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hidePivotFieldList="1" defaultThemeVersion="166925"/>
  <xr:revisionPtr revIDLastSave="0" documentId="8_{A7DB0CA6-8988-4EF0-A462-E62B4A12B843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My Uber Drives - 2016" sheetId="2" r:id="rId1"/>
    <sheet name="My Uber Drives - 2016(Working)" sheetId="1" r:id="rId2"/>
    <sheet name="Solution" sheetId="5" r:id="rId3"/>
    <sheet name="Dashboard" sheetId="6" r:id="rId4"/>
    <sheet name="Questions" sheetId="4" r:id="rId5"/>
  </sheets>
  <definedNames>
    <definedName name="_xlnm._FilterDatabase" localSheetId="1" hidden="1">'My Uber Drives - 2016(Working)'!$A$1:$M$1</definedName>
    <definedName name="_xlnm._FilterDatabase" localSheetId="2" hidden="1">Solution!$A$23:$B$35</definedName>
    <definedName name="Slicer_CATEGORY_">#N/A</definedName>
    <definedName name="Slicer_PURPOSE_">#N/A</definedName>
    <definedName name="Slicer_START_">#N/A</definedName>
    <definedName name="Slicer_STOP_">#N/A</definedName>
  </definedNames>
  <calcPr calcId="191028"/>
  <pivotCaches>
    <pivotCache cacheId="21874" r:id="rId6"/>
    <pivotCache cacheId="21869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5" l="1"/>
  <c r="K45" i="5"/>
  <c r="F1153" i="1"/>
  <c r="D38" i="5"/>
  <c r="D1" i="5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E542" i="1" s="1"/>
  <c r="F542" i="1" s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E2" i="1" l="1"/>
  <c r="G542" i="1"/>
  <c r="L542" i="1" s="1"/>
  <c r="G1152" i="1"/>
  <c r="L1152" i="1" s="1"/>
  <c r="G1151" i="1"/>
  <c r="L1151" i="1" s="1"/>
  <c r="G1150" i="1"/>
  <c r="L1150" i="1" s="1"/>
  <c r="G1149" i="1"/>
  <c r="L1149" i="1" s="1"/>
  <c r="G1148" i="1"/>
  <c r="L1148" i="1" s="1"/>
  <c r="G1147" i="1"/>
  <c r="L1147" i="1" s="1"/>
  <c r="G1146" i="1"/>
  <c r="L1146" i="1" s="1"/>
  <c r="G1145" i="1"/>
  <c r="L1145" i="1" s="1"/>
  <c r="G1144" i="1"/>
  <c r="L1144" i="1" s="1"/>
  <c r="G1143" i="1"/>
  <c r="L1143" i="1" s="1"/>
  <c r="G1142" i="1"/>
  <c r="L1142" i="1" s="1"/>
  <c r="G1141" i="1"/>
  <c r="L1141" i="1" s="1"/>
  <c r="G1140" i="1"/>
  <c r="L1140" i="1" s="1"/>
  <c r="G1139" i="1"/>
  <c r="L1139" i="1" s="1"/>
  <c r="G1138" i="1"/>
  <c r="L1138" i="1" s="1"/>
  <c r="G1137" i="1"/>
  <c r="L1137" i="1" s="1"/>
  <c r="G1136" i="1"/>
  <c r="L1136" i="1" s="1"/>
  <c r="G1135" i="1"/>
  <c r="L1135" i="1" s="1"/>
  <c r="G1134" i="1"/>
  <c r="L1134" i="1" s="1"/>
  <c r="G1133" i="1"/>
  <c r="L1133" i="1" s="1"/>
  <c r="G1132" i="1"/>
  <c r="L1132" i="1" s="1"/>
  <c r="G1131" i="1"/>
  <c r="L1131" i="1" s="1"/>
  <c r="G1130" i="1"/>
  <c r="L1130" i="1" s="1"/>
  <c r="G1129" i="1"/>
  <c r="L1129" i="1" s="1"/>
  <c r="G1128" i="1"/>
  <c r="L1128" i="1" s="1"/>
  <c r="G1127" i="1"/>
  <c r="L1127" i="1" s="1"/>
  <c r="G1126" i="1"/>
  <c r="L1126" i="1" s="1"/>
  <c r="G1125" i="1"/>
  <c r="L1125" i="1" s="1"/>
  <c r="G1124" i="1"/>
  <c r="L1124" i="1" s="1"/>
  <c r="G1123" i="1"/>
  <c r="L1123" i="1" s="1"/>
  <c r="G1122" i="1"/>
  <c r="L1122" i="1" s="1"/>
  <c r="G1121" i="1"/>
  <c r="L1121" i="1" s="1"/>
  <c r="G1120" i="1"/>
  <c r="L1120" i="1" s="1"/>
  <c r="G1119" i="1"/>
  <c r="L1119" i="1" s="1"/>
  <c r="G1118" i="1"/>
  <c r="L1118" i="1" s="1"/>
  <c r="G1117" i="1"/>
  <c r="L1117" i="1" s="1"/>
  <c r="G1116" i="1"/>
  <c r="L1116" i="1" s="1"/>
  <c r="G1115" i="1"/>
  <c r="L1115" i="1" s="1"/>
  <c r="G1114" i="1"/>
  <c r="L1114" i="1" s="1"/>
  <c r="G1113" i="1"/>
  <c r="L1113" i="1" s="1"/>
  <c r="G1112" i="1"/>
  <c r="L1112" i="1" s="1"/>
  <c r="G1111" i="1"/>
  <c r="L1111" i="1" s="1"/>
  <c r="G1110" i="1"/>
  <c r="L1110" i="1" s="1"/>
  <c r="G1109" i="1"/>
  <c r="L1109" i="1" s="1"/>
  <c r="G1108" i="1"/>
  <c r="L1108" i="1" s="1"/>
  <c r="G1107" i="1"/>
  <c r="L1107" i="1" s="1"/>
  <c r="G1106" i="1"/>
  <c r="L1106" i="1" s="1"/>
  <c r="G1105" i="1"/>
  <c r="L1105" i="1" s="1"/>
  <c r="G1104" i="1"/>
  <c r="L1104" i="1" s="1"/>
  <c r="G1103" i="1"/>
  <c r="L1103" i="1" s="1"/>
  <c r="G1102" i="1"/>
  <c r="L1102" i="1" s="1"/>
  <c r="G1101" i="1"/>
  <c r="L1101" i="1" s="1"/>
  <c r="G1100" i="1"/>
  <c r="L1100" i="1" s="1"/>
  <c r="G1099" i="1"/>
  <c r="L1099" i="1" s="1"/>
  <c r="G1098" i="1"/>
  <c r="L1098" i="1" s="1"/>
  <c r="G1097" i="1"/>
  <c r="L1097" i="1" s="1"/>
  <c r="G1096" i="1"/>
  <c r="L1096" i="1" s="1"/>
  <c r="G1095" i="1"/>
  <c r="L1095" i="1" s="1"/>
  <c r="G1094" i="1"/>
  <c r="L1094" i="1" s="1"/>
  <c r="G1093" i="1"/>
  <c r="L1093" i="1" s="1"/>
  <c r="G1092" i="1"/>
  <c r="L1092" i="1" s="1"/>
  <c r="G1091" i="1"/>
  <c r="L1091" i="1" s="1"/>
  <c r="G1090" i="1"/>
  <c r="L1090" i="1" s="1"/>
  <c r="G1089" i="1"/>
  <c r="L1089" i="1" s="1"/>
  <c r="G1088" i="1"/>
  <c r="L1088" i="1" s="1"/>
  <c r="G1087" i="1"/>
  <c r="L1087" i="1" s="1"/>
  <c r="G1086" i="1"/>
  <c r="L1086" i="1" s="1"/>
  <c r="G1085" i="1"/>
  <c r="L1085" i="1" s="1"/>
  <c r="G1084" i="1"/>
  <c r="L1084" i="1" s="1"/>
  <c r="G1083" i="1"/>
  <c r="L1083" i="1" s="1"/>
  <c r="G1082" i="1"/>
  <c r="L1082" i="1" s="1"/>
  <c r="G1081" i="1"/>
  <c r="L1081" i="1" s="1"/>
  <c r="G1080" i="1"/>
  <c r="L1080" i="1" s="1"/>
  <c r="G1079" i="1"/>
  <c r="L1079" i="1" s="1"/>
  <c r="G1078" i="1"/>
  <c r="L1078" i="1" s="1"/>
  <c r="G1077" i="1"/>
  <c r="L1077" i="1" s="1"/>
  <c r="G1076" i="1"/>
  <c r="L1076" i="1" s="1"/>
  <c r="G1075" i="1"/>
  <c r="L1075" i="1" s="1"/>
  <c r="G1074" i="1"/>
  <c r="L1074" i="1" s="1"/>
  <c r="G1073" i="1"/>
  <c r="L1073" i="1" s="1"/>
  <c r="G1072" i="1"/>
  <c r="L1072" i="1" s="1"/>
  <c r="G1071" i="1"/>
  <c r="L1071" i="1" s="1"/>
  <c r="G1070" i="1"/>
  <c r="L1070" i="1" s="1"/>
  <c r="G1069" i="1"/>
  <c r="L1069" i="1" s="1"/>
  <c r="G1068" i="1"/>
  <c r="L1068" i="1" s="1"/>
  <c r="G1067" i="1"/>
  <c r="L1067" i="1" s="1"/>
  <c r="G1066" i="1"/>
  <c r="L1066" i="1" s="1"/>
  <c r="G1065" i="1"/>
  <c r="L1065" i="1" s="1"/>
  <c r="G1064" i="1"/>
  <c r="L1064" i="1" s="1"/>
  <c r="G1063" i="1"/>
  <c r="L1063" i="1" s="1"/>
  <c r="G1062" i="1"/>
  <c r="L1062" i="1" s="1"/>
  <c r="G1061" i="1"/>
  <c r="L1061" i="1" s="1"/>
  <c r="G1060" i="1"/>
  <c r="L1060" i="1" s="1"/>
  <c r="G1059" i="1"/>
  <c r="L1059" i="1" s="1"/>
  <c r="G1058" i="1"/>
  <c r="L1058" i="1" s="1"/>
  <c r="G1057" i="1"/>
  <c r="L1057" i="1" s="1"/>
  <c r="G1056" i="1"/>
  <c r="L1056" i="1" s="1"/>
  <c r="G1055" i="1"/>
  <c r="L1055" i="1" s="1"/>
  <c r="G1054" i="1"/>
  <c r="L1054" i="1" s="1"/>
  <c r="G1053" i="1"/>
  <c r="L1053" i="1" s="1"/>
  <c r="G1052" i="1"/>
  <c r="L1052" i="1" s="1"/>
  <c r="G1051" i="1"/>
  <c r="L1051" i="1" s="1"/>
  <c r="G1050" i="1"/>
  <c r="L1050" i="1" s="1"/>
  <c r="G1049" i="1"/>
  <c r="L1049" i="1" s="1"/>
  <c r="G1048" i="1"/>
  <c r="L1048" i="1" s="1"/>
  <c r="G1047" i="1"/>
  <c r="L1047" i="1" s="1"/>
  <c r="G1046" i="1"/>
  <c r="L1046" i="1" s="1"/>
  <c r="G1006" i="1"/>
  <c r="L1006" i="1" s="1"/>
  <c r="G1005" i="1"/>
  <c r="L1005" i="1" s="1"/>
  <c r="G1004" i="1"/>
  <c r="L1004" i="1" s="1"/>
  <c r="G1003" i="1"/>
  <c r="L1003" i="1" s="1"/>
  <c r="G1002" i="1"/>
  <c r="L1002" i="1" s="1"/>
  <c r="G1001" i="1"/>
  <c r="L1001" i="1" s="1"/>
  <c r="G1000" i="1"/>
  <c r="L1000" i="1" s="1"/>
  <c r="G999" i="1"/>
  <c r="L999" i="1" s="1"/>
  <c r="G998" i="1"/>
  <c r="L998" i="1" s="1"/>
  <c r="G997" i="1"/>
  <c r="L997" i="1" s="1"/>
  <c r="G996" i="1"/>
  <c r="L996" i="1" s="1"/>
  <c r="G995" i="1"/>
  <c r="L995" i="1" s="1"/>
  <c r="G994" i="1"/>
  <c r="L994" i="1" s="1"/>
  <c r="G993" i="1"/>
  <c r="L993" i="1" s="1"/>
  <c r="G992" i="1"/>
  <c r="L992" i="1" s="1"/>
  <c r="G991" i="1"/>
  <c r="L991" i="1" s="1"/>
  <c r="G990" i="1"/>
  <c r="L990" i="1" s="1"/>
  <c r="G989" i="1"/>
  <c r="L989" i="1" s="1"/>
  <c r="G988" i="1"/>
  <c r="L988" i="1" s="1"/>
  <c r="G987" i="1"/>
  <c r="L987" i="1" s="1"/>
  <c r="G986" i="1"/>
  <c r="L986" i="1" s="1"/>
  <c r="G985" i="1"/>
  <c r="L985" i="1" s="1"/>
  <c r="G984" i="1"/>
  <c r="L984" i="1" s="1"/>
  <c r="G983" i="1"/>
  <c r="L983" i="1" s="1"/>
  <c r="G982" i="1"/>
  <c r="L982" i="1" s="1"/>
  <c r="G981" i="1"/>
  <c r="L981" i="1" s="1"/>
  <c r="G980" i="1"/>
  <c r="L980" i="1" s="1"/>
  <c r="G979" i="1"/>
  <c r="L979" i="1" s="1"/>
  <c r="G978" i="1"/>
  <c r="L978" i="1" s="1"/>
  <c r="G977" i="1"/>
  <c r="L977" i="1" s="1"/>
  <c r="G976" i="1"/>
  <c r="L976" i="1" s="1"/>
  <c r="G975" i="1"/>
  <c r="L975" i="1" s="1"/>
  <c r="G974" i="1"/>
  <c r="L974" i="1" s="1"/>
  <c r="G973" i="1"/>
  <c r="L973" i="1" s="1"/>
  <c r="G972" i="1"/>
  <c r="L972" i="1" s="1"/>
  <c r="G971" i="1"/>
  <c r="L971" i="1" s="1"/>
  <c r="G970" i="1"/>
  <c r="L970" i="1" s="1"/>
  <c r="G969" i="1"/>
  <c r="L969" i="1" s="1"/>
  <c r="G968" i="1"/>
  <c r="L968" i="1" s="1"/>
  <c r="G967" i="1"/>
  <c r="L967" i="1" s="1"/>
  <c r="G966" i="1"/>
  <c r="L966" i="1" s="1"/>
  <c r="G965" i="1"/>
  <c r="L965" i="1" s="1"/>
  <c r="G964" i="1"/>
  <c r="L964" i="1" s="1"/>
  <c r="G963" i="1"/>
  <c r="L963" i="1" s="1"/>
  <c r="G962" i="1"/>
  <c r="L962" i="1" s="1"/>
  <c r="G961" i="1"/>
  <c r="L961" i="1" s="1"/>
  <c r="G960" i="1"/>
  <c r="L960" i="1" s="1"/>
  <c r="G959" i="1"/>
  <c r="L959" i="1" s="1"/>
  <c r="G958" i="1"/>
  <c r="L958" i="1" s="1"/>
  <c r="G957" i="1"/>
  <c r="L957" i="1" s="1"/>
  <c r="G956" i="1"/>
  <c r="L956" i="1" s="1"/>
  <c r="G955" i="1"/>
  <c r="L955" i="1" s="1"/>
  <c r="G954" i="1"/>
  <c r="L954" i="1" s="1"/>
  <c r="G953" i="1"/>
  <c r="L953" i="1" s="1"/>
  <c r="G952" i="1"/>
  <c r="L952" i="1" s="1"/>
  <c r="G951" i="1"/>
  <c r="L951" i="1" s="1"/>
  <c r="G950" i="1"/>
  <c r="L950" i="1" s="1"/>
  <c r="G949" i="1"/>
  <c r="L949" i="1" s="1"/>
  <c r="G948" i="1"/>
  <c r="L948" i="1" s="1"/>
  <c r="G884" i="1"/>
  <c r="L884" i="1" s="1"/>
  <c r="G883" i="1"/>
  <c r="L883" i="1" s="1"/>
  <c r="G882" i="1"/>
  <c r="L882" i="1" s="1"/>
  <c r="G881" i="1"/>
  <c r="L881" i="1" s="1"/>
  <c r="G880" i="1"/>
  <c r="L880" i="1" s="1"/>
  <c r="G879" i="1"/>
  <c r="L879" i="1" s="1"/>
  <c r="G878" i="1"/>
  <c r="L878" i="1" s="1"/>
  <c r="G877" i="1"/>
  <c r="L877" i="1" s="1"/>
  <c r="G876" i="1"/>
  <c r="L876" i="1" s="1"/>
  <c r="G875" i="1"/>
  <c r="L875" i="1" s="1"/>
  <c r="G874" i="1"/>
  <c r="L874" i="1" s="1"/>
  <c r="G873" i="1"/>
  <c r="L873" i="1" s="1"/>
  <c r="G872" i="1"/>
  <c r="L872" i="1" s="1"/>
  <c r="G871" i="1"/>
  <c r="L871" i="1" s="1"/>
  <c r="G870" i="1"/>
  <c r="L870" i="1" s="1"/>
  <c r="G869" i="1"/>
  <c r="L869" i="1" s="1"/>
  <c r="G868" i="1"/>
  <c r="L868" i="1" s="1"/>
  <c r="G867" i="1"/>
  <c r="L867" i="1" s="1"/>
  <c r="G866" i="1"/>
  <c r="L866" i="1" s="1"/>
  <c r="G865" i="1"/>
  <c r="L865" i="1" s="1"/>
  <c r="G864" i="1"/>
  <c r="L864" i="1" s="1"/>
  <c r="G863" i="1"/>
  <c r="L863" i="1" s="1"/>
  <c r="G862" i="1"/>
  <c r="L862" i="1" s="1"/>
  <c r="G861" i="1"/>
  <c r="L861" i="1" s="1"/>
  <c r="G860" i="1"/>
  <c r="L860" i="1" s="1"/>
  <c r="G859" i="1"/>
  <c r="L859" i="1" s="1"/>
  <c r="G858" i="1"/>
  <c r="L858" i="1" s="1"/>
  <c r="G857" i="1"/>
  <c r="L857" i="1" s="1"/>
  <c r="G856" i="1"/>
  <c r="L856" i="1" s="1"/>
  <c r="G855" i="1"/>
  <c r="L855" i="1" s="1"/>
  <c r="G854" i="1"/>
  <c r="L854" i="1" s="1"/>
  <c r="G853" i="1"/>
  <c r="L853" i="1" s="1"/>
  <c r="G852" i="1"/>
  <c r="L852" i="1" s="1"/>
  <c r="G851" i="1"/>
  <c r="L851" i="1" s="1"/>
  <c r="G850" i="1"/>
  <c r="L850" i="1" s="1"/>
  <c r="G849" i="1"/>
  <c r="L849" i="1" s="1"/>
  <c r="G848" i="1"/>
  <c r="L848" i="1" s="1"/>
  <c r="G847" i="1"/>
  <c r="L847" i="1" s="1"/>
  <c r="G846" i="1"/>
  <c r="L846" i="1" s="1"/>
  <c r="G845" i="1"/>
  <c r="L845" i="1" s="1"/>
  <c r="G844" i="1"/>
  <c r="L844" i="1" s="1"/>
  <c r="G843" i="1"/>
  <c r="L843" i="1" s="1"/>
  <c r="G842" i="1"/>
  <c r="L842" i="1" s="1"/>
  <c r="G841" i="1"/>
  <c r="L841" i="1" s="1"/>
  <c r="G840" i="1"/>
  <c r="L840" i="1" s="1"/>
  <c r="G839" i="1"/>
  <c r="L839" i="1" s="1"/>
  <c r="G838" i="1"/>
  <c r="L838" i="1" s="1"/>
  <c r="G837" i="1"/>
  <c r="L837" i="1" s="1"/>
  <c r="G836" i="1"/>
  <c r="L836" i="1" s="1"/>
  <c r="G835" i="1"/>
  <c r="L835" i="1" s="1"/>
  <c r="G834" i="1"/>
  <c r="L834" i="1" s="1"/>
  <c r="G833" i="1"/>
  <c r="L833" i="1" s="1"/>
  <c r="G832" i="1"/>
  <c r="L832" i="1" s="1"/>
  <c r="G831" i="1"/>
  <c r="L831" i="1" s="1"/>
  <c r="G830" i="1"/>
  <c r="L830" i="1" s="1"/>
  <c r="G829" i="1"/>
  <c r="L829" i="1" s="1"/>
  <c r="G828" i="1"/>
  <c r="L828" i="1" s="1"/>
  <c r="G827" i="1"/>
  <c r="L827" i="1" s="1"/>
  <c r="G826" i="1"/>
  <c r="L826" i="1" s="1"/>
  <c r="G825" i="1"/>
  <c r="L825" i="1" s="1"/>
  <c r="G824" i="1"/>
  <c r="L824" i="1" s="1"/>
  <c r="G823" i="1"/>
  <c r="L823" i="1" s="1"/>
  <c r="G822" i="1"/>
  <c r="L822" i="1" s="1"/>
  <c r="G821" i="1"/>
  <c r="L821" i="1" s="1"/>
  <c r="G820" i="1"/>
  <c r="L820" i="1" s="1"/>
  <c r="G819" i="1"/>
  <c r="L819" i="1" s="1"/>
  <c r="G818" i="1"/>
  <c r="L818" i="1" s="1"/>
  <c r="G817" i="1"/>
  <c r="L817" i="1" s="1"/>
  <c r="G816" i="1"/>
  <c r="L816" i="1" s="1"/>
  <c r="G815" i="1"/>
  <c r="L815" i="1" s="1"/>
  <c r="G814" i="1"/>
  <c r="L814" i="1" s="1"/>
  <c r="G813" i="1"/>
  <c r="L813" i="1" s="1"/>
  <c r="G812" i="1"/>
  <c r="L812" i="1" s="1"/>
  <c r="G811" i="1"/>
  <c r="L811" i="1" s="1"/>
  <c r="G810" i="1"/>
  <c r="L810" i="1" s="1"/>
  <c r="G809" i="1"/>
  <c r="L809" i="1" s="1"/>
  <c r="G808" i="1"/>
  <c r="L808" i="1" s="1"/>
  <c r="G807" i="1"/>
  <c r="L807" i="1" s="1"/>
  <c r="G806" i="1"/>
  <c r="L806" i="1" s="1"/>
  <c r="G805" i="1"/>
  <c r="L805" i="1" s="1"/>
  <c r="G804" i="1"/>
  <c r="L804" i="1" s="1"/>
  <c r="G780" i="1"/>
  <c r="L780" i="1" s="1"/>
  <c r="G779" i="1"/>
  <c r="L779" i="1" s="1"/>
  <c r="G778" i="1"/>
  <c r="L778" i="1" s="1"/>
  <c r="G777" i="1"/>
  <c r="L777" i="1" s="1"/>
  <c r="G776" i="1"/>
  <c r="L776" i="1" s="1"/>
  <c r="G775" i="1"/>
  <c r="L775" i="1" s="1"/>
  <c r="G774" i="1"/>
  <c r="L774" i="1" s="1"/>
  <c r="G773" i="1"/>
  <c r="L773" i="1" s="1"/>
  <c r="G772" i="1"/>
  <c r="L772" i="1" s="1"/>
  <c r="G771" i="1"/>
  <c r="L771" i="1" s="1"/>
  <c r="G770" i="1"/>
  <c r="L770" i="1" s="1"/>
  <c r="G769" i="1"/>
  <c r="L769" i="1" s="1"/>
  <c r="G768" i="1"/>
  <c r="L768" i="1" s="1"/>
  <c r="G767" i="1"/>
  <c r="L767" i="1" s="1"/>
  <c r="G766" i="1"/>
  <c r="L766" i="1" s="1"/>
  <c r="G765" i="1"/>
  <c r="L765" i="1" s="1"/>
  <c r="G764" i="1"/>
  <c r="L764" i="1" s="1"/>
  <c r="G763" i="1"/>
  <c r="L763" i="1" s="1"/>
  <c r="G762" i="1"/>
  <c r="L762" i="1" s="1"/>
  <c r="G761" i="1"/>
  <c r="L761" i="1" s="1"/>
  <c r="G760" i="1"/>
  <c r="L760" i="1" s="1"/>
  <c r="G759" i="1"/>
  <c r="L759" i="1" s="1"/>
  <c r="G746" i="1"/>
  <c r="L746" i="1" s="1"/>
  <c r="G745" i="1"/>
  <c r="L745" i="1" s="1"/>
  <c r="G744" i="1"/>
  <c r="L744" i="1" s="1"/>
  <c r="G743" i="1"/>
  <c r="L743" i="1" s="1"/>
  <c r="G742" i="1"/>
  <c r="L742" i="1" s="1"/>
  <c r="G741" i="1"/>
  <c r="L741" i="1" s="1"/>
  <c r="G740" i="1"/>
  <c r="L740" i="1" s="1"/>
  <c r="G739" i="1"/>
  <c r="L739" i="1" s="1"/>
  <c r="G738" i="1"/>
  <c r="L738" i="1" s="1"/>
  <c r="G737" i="1"/>
  <c r="L737" i="1" s="1"/>
  <c r="G736" i="1"/>
  <c r="L736" i="1" s="1"/>
  <c r="G735" i="1"/>
  <c r="L735" i="1" s="1"/>
  <c r="G734" i="1"/>
  <c r="L734" i="1" s="1"/>
  <c r="G733" i="1"/>
  <c r="L733" i="1" s="1"/>
  <c r="G732" i="1"/>
  <c r="L732" i="1" s="1"/>
  <c r="G731" i="1"/>
  <c r="L731" i="1" s="1"/>
  <c r="G730" i="1"/>
  <c r="L730" i="1" s="1"/>
  <c r="G729" i="1"/>
  <c r="L729" i="1" s="1"/>
  <c r="G728" i="1"/>
  <c r="L728" i="1" s="1"/>
  <c r="G727" i="1"/>
  <c r="L727" i="1" s="1"/>
  <c r="G726" i="1"/>
  <c r="L726" i="1" s="1"/>
  <c r="G725" i="1"/>
  <c r="L725" i="1" s="1"/>
  <c r="G724" i="1"/>
  <c r="L724" i="1" s="1"/>
  <c r="G723" i="1"/>
  <c r="L723" i="1" s="1"/>
  <c r="G722" i="1"/>
  <c r="L722" i="1" s="1"/>
  <c r="G721" i="1"/>
  <c r="L721" i="1" s="1"/>
  <c r="G720" i="1"/>
  <c r="L720" i="1" s="1"/>
  <c r="G719" i="1"/>
  <c r="L719" i="1" s="1"/>
  <c r="G718" i="1"/>
  <c r="L718" i="1" s="1"/>
  <c r="G717" i="1"/>
  <c r="L717" i="1" s="1"/>
  <c r="G716" i="1"/>
  <c r="L716" i="1" s="1"/>
  <c r="G715" i="1"/>
  <c r="L715" i="1" s="1"/>
  <c r="G714" i="1"/>
  <c r="L714" i="1" s="1"/>
  <c r="G713" i="1"/>
  <c r="L713" i="1" s="1"/>
  <c r="G712" i="1"/>
  <c r="L712" i="1" s="1"/>
  <c r="G711" i="1"/>
  <c r="L711" i="1" s="1"/>
  <c r="G710" i="1"/>
  <c r="L710" i="1" s="1"/>
  <c r="G709" i="1"/>
  <c r="L709" i="1" s="1"/>
  <c r="G708" i="1"/>
  <c r="L708" i="1" s="1"/>
  <c r="G707" i="1"/>
  <c r="L707" i="1" s="1"/>
  <c r="G706" i="1"/>
  <c r="L706" i="1" s="1"/>
  <c r="G705" i="1"/>
  <c r="L705" i="1" s="1"/>
  <c r="G704" i="1"/>
  <c r="L704" i="1" s="1"/>
  <c r="G703" i="1"/>
  <c r="L703" i="1" s="1"/>
  <c r="G702" i="1"/>
  <c r="L702" i="1" s="1"/>
  <c r="G701" i="1"/>
  <c r="L701" i="1" s="1"/>
  <c r="G700" i="1"/>
  <c r="L700" i="1" s="1"/>
  <c r="G699" i="1"/>
  <c r="L699" i="1" s="1"/>
  <c r="G698" i="1"/>
  <c r="L698" i="1" s="1"/>
  <c r="G697" i="1"/>
  <c r="L697" i="1" s="1"/>
  <c r="G696" i="1"/>
  <c r="L696" i="1" s="1"/>
  <c r="G695" i="1"/>
  <c r="L695" i="1" s="1"/>
  <c r="G694" i="1"/>
  <c r="L694" i="1" s="1"/>
  <c r="G693" i="1"/>
  <c r="L693" i="1" s="1"/>
  <c r="G692" i="1"/>
  <c r="L692" i="1" s="1"/>
  <c r="G691" i="1"/>
  <c r="L691" i="1" s="1"/>
  <c r="G690" i="1"/>
  <c r="L690" i="1" s="1"/>
  <c r="G689" i="1"/>
  <c r="L689" i="1" s="1"/>
  <c r="G688" i="1"/>
  <c r="L688" i="1" s="1"/>
  <c r="G687" i="1"/>
  <c r="L687" i="1" s="1"/>
  <c r="G686" i="1"/>
  <c r="L686" i="1" s="1"/>
  <c r="G685" i="1"/>
  <c r="L685" i="1" s="1"/>
  <c r="G684" i="1"/>
  <c r="L684" i="1" s="1"/>
  <c r="G683" i="1"/>
  <c r="L683" i="1" s="1"/>
  <c r="G682" i="1"/>
  <c r="L682" i="1" s="1"/>
  <c r="G681" i="1"/>
  <c r="L681" i="1" s="1"/>
  <c r="G680" i="1"/>
  <c r="L680" i="1" s="1"/>
  <c r="G679" i="1"/>
  <c r="L679" i="1" s="1"/>
  <c r="G678" i="1"/>
  <c r="L678" i="1" s="1"/>
  <c r="G677" i="1"/>
  <c r="L677" i="1" s="1"/>
  <c r="G676" i="1"/>
  <c r="L676" i="1" s="1"/>
  <c r="G675" i="1"/>
  <c r="L675" i="1" s="1"/>
  <c r="G674" i="1"/>
  <c r="L674" i="1" s="1"/>
  <c r="G673" i="1"/>
  <c r="L673" i="1" s="1"/>
  <c r="G672" i="1"/>
  <c r="L672" i="1" s="1"/>
  <c r="G671" i="1"/>
  <c r="L671" i="1" s="1"/>
  <c r="G670" i="1"/>
  <c r="L670" i="1" s="1"/>
  <c r="G669" i="1"/>
  <c r="L669" i="1" s="1"/>
  <c r="G668" i="1"/>
  <c r="L668" i="1" s="1"/>
  <c r="G667" i="1"/>
  <c r="L667" i="1" s="1"/>
  <c r="G666" i="1"/>
  <c r="L666" i="1" s="1"/>
  <c r="G665" i="1"/>
  <c r="L665" i="1" s="1"/>
  <c r="G664" i="1"/>
  <c r="L664" i="1" s="1"/>
  <c r="G663" i="1"/>
  <c r="L663" i="1" s="1"/>
  <c r="G662" i="1"/>
  <c r="L662" i="1" s="1"/>
  <c r="G661" i="1"/>
  <c r="L661" i="1" s="1"/>
  <c r="G660" i="1"/>
  <c r="L660" i="1" s="1"/>
  <c r="G659" i="1"/>
  <c r="L659" i="1" s="1"/>
  <c r="G658" i="1"/>
  <c r="L658" i="1" s="1"/>
  <c r="G657" i="1"/>
  <c r="L657" i="1" s="1"/>
  <c r="G613" i="1"/>
  <c r="L613" i="1" s="1"/>
  <c r="G612" i="1"/>
  <c r="L612" i="1" s="1"/>
  <c r="G611" i="1"/>
  <c r="L611" i="1" s="1"/>
  <c r="G610" i="1"/>
  <c r="L610" i="1" s="1"/>
  <c r="G609" i="1"/>
  <c r="L609" i="1" s="1"/>
  <c r="G608" i="1"/>
  <c r="L608" i="1" s="1"/>
  <c r="G607" i="1"/>
  <c r="L607" i="1" s="1"/>
  <c r="G606" i="1"/>
  <c r="L606" i="1" s="1"/>
  <c r="G605" i="1"/>
  <c r="L605" i="1" s="1"/>
  <c r="G604" i="1"/>
  <c r="L604" i="1" s="1"/>
  <c r="G603" i="1"/>
  <c r="L603" i="1" s="1"/>
  <c r="G602" i="1"/>
  <c r="L602" i="1" s="1"/>
  <c r="G601" i="1"/>
  <c r="L601" i="1" s="1"/>
  <c r="G600" i="1"/>
  <c r="L600" i="1" s="1"/>
  <c r="G599" i="1"/>
  <c r="L599" i="1" s="1"/>
  <c r="G598" i="1"/>
  <c r="L598" i="1" s="1"/>
  <c r="G597" i="1"/>
  <c r="L597" i="1" s="1"/>
  <c r="G596" i="1"/>
  <c r="L596" i="1" s="1"/>
  <c r="G595" i="1"/>
  <c r="L595" i="1" s="1"/>
  <c r="G594" i="1"/>
  <c r="L594" i="1" s="1"/>
  <c r="G593" i="1"/>
  <c r="L593" i="1" s="1"/>
  <c r="G592" i="1"/>
  <c r="L592" i="1" s="1"/>
  <c r="G591" i="1"/>
  <c r="L591" i="1" s="1"/>
  <c r="G590" i="1"/>
  <c r="L590" i="1" s="1"/>
  <c r="G589" i="1"/>
  <c r="L589" i="1" s="1"/>
  <c r="G588" i="1"/>
  <c r="L588" i="1" s="1"/>
  <c r="G587" i="1"/>
  <c r="L587" i="1" s="1"/>
  <c r="G586" i="1"/>
  <c r="L586" i="1" s="1"/>
  <c r="G585" i="1"/>
  <c r="L585" i="1" s="1"/>
  <c r="G584" i="1"/>
  <c r="L584" i="1" s="1"/>
  <c r="G583" i="1"/>
  <c r="L583" i="1" s="1"/>
  <c r="G582" i="1"/>
  <c r="L582" i="1" s="1"/>
  <c r="G581" i="1"/>
  <c r="L581" i="1" s="1"/>
  <c r="G580" i="1"/>
  <c r="L580" i="1" s="1"/>
  <c r="G579" i="1"/>
  <c r="L579" i="1" s="1"/>
  <c r="G578" i="1"/>
  <c r="L578" i="1" s="1"/>
  <c r="G577" i="1"/>
  <c r="L577" i="1" s="1"/>
  <c r="G576" i="1"/>
  <c r="L576" i="1" s="1"/>
  <c r="G575" i="1"/>
  <c r="L575" i="1" s="1"/>
  <c r="G574" i="1"/>
  <c r="L574" i="1" s="1"/>
  <c r="G573" i="1"/>
  <c r="L573" i="1" s="1"/>
  <c r="G572" i="1"/>
  <c r="L572" i="1" s="1"/>
  <c r="G571" i="1"/>
  <c r="L571" i="1" s="1"/>
  <c r="G570" i="1"/>
  <c r="L570" i="1" s="1"/>
  <c r="G569" i="1"/>
  <c r="L569" i="1" s="1"/>
  <c r="G568" i="1"/>
  <c r="L568" i="1" s="1"/>
  <c r="G567" i="1"/>
  <c r="L567" i="1" s="1"/>
  <c r="G566" i="1"/>
  <c r="L566" i="1" s="1"/>
  <c r="G565" i="1"/>
  <c r="L565" i="1" s="1"/>
  <c r="G564" i="1"/>
  <c r="L564" i="1" s="1"/>
  <c r="G563" i="1"/>
  <c r="L563" i="1" s="1"/>
  <c r="G562" i="1"/>
  <c r="L562" i="1" s="1"/>
  <c r="G561" i="1"/>
  <c r="L561" i="1" s="1"/>
  <c r="G560" i="1"/>
  <c r="L560" i="1" s="1"/>
  <c r="G559" i="1"/>
  <c r="L559" i="1" s="1"/>
  <c r="G558" i="1"/>
  <c r="L558" i="1" s="1"/>
  <c r="G557" i="1"/>
  <c r="L557" i="1" s="1"/>
  <c r="G556" i="1"/>
  <c r="L556" i="1" s="1"/>
  <c r="G555" i="1"/>
  <c r="L555" i="1" s="1"/>
  <c r="G554" i="1"/>
  <c r="L554" i="1" s="1"/>
  <c r="G553" i="1"/>
  <c r="L553" i="1" s="1"/>
  <c r="G552" i="1"/>
  <c r="L552" i="1" s="1"/>
  <c r="G551" i="1"/>
  <c r="L551" i="1" s="1"/>
  <c r="G550" i="1"/>
  <c r="L550" i="1" s="1"/>
  <c r="G549" i="1"/>
  <c r="L549" i="1" s="1"/>
  <c r="G548" i="1"/>
  <c r="L548" i="1" s="1"/>
  <c r="G547" i="1"/>
  <c r="L547" i="1" s="1"/>
  <c r="G546" i="1"/>
  <c r="L546" i="1" s="1"/>
  <c r="G545" i="1"/>
  <c r="L545" i="1" s="1"/>
  <c r="G544" i="1"/>
  <c r="L544" i="1" s="1"/>
  <c r="G543" i="1"/>
  <c r="L543" i="1" s="1"/>
  <c r="G501" i="1"/>
  <c r="L501" i="1" s="1"/>
  <c r="G500" i="1"/>
  <c r="L500" i="1" s="1"/>
  <c r="G499" i="1"/>
  <c r="L499" i="1" s="1"/>
  <c r="G498" i="1"/>
  <c r="L498" i="1" s="1"/>
  <c r="G497" i="1"/>
  <c r="L497" i="1" s="1"/>
  <c r="G496" i="1"/>
  <c r="L496" i="1" s="1"/>
  <c r="G495" i="1"/>
  <c r="L495" i="1" s="1"/>
  <c r="G494" i="1"/>
  <c r="L494" i="1" s="1"/>
  <c r="G493" i="1"/>
  <c r="L493" i="1" s="1"/>
  <c r="G492" i="1"/>
  <c r="L492" i="1" s="1"/>
  <c r="G491" i="1"/>
  <c r="L491" i="1" s="1"/>
  <c r="G490" i="1"/>
  <c r="L490" i="1" s="1"/>
  <c r="G489" i="1"/>
  <c r="L489" i="1" s="1"/>
  <c r="G488" i="1"/>
  <c r="L488" i="1" s="1"/>
  <c r="G487" i="1"/>
  <c r="L487" i="1" s="1"/>
  <c r="G486" i="1"/>
  <c r="L486" i="1" s="1"/>
  <c r="G485" i="1"/>
  <c r="L485" i="1" s="1"/>
  <c r="G484" i="1"/>
  <c r="L484" i="1" s="1"/>
  <c r="G483" i="1"/>
  <c r="L483" i="1" s="1"/>
  <c r="G482" i="1"/>
  <c r="L482" i="1" s="1"/>
  <c r="G481" i="1"/>
  <c r="L481" i="1" s="1"/>
  <c r="G480" i="1"/>
  <c r="L480" i="1" s="1"/>
  <c r="G479" i="1"/>
  <c r="L479" i="1" s="1"/>
  <c r="G478" i="1"/>
  <c r="L478" i="1" s="1"/>
  <c r="G477" i="1"/>
  <c r="L477" i="1" s="1"/>
  <c r="G476" i="1"/>
  <c r="L476" i="1" s="1"/>
  <c r="G475" i="1"/>
  <c r="L475" i="1" s="1"/>
  <c r="G474" i="1"/>
  <c r="L474" i="1" s="1"/>
  <c r="G473" i="1"/>
  <c r="L473" i="1" s="1"/>
  <c r="G472" i="1"/>
  <c r="L472" i="1" s="1"/>
  <c r="G471" i="1"/>
  <c r="L471" i="1" s="1"/>
  <c r="G470" i="1"/>
  <c r="L470" i="1" s="1"/>
  <c r="G469" i="1"/>
  <c r="L469" i="1" s="1"/>
  <c r="G468" i="1"/>
  <c r="L468" i="1" s="1"/>
  <c r="G467" i="1"/>
  <c r="L467" i="1" s="1"/>
  <c r="G466" i="1"/>
  <c r="L466" i="1" s="1"/>
  <c r="G465" i="1"/>
  <c r="L465" i="1" s="1"/>
  <c r="G464" i="1"/>
  <c r="L464" i="1" s="1"/>
  <c r="G463" i="1"/>
  <c r="L463" i="1" s="1"/>
  <c r="G462" i="1"/>
  <c r="L462" i="1" s="1"/>
  <c r="G461" i="1"/>
  <c r="L461" i="1" s="1"/>
  <c r="G460" i="1"/>
  <c r="L460" i="1" s="1"/>
  <c r="G459" i="1"/>
  <c r="L459" i="1" s="1"/>
  <c r="G458" i="1"/>
  <c r="L458" i="1" s="1"/>
  <c r="G457" i="1"/>
  <c r="L457" i="1" s="1"/>
  <c r="G456" i="1"/>
  <c r="L456" i="1" s="1"/>
  <c r="G455" i="1"/>
  <c r="L455" i="1" s="1"/>
  <c r="G454" i="1"/>
  <c r="L454" i="1" s="1"/>
  <c r="G453" i="1"/>
  <c r="L453" i="1" s="1"/>
  <c r="G452" i="1"/>
  <c r="L452" i="1" s="1"/>
  <c r="G451" i="1"/>
  <c r="L451" i="1" s="1"/>
  <c r="G450" i="1"/>
  <c r="L450" i="1" s="1"/>
  <c r="G449" i="1"/>
  <c r="L449" i="1" s="1"/>
  <c r="G448" i="1"/>
  <c r="L448" i="1" s="1"/>
  <c r="G447" i="1"/>
  <c r="L447" i="1" s="1"/>
  <c r="G446" i="1"/>
  <c r="L446" i="1" s="1"/>
  <c r="G445" i="1"/>
  <c r="L445" i="1" s="1"/>
  <c r="G444" i="1"/>
  <c r="L444" i="1" s="1"/>
  <c r="G443" i="1"/>
  <c r="L443" i="1" s="1"/>
  <c r="G442" i="1"/>
  <c r="L442" i="1" s="1"/>
  <c r="G441" i="1"/>
  <c r="L441" i="1" s="1"/>
  <c r="G440" i="1"/>
  <c r="L440" i="1" s="1"/>
  <c r="G439" i="1"/>
  <c r="L439" i="1" s="1"/>
  <c r="G438" i="1"/>
  <c r="L438" i="1" s="1"/>
  <c r="G437" i="1"/>
  <c r="L437" i="1" s="1"/>
  <c r="G436" i="1"/>
  <c r="L436" i="1" s="1"/>
  <c r="G393" i="1"/>
  <c r="L393" i="1" s="1"/>
  <c r="G392" i="1"/>
  <c r="L392" i="1" s="1"/>
  <c r="G391" i="1"/>
  <c r="L391" i="1" s="1"/>
  <c r="G390" i="1"/>
  <c r="L390" i="1" s="1"/>
  <c r="G389" i="1"/>
  <c r="L389" i="1" s="1"/>
  <c r="G388" i="1"/>
  <c r="L388" i="1" s="1"/>
  <c r="G387" i="1"/>
  <c r="L387" i="1" s="1"/>
  <c r="G386" i="1"/>
  <c r="L386" i="1" s="1"/>
  <c r="G385" i="1"/>
  <c r="L385" i="1" s="1"/>
  <c r="G384" i="1"/>
  <c r="L384" i="1" s="1"/>
  <c r="G383" i="1"/>
  <c r="L383" i="1" s="1"/>
  <c r="G382" i="1"/>
  <c r="L382" i="1" s="1"/>
  <c r="G381" i="1"/>
  <c r="L381" i="1" s="1"/>
  <c r="G380" i="1"/>
  <c r="L380" i="1" s="1"/>
  <c r="G379" i="1"/>
  <c r="L379" i="1" s="1"/>
  <c r="G378" i="1"/>
  <c r="L378" i="1" s="1"/>
  <c r="G377" i="1"/>
  <c r="L377" i="1" s="1"/>
  <c r="G376" i="1"/>
  <c r="L376" i="1" s="1"/>
  <c r="G375" i="1"/>
  <c r="L375" i="1" s="1"/>
  <c r="G374" i="1"/>
  <c r="L374" i="1" s="1"/>
  <c r="G373" i="1"/>
  <c r="L373" i="1" s="1"/>
  <c r="G372" i="1"/>
  <c r="L372" i="1" s="1"/>
  <c r="G371" i="1"/>
  <c r="L371" i="1" s="1"/>
  <c r="G344" i="1"/>
  <c r="L344" i="1" s="1"/>
  <c r="G343" i="1"/>
  <c r="L343" i="1" s="1"/>
  <c r="G342" i="1"/>
  <c r="L342" i="1" s="1"/>
  <c r="G341" i="1"/>
  <c r="L341" i="1" s="1"/>
  <c r="G340" i="1"/>
  <c r="L340" i="1" s="1"/>
  <c r="G339" i="1"/>
  <c r="L339" i="1" s="1"/>
  <c r="G338" i="1"/>
  <c r="L338" i="1" s="1"/>
  <c r="G337" i="1"/>
  <c r="L337" i="1" s="1"/>
  <c r="G336" i="1"/>
  <c r="L336" i="1" s="1"/>
  <c r="G335" i="1"/>
  <c r="L335" i="1" s="1"/>
  <c r="G334" i="1"/>
  <c r="L334" i="1" s="1"/>
  <c r="G333" i="1"/>
  <c r="L333" i="1" s="1"/>
  <c r="G332" i="1"/>
  <c r="L332" i="1" s="1"/>
  <c r="G331" i="1"/>
  <c r="L331" i="1" s="1"/>
  <c r="G330" i="1"/>
  <c r="L330" i="1" s="1"/>
  <c r="G329" i="1"/>
  <c r="L329" i="1" s="1"/>
  <c r="G328" i="1"/>
  <c r="L328" i="1" s="1"/>
  <c r="G327" i="1"/>
  <c r="L327" i="1" s="1"/>
  <c r="G326" i="1"/>
  <c r="L326" i="1" s="1"/>
  <c r="G325" i="1"/>
  <c r="L325" i="1" s="1"/>
  <c r="G324" i="1"/>
  <c r="L324" i="1" s="1"/>
  <c r="G323" i="1"/>
  <c r="L323" i="1" s="1"/>
  <c r="G322" i="1"/>
  <c r="L322" i="1" s="1"/>
  <c r="G321" i="1"/>
  <c r="L321" i="1" s="1"/>
  <c r="G320" i="1"/>
  <c r="L320" i="1" s="1"/>
  <c r="G319" i="1"/>
  <c r="L319" i="1" s="1"/>
  <c r="G318" i="1"/>
  <c r="L318" i="1" s="1"/>
  <c r="G317" i="1"/>
  <c r="L317" i="1" s="1"/>
  <c r="G316" i="1"/>
  <c r="L316" i="1" s="1"/>
  <c r="G290" i="1"/>
  <c r="L290" i="1" s="1"/>
  <c r="G289" i="1"/>
  <c r="L289" i="1" s="1"/>
  <c r="G288" i="1"/>
  <c r="L288" i="1" s="1"/>
  <c r="G287" i="1"/>
  <c r="L287" i="1" s="1"/>
  <c r="G286" i="1"/>
  <c r="L286" i="1" s="1"/>
  <c r="G285" i="1"/>
  <c r="L285" i="1" s="1"/>
  <c r="G284" i="1"/>
  <c r="L284" i="1" s="1"/>
  <c r="G283" i="1"/>
  <c r="L283" i="1" s="1"/>
  <c r="G282" i="1"/>
  <c r="L282" i="1" s="1"/>
  <c r="G281" i="1"/>
  <c r="L281" i="1" s="1"/>
  <c r="G280" i="1"/>
  <c r="L280" i="1" s="1"/>
  <c r="G279" i="1"/>
  <c r="L279" i="1" s="1"/>
  <c r="G278" i="1"/>
  <c r="L278" i="1" s="1"/>
  <c r="G277" i="1"/>
  <c r="L277" i="1" s="1"/>
  <c r="G276" i="1"/>
  <c r="L276" i="1" s="1"/>
  <c r="G275" i="1"/>
  <c r="L275" i="1" s="1"/>
  <c r="G274" i="1"/>
  <c r="L274" i="1" s="1"/>
  <c r="G273" i="1"/>
  <c r="L273" i="1" s="1"/>
  <c r="G272" i="1"/>
  <c r="L272" i="1" s="1"/>
  <c r="G271" i="1"/>
  <c r="L271" i="1" s="1"/>
  <c r="G270" i="1"/>
  <c r="L270" i="1" s="1"/>
  <c r="G269" i="1"/>
  <c r="L269" i="1" s="1"/>
  <c r="G268" i="1"/>
  <c r="L268" i="1" s="1"/>
  <c r="G267" i="1"/>
  <c r="L267" i="1" s="1"/>
  <c r="G266" i="1"/>
  <c r="L266" i="1" s="1"/>
  <c r="G265" i="1"/>
  <c r="L265" i="1" s="1"/>
  <c r="G264" i="1"/>
  <c r="L264" i="1" s="1"/>
  <c r="G263" i="1"/>
  <c r="L263" i="1" s="1"/>
  <c r="G262" i="1"/>
  <c r="L262" i="1" s="1"/>
  <c r="G261" i="1"/>
  <c r="L261" i="1" s="1"/>
  <c r="G260" i="1"/>
  <c r="L260" i="1" s="1"/>
  <c r="G259" i="1"/>
  <c r="L259" i="1" s="1"/>
  <c r="G258" i="1"/>
  <c r="L258" i="1" s="1"/>
  <c r="G257" i="1"/>
  <c r="L257" i="1" s="1"/>
  <c r="G256" i="1"/>
  <c r="L256" i="1" s="1"/>
  <c r="G255" i="1"/>
  <c r="L255" i="1" s="1"/>
  <c r="G254" i="1"/>
  <c r="L254" i="1" s="1"/>
  <c r="G253" i="1"/>
  <c r="L253" i="1" s="1"/>
  <c r="G252" i="1"/>
  <c r="L252" i="1" s="1"/>
  <c r="G251" i="1"/>
  <c r="L251" i="1" s="1"/>
  <c r="G250" i="1"/>
  <c r="L250" i="1" s="1"/>
  <c r="G249" i="1"/>
  <c r="L249" i="1" s="1"/>
  <c r="G248" i="1"/>
  <c r="L248" i="1" s="1"/>
  <c r="G247" i="1"/>
  <c r="L247" i="1" s="1"/>
  <c r="G246" i="1"/>
  <c r="L246" i="1" s="1"/>
  <c r="G245" i="1"/>
  <c r="L245" i="1" s="1"/>
  <c r="G244" i="1"/>
  <c r="L244" i="1" s="1"/>
  <c r="G243" i="1"/>
  <c r="L243" i="1" s="1"/>
  <c r="G242" i="1"/>
  <c r="L242" i="1" s="1"/>
  <c r="G241" i="1"/>
  <c r="L241" i="1" s="1"/>
  <c r="G240" i="1"/>
  <c r="L240" i="1" s="1"/>
  <c r="G239" i="1"/>
  <c r="L239" i="1" s="1"/>
  <c r="G238" i="1"/>
  <c r="L238" i="1" s="1"/>
  <c r="G237" i="1"/>
  <c r="L237" i="1" s="1"/>
  <c r="G236" i="1"/>
  <c r="L236" i="1" s="1"/>
  <c r="G235" i="1"/>
  <c r="L235" i="1" s="1"/>
  <c r="G234" i="1"/>
  <c r="L234" i="1" s="1"/>
  <c r="G233" i="1"/>
  <c r="L233" i="1" s="1"/>
  <c r="G232" i="1"/>
  <c r="L232" i="1" s="1"/>
  <c r="G231" i="1"/>
  <c r="L231" i="1" s="1"/>
  <c r="G230" i="1"/>
  <c r="L230" i="1" s="1"/>
  <c r="G229" i="1"/>
  <c r="L229" i="1" s="1"/>
  <c r="G228" i="1"/>
  <c r="L228" i="1" s="1"/>
  <c r="G227" i="1"/>
  <c r="L227" i="1" s="1"/>
  <c r="G226" i="1"/>
  <c r="L226" i="1" s="1"/>
  <c r="G225" i="1"/>
  <c r="L225" i="1" s="1"/>
  <c r="G224" i="1"/>
  <c r="L224" i="1" s="1"/>
  <c r="G223" i="1"/>
  <c r="L223" i="1" s="1"/>
  <c r="G222" i="1"/>
  <c r="L222" i="1" s="1"/>
  <c r="G221" i="1"/>
  <c r="L221" i="1" s="1"/>
  <c r="G220" i="1"/>
  <c r="L220" i="1" s="1"/>
  <c r="G177" i="1"/>
  <c r="L177" i="1" s="1"/>
  <c r="G176" i="1"/>
  <c r="L176" i="1" s="1"/>
  <c r="G175" i="1"/>
  <c r="L175" i="1" s="1"/>
  <c r="G174" i="1"/>
  <c r="L174" i="1" s="1"/>
  <c r="G173" i="1"/>
  <c r="L173" i="1" s="1"/>
  <c r="G172" i="1"/>
  <c r="L172" i="1" s="1"/>
  <c r="G171" i="1"/>
  <c r="L171" i="1" s="1"/>
  <c r="G170" i="1"/>
  <c r="L170" i="1" s="1"/>
  <c r="G169" i="1"/>
  <c r="L169" i="1" s="1"/>
  <c r="G168" i="1"/>
  <c r="L168" i="1" s="1"/>
  <c r="G167" i="1"/>
  <c r="L167" i="1" s="1"/>
  <c r="G166" i="1"/>
  <c r="L166" i="1" s="1"/>
  <c r="G165" i="1"/>
  <c r="L165" i="1" s="1"/>
  <c r="G164" i="1"/>
  <c r="L164" i="1" s="1"/>
  <c r="G163" i="1"/>
  <c r="L163" i="1" s="1"/>
  <c r="G162" i="1"/>
  <c r="L162" i="1" s="1"/>
  <c r="G161" i="1"/>
  <c r="L161" i="1" s="1"/>
  <c r="G160" i="1"/>
  <c r="L160" i="1" s="1"/>
  <c r="G159" i="1"/>
  <c r="L159" i="1" s="1"/>
  <c r="G158" i="1"/>
  <c r="L158" i="1" s="1"/>
  <c r="G157" i="1"/>
  <c r="L157" i="1" s="1"/>
  <c r="G156" i="1"/>
  <c r="L156" i="1" s="1"/>
  <c r="G155" i="1"/>
  <c r="L155" i="1" s="1"/>
  <c r="G154" i="1"/>
  <c r="L154" i="1" s="1"/>
  <c r="G153" i="1"/>
  <c r="L153" i="1" s="1"/>
  <c r="G152" i="1"/>
  <c r="L152" i="1" s="1"/>
  <c r="G151" i="1"/>
  <c r="L151" i="1" s="1"/>
  <c r="G150" i="1"/>
  <c r="L150" i="1" s="1"/>
  <c r="G149" i="1"/>
  <c r="L149" i="1" s="1"/>
  <c r="G148" i="1"/>
  <c r="L148" i="1" s="1"/>
  <c r="G147" i="1"/>
  <c r="L147" i="1" s="1"/>
  <c r="G146" i="1"/>
  <c r="L146" i="1" s="1"/>
  <c r="G145" i="1"/>
  <c r="L145" i="1" s="1"/>
  <c r="G144" i="1"/>
  <c r="L144" i="1" s="1"/>
  <c r="G143" i="1"/>
  <c r="L143" i="1" s="1"/>
  <c r="G142" i="1"/>
  <c r="L142" i="1" s="1"/>
  <c r="G141" i="1"/>
  <c r="L141" i="1" s="1"/>
  <c r="G140" i="1"/>
  <c r="L140" i="1" s="1"/>
  <c r="G139" i="1"/>
  <c r="L139" i="1" s="1"/>
  <c r="G138" i="1"/>
  <c r="L138" i="1" s="1"/>
  <c r="G137" i="1"/>
  <c r="L137" i="1" s="1"/>
  <c r="G136" i="1"/>
  <c r="L136" i="1" s="1"/>
  <c r="G135" i="1"/>
  <c r="L135" i="1" s="1"/>
  <c r="G134" i="1"/>
  <c r="L134" i="1" s="1"/>
  <c r="G133" i="1"/>
  <c r="L133" i="1" s="1"/>
  <c r="G132" i="1"/>
  <c r="L132" i="1" s="1"/>
  <c r="G131" i="1"/>
  <c r="L131" i="1" s="1"/>
  <c r="G130" i="1"/>
  <c r="L130" i="1" s="1"/>
  <c r="G129" i="1"/>
  <c r="L129" i="1" s="1"/>
  <c r="G128" i="1"/>
  <c r="L128" i="1" s="1"/>
  <c r="G127" i="1"/>
  <c r="L127" i="1" s="1"/>
  <c r="G126" i="1"/>
  <c r="L126" i="1" s="1"/>
  <c r="G125" i="1"/>
  <c r="L125" i="1" s="1"/>
  <c r="G124" i="1"/>
  <c r="L124" i="1" s="1"/>
  <c r="G123" i="1"/>
  <c r="L123" i="1" s="1"/>
  <c r="G122" i="1"/>
  <c r="L122" i="1" s="1"/>
  <c r="G121" i="1"/>
  <c r="L121" i="1" s="1"/>
  <c r="G120" i="1"/>
  <c r="L120" i="1" s="1"/>
  <c r="G119" i="1"/>
  <c r="L119" i="1" s="1"/>
  <c r="G118" i="1"/>
  <c r="L118" i="1" s="1"/>
  <c r="G117" i="1"/>
  <c r="L117" i="1" s="1"/>
  <c r="G116" i="1"/>
  <c r="L116" i="1" s="1"/>
  <c r="G115" i="1"/>
  <c r="L115" i="1" s="1"/>
  <c r="G114" i="1"/>
  <c r="L114" i="1" s="1"/>
  <c r="G113" i="1"/>
  <c r="L113" i="1" s="1"/>
  <c r="G112" i="1"/>
  <c r="L112" i="1" s="1"/>
  <c r="G111" i="1"/>
  <c r="L111" i="1" s="1"/>
  <c r="G110" i="1"/>
  <c r="L110" i="1" s="1"/>
  <c r="G109" i="1"/>
  <c r="L109" i="1" s="1"/>
  <c r="G108" i="1"/>
  <c r="L108" i="1" s="1"/>
  <c r="G107" i="1"/>
  <c r="L107" i="1" s="1"/>
  <c r="G106" i="1"/>
  <c r="L106" i="1" s="1"/>
  <c r="G105" i="1"/>
  <c r="L105" i="1" s="1"/>
  <c r="G104" i="1"/>
  <c r="L104" i="1" s="1"/>
  <c r="G103" i="1"/>
  <c r="L103" i="1" s="1"/>
  <c r="G62" i="1"/>
  <c r="L62" i="1" s="1"/>
  <c r="G61" i="1"/>
  <c r="L61" i="1" s="1"/>
  <c r="G60" i="1"/>
  <c r="L60" i="1" s="1"/>
  <c r="G59" i="1"/>
  <c r="L59" i="1" s="1"/>
  <c r="G58" i="1"/>
  <c r="L58" i="1" s="1"/>
  <c r="G57" i="1"/>
  <c r="L57" i="1" s="1"/>
  <c r="G56" i="1"/>
  <c r="L56" i="1" s="1"/>
  <c r="G55" i="1"/>
  <c r="L55" i="1" s="1"/>
  <c r="G54" i="1"/>
  <c r="L54" i="1" s="1"/>
  <c r="G53" i="1"/>
  <c r="L53" i="1" s="1"/>
  <c r="G52" i="1"/>
  <c r="L52" i="1" s="1"/>
  <c r="G51" i="1"/>
  <c r="L51" i="1" s="1"/>
  <c r="G50" i="1"/>
  <c r="L50" i="1" s="1"/>
  <c r="G49" i="1"/>
  <c r="L49" i="1" s="1"/>
  <c r="G48" i="1"/>
  <c r="L48" i="1" s="1"/>
  <c r="G47" i="1"/>
  <c r="L47" i="1" s="1"/>
  <c r="G46" i="1"/>
  <c r="L46" i="1" s="1"/>
  <c r="G45" i="1"/>
  <c r="L45" i="1" s="1"/>
  <c r="G44" i="1"/>
  <c r="L44" i="1" s="1"/>
  <c r="G43" i="1"/>
  <c r="L43" i="1" s="1"/>
  <c r="G42" i="1"/>
  <c r="L42" i="1" s="1"/>
  <c r="G41" i="1"/>
  <c r="L41" i="1" s="1"/>
  <c r="G40" i="1"/>
  <c r="L40" i="1" s="1"/>
  <c r="G39" i="1"/>
  <c r="L39" i="1" s="1"/>
  <c r="G38" i="1"/>
  <c r="L38" i="1" s="1"/>
  <c r="G37" i="1"/>
  <c r="L37" i="1" s="1"/>
  <c r="G36" i="1"/>
  <c r="L36" i="1" s="1"/>
  <c r="G35" i="1"/>
  <c r="L35" i="1" s="1"/>
  <c r="G34" i="1"/>
  <c r="L34" i="1" s="1"/>
  <c r="G33" i="1"/>
  <c r="L33" i="1" s="1"/>
  <c r="G32" i="1"/>
  <c r="L32" i="1" s="1"/>
  <c r="G31" i="1"/>
  <c r="L31" i="1" s="1"/>
  <c r="G30" i="1"/>
  <c r="L30" i="1" s="1"/>
  <c r="G29" i="1"/>
  <c r="L29" i="1" s="1"/>
  <c r="G28" i="1"/>
  <c r="L28" i="1" s="1"/>
  <c r="G27" i="1"/>
  <c r="L27" i="1" s="1"/>
  <c r="G26" i="1"/>
  <c r="L26" i="1" s="1"/>
  <c r="G25" i="1"/>
  <c r="L25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F2" i="1" l="1"/>
  <c r="G2" i="1"/>
  <c r="G3" i="1"/>
  <c r="L3" i="1" s="1"/>
  <c r="G4" i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  <c r="G16" i="1"/>
  <c r="L16" i="1" s="1"/>
  <c r="G17" i="1"/>
  <c r="L17" i="1" s="1"/>
  <c r="G18" i="1"/>
  <c r="L18" i="1" s="1"/>
  <c r="G19" i="1"/>
  <c r="L19" i="1" s="1"/>
  <c r="G20" i="1"/>
  <c r="L20" i="1" s="1"/>
  <c r="G21" i="1"/>
  <c r="L21" i="1" s="1"/>
  <c r="G22" i="1"/>
  <c r="L22" i="1" s="1"/>
  <c r="G23" i="1"/>
  <c r="L23" i="1" s="1"/>
  <c r="G24" i="1"/>
  <c r="L24" i="1" s="1"/>
  <c r="G63" i="1"/>
  <c r="L63" i="1" s="1"/>
  <c r="G64" i="1"/>
  <c r="L64" i="1" s="1"/>
  <c r="G65" i="1"/>
  <c r="L65" i="1" s="1"/>
  <c r="G66" i="1"/>
  <c r="L66" i="1" s="1"/>
  <c r="G67" i="1"/>
  <c r="L67" i="1" s="1"/>
  <c r="G68" i="1"/>
  <c r="L68" i="1" s="1"/>
  <c r="G69" i="1"/>
  <c r="L69" i="1" s="1"/>
  <c r="G70" i="1"/>
  <c r="L70" i="1" s="1"/>
  <c r="G71" i="1"/>
  <c r="L71" i="1" s="1"/>
  <c r="G72" i="1"/>
  <c r="L72" i="1" s="1"/>
  <c r="G73" i="1"/>
  <c r="L73" i="1" s="1"/>
  <c r="G74" i="1"/>
  <c r="L74" i="1" s="1"/>
  <c r="G75" i="1"/>
  <c r="L75" i="1" s="1"/>
  <c r="G76" i="1"/>
  <c r="L76" i="1" s="1"/>
  <c r="G77" i="1"/>
  <c r="L77" i="1" s="1"/>
  <c r="G78" i="1"/>
  <c r="L78" i="1" s="1"/>
  <c r="G79" i="1"/>
  <c r="L79" i="1" s="1"/>
  <c r="G80" i="1"/>
  <c r="L80" i="1" s="1"/>
  <c r="G81" i="1"/>
  <c r="L81" i="1" s="1"/>
  <c r="G82" i="1"/>
  <c r="L82" i="1" s="1"/>
  <c r="G83" i="1"/>
  <c r="L83" i="1" s="1"/>
  <c r="G84" i="1"/>
  <c r="L84" i="1" s="1"/>
  <c r="G85" i="1"/>
  <c r="L85" i="1" s="1"/>
  <c r="G86" i="1"/>
  <c r="L86" i="1" s="1"/>
  <c r="G87" i="1"/>
  <c r="L87" i="1" s="1"/>
  <c r="G88" i="1"/>
  <c r="L88" i="1" s="1"/>
  <c r="G89" i="1"/>
  <c r="L89" i="1" s="1"/>
  <c r="G90" i="1"/>
  <c r="L90" i="1" s="1"/>
  <c r="G91" i="1"/>
  <c r="L91" i="1" s="1"/>
  <c r="G92" i="1"/>
  <c r="L92" i="1" s="1"/>
  <c r="G93" i="1"/>
  <c r="L93" i="1" s="1"/>
  <c r="G94" i="1"/>
  <c r="L94" i="1" s="1"/>
  <c r="G95" i="1"/>
  <c r="L95" i="1" s="1"/>
  <c r="G96" i="1"/>
  <c r="L96" i="1" s="1"/>
  <c r="G97" i="1"/>
  <c r="L97" i="1" s="1"/>
  <c r="G98" i="1"/>
  <c r="L98" i="1" s="1"/>
  <c r="G99" i="1"/>
  <c r="L99" i="1" s="1"/>
  <c r="G100" i="1"/>
  <c r="L100" i="1" s="1"/>
  <c r="G101" i="1"/>
  <c r="L101" i="1" s="1"/>
  <c r="G102" i="1"/>
  <c r="L102" i="1" s="1"/>
  <c r="G178" i="1"/>
  <c r="L178" i="1" s="1"/>
  <c r="G179" i="1"/>
  <c r="L179" i="1" s="1"/>
  <c r="G180" i="1"/>
  <c r="L180" i="1" s="1"/>
  <c r="G181" i="1"/>
  <c r="L181" i="1" s="1"/>
  <c r="G182" i="1"/>
  <c r="L182" i="1" s="1"/>
  <c r="G183" i="1"/>
  <c r="L183" i="1" s="1"/>
  <c r="G184" i="1"/>
  <c r="L184" i="1" s="1"/>
  <c r="G185" i="1"/>
  <c r="L185" i="1" s="1"/>
  <c r="G186" i="1"/>
  <c r="L186" i="1" s="1"/>
  <c r="G187" i="1"/>
  <c r="L187" i="1" s="1"/>
  <c r="G188" i="1"/>
  <c r="L188" i="1" s="1"/>
  <c r="G189" i="1"/>
  <c r="L189" i="1" s="1"/>
  <c r="G190" i="1"/>
  <c r="L190" i="1" s="1"/>
  <c r="G191" i="1"/>
  <c r="L191" i="1" s="1"/>
  <c r="G192" i="1"/>
  <c r="L192" i="1" s="1"/>
  <c r="G193" i="1"/>
  <c r="L193" i="1" s="1"/>
  <c r="G194" i="1"/>
  <c r="L194" i="1" s="1"/>
  <c r="G195" i="1"/>
  <c r="L195" i="1" s="1"/>
  <c r="G196" i="1"/>
  <c r="L196" i="1" s="1"/>
  <c r="G197" i="1"/>
  <c r="L197" i="1" s="1"/>
  <c r="G198" i="1"/>
  <c r="L198" i="1" s="1"/>
  <c r="G199" i="1"/>
  <c r="L199" i="1" s="1"/>
  <c r="G200" i="1"/>
  <c r="L200" i="1" s="1"/>
  <c r="G201" i="1"/>
  <c r="L201" i="1" s="1"/>
  <c r="G202" i="1"/>
  <c r="L202" i="1" s="1"/>
  <c r="G203" i="1"/>
  <c r="L203" i="1" s="1"/>
  <c r="G204" i="1"/>
  <c r="L204" i="1" s="1"/>
  <c r="G205" i="1"/>
  <c r="L205" i="1" s="1"/>
  <c r="G206" i="1"/>
  <c r="L206" i="1" s="1"/>
  <c r="G207" i="1"/>
  <c r="L207" i="1" s="1"/>
  <c r="G208" i="1"/>
  <c r="L208" i="1" s="1"/>
  <c r="G209" i="1"/>
  <c r="L209" i="1" s="1"/>
  <c r="G210" i="1"/>
  <c r="L210" i="1" s="1"/>
  <c r="G211" i="1"/>
  <c r="L211" i="1" s="1"/>
  <c r="G212" i="1"/>
  <c r="L212" i="1" s="1"/>
  <c r="G213" i="1"/>
  <c r="L213" i="1" s="1"/>
  <c r="G214" i="1"/>
  <c r="L214" i="1" s="1"/>
  <c r="G215" i="1"/>
  <c r="L215" i="1" s="1"/>
  <c r="G216" i="1"/>
  <c r="L216" i="1" s="1"/>
  <c r="G217" i="1"/>
  <c r="L217" i="1" s="1"/>
  <c r="G218" i="1"/>
  <c r="L218" i="1" s="1"/>
  <c r="G219" i="1"/>
  <c r="L219" i="1" s="1"/>
  <c r="G291" i="1"/>
  <c r="L291" i="1" s="1"/>
  <c r="G292" i="1"/>
  <c r="L292" i="1" s="1"/>
  <c r="G293" i="1"/>
  <c r="L293" i="1" s="1"/>
  <c r="G294" i="1"/>
  <c r="L294" i="1" s="1"/>
  <c r="G295" i="1"/>
  <c r="L295" i="1" s="1"/>
  <c r="G296" i="1"/>
  <c r="L296" i="1" s="1"/>
  <c r="G297" i="1"/>
  <c r="L297" i="1" s="1"/>
  <c r="G298" i="1"/>
  <c r="L298" i="1" s="1"/>
  <c r="G299" i="1"/>
  <c r="L299" i="1" s="1"/>
  <c r="G300" i="1"/>
  <c r="L300" i="1" s="1"/>
  <c r="G301" i="1"/>
  <c r="L301" i="1" s="1"/>
  <c r="G302" i="1"/>
  <c r="L302" i="1" s="1"/>
  <c r="G303" i="1"/>
  <c r="L303" i="1" s="1"/>
  <c r="G304" i="1"/>
  <c r="L304" i="1" s="1"/>
  <c r="G305" i="1"/>
  <c r="L305" i="1" s="1"/>
  <c r="G306" i="1"/>
  <c r="L306" i="1" s="1"/>
  <c r="G307" i="1"/>
  <c r="L307" i="1" s="1"/>
  <c r="G308" i="1"/>
  <c r="L308" i="1" s="1"/>
  <c r="G309" i="1"/>
  <c r="L309" i="1" s="1"/>
  <c r="G310" i="1"/>
  <c r="L310" i="1" s="1"/>
  <c r="G311" i="1"/>
  <c r="L311" i="1" s="1"/>
  <c r="G312" i="1"/>
  <c r="L312" i="1" s="1"/>
  <c r="G313" i="1"/>
  <c r="L313" i="1" s="1"/>
  <c r="G314" i="1"/>
  <c r="L314" i="1" s="1"/>
  <c r="G315" i="1"/>
  <c r="L315" i="1" s="1"/>
  <c r="G345" i="1"/>
  <c r="L345" i="1" s="1"/>
  <c r="G346" i="1"/>
  <c r="L346" i="1" s="1"/>
  <c r="G347" i="1"/>
  <c r="L347" i="1" s="1"/>
  <c r="G348" i="1"/>
  <c r="L348" i="1" s="1"/>
  <c r="G349" i="1"/>
  <c r="L349" i="1" s="1"/>
  <c r="G350" i="1"/>
  <c r="L350" i="1" s="1"/>
  <c r="G351" i="1"/>
  <c r="L351" i="1" s="1"/>
  <c r="G352" i="1"/>
  <c r="L352" i="1" s="1"/>
  <c r="G353" i="1"/>
  <c r="L353" i="1" s="1"/>
  <c r="G354" i="1"/>
  <c r="L354" i="1" s="1"/>
  <c r="G355" i="1"/>
  <c r="L355" i="1" s="1"/>
  <c r="G356" i="1"/>
  <c r="L356" i="1" s="1"/>
  <c r="G357" i="1"/>
  <c r="L357" i="1" s="1"/>
  <c r="G358" i="1"/>
  <c r="L358" i="1" s="1"/>
  <c r="G359" i="1"/>
  <c r="L359" i="1" s="1"/>
  <c r="G360" i="1"/>
  <c r="L360" i="1" s="1"/>
  <c r="G361" i="1"/>
  <c r="L361" i="1" s="1"/>
  <c r="G362" i="1"/>
  <c r="L362" i="1" s="1"/>
  <c r="G363" i="1"/>
  <c r="L363" i="1" s="1"/>
  <c r="G364" i="1"/>
  <c r="L364" i="1" s="1"/>
  <c r="G365" i="1"/>
  <c r="L365" i="1" s="1"/>
  <c r="G366" i="1"/>
  <c r="L366" i="1" s="1"/>
  <c r="G367" i="1"/>
  <c r="L367" i="1" s="1"/>
  <c r="G368" i="1"/>
  <c r="L368" i="1" s="1"/>
  <c r="G369" i="1"/>
  <c r="L369" i="1" s="1"/>
  <c r="G370" i="1"/>
  <c r="L370" i="1" s="1"/>
  <c r="G394" i="1"/>
  <c r="L394" i="1" s="1"/>
  <c r="G395" i="1"/>
  <c r="L395" i="1" s="1"/>
  <c r="G396" i="1"/>
  <c r="L396" i="1" s="1"/>
  <c r="G397" i="1"/>
  <c r="L397" i="1" s="1"/>
  <c r="G398" i="1"/>
  <c r="L398" i="1" s="1"/>
  <c r="G399" i="1"/>
  <c r="L399" i="1" s="1"/>
  <c r="G400" i="1"/>
  <c r="L400" i="1" s="1"/>
  <c r="G401" i="1"/>
  <c r="L401" i="1" s="1"/>
  <c r="G402" i="1"/>
  <c r="L402" i="1" s="1"/>
  <c r="G403" i="1"/>
  <c r="L403" i="1" s="1"/>
  <c r="G404" i="1"/>
  <c r="L404" i="1" s="1"/>
  <c r="G405" i="1"/>
  <c r="L405" i="1" s="1"/>
  <c r="G406" i="1"/>
  <c r="L406" i="1" s="1"/>
  <c r="G407" i="1"/>
  <c r="L407" i="1" s="1"/>
  <c r="G408" i="1"/>
  <c r="L408" i="1" s="1"/>
  <c r="G409" i="1"/>
  <c r="L409" i="1" s="1"/>
  <c r="G410" i="1"/>
  <c r="L410" i="1" s="1"/>
  <c r="G411" i="1"/>
  <c r="L411" i="1" s="1"/>
  <c r="G412" i="1"/>
  <c r="L412" i="1" s="1"/>
  <c r="G413" i="1"/>
  <c r="L413" i="1" s="1"/>
  <c r="G414" i="1"/>
  <c r="L414" i="1" s="1"/>
  <c r="G415" i="1"/>
  <c r="L415" i="1" s="1"/>
  <c r="G416" i="1"/>
  <c r="L416" i="1" s="1"/>
  <c r="G417" i="1"/>
  <c r="L417" i="1" s="1"/>
  <c r="G418" i="1"/>
  <c r="L418" i="1" s="1"/>
  <c r="G419" i="1"/>
  <c r="L419" i="1" s="1"/>
  <c r="G420" i="1"/>
  <c r="L420" i="1" s="1"/>
  <c r="G421" i="1"/>
  <c r="L421" i="1" s="1"/>
  <c r="G422" i="1"/>
  <c r="L422" i="1" s="1"/>
  <c r="G423" i="1"/>
  <c r="L423" i="1" s="1"/>
  <c r="G424" i="1"/>
  <c r="L424" i="1" s="1"/>
  <c r="G425" i="1"/>
  <c r="L425" i="1" s="1"/>
  <c r="G426" i="1"/>
  <c r="L426" i="1" s="1"/>
  <c r="G427" i="1"/>
  <c r="L427" i="1" s="1"/>
  <c r="G428" i="1"/>
  <c r="L428" i="1" s="1"/>
  <c r="G429" i="1"/>
  <c r="L429" i="1" s="1"/>
  <c r="G430" i="1"/>
  <c r="L430" i="1" s="1"/>
  <c r="G431" i="1"/>
  <c r="L431" i="1" s="1"/>
  <c r="G432" i="1"/>
  <c r="L432" i="1" s="1"/>
  <c r="G433" i="1"/>
  <c r="L433" i="1" s="1"/>
  <c r="G434" i="1"/>
  <c r="L434" i="1" s="1"/>
  <c r="G435" i="1"/>
  <c r="L435" i="1" s="1"/>
  <c r="G502" i="1"/>
  <c r="L502" i="1" s="1"/>
  <c r="G503" i="1"/>
  <c r="L503" i="1" s="1"/>
  <c r="G504" i="1"/>
  <c r="L504" i="1" s="1"/>
  <c r="G505" i="1"/>
  <c r="L505" i="1" s="1"/>
  <c r="G506" i="1"/>
  <c r="L506" i="1" s="1"/>
  <c r="G507" i="1"/>
  <c r="L507" i="1" s="1"/>
  <c r="G508" i="1"/>
  <c r="L508" i="1" s="1"/>
  <c r="G509" i="1"/>
  <c r="L509" i="1" s="1"/>
  <c r="G510" i="1"/>
  <c r="L510" i="1" s="1"/>
  <c r="G511" i="1"/>
  <c r="L511" i="1" s="1"/>
  <c r="G512" i="1"/>
  <c r="L512" i="1" s="1"/>
  <c r="G513" i="1"/>
  <c r="L513" i="1" s="1"/>
  <c r="G514" i="1"/>
  <c r="L514" i="1" s="1"/>
  <c r="G515" i="1"/>
  <c r="L515" i="1" s="1"/>
  <c r="G516" i="1"/>
  <c r="L516" i="1" s="1"/>
  <c r="G517" i="1"/>
  <c r="L517" i="1" s="1"/>
  <c r="G518" i="1"/>
  <c r="L518" i="1" s="1"/>
  <c r="G519" i="1"/>
  <c r="L519" i="1" s="1"/>
  <c r="G520" i="1"/>
  <c r="L520" i="1" s="1"/>
  <c r="G521" i="1"/>
  <c r="L521" i="1" s="1"/>
  <c r="G522" i="1"/>
  <c r="L522" i="1" s="1"/>
  <c r="G523" i="1"/>
  <c r="L523" i="1" s="1"/>
  <c r="G524" i="1"/>
  <c r="L524" i="1" s="1"/>
  <c r="G525" i="1"/>
  <c r="L525" i="1" s="1"/>
  <c r="G526" i="1"/>
  <c r="L526" i="1" s="1"/>
  <c r="G527" i="1"/>
  <c r="L527" i="1" s="1"/>
  <c r="G528" i="1"/>
  <c r="L528" i="1" s="1"/>
  <c r="G529" i="1"/>
  <c r="L529" i="1" s="1"/>
  <c r="G530" i="1"/>
  <c r="L530" i="1" s="1"/>
  <c r="G531" i="1"/>
  <c r="L531" i="1" s="1"/>
  <c r="G532" i="1"/>
  <c r="L532" i="1" s="1"/>
  <c r="G533" i="1"/>
  <c r="L533" i="1" s="1"/>
  <c r="G534" i="1"/>
  <c r="L534" i="1" s="1"/>
  <c r="G535" i="1"/>
  <c r="L535" i="1" s="1"/>
  <c r="G536" i="1"/>
  <c r="L536" i="1" s="1"/>
  <c r="G537" i="1"/>
  <c r="L537" i="1" s="1"/>
  <c r="G538" i="1"/>
  <c r="L538" i="1" s="1"/>
  <c r="G539" i="1"/>
  <c r="L539" i="1" s="1"/>
  <c r="G540" i="1"/>
  <c r="L540" i="1" s="1"/>
  <c r="G541" i="1"/>
  <c r="L541" i="1" s="1"/>
  <c r="G614" i="1"/>
  <c r="L614" i="1" s="1"/>
  <c r="G615" i="1"/>
  <c r="L615" i="1" s="1"/>
  <c r="G616" i="1"/>
  <c r="L616" i="1" s="1"/>
  <c r="G617" i="1"/>
  <c r="L617" i="1" s="1"/>
  <c r="G618" i="1"/>
  <c r="L618" i="1" s="1"/>
  <c r="G619" i="1"/>
  <c r="L619" i="1" s="1"/>
  <c r="G620" i="1"/>
  <c r="L620" i="1" s="1"/>
  <c r="G621" i="1"/>
  <c r="L621" i="1" s="1"/>
  <c r="G622" i="1"/>
  <c r="L622" i="1" s="1"/>
  <c r="G623" i="1"/>
  <c r="L623" i="1" s="1"/>
  <c r="G624" i="1"/>
  <c r="L624" i="1" s="1"/>
  <c r="G625" i="1"/>
  <c r="L625" i="1" s="1"/>
  <c r="G626" i="1"/>
  <c r="L626" i="1" s="1"/>
  <c r="G627" i="1"/>
  <c r="L627" i="1" s="1"/>
  <c r="G628" i="1"/>
  <c r="L628" i="1" s="1"/>
  <c r="G629" i="1"/>
  <c r="L629" i="1" s="1"/>
  <c r="G630" i="1"/>
  <c r="L630" i="1" s="1"/>
  <c r="G631" i="1"/>
  <c r="L631" i="1" s="1"/>
  <c r="G632" i="1"/>
  <c r="L632" i="1" s="1"/>
  <c r="G633" i="1"/>
  <c r="L633" i="1" s="1"/>
  <c r="G634" i="1"/>
  <c r="L634" i="1" s="1"/>
  <c r="G635" i="1"/>
  <c r="L635" i="1" s="1"/>
  <c r="G636" i="1"/>
  <c r="L636" i="1" s="1"/>
  <c r="G637" i="1"/>
  <c r="L637" i="1" s="1"/>
  <c r="G638" i="1"/>
  <c r="L638" i="1" s="1"/>
  <c r="G639" i="1"/>
  <c r="L639" i="1" s="1"/>
  <c r="G640" i="1"/>
  <c r="L640" i="1" s="1"/>
  <c r="G641" i="1"/>
  <c r="L641" i="1" s="1"/>
  <c r="G642" i="1"/>
  <c r="L642" i="1" s="1"/>
  <c r="G643" i="1"/>
  <c r="L643" i="1" s="1"/>
  <c r="G644" i="1"/>
  <c r="L644" i="1" s="1"/>
  <c r="G645" i="1"/>
  <c r="L645" i="1" s="1"/>
  <c r="G646" i="1"/>
  <c r="L646" i="1" s="1"/>
  <c r="G647" i="1"/>
  <c r="L647" i="1" s="1"/>
  <c r="G648" i="1"/>
  <c r="L648" i="1" s="1"/>
  <c r="G649" i="1"/>
  <c r="L649" i="1" s="1"/>
  <c r="G650" i="1"/>
  <c r="L650" i="1" s="1"/>
  <c r="G651" i="1"/>
  <c r="L651" i="1" s="1"/>
  <c r="G652" i="1"/>
  <c r="L652" i="1" s="1"/>
  <c r="G653" i="1"/>
  <c r="L653" i="1" s="1"/>
  <c r="G654" i="1"/>
  <c r="L654" i="1" s="1"/>
  <c r="G655" i="1"/>
  <c r="L655" i="1" s="1"/>
  <c r="G656" i="1"/>
  <c r="L656" i="1" s="1"/>
  <c r="G747" i="1"/>
  <c r="L747" i="1" s="1"/>
  <c r="G748" i="1"/>
  <c r="L748" i="1" s="1"/>
  <c r="G749" i="1"/>
  <c r="L749" i="1" s="1"/>
  <c r="G750" i="1"/>
  <c r="L750" i="1" s="1"/>
  <c r="G751" i="1"/>
  <c r="L751" i="1" s="1"/>
  <c r="G752" i="1"/>
  <c r="L752" i="1" s="1"/>
  <c r="G753" i="1"/>
  <c r="L753" i="1" s="1"/>
  <c r="G754" i="1"/>
  <c r="L754" i="1" s="1"/>
  <c r="G755" i="1"/>
  <c r="L755" i="1" s="1"/>
  <c r="G756" i="1"/>
  <c r="L756" i="1" s="1"/>
  <c r="G757" i="1"/>
  <c r="L757" i="1" s="1"/>
  <c r="G758" i="1"/>
  <c r="L758" i="1" s="1"/>
  <c r="G781" i="1"/>
  <c r="L781" i="1" s="1"/>
  <c r="G782" i="1"/>
  <c r="L782" i="1" s="1"/>
  <c r="G783" i="1"/>
  <c r="L783" i="1" s="1"/>
  <c r="G784" i="1"/>
  <c r="L784" i="1" s="1"/>
  <c r="G785" i="1"/>
  <c r="L785" i="1" s="1"/>
  <c r="G786" i="1"/>
  <c r="L786" i="1" s="1"/>
  <c r="G787" i="1"/>
  <c r="L787" i="1" s="1"/>
  <c r="G788" i="1"/>
  <c r="L788" i="1" s="1"/>
  <c r="G789" i="1"/>
  <c r="L789" i="1" s="1"/>
  <c r="G790" i="1"/>
  <c r="L790" i="1" s="1"/>
  <c r="G791" i="1"/>
  <c r="L791" i="1" s="1"/>
  <c r="G792" i="1"/>
  <c r="L792" i="1" s="1"/>
  <c r="G793" i="1"/>
  <c r="L793" i="1" s="1"/>
  <c r="G794" i="1"/>
  <c r="L794" i="1" s="1"/>
  <c r="G795" i="1"/>
  <c r="L795" i="1" s="1"/>
  <c r="G796" i="1"/>
  <c r="L796" i="1" s="1"/>
  <c r="G797" i="1"/>
  <c r="L797" i="1" s="1"/>
  <c r="G798" i="1"/>
  <c r="L798" i="1" s="1"/>
  <c r="G799" i="1"/>
  <c r="L799" i="1" s="1"/>
  <c r="G800" i="1"/>
  <c r="L800" i="1" s="1"/>
  <c r="G801" i="1"/>
  <c r="L801" i="1" s="1"/>
  <c r="G802" i="1"/>
  <c r="L802" i="1" s="1"/>
  <c r="G803" i="1"/>
  <c r="L803" i="1" s="1"/>
  <c r="G885" i="1"/>
  <c r="L885" i="1" s="1"/>
  <c r="G886" i="1"/>
  <c r="L886" i="1" s="1"/>
  <c r="G887" i="1"/>
  <c r="L887" i="1" s="1"/>
  <c r="G888" i="1"/>
  <c r="L888" i="1" s="1"/>
  <c r="G889" i="1"/>
  <c r="L889" i="1" s="1"/>
  <c r="G890" i="1"/>
  <c r="L890" i="1" s="1"/>
  <c r="G891" i="1"/>
  <c r="L891" i="1" s="1"/>
  <c r="G892" i="1"/>
  <c r="L892" i="1" s="1"/>
  <c r="G893" i="1"/>
  <c r="L893" i="1" s="1"/>
  <c r="G894" i="1"/>
  <c r="L894" i="1" s="1"/>
  <c r="G895" i="1"/>
  <c r="L895" i="1" s="1"/>
  <c r="G896" i="1"/>
  <c r="L896" i="1" s="1"/>
  <c r="G897" i="1"/>
  <c r="L897" i="1" s="1"/>
  <c r="G898" i="1"/>
  <c r="L898" i="1" s="1"/>
  <c r="G899" i="1"/>
  <c r="L899" i="1" s="1"/>
  <c r="G900" i="1"/>
  <c r="L900" i="1" s="1"/>
  <c r="G901" i="1"/>
  <c r="L901" i="1" s="1"/>
  <c r="G902" i="1"/>
  <c r="L902" i="1" s="1"/>
  <c r="G903" i="1"/>
  <c r="L903" i="1" s="1"/>
  <c r="G904" i="1"/>
  <c r="L904" i="1" s="1"/>
  <c r="G905" i="1"/>
  <c r="L905" i="1" s="1"/>
  <c r="G906" i="1"/>
  <c r="L906" i="1" s="1"/>
  <c r="G907" i="1"/>
  <c r="L907" i="1" s="1"/>
  <c r="G908" i="1"/>
  <c r="L908" i="1" s="1"/>
  <c r="G909" i="1"/>
  <c r="L909" i="1" s="1"/>
  <c r="G910" i="1"/>
  <c r="L910" i="1" s="1"/>
  <c r="G911" i="1"/>
  <c r="L911" i="1" s="1"/>
  <c r="G912" i="1"/>
  <c r="L912" i="1" s="1"/>
  <c r="G913" i="1"/>
  <c r="L913" i="1" s="1"/>
  <c r="G914" i="1"/>
  <c r="L914" i="1" s="1"/>
  <c r="G915" i="1"/>
  <c r="L915" i="1" s="1"/>
  <c r="G916" i="1"/>
  <c r="L916" i="1" s="1"/>
  <c r="G917" i="1"/>
  <c r="L917" i="1" s="1"/>
  <c r="G918" i="1"/>
  <c r="L918" i="1" s="1"/>
  <c r="G919" i="1"/>
  <c r="L919" i="1" s="1"/>
  <c r="G920" i="1"/>
  <c r="L920" i="1" s="1"/>
  <c r="G921" i="1"/>
  <c r="L921" i="1" s="1"/>
  <c r="G922" i="1"/>
  <c r="L922" i="1" s="1"/>
  <c r="G923" i="1"/>
  <c r="L923" i="1" s="1"/>
  <c r="G924" i="1"/>
  <c r="L924" i="1" s="1"/>
  <c r="G925" i="1"/>
  <c r="L925" i="1" s="1"/>
  <c r="G926" i="1"/>
  <c r="L926" i="1" s="1"/>
  <c r="G927" i="1"/>
  <c r="L927" i="1" s="1"/>
  <c r="G928" i="1"/>
  <c r="L928" i="1" s="1"/>
  <c r="G929" i="1"/>
  <c r="L929" i="1" s="1"/>
  <c r="G930" i="1"/>
  <c r="L930" i="1" s="1"/>
  <c r="G931" i="1"/>
  <c r="L931" i="1" s="1"/>
  <c r="G932" i="1"/>
  <c r="L932" i="1" s="1"/>
  <c r="G933" i="1"/>
  <c r="L933" i="1" s="1"/>
  <c r="G934" i="1"/>
  <c r="L934" i="1" s="1"/>
  <c r="G935" i="1"/>
  <c r="L935" i="1" s="1"/>
  <c r="G936" i="1"/>
  <c r="L936" i="1" s="1"/>
  <c r="G937" i="1"/>
  <c r="L937" i="1" s="1"/>
  <c r="G938" i="1"/>
  <c r="L938" i="1" s="1"/>
  <c r="G939" i="1"/>
  <c r="L939" i="1" s="1"/>
  <c r="G940" i="1"/>
  <c r="L940" i="1" s="1"/>
  <c r="G941" i="1"/>
  <c r="L941" i="1" s="1"/>
  <c r="G942" i="1"/>
  <c r="L942" i="1" s="1"/>
  <c r="G943" i="1"/>
  <c r="L943" i="1" s="1"/>
  <c r="G944" i="1"/>
  <c r="L944" i="1" s="1"/>
  <c r="G945" i="1"/>
  <c r="L945" i="1" s="1"/>
  <c r="G946" i="1"/>
  <c r="L946" i="1" s="1"/>
  <c r="G947" i="1"/>
  <c r="L947" i="1" s="1"/>
  <c r="G1007" i="1"/>
  <c r="L1007" i="1" s="1"/>
  <c r="G1008" i="1"/>
  <c r="L1008" i="1" s="1"/>
  <c r="G1009" i="1"/>
  <c r="L1009" i="1" s="1"/>
  <c r="G1010" i="1"/>
  <c r="L1010" i="1" s="1"/>
  <c r="G1011" i="1"/>
  <c r="L1011" i="1" s="1"/>
  <c r="G1012" i="1"/>
  <c r="L1012" i="1" s="1"/>
  <c r="G1013" i="1"/>
  <c r="L1013" i="1" s="1"/>
  <c r="G1014" i="1"/>
  <c r="L1014" i="1" s="1"/>
  <c r="G1015" i="1"/>
  <c r="L1015" i="1" s="1"/>
  <c r="G1016" i="1"/>
  <c r="L1016" i="1" s="1"/>
  <c r="G1017" i="1"/>
  <c r="L1017" i="1" s="1"/>
  <c r="G1018" i="1"/>
  <c r="L1018" i="1" s="1"/>
  <c r="G1019" i="1"/>
  <c r="L1019" i="1" s="1"/>
  <c r="G1020" i="1"/>
  <c r="L1020" i="1" s="1"/>
  <c r="G1021" i="1"/>
  <c r="L1021" i="1" s="1"/>
  <c r="G1022" i="1"/>
  <c r="L1022" i="1" s="1"/>
  <c r="G1023" i="1"/>
  <c r="L1023" i="1" s="1"/>
  <c r="G1024" i="1"/>
  <c r="L1024" i="1" s="1"/>
  <c r="G1025" i="1"/>
  <c r="L1025" i="1" s="1"/>
  <c r="G1026" i="1"/>
  <c r="L1026" i="1" s="1"/>
  <c r="G1027" i="1"/>
  <c r="L1027" i="1" s="1"/>
  <c r="G1028" i="1"/>
  <c r="L1028" i="1" s="1"/>
  <c r="G1029" i="1"/>
  <c r="L1029" i="1" s="1"/>
  <c r="G1030" i="1"/>
  <c r="L1030" i="1" s="1"/>
  <c r="G1031" i="1"/>
  <c r="L1031" i="1" s="1"/>
  <c r="G1032" i="1"/>
  <c r="L1032" i="1" s="1"/>
  <c r="G1033" i="1"/>
  <c r="L1033" i="1" s="1"/>
  <c r="G1034" i="1"/>
  <c r="L1034" i="1" s="1"/>
  <c r="G1035" i="1"/>
  <c r="L1035" i="1" s="1"/>
  <c r="G1036" i="1"/>
  <c r="L1036" i="1" s="1"/>
  <c r="G1037" i="1"/>
  <c r="L1037" i="1" s="1"/>
  <c r="G1038" i="1"/>
  <c r="L1038" i="1" s="1"/>
  <c r="G1039" i="1"/>
  <c r="L1039" i="1" s="1"/>
  <c r="G1040" i="1"/>
  <c r="L1040" i="1" s="1"/>
  <c r="G1041" i="1"/>
  <c r="L1041" i="1" s="1"/>
  <c r="G1042" i="1"/>
  <c r="L1042" i="1" s="1"/>
  <c r="G1043" i="1"/>
  <c r="L1043" i="1" s="1"/>
  <c r="G1044" i="1"/>
  <c r="L1044" i="1" s="1"/>
  <c r="G1045" i="1"/>
  <c r="L1045" i="1" s="1"/>
  <c r="L2" i="1"/>
  <c r="D19" i="5" s="1"/>
  <c r="D3" i="5"/>
</calcChain>
</file>

<file path=xl/sharedStrings.xml><?xml version="1.0" encoding="utf-8"?>
<sst xmlns="http://schemas.openxmlformats.org/spreadsheetml/2006/main" count="12119" uniqueCount="1906">
  <si>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</si>
  <si>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</si>
  <si>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</si>
  <si>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</si>
  <si>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</si>
  <si>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</si>
  <si>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</si>
  <si>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</si>
  <si>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</si>
  <si>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</si>
  <si>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</si>
  <si>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</si>
  <si>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</si>
  <si>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</si>
  <si>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</si>
  <si>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</si>
  <si>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</si>
  <si>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</si>
  <si>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</si>
  <si>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</si>
  <si>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</si>
  <si>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</si>
  <si>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</si>
  <si>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</si>
  <si>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</si>
  <si>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</si>
  <si>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</si>
  <si>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</si>
  <si>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</si>
  <si>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</si>
  <si>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</si>
  <si>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</si>
  <si>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</si>
  <si>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</si>
  <si>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</si>
  <si>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</si>
  <si>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</si>
  <si>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</si>
  <si>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</si>
  <si>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</si>
  <si>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</si>
  <si>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</si>
  <si>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</si>
  <si>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</si>
  <si>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</si>
  <si>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</si>
  <si>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</si>
  <si>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</si>
  <si>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</si>
  <si>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</si>
  <si>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</si>
  <si>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</si>
  <si>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</si>
  <si>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</si>
  <si>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</si>
  <si>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</si>
  <si>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</si>
  <si>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</si>
  <si>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</si>
  <si>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</si>
  <si>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</si>
  <si>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</si>
  <si>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</si>
  <si>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</si>
  <si>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</si>
  <si>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</si>
  <si>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</si>
  <si>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</si>
  <si>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</si>
  <si>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</si>
  <si>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</si>
  <si>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</si>
  <si>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</si>
  <si>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</si>
  <si>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</si>
  <si>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</si>
  <si>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</si>
  <si>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</si>
  <si>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</si>
  <si>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</si>
  <si>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</si>
  <si>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</si>
  <si>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</si>
  <si>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</si>
  <si>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</si>
  <si>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</si>
  <si>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</si>
  <si>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</si>
  <si>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</si>
  <si>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</si>
  <si>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</si>
  <si>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</si>
  <si>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</si>
  <si>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</si>
  <si>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</si>
  <si>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</si>
  <si>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</si>
  <si>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</si>
  <si>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</si>
  <si>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</si>
  <si>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</si>
  <si>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</si>
  <si>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</si>
  <si>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</si>
  <si>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</si>
  <si>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</si>
  <si>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</si>
  <si>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</si>
  <si>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</si>
  <si>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</si>
  <si>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</si>
  <si>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</si>
  <si>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</si>
  <si>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</si>
  <si>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</si>
  <si>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</si>
  <si>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</si>
  <si>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</si>
  <si>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</si>
  <si>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</si>
  <si>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</si>
  <si>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</si>
  <si>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</si>
  <si>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</si>
  <si>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</si>
  <si>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</si>
  <si>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</si>
  <si>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</si>
  <si>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</si>
  <si>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</si>
  <si>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</si>
  <si>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</si>
  <si>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</si>
  <si>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</si>
  <si>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</si>
  <si>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</si>
  <si>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</si>
  <si>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</si>
  <si>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</si>
  <si>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</si>
  <si>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</si>
  <si>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</si>
  <si>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</si>
  <si>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</si>
  <si>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</si>
  <si>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</si>
  <si>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</si>
  <si>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</si>
  <si>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</si>
  <si>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</si>
  <si>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</si>
  <si>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</si>
  <si>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</si>
  <si>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</si>
  <si>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</si>
  <si>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</si>
  <si>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</si>
  <si>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</si>
  <si>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</si>
  <si>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</si>
  <si>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</si>
  <si>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</si>
  <si>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</si>
  <si>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</si>
  <si>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</si>
  <si>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</si>
  <si>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</si>
  <si>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</si>
  <si>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</si>
  <si>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</si>
  <si>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</si>
  <si>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</si>
  <si>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</si>
  <si>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</si>
  <si>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</si>
  <si>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</si>
  <si>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</si>
  <si>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</si>
  <si>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</si>
  <si>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</si>
  <si>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</si>
  <si>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</si>
  <si>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</si>
  <si>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</si>
  <si>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</si>
  <si>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</si>
  <si>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</si>
  <si>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</si>
  <si>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</si>
  <si>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</si>
  <si>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</si>
  <si>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</si>
  <si>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</si>
  <si>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</si>
  <si>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</si>
  <si>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</si>
  <si>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</si>
  <si>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</si>
  <si>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</si>
  <si>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</si>
  <si>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</si>
  <si>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</si>
  <si>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</si>
  <si>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</si>
  <si>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</si>
  <si>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</si>
  <si>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</si>
  <si>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</si>
  <si>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</si>
  <si>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</si>
  <si>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</si>
  <si>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</si>
  <si>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</si>
  <si>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</si>
  <si>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</si>
  <si>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</si>
  <si>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</si>
  <si>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</si>
  <si>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</si>
  <si>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</si>
  <si>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</si>
  <si>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</si>
  <si>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</si>
  <si>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</si>
  <si>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</si>
  <si>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</si>
  <si>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</si>
  <si>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</si>
  <si>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</si>
  <si>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</si>
  <si>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</si>
  <si>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</si>
  <si>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</si>
  <si>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</si>
  <si>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</si>
  <si>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</si>
  <si>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</si>
  <si>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</si>
  <si>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</si>
  <si>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</si>
  <si>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</si>
  <si>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</si>
  <si>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</si>
  <si>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</si>
  <si>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</si>
  <si>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</si>
  <si>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</si>
  <si>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</si>
  <si>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</si>
  <si>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</si>
  <si>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</si>
  <si>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</si>
  <si>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</si>
  <si>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</si>
  <si>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</si>
  <si>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</si>
  <si>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</si>
  <si>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</si>
  <si>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</si>
  <si>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</si>
  <si>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</si>
  <si>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</si>
  <si>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</si>
  <si>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</si>
  <si>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</si>
  <si>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</si>
  <si>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</si>
  <si>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</si>
  <si>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</si>
  <si>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</si>
  <si>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</si>
  <si>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</si>
  <si>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</si>
  <si>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</si>
  <si>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</si>
  <si>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</si>
  <si>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</si>
  <si>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</si>
  <si>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</si>
  <si>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</si>
  <si>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</si>
  <si>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</si>
  <si>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</si>
  <si>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</si>
  <si>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</si>
  <si>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</si>
  <si>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</si>
  <si>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</si>
  <si>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</si>
  <si>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</si>
  <si>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</si>
  <si>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</si>
  <si>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</si>
  <si>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</si>
  <si>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</si>
  <si>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</si>
  <si>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</si>
  <si>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</si>
  <si>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</si>
  <si>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</si>
  <si>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</si>
  <si>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</si>
  <si>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</si>
  <si>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</si>
  <si>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</si>
  <si>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</si>
  <si>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</si>
  <si>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</si>
  <si>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</si>
  <si>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</si>
  <si>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</si>
  <si>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</si>
  <si>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</si>
  <si>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</si>
  <si>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</si>
  <si>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</si>
  <si>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</si>
  <si>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</si>
  <si>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</si>
  <si>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</si>
  <si>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</si>
  <si>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</si>
  <si>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</si>
  <si>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</si>
  <si>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</si>
  <si>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</si>
  <si>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</si>
  <si>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</si>
  <si>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</si>
  <si>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</si>
  <si>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</si>
  <si>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</si>
  <si>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</si>
  <si>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</si>
  <si>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</si>
  <si>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</si>
  <si>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</si>
  <si>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</si>
  <si>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</si>
  <si>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</si>
  <si>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</si>
  <si>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</si>
  <si>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</si>
  <si>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</si>
  <si>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</si>
  <si>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</si>
  <si>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</si>
  <si>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</si>
  <si>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</si>
  <si>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</si>
  <si>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</si>
  <si>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</si>
  <si>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</si>
  <si>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</si>
  <si>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</si>
  <si>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</si>
  <si>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</si>
  <si>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</si>
  <si>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</si>
  <si>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</si>
  <si>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</si>
  <si>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</si>
  <si>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</si>
  <si>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</si>
  <si>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</si>
  <si>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</si>
  <si>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</si>
  <si>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</si>
  <si>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</si>
  <si>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</si>
  <si>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</si>
  <si>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</si>
  <si>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</si>
  <si>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</si>
  <si>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</si>
  <si>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</si>
  <si>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</si>
  <si>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</si>
  <si>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</si>
  <si>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</si>
  <si>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</si>
  <si>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</si>
  <si>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</si>
  <si>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</si>
  <si>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</si>
  <si>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</si>
  <si>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</si>
  <si>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</si>
  <si>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</si>
  <si>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</si>
  <si>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</si>
  <si>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</si>
  <si>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</si>
  <si>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</si>
  <si>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</si>
  <si>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</si>
  <si>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</si>
  <si>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</si>
  <si>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</si>
  <si>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</si>
  <si>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</si>
  <si>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</si>
  <si>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</si>
  <si>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</si>
  <si>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</si>
  <si>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</si>
  <si>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</si>
  <si>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</si>
  <si>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</si>
  <si>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</si>
  <si>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</si>
  <si>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</si>
  <si>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</si>
  <si>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</si>
  <si>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</si>
  <si>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</si>
  <si>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</si>
  <si>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</si>
  <si>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</si>
  <si>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</si>
  <si>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</si>
  <si>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</si>
  <si>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</si>
  <si>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</si>
  <si>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</si>
  <si>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</si>
  <si>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</si>
  <si>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</si>
  <si>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</si>
  <si>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</si>
  <si>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</si>
  <si>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</si>
  <si>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</si>
  <si>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</si>
  <si>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</si>
  <si>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</si>
  <si>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</si>
  <si>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</si>
  <si>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</si>
  <si>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</si>
  <si>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</si>
  <si>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</si>
  <si>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</si>
  <si>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</si>
  <si>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</si>
  <si>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</si>
  <si>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</si>
  <si>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</si>
  <si>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</si>
  <si>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</si>
  <si>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</si>
  <si>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</si>
  <si>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</si>
  <si>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</si>
  <si>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</si>
  <si>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</si>
  <si>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</si>
  <si>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</si>
  <si>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</si>
  <si>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</si>
  <si>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</si>
  <si>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</si>
  <si>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</si>
  <si>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</si>
  <si>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</si>
  <si>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</si>
  <si>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</si>
  <si>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</si>
  <si>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</si>
  <si>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</si>
  <si>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</si>
  <si>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</si>
  <si>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</si>
  <si>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</si>
  <si>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</si>
  <si>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</si>
  <si>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</si>
  <si>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</si>
  <si>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</si>
  <si>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</si>
  <si>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</si>
  <si>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</si>
  <si>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</si>
  <si>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</si>
  <si>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</si>
  <si>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</si>
  <si>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</si>
  <si>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</si>
  <si>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</si>
  <si>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</si>
  <si>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</si>
  <si>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</si>
  <si>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</si>
  <si>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</si>
  <si>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</si>
  <si>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</si>
  <si>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</si>
  <si>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</si>
  <si>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</si>
  <si>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</si>
  <si>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</si>
  <si>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</si>
  <si>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</si>
  <si>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</si>
  <si>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</si>
  <si>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</si>
  <si>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</si>
  <si>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</si>
  <si>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</si>
  <si>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</si>
  <si>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</si>
  <si>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</si>
  <si>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</si>
  <si>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</si>
  <si>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</si>
  <si>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</si>
  <si>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</si>
  <si>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</si>
  <si>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</si>
  <si>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</si>
  <si>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</si>
  <si>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</si>
  <si>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</si>
  <si>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</si>
  <si>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</si>
  <si>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</si>
  <si>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</si>
  <si>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</si>
  <si>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</si>
  <si>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</si>
  <si>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</si>
  <si>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</si>
  <si>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</si>
  <si>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</si>
  <si>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</si>
  <si>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</si>
  <si>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</si>
  <si>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</si>
  <si>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</si>
  <si>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</si>
  <si>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</si>
  <si>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</si>
  <si>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</si>
  <si>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</si>
  <si>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</si>
  <si>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</si>
  <si>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</si>
  <si>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</si>
  <si>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</si>
  <si>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</si>
  <si>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</si>
  <si>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</si>
  <si>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</si>
  <si>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</si>
  <si>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</si>
  <si>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</si>
  <si>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</si>
  <si>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</si>
  <si>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</si>
  <si>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</si>
  <si>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</si>
  <si>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</si>
  <si>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</si>
  <si>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</si>
  <si>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</si>
  <si>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</si>
  <si>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</si>
  <si>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</si>
  <si>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</si>
  <si>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</si>
  <si>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</si>
  <si>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</si>
  <si>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</si>
  <si>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</si>
  <si>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</si>
  <si>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</si>
  <si>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</si>
  <si>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</si>
  <si>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</si>
  <si>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</si>
  <si>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</si>
  <si>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</si>
  <si>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</si>
  <si>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</si>
  <si>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</si>
  <si>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</si>
  <si>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</si>
  <si>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</si>
  <si>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</si>
  <si>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</si>
  <si>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</si>
  <si>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</si>
  <si>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</si>
  <si>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</si>
  <si>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</si>
  <si>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</si>
  <si>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</si>
  <si>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</si>
  <si>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</si>
  <si>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</si>
  <si>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</si>
  <si>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</si>
  <si>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</si>
  <si>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</si>
  <si>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</si>
  <si>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</si>
  <si>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</si>
  <si>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</si>
  <si>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</si>
  <si>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</si>
  <si>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</si>
  <si>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</si>
  <si>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</si>
  <si>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</si>
  <si>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</si>
  <si>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</si>
  <si>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</si>
  <si>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</si>
  <si>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</si>
  <si>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</si>
  <si>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</si>
  <si>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</si>
  <si>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</si>
  <si>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</si>
  <si>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</si>
  <si>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</si>
  <si>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</si>
  <si>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</si>
  <si>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</si>
  <si>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</si>
  <si>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</si>
  <si>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</si>
  <si>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</si>
  <si>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</si>
  <si>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</si>
  <si>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</si>
  <si>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</si>
  <si>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</si>
  <si>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</si>
  <si>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</si>
  <si>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</si>
  <si>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</si>
  <si>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</si>
  <si>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</si>
  <si>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</si>
  <si>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</si>
  <si>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</si>
  <si>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</si>
  <si>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</si>
  <si>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</si>
  <si>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</si>
  <si>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</si>
  <si>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</si>
  <si>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</si>
  <si>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</si>
  <si>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</si>
  <si>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</si>
  <si>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</si>
  <si>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</si>
  <si>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</si>
  <si>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</si>
  <si>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</si>
  <si>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</si>
  <si>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</si>
  <si>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</si>
  <si>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</si>
  <si>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</si>
  <si>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</si>
  <si>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</si>
  <si>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</si>
  <si>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</si>
  <si>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</si>
  <si>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</si>
  <si>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</si>
  <si>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</si>
  <si>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</si>
  <si>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</si>
  <si>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</si>
  <si>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</si>
  <si>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</si>
  <si>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</si>
  <si>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</si>
  <si>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</si>
  <si>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</si>
  <si>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</si>
  <si>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</si>
  <si>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</si>
  <si>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</si>
  <si>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</si>
  <si>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</si>
  <si>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</si>
  <si>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</si>
  <si>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</si>
  <si>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</si>
  <si>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</si>
  <si>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</si>
  <si>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</si>
  <si>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</si>
  <si>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</si>
  <si>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</si>
  <si>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</si>
  <si>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</si>
  <si>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</si>
  <si>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</si>
  <si>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</si>
  <si>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</si>
  <si>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</si>
  <si>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</si>
  <si>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</si>
  <si>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</si>
  <si>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</si>
  <si>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</si>
  <si>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</si>
  <si>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</si>
  <si>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</si>
  <si>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</si>
  <si>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</si>
  <si>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</si>
  <si>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</si>
  <si>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</si>
  <si>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</si>
  <si>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</si>
  <si>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</si>
  <si>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</si>
  <si>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</si>
  <si>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</si>
  <si>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</si>
  <si>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</si>
  <si>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</si>
  <si>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</si>
  <si>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</si>
  <si>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</si>
  <si>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</si>
  <si>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</si>
  <si>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</si>
  <si>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</si>
  <si>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</si>
  <si>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</si>
  <si>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</si>
  <si>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</si>
  <si>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</si>
  <si>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</si>
  <si>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</si>
  <si>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</si>
  <si>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</si>
  <si>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</si>
  <si>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</si>
  <si>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</si>
  <si>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</si>
  <si>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</si>
  <si>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</si>
  <si>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</si>
  <si>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</si>
  <si>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</si>
  <si>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</si>
  <si>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</si>
  <si>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</si>
  <si>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</si>
  <si>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</si>
  <si>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</si>
  <si>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</si>
  <si>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</si>
  <si>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</si>
  <si>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</si>
  <si>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</si>
  <si>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</si>
  <si>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</si>
  <si>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</si>
  <si>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</si>
  <si>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</si>
  <si>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</si>
  <si>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</si>
  <si>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</si>
  <si>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</si>
  <si>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</si>
  <si>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</si>
  <si>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</si>
  <si>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</si>
  <si>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</si>
  <si>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</si>
  <si>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</si>
  <si>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</si>
  <si>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</si>
  <si>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</si>
  <si>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</si>
  <si>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</si>
  <si>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</si>
  <si>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</si>
  <si>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</si>
  <si>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</si>
  <si>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</si>
  <si>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</si>
  <si>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</si>
  <si>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</si>
  <si>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</si>
  <si>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</si>
  <si>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</si>
  <si>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</si>
  <si>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</si>
  <si>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</si>
  <si>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</si>
  <si>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</si>
  <si>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</si>
  <si>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</si>
  <si>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</si>
  <si>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</si>
  <si>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</si>
  <si>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</si>
  <si>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</si>
  <si>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</si>
  <si>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</si>
  <si>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</si>
  <si>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</si>
  <si>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</si>
  <si>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</si>
  <si>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</si>
  <si>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</si>
  <si>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</si>
  <si>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</si>
  <si>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</si>
  <si>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</si>
  <si>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</si>
  <si>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</si>
  <si>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</si>
  <si>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</si>
  <si>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</si>
  <si>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</si>
  <si>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</si>
  <si>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</si>
  <si>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</si>
  <si>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</si>
  <si>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</si>
  <si>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</si>
  <si>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</si>
  <si>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</si>
  <si>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</si>
  <si>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</si>
  <si>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</si>
  <si>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</si>
  <si>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</si>
  <si>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</si>
  <si>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</si>
  <si>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</si>
  <si>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</si>
  <si>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</si>
  <si>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</si>
  <si>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</si>
  <si>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</si>
  <si>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</si>
  <si>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</si>
  <si>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</si>
  <si>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</si>
  <si>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</si>
  <si>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</si>
  <si>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</si>
  <si>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</si>
  <si>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</si>
  <si>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</si>
  <si>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</si>
  <si>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</si>
  <si>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</si>
  <si>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</si>
  <si>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</si>
  <si>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</si>
  <si>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</si>
  <si>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</si>
  <si>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</si>
  <si>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</si>
  <si>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</si>
  <si>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</si>
  <si>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</si>
  <si>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</si>
  <si>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</si>
  <si>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</si>
  <si>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</si>
  <si>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</si>
  <si>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</si>
  <si>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</si>
  <si>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</si>
  <si>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</si>
  <si>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</si>
  <si>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</si>
  <si>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</si>
  <si>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</si>
  <si>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</si>
  <si>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</si>
  <si>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</si>
  <si>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</si>
  <si>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</si>
  <si>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</si>
  <si>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</si>
  <si>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</si>
  <si>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</si>
  <si>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</si>
  <si>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</si>
  <si>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</si>
  <si>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</si>
  <si>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</si>
  <si>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</si>
  <si>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</si>
  <si>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</si>
  <si>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</si>
  <si>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</si>
  <si>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</si>
  <si>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</si>
  <si>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</si>
  <si>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</si>
  <si>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</si>
  <si>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</si>
  <si>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</si>
  <si>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</si>
  <si>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</si>
  <si>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</si>
  <si>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</si>
  <si>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</si>
  <si>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</si>
  <si>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</si>
  <si>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</si>
  <si>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</si>
  <si>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</si>
  <si>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</si>
  <si>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</si>
  <si>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</si>
  <si>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</si>
  <si>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</si>
  <si>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</si>
  <si>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</si>
  <si>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</si>
  <si>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</si>
  <si>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</si>
  <si>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</si>
  <si>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</si>
  <si>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</si>
  <si>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</si>
  <si>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</si>
  <si>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</si>
  <si>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</si>
  <si>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</si>
  <si>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</si>
  <si>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</si>
  <si>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</si>
  <si>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</si>
  <si>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</si>
  <si>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</si>
  <si>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</si>
  <si>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</si>
  <si>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</si>
  <si>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</si>
  <si>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</si>
  <si>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</si>
  <si>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</si>
  <si>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</si>
  <si>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</si>
  <si>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</si>
  <si>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</si>
  <si>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</si>
  <si>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</si>
  <si>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</si>
  <si>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</si>
  <si>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</si>
  <si>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</si>
  <si>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</si>
  <si>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</si>
  <si>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</si>
  <si>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</si>
  <si>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</si>
  <si>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</si>
  <si>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</si>
  <si>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</si>
  <si>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</si>
  <si>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</si>
  <si>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</si>
  <si>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</si>
  <si>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</si>
  <si>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</si>
  <si>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</si>
  <si>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</si>
  <si>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</si>
  <si>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</si>
  <si>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</si>
  <si>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</si>
  <si>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</si>
  <si>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</si>
  <si>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</si>
  <si>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</si>
  <si>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</si>
  <si>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</si>
  <si>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</si>
  <si>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</si>
  <si>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</si>
  <si>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</si>
  <si>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</si>
  <si>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</si>
  <si>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</si>
  <si>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</si>
  <si>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</si>
  <si>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</si>
  <si>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</si>
  <si>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</si>
  <si>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</si>
  <si>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</si>
  <si>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</si>
  <si>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</si>
  <si>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</si>
  <si>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</si>
  <si>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</si>
  <si>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</si>
  <si>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</si>
  <si>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</si>
  <si>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</si>
  <si>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</si>
  <si>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</si>
  <si>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</si>
  <si>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</si>
  <si>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</si>
  <si>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</si>
  <si>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</si>
  <si>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</si>
  <si>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</si>
  <si>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</si>
  <si>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</si>
  <si>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</si>
  <si>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</si>
  <si>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</si>
  <si>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</si>
  <si>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</si>
  <si>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</si>
  <si>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</si>
  <si>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</si>
  <si>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</si>
  <si>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</si>
  <si>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</si>
  <si>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</si>
  <si>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</si>
  <si>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</si>
  <si>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</si>
  <si>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</si>
  <si>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</si>
  <si>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</si>
  <si>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</si>
  <si>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</si>
  <si>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</si>
  <si>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</si>
  <si>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</si>
  <si>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</si>
  <si>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</si>
  <si>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</si>
  <si>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</si>
  <si>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</si>
  <si>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</si>
  <si>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</si>
  <si>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</si>
  <si>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</si>
  <si>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</si>
  <si>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</si>
  <si>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</si>
  <si>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</si>
  <si>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</si>
  <si>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</si>
  <si>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</si>
  <si>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</si>
  <si>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</si>
  <si>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</si>
  <si>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</si>
  <si>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</si>
  <si>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</si>
  <si>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</si>
  <si>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</si>
  <si>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</si>
  <si>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</si>
  <si>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</si>
  <si>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</si>
  <si>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</si>
  <si>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</si>
  <si>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</si>
  <si>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</si>
  <si>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</si>
  <si>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</si>
  <si>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</si>
  <si>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</si>
  <si>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</si>
  <si>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</si>
  <si>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</si>
  <si>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</si>
  <si>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</si>
  <si>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</si>
  <si>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</si>
  <si>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</si>
  <si>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</si>
  <si>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</si>
  <si>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</si>
  <si>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</si>
  <si>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</si>
  <si>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</si>
  <si>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</si>
  <si>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</si>
  <si>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</si>
  <si>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</si>
  <si>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</si>
  <si>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</si>
  <si>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</si>
  <si>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</si>
  <si>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</si>
  <si>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</si>
  <si>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</si>
  <si>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</si>
  <si>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</si>
  <si>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</si>
  <si>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</si>
  <si>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</si>
  <si>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</si>
  <si>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</si>
  <si>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</si>
  <si>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</si>
  <si>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</si>
  <si>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</si>
  <si>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</si>
  <si>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</si>
  <si>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</si>
  <si>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</si>
  <si>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</si>
  <si>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</si>
  <si>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</si>
  <si>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</si>
  <si>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</si>
  <si>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</si>
  <si>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</si>
  <si>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</si>
  <si>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</si>
  <si>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</si>
  <si>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</si>
  <si>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</si>
  <si>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</si>
  <si>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</si>
  <si>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</si>
  <si>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</si>
  <si>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</si>
  <si>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</si>
  <si>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</si>
  <si>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</si>
  <si>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</si>
  <si>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</si>
  <si>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</si>
  <si>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</si>
  <si>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</si>
  <si>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</si>
  <si>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</si>
  <si>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</si>
  <si>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</si>
  <si>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</si>
  <si>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</si>
  <si>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</si>
  <si>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</si>
  <si>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</si>
  <si>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</si>
  <si>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</si>
  <si>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</si>
  <si>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</si>
  <si>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</si>
  <si>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</si>
  <si>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</si>
  <si>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</si>
  <si>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</si>
  <si>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</si>
  <si>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</si>
  <si>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</si>
  <si>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</si>
  <si>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</si>
  <si>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</si>
  <si>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</si>
  <si>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</si>
  <si>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</si>
  <si>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</si>
  <si>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</si>
  <si>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</si>
  <si>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</si>
  <si>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</si>
  <si>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</si>
  <si>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</si>
  <si>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</si>
  <si>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</si>
  <si>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</si>
  <si>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</si>
  <si>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</si>
  <si>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</si>
  <si>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</si>
  <si>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</si>
  <si>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</si>
  <si>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</si>
  <si>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</si>
  <si>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</si>
  <si>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</si>
  <si>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</si>
  <si>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</si>
  <si>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</si>
  <si>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</si>
  <si>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</si>
  <si>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</si>
  <si>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</si>
  <si>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</si>
  <si>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</si>
  <si>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</si>
  <si>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</si>
  <si>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</si>
  <si>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</si>
  <si>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</si>
  <si>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</si>
  <si>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</si>
  <si>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</si>
  <si>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</si>
  <si>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</si>
  <si>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</si>
  <si>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</si>
  <si>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</si>
  <si>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</si>
  <si>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</si>
  <si>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</si>
  <si>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</si>
  <si>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</si>
  <si>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</si>
  <si>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</si>
  <si>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</si>
  <si>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</si>
  <si>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</si>
  <si>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</si>
  <si>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</si>
  <si>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</si>
  <si>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</si>
  <si>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</si>
  <si>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</si>
  <si>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</si>
  <si>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</si>
  <si>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</si>
  <si>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</si>
  <si>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</si>
  <si>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</si>
  <si>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</si>
  <si>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</si>
  <si>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</si>
  <si>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</si>
  <si>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</si>
  <si>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</si>
  <si>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</si>
  <si>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</si>
  <si>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</si>
  <si>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</si>
  <si>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</si>
  <si>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</si>
  <si>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</si>
  <si>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</si>
  <si>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</si>
  <si>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</si>
  <si>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</si>
  <si>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</si>
  <si>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</si>
  <si>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</si>
  <si>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</si>
  <si>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</si>
  <si>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</si>
  <si>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</si>
  <si>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</si>
  <si>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</si>
  <si>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</si>
  <si>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</si>
  <si>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</si>
  <si>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</si>
  <si>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</si>
  <si>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</si>
  <si>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</si>
  <si>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</si>
  <si>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</si>
  <si>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</si>
  <si>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</si>
  <si>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</si>
  <si>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</si>
  <si>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</si>
  <si>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</si>
  <si>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</si>
  <si>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</si>
  <si>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</si>
  <si>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</si>
  <si>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</si>
  <si>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</si>
  <si>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</si>
  <si>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</si>
  <si>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</si>
  <si>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</si>
  <si>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</si>
  <si>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</si>
  <si>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</si>
  <si>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</si>
  <si>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</si>
  <si>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</si>
  <si>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</si>
  <si>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</si>
  <si>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</si>
  <si>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</si>
  <si>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</si>
  <si>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</si>
  <si>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</si>
  <si>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</si>
  <si>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</si>
  <si>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</si>
  <si>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</si>
  <si>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</si>
  <si>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</si>
  <si>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</si>
  <si>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</si>
  <si>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</si>
  <si>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</si>
  <si>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</si>
  <si>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</si>
  <si>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</si>
  <si>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</si>
  <si>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</si>
  <si>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</si>
  <si>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</si>
  <si>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</si>
  <si>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</si>
  <si>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</si>
  <si>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</si>
  <si>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</si>
  <si>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</si>
  <si>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</si>
  <si>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</si>
  <si>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</si>
  <si>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</si>
  <si>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</si>
  <si>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</si>
  <si>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</si>
  <si>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</si>
  <si>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</si>
  <si>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</si>
  <si>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</si>
  <si>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</si>
  <si>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</si>
  <si>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</si>
  <si>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</si>
  <si>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</si>
  <si>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</si>
  <si>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</si>
  <si>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</si>
  <si>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</si>
  <si>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</si>
  <si>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</si>
  <si>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</si>
  <si>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</si>
  <si>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</si>
  <si>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</si>
  <si>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</si>
  <si>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</si>
  <si>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</si>
  <si>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</si>
  <si>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</si>
  <si>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</si>
  <si>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</si>
  <si>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</si>
  <si>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</si>
  <si>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</si>
  <si>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</si>
  <si>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</si>
  <si>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</si>
  <si>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</si>
  <si>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</si>
  <si>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</si>
  <si>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</si>
  <si>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</si>
  <si>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</si>
  <si>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</si>
  <si>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</si>
  <si>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</si>
  <si>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</si>
  <si>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</si>
  <si>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</si>
  <si>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</si>
  <si>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</si>
  <si>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</si>
  <si>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</si>
  <si>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</si>
  <si>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</si>
  <si>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</si>
  <si>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</si>
  <si>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</si>
  <si>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</si>
  <si>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</si>
  <si>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</si>
  <si>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</si>
  <si>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</si>
  <si>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</si>
  <si>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</si>
  <si>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</si>
  <si>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</si>
  <si>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</si>
  <si>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</si>
  <si>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</si>
  <si>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</si>
  <si>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</si>
  <si>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</si>
  <si>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</si>
  <si>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</si>
  <si>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</si>
  <si>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</si>
  <si>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</si>
  <si>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</si>
  <si>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</si>
  <si>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</si>
  <si>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</si>
  <si>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</si>
  <si>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</si>
  <si>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</si>
  <si>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</si>
  <si>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</si>
  <si>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</si>
  <si>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</si>
  <si>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</si>
  <si>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</si>
  <si>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</si>
  <si>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</si>
  <si>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</si>
  <si>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</si>
  <si>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</si>
  <si>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</si>
  <si>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</si>
  <si>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</si>
  <si>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</si>
  <si>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</si>
  <si>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</si>
  <si>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</si>
  <si>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</si>
  <si>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</si>
  <si>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</si>
  <si>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</si>
  <si>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</si>
  <si>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</si>
  <si>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</si>
  <si>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</si>
  <si>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</si>
  <si>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</si>
  <si>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</si>
  <si>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</si>
  <si>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</si>
  <si>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</si>
  <si>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</si>
  <si>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</si>
  <si>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</si>
  <si>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</si>
  <si>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</si>
  <si>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</si>
  <si>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</si>
  <si>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</si>
  <si>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</si>
  <si>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</si>
  <si>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</si>
  <si>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</si>
  <si>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</si>
  <si>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</si>
  <si>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</si>
  <si>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</si>
  <si>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</si>
  <si>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</si>
  <si>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</si>
  <si>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</si>
  <si>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</si>
  <si>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</si>
  <si>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</si>
  <si>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</si>
  <si>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</si>
  <si>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</si>
  <si>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</si>
  <si>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</si>
  <si>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</si>
  <si>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</si>
  <si>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</si>
  <si>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</si>
  <si>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</si>
  <si>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</si>
  <si>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</si>
  <si>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</si>
  <si>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</si>
  <si>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</si>
  <si>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</si>
  <si>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</si>
  <si>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</si>
  <si>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</si>
  <si>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</si>
  <si>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</si>
  <si>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</si>
  <si>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</si>
  <si>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</si>
  <si>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</si>
  <si>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</si>
  <si>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</si>
  <si>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</si>
  <si>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</si>
  <si>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</si>
  <si>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</si>
  <si>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</si>
  <si>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</si>
  <si>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</si>
  <si>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</si>
  <si>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</si>
  <si>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</si>
  <si>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</si>
  <si>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</si>
  <si>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</si>
  <si>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</si>
  <si>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</si>
  <si>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</si>
  <si>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</si>
  <si>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</si>
  <si>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</si>
  <si>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</si>
  <si>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</si>
  <si>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</si>
  <si>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</si>
  <si>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</si>
  <si>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</si>
  <si>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</si>
  <si>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</si>
  <si>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</si>
  <si>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</si>
  <si>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</si>
  <si>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</si>
  <si>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</si>
  <si>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</si>
  <si>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</si>
  <si>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</si>
  <si>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</si>
  <si>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</si>
  <si>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</si>
  <si>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</si>
  <si>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</si>
  <si>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</si>
  <si>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</si>
  <si>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</si>
  <si>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</si>
  <si>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</si>
  <si>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</si>
  <si>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</si>
  <si>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</si>
  <si>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</si>
  <si>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</si>
  <si>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</si>
  <si>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</si>
  <si>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</si>
  <si>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</si>
  <si>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</si>
  <si>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</si>
  <si>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</si>
  <si>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</si>
  <si>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</si>
  <si>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</si>
  <si>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</si>
  <si>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</si>
  <si>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</si>
  <si>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</si>
  <si>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</si>
  <si>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</si>
  <si>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</si>
  <si>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</si>
  <si>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</si>
  <si>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</si>
  <si>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</si>
  <si>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</si>
  <si>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</si>
  <si>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</si>
  <si>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</si>
  <si>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</si>
  <si>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</si>
  <si>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</si>
  <si>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</si>
  <si>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</si>
  <si>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</si>
  <si>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</si>
  <si>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</si>
  <si>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</si>
  <si>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</si>
  <si>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</si>
  <si>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</si>
  <si>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</si>
  <si>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</si>
  <si>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</si>
  <si>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</si>
  <si>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</si>
  <si>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</si>
  <si>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</si>
  <si>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</si>
  <si>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</si>
  <si>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</si>
  <si>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</si>
  <si>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</si>
  <si>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</si>
  <si>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</si>
  <si>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</si>
  <si>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</si>
  <si>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</si>
  <si>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</si>
  <si>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</si>
  <si>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</si>
  <si>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</si>
  <si>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</si>
  <si>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</si>
  <si>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</si>
  <si>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</si>
  <si>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</si>
  <si>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</si>
  <si>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</si>
  <si>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</si>
  <si>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</si>
  <si>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</si>
  <si>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</si>
  <si>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</si>
  <si>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</si>
  <si>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</si>
  <si>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</si>
  <si>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</si>
  <si>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</si>
  <si>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</si>
  <si>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</si>
  <si>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</si>
  <si>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</si>
  <si>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</si>
  <si>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</si>
  <si>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</si>
  <si>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</si>
  <si>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</si>
  <si>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</si>
  <si>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</si>
  <si>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</si>
  <si>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</si>
  <si>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</si>
  <si>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</si>
  <si>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</si>
  <si>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</si>
  <si>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</si>
  <si>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</si>
  <si>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</si>
  <si>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</si>
  <si>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</si>
  <si>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</si>
  <si>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</si>
  <si>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</si>
  <si>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</si>
  <si>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</si>
  <si>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</si>
  <si>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</si>
  <si>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</si>
  <si>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</si>
  <si>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</si>
  <si>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</si>
  <si>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</si>
  <si>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</si>
  <si>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</si>
  <si>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</si>
  <si>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</si>
  <si>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</si>
  <si>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</si>
  <si>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</si>
  <si>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</si>
  <si>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</si>
  <si>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</si>
  <si>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</si>
  <si>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</si>
  <si>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</si>
  <si>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</si>
  <si>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</si>
  <si>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</si>
  <si>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</si>
  <si>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</si>
  <si>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</si>
  <si>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</si>
  <si>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</si>
  <si>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</si>
  <si>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</si>
  <si>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</si>
  <si>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</si>
  <si>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</si>
  <si>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</si>
  <si>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</si>
  <si>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</si>
  <si>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</si>
  <si>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</si>
  <si>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</si>
  <si>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</si>
  <si>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</si>
  <si>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</si>
  <si>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</si>
  <si>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</si>
  <si>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</si>
  <si>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</si>
  <si>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</si>
  <si>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</si>
  <si>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</si>
  <si>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</si>
  <si>
    <t>START_TIME</t>
  </si>
  <si>
    <t>END_TIME*</t>
  </si>
  <si>
    <t>Time Diff*</t>
  </si>
  <si>
    <t>Hour*</t>
  </si>
  <si>
    <t>Hour diff*</t>
  </si>
  <si>
    <t>SPEED*</t>
  </si>
  <si>
    <t>Meal-Entertain</t>
  </si>
  <si>
    <t>No Purpose</t>
  </si>
  <si>
    <t>Errand-Supplies</t>
  </si>
  <si>
    <t>1-13-2016</t>
  </si>
  <si>
    <t>1-14-2016</t>
  </si>
  <si>
    <t>1-15-2016</t>
  </si>
  <si>
    <t>1-18-2016</t>
  </si>
  <si>
    <t>1-19-2016</t>
  </si>
  <si>
    <t>1-20-2016</t>
  </si>
  <si>
    <t>1-21-2016</t>
  </si>
  <si>
    <t>1-26-2016</t>
  </si>
  <si>
    <t>1-27-2016</t>
  </si>
  <si>
    <t>1-28-2016</t>
  </si>
  <si>
    <t>1-29-2016</t>
  </si>
  <si>
    <t>1-30-2016</t>
  </si>
  <si>
    <t>2-13-2016</t>
  </si>
  <si>
    <t>2-14-2016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</si>
  <si>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</si>
  <si>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</si>
  <si>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</si>
  <si>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</si>
  <si>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</si>
  <si>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</si>
  <si>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</si>
  <si>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2-24-2016</t>
  </si>
  <si>
    <t>2-25-2016</t>
  </si>
  <si>
    <t>2-26-2016</t>
  </si>
  <si>
    <t>2-28-2016</t>
  </si>
  <si>
    <t>2-29-2016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</si>
  <si>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</si>
  <si>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</si>
  <si>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</si>
  <si>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</si>
  <si>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</si>
  <si>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</si>
  <si>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</si>
  <si>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</si>
  <si>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</si>
  <si>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</si>
  <si>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</si>
  <si>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</si>
  <si>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</si>
  <si>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</si>
  <si>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</si>
  <si>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</si>
  <si>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</si>
  <si>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</si>
  <si>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</si>
  <si>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4-14-2016</t>
  </si>
  <si>
    <t>4-15-2016</t>
  </si>
  <si>
    <t>4-16-2016</t>
  </si>
  <si>
    <t>4-19-2016</t>
  </si>
  <si>
    <t>4-22-2016</t>
  </si>
  <si>
    <t>4-23-2016</t>
  </si>
  <si>
    <t>4-24-2016</t>
  </si>
  <si>
    <t>4-27-2016</t>
  </si>
  <si>
    <t>4-28-2016</t>
  </si>
  <si>
    <t>4-29-2016</t>
  </si>
  <si>
    <t>4-30-2016</t>
  </si>
  <si>
    <t>5-14-2016</t>
  </si>
  <si>
    <t>5-17-2016</t>
  </si>
  <si>
    <t>5-18-2016</t>
  </si>
  <si>
    <t>5-19-2016</t>
  </si>
  <si>
    <t>5-20-2016</t>
  </si>
  <si>
    <t>5-22-2016</t>
  </si>
  <si>
    <t>5-23-2016</t>
  </si>
  <si>
    <t>5-27-2016</t>
  </si>
  <si>
    <t>5-28-2016</t>
  </si>
  <si>
    <t>5-31-2016</t>
  </si>
  <si>
    <t>6-13-2016</t>
  </si>
  <si>
    <t>6-14-2016</t>
  </si>
  <si>
    <t>6-15-2016</t>
  </si>
  <si>
    <t>6-16-2016</t>
  </si>
  <si>
    <t>6-17-2016</t>
  </si>
  <si>
    <t>6-18-2016</t>
  </si>
  <si>
    <t>6-19-2016</t>
  </si>
  <si>
    <t>6-21-2016</t>
  </si>
  <si>
    <t>6-24-2016</t>
  </si>
  <si>
    <t>6-25-2016</t>
  </si>
  <si>
    <t>6-26-2016</t>
  </si>
  <si>
    <t>6-27-2016</t>
  </si>
  <si>
    <t>6-28-2016</t>
  </si>
  <si>
    <t>6-29-2016</t>
  </si>
  <si>
    <t>6-30-2016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</si>
  <si>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</si>
  <si>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</si>
  <si>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</si>
  <si>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</si>
  <si>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</si>
  <si>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</si>
  <si>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</si>
  <si>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</si>
  <si>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</si>
  <si>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</si>
  <si>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</si>
  <si>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</si>
  <si>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</si>
  <si>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</si>
  <si>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</si>
  <si>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</si>
  <si>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</si>
  <si>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</si>
  <si>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8-13-2016</t>
  </si>
  <si>
    <t>8-15-2016</t>
  </si>
  <si>
    <t>8-16-2016</t>
  </si>
  <si>
    <t>8-17-2016</t>
  </si>
  <si>
    <t>8-18-2016</t>
  </si>
  <si>
    <t>8-19-2016</t>
  </si>
  <si>
    <t>8-21-2016</t>
  </si>
  <si>
    <t>Airport-Travel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</si>
  <si>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</si>
  <si>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</si>
  <si>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</si>
  <si>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</si>
  <si>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</si>
  <si>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</si>
  <si>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</si>
  <si>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</si>
  <si>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</si>
  <si>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9-13-2016</t>
  </si>
  <si>
    <t>9-14-2016</t>
  </si>
  <si>
    <t>9-15-2016</t>
  </si>
  <si>
    <t>9-18-2016</t>
  </si>
  <si>
    <t>9-19-2016</t>
  </si>
  <si>
    <t>9-20-2016</t>
  </si>
  <si>
    <t>9-23-2016</t>
  </si>
  <si>
    <t>9-24-2016</t>
  </si>
  <si>
    <t>9-27-2016</t>
  </si>
  <si>
    <t>9-28-2016</t>
  </si>
  <si>
    <t>9-29-2016</t>
  </si>
  <si>
    <t>9-30-2016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</si>
  <si>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</si>
  <si>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</si>
  <si>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</si>
  <si>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</si>
  <si>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</si>
  <si>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</si>
  <si>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</si>
  <si>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</si>
  <si>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</si>
  <si>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</si>
  <si>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</si>
  <si>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</si>
  <si>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</si>
  <si>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</si>
  <si>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</si>
  <si>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</si>
  <si>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</si>
  <si>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</si>
  <si>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</si>
  <si>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</si>
  <si>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</si>
  <si>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</si>
  <si>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</si>
  <si>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</si>
  <si>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</si>
  <si>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</si>
  <si>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</si>
  <si>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</si>
  <si>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</si>
  <si>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</si>
  <si>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11-25-2016</t>
  </si>
  <si>
    <t>11-26-2016</t>
  </si>
  <si>
    <t>11-27-2016</t>
  </si>
  <si>
    <t>11-30-2016</t>
  </si>
  <si>
    <t>12-13-2016</t>
  </si>
  <si>
    <t>12-14-2016</t>
  </si>
  <si>
    <t>12-15-2016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</si>
  <si>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</si>
  <si>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</si>
  <si>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</si>
  <si>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</si>
  <si>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</si>
  <si>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</si>
  <si>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</si>
  <si>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</si>
  <si>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</si>
  <si>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</si>
  <si>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</si>
  <si>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</si>
  <si>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</si>
  <si>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</si>
  <si>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</si>
  <si>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1. How many entries are there in the dataset?</t>
  </si>
  <si>
    <t>9. How does the average speed differ for different purposes?</t>
  </si>
  <si>
    <t>2. What is the total duration covered in the dataset?</t>
  </si>
  <si>
    <t>Average of SPEED*</t>
  </si>
  <si>
    <t>3. Which category has the highest number of entries?</t>
  </si>
  <si>
    <t>Count of START_DATE*</t>
  </si>
  <si>
    <t>Grand Total</t>
  </si>
  <si>
    <t>4. What is the average speed recorded in the dataset?</t>
  </si>
  <si>
    <t>10. Which category has the highest average speed?</t>
  </si>
  <si>
    <t>11. How does the average speed change over different hours of the day?</t>
  </si>
  <si>
    <t>6. What is the total distance traveled?</t>
  </si>
  <si>
    <t>7. What is the average distance traveled for each category?</t>
  </si>
  <si>
    <t>Average of MILES*</t>
  </si>
  <si>
    <t>12. Unqiue Start and Stop points</t>
  </si>
  <si>
    <t>Unique Start point</t>
  </si>
  <si>
    <t>Unique Stop point</t>
  </si>
  <si>
    <t>13. Famous START and STOP / Highest Miles:</t>
  </si>
  <si>
    <t>Sum of MILES*</t>
  </si>
  <si>
    <t>UBER DRIVES ANALYSIS</t>
  </si>
  <si>
    <t>5. Which purpose is the most common among the trips?</t>
  </si>
  <si>
    <t>8. How does the average speed differ for different purposes?</t>
  </si>
  <si>
    <t>9. Which category has the highest average speed?</t>
  </si>
  <si>
    <t>10. How does the average speed change over different hours of the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</si>
</sst>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6" formatCode="[$-10409]hh:mm:ss\ AM/PM;@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36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164" fontId="0" fillId="0" borderId="0" xfId="0" applyNumberFormat="1"/>
    <xf numFmtId="22" fontId="1" fillId="0" borderId="0" xfId="0" applyNumberFormat="1" applyFont="1"/>
    <xf numFmtId="0" fontId="2" fillId="0" borderId="0" xfId="0" applyFont="1"/>
    <xf numFmtId="0" fontId="3" fillId="0" borderId="0" xfId="0" applyFont="1"/>
    <xf numFmtId="165" fontId="1" fillId="0" borderId="0" xfId="0" applyNumberFormat="1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2" fillId="0" borderId="0" xfId="0" applyNumberFormat="1" applyFont="1"/>
    <xf numFmtId="14" fontId="0" fillId="0" borderId="0" xfId="0" applyNumberFormat="1"/>
    <xf numFmtId="166" fontId="2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2" fontId="1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pivotButton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2" fontId="0" fillId="0" borderId="0" xfId="0" applyNumberFormat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4" borderId="3" xfId="0" applyFill="1" applyBorder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4" borderId="3" xfId="0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0" xfId="0" applyNumberFormat="1"/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Solution!$A$8:$A$10</c:f>
              <c:strCache>
                <c:ptCount val="2"/>
                <c:pt idx="0">
                  <c:v>Business</c:v>
                </c:pt>
                <c:pt idx="1">
                  <c:v>Personal</c:v>
                </c:pt>
              </c:strCache>
            </c:strRef>
          </c:cat>
          <c:val>
            <c:numRef>
              <c:f>Solution!$B$8:$B$10</c:f>
              <c:numCache>
                <c:formatCode>General</c:formatCode>
                <c:ptCount val="2"/>
                <c:pt idx="0">
                  <c:v>1074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F5-42D4-8F5A-04A581E3D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6722120"/>
        <c:axId val="1286720200"/>
      </c:barChart>
      <c:catAx>
        <c:axId val="128672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0200"/>
        <c:crosses val="autoZero"/>
        <c:auto val="1"/>
        <c:lblAlgn val="ctr"/>
        <c:lblOffset val="100"/>
        <c:noMultiLvlLbl val="0"/>
      </c:catAx>
      <c:valAx>
        <c:axId val="128672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2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Analysis.xlsx]Solution!PivotTable6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Solution!$B$23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Solution!$A$24:$A$35</c:f>
              <c:strCache>
                <c:ptCount val="11"/>
                <c:pt idx="0">
                  <c:v>No Purpose</c:v>
                </c:pt>
                <c:pt idx="1">
                  <c:v>Meeting</c:v>
                </c:pt>
                <c:pt idx="2">
                  <c:v>Meal-Entertain</c:v>
                </c:pt>
                <c:pt idx="3">
                  <c:v>Errand-Supplies</c:v>
                </c:pt>
                <c:pt idx="4">
                  <c:v>Customer Visit</c:v>
                </c:pt>
                <c:pt idx="5">
                  <c:v>Temporary Site</c:v>
                </c:pt>
                <c:pt idx="6">
                  <c:v>Between Offices</c:v>
                </c:pt>
                <c:pt idx="7">
                  <c:v>Moving</c:v>
                </c:pt>
                <c:pt idx="8">
                  <c:v>Airport-Travel</c:v>
                </c:pt>
                <c:pt idx="9">
                  <c:v>Commute</c:v>
                </c:pt>
                <c:pt idx="10">
                  <c:v>Charity ($)</c:v>
                </c:pt>
              </c:strCache>
            </c:strRef>
          </c:cat>
          <c:val>
            <c:numRef>
              <c:f>Solution!$B$24:$B$35</c:f>
              <c:numCache>
                <c:formatCode>General</c:formatCode>
                <c:ptCount val="11"/>
                <c:pt idx="0">
                  <c:v>498</c:v>
                </c:pt>
                <c:pt idx="1">
                  <c:v>187</c:v>
                </c:pt>
                <c:pt idx="2">
                  <c:v>160</c:v>
                </c:pt>
                <c:pt idx="3">
                  <c:v>128</c:v>
                </c:pt>
                <c:pt idx="4">
                  <c:v>101</c:v>
                </c:pt>
                <c:pt idx="5">
                  <c:v>50</c:v>
                </c:pt>
                <c:pt idx="6">
                  <c:v>18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F7-49F3-9609-300D6F529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863911"/>
        <c:axId val="508853831"/>
      </c:lineChart>
      <c:catAx>
        <c:axId val="508863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53831"/>
        <c:crosses val="autoZero"/>
        <c:auto val="1"/>
        <c:lblAlgn val="ctr"/>
        <c:lblOffset val="100"/>
        <c:noMultiLvlLbl val="0"/>
      </c:catAx>
      <c:valAx>
        <c:axId val="508853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63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Analysis.xlsx]Solution!PivotTable8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Solution!$B$42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Solution!$A$43:$A$45</c:f>
              <c:strCache>
                <c:ptCount val="2"/>
                <c:pt idx="0">
                  <c:v>Business</c:v>
                </c:pt>
                <c:pt idx="1">
                  <c:v>Personal</c:v>
                </c:pt>
              </c:strCache>
            </c:strRef>
          </c:cat>
          <c:val>
            <c:numRef>
              <c:f>Solution!$B$43:$B$45</c:f>
              <c:numCache>
                <c:formatCode>0.00</c:formatCode>
                <c:ptCount val="2"/>
                <c:pt idx="0">
                  <c:v>10.625698324022336</c:v>
                </c:pt>
                <c:pt idx="1">
                  <c:v>9.3207792207792188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2-49B4-A60C-84F796B25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719080"/>
        <c:axId val="1954723400"/>
      </c:barChart>
      <c:catAx>
        <c:axId val="195471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723400"/>
        <c:crosses val="autoZero"/>
        <c:auto val="1"/>
        <c:lblAlgn val="ctr"/>
        <c:lblOffset val="100"/>
        <c:noMultiLvlLbl val="0"/>
      </c:catAx>
      <c:valAx>
        <c:axId val="195472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71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 for different purposes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Solution!$K$3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Solution!$J$4:$J$15</c:f>
              <c:strCache>
                <c:ptCount val="11"/>
                <c:pt idx="0">
                  <c:v>Airport-Travel</c:v>
                </c:pt>
                <c:pt idx="1">
                  <c:v>Between Offices</c:v>
                </c:pt>
                <c:pt idx="2">
                  <c:v>Charity ($)</c:v>
                </c:pt>
                <c:pt idx="3">
                  <c:v>Commute</c:v>
                </c:pt>
                <c:pt idx="4">
                  <c:v>Customer Visit</c:v>
                </c:pt>
                <c:pt idx="5">
                  <c:v>Errand-Supplies</c:v>
                </c:pt>
                <c:pt idx="6">
                  <c:v>Meal-Entertain</c:v>
                </c:pt>
                <c:pt idx="7">
                  <c:v>Meeting</c:v>
                </c:pt>
                <c:pt idx="8">
                  <c:v>Moving</c:v>
                </c:pt>
                <c:pt idx="9">
                  <c:v>No Purpose</c:v>
                </c:pt>
                <c:pt idx="10">
                  <c:v>Temporary Site</c:v>
                </c:pt>
              </c:strCache>
            </c:strRef>
          </c:cat>
          <c:val>
            <c:numRef>
              <c:f>Solution!$K$4:$K$15</c:f>
              <c:numCache>
                <c:formatCode>0.00</c:formatCode>
                <c:ptCount val="11"/>
                <c:pt idx="0">
                  <c:v>13.531575388776199</c:v>
                </c:pt>
                <c:pt idx="1">
                  <c:v>25.622914810809782</c:v>
                </c:pt>
                <c:pt idx="2">
                  <c:v>33.555555555555557</c:v>
                </c:pt>
                <c:pt idx="3">
                  <c:v>58.443243243243238</c:v>
                </c:pt>
                <c:pt idx="4">
                  <c:v>30.294273015427361</c:v>
                </c:pt>
                <c:pt idx="5">
                  <c:v>19.463559284376615</c:v>
                </c:pt>
                <c:pt idx="6">
                  <c:v>21.759905853657006</c:v>
                </c:pt>
                <c:pt idx="7">
                  <c:v>28.545515688501819</c:v>
                </c:pt>
                <c:pt idx="8">
                  <c:v>18.388392857142854</c:v>
                </c:pt>
                <c:pt idx="9">
                  <c:v>28.835352900528815</c:v>
                </c:pt>
                <c:pt idx="10">
                  <c:v>29.152835599695049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7-44AC-AEEE-19979A430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8191112"/>
        <c:axId val="1238169032"/>
      </c:barChart>
      <c:catAx>
        <c:axId val="1238191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169032"/>
        <c:crosses val="autoZero"/>
        <c:auto val="1"/>
        <c:lblAlgn val="ctr"/>
        <c:lblOffset val="100"/>
        <c:noMultiLvlLbl val="0"/>
      </c:catAx>
      <c:valAx>
        <c:axId val="123816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191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 of each Category.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Solution!$K$22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72-4E82-8759-AD016B47C5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72-4E82-8759-AD016B47C5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Solution!$J$23:$J$25</c:f>
              <c:strCache>
                <c:ptCount val="2"/>
                <c:pt idx="0">
                  <c:v>Business</c:v>
                </c:pt>
                <c:pt idx="1">
                  <c:v>Personal</c:v>
                </c:pt>
              </c:strCache>
            </c:strRef>
          </c:cat>
          <c:val>
            <c:numRef>
              <c:f>Solution!$K$23:$K$25</c:f>
              <c:numCache>
                <c:formatCode>0.00</c:formatCode>
                <c:ptCount val="2"/>
                <c:pt idx="0">
                  <c:v>27.23939769347804</c:v>
                </c:pt>
                <c:pt idx="1">
                  <c:v>20.78633114200322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D6-4BD3-AFE7-B76F7BCA7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 change vs. Different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Solution!$K$32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Solution!$J$33:$J$38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strCache>
            </c:strRef>
          </c:cat>
          <c:val>
            <c:numRef>
              <c:f>Solution!$K$33:$K$38</c:f>
              <c:numCache>
                <c:formatCode>0.00</c:formatCode>
                <c:ptCount val="5"/>
                <c:pt idx="0">
                  <c:v>26.418537489491239</c:v>
                </c:pt>
                <c:pt idx="1">
                  <c:v>31.319120925340943</c:v>
                </c:pt>
                <c:pt idx="2">
                  <c:v>34.732888488395716</c:v>
                </c:pt>
                <c:pt idx="3">
                  <c:v>60.088654969403784</c:v>
                </c:pt>
                <c:pt idx="4">
                  <c:v>45.673376623376626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4-453A-A7E2-20E5D5E82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9424455"/>
        <c:axId val="979440295"/>
      </c:lineChart>
      <c:catAx>
        <c:axId val="979424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440295"/>
        <c:crosses val="autoZero"/>
        <c:auto val="1"/>
        <c:lblAlgn val="ctr"/>
        <c:lblOffset val="100"/>
        <c:noMultiLvlLbl val="0"/>
      </c:catAx>
      <c:valAx>
        <c:axId val="979440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424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Analysis.xlsx]Solution!PivotTable4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Solution!$A$8:$A$10</c:f>
              <c:strCache>
                <c:ptCount val="2"/>
                <c:pt idx="0">
                  <c:v>Business</c:v>
                </c:pt>
                <c:pt idx="1">
                  <c:v>Personal</c:v>
                </c:pt>
              </c:strCache>
            </c:strRef>
          </c:cat>
          <c:val>
            <c:numRef>
              <c:f>Solution!$B$8:$B$10</c:f>
              <c:numCache>
                <c:formatCode>General</c:formatCode>
                <c:ptCount val="2"/>
                <c:pt idx="0">
                  <c:v>1074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6-46AD-8D0C-8C0EC1F8B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6722120"/>
        <c:axId val="1286720200"/>
      </c:barChart>
      <c:catAx>
        <c:axId val="128672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0200"/>
        <c:crosses val="autoZero"/>
        <c:auto val="1"/>
        <c:lblAlgn val="ctr"/>
        <c:lblOffset val="100"/>
        <c:noMultiLvlLbl val="0"/>
      </c:catAx>
      <c:valAx>
        <c:axId val="128672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2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Analysis.xlsx]Solution!PivotTable6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Solution!$B$23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Solution!$A$24:$A$35</c:f>
              <c:strCache>
                <c:ptCount val="11"/>
                <c:pt idx="0">
                  <c:v>No Purpose</c:v>
                </c:pt>
                <c:pt idx="1">
                  <c:v>Meeting</c:v>
                </c:pt>
                <c:pt idx="2">
                  <c:v>Meal-Entertain</c:v>
                </c:pt>
                <c:pt idx="3">
                  <c:v>Errand-Supplies</c:v>
                </c:pt>
                <c:pt idx="4">
                  <c:v>Customer Visit</c:v>
                </c:pt>
                <c:pt idx="5">
                  <c:v>Temporary Site</c:v>
                </c:pt>
                <c:pt idx="6">
                  <c:v>Between Offices</c:v>
                </c:pt>
                <c:pt idx="7">
                  <c:v>Moving</c:v>
                </c:pt>
                <c:pt idx="8">
                  <c:v>Airport-Travel</c:v>
                </c:pt>
                <c:pt idx="9">
                  <c:v>Commute</c:v>
                </c:pt>
                <c:pt idx="10">
                  <c:v>Charity ($)</c:v>
                </c:pt>
              </c:strCache>
            </c:strRef>
          </c:cat>
          <c:val>
            <c:numRef>
              <c:f>Solution!$B$24:$B$35</c:f>
              <c:numCache>
                <c:formatCode>General</c:formatCode>
                <c:ptCount val="11"/>
                <c:pt idx="0">
                  <c:v>498</c:v>
                </c:pt>
                <c:pt idx="1">
                  <c:v>187</c:v>
                </c:pt>
                <c:pt idx="2">
                  <c:v>160</c:v>
                </c:pt>
                <c:pt idx="3">
                  <c:v>128</c:v>
                </c:pt>
                <c:pt idx="4">
                  <c:v>101</c:v>
                </c:pt>
                <c:pt idx="5">
                  <c:v>50</c:v>
                </c:pt>
                <c:pt idx="6">
                  <c:v>18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8-4C1F-AE02-77F6B85E8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863911"/>
        <c:axId val="508853831"/>
      </c:lineChart>
      <c:catAx>
        <c:axId val="508863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53831"/>
        <c:crosses val="autoZero"/>
        <c:auto val="1"/>
        <c:lblAlgn val="ctr"/>
        <c:lblOffset val="100"/>
        <c:noMultiLvlLbl val="0"/>
      </c:catAx>
      <c:valAx>
        <c:axId val="508853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63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Analysis.xlsx]Solution!PivotTable8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Solution!$B$42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Solution!$A$43:$A$45</c:f>
              <c:strCache>
                <c:ptCount val="2"/>
                <c:pt idx="0">
                  <c:v>Business</c:v>
                </c:pt>
                <c:pt idx="1">
                  <c:v>Personal</c:v>
                </c:pt>
              </c:strCache>
            </c:strRef>
          </c:cat>
          <c:val>
            <c:numRef>
              <c:f>Solution!$B$43:$B$45</c:f>
              <c:numCache>
                <c:formatCode>0.00</c:formatCode>
                <c:ptCount val="2"/>
                <c:pt idx="0">
                  <c:v>10.625698324022336</c:v>
                </c:pt>
                <c:pt idx="1">
                  <c:v>9.3207792207792188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5-4468-8048-893BD5D8D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719080"/>
        <c:axId val="1954723400"/>
      </c:barChart>
      <c:catAx>
        <c:axId val="195471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723400"/>
        <c:crosses val="autoZero"/>
        <c:auto val="1"/>
        <c:lblAlgn val="ctr"/>
        <c:lblOffset val="100"/>
        <c:noMultiLvlLbl val="0"/>
      </c:catAx>
      <c:valAx>
        <c:axId val="195472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71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 for different purposes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Solution!$K$3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Solution!$J$4:$J$15</c:f>
              <c:strCache>
                <c:ptCount val="11"/>
                <c:pt idx="0">
                  <c:v>Airport-Travel</c:v>
                </c:pt>
                <c:pt idx="1">
                  <c:v>Between Offices</c:v>
                </c:pt>
                <c:pt idx="2">
                  <c:v>Charity ($)</c:v>
                </c:pt>
                <c:pt idx="3">
                  <c:v>Commute</c:v>
                </c:pt>
                <c:pt idx="4">
                  <c:v>Customer Visit</c:v>
                </c:pt>
                <c:pt idx="5">
                  <c:v>Errand-Supplies</c:v>
                </c:pt>
                <c:pt idx="6">
                  <c:v>Meal-Entertain</c:v>
                </c:pt>
                <c:pt idx="7">
                  <c:v>Meeting</c:v>
                </c:pt>
                <c:pt idx="8">
                  <c:v>Moving</c:v>
                </c:pt>
                <c:pt idx="9">
                  <c:v>No Purpose</c:v>
                </c:pt>
                <c:pt idx="10">
                  <c:v>Temporary Site</c:v>
                </c:pt>
              </c:strCache>
            </c:strRef>
          </c:cat>
          <c:val>
            <c:numRef>
              <c:f>Solution!$K$4:$K$15</c:f>
              <c:numCache>
                <c:formatCode>0.00</c:formatCode>
                <c:ptCount val="11"/>
                <c:pt idx="0">
                  <c:v>13.531575388776199</c:v>
                </c:pt>
                <c:pt idx="1">
                  <c:v>25.622914810809782</c:v>
                </c:pt>
                <c:pt idx="2">
                  <c:v>33.555555555555557</c:v>
                </c:pt>
                <c:pt idx="3">
                  <c:v>58.443243243243238</c:v>
                </c:pt>
                <c:pt idx="4">
                  <c:v>30.294273015427361</c:v>
                </c:pt>
                <c:pt idx="5">
                  <c:v>19.463559284376615</c:v>
                </c:pt>
                <c:pt idx="6">
                  <c:v>21.759905853657006</c:v>
                </c:pt>
                <c:pt idx="7">
                  <c:v>28.545515688501819</c:v>
                </c:pt>
                <c:pt idx="8">
                  <c:v>18.388392857142854</c:v>
                </c:pt>
                <c:pt idx="9">
                  <c:v>28.835352900528815</c:v>
                </c:pt>
                <c:pt idx="10">
                  <c:v>29.152835599695049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5-4B5A-8A98-849D01129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8191112"/>
        <c:axId val="1238169032"/>
      </c:barChart>
      <c:catAx>
        <c:axId val="1238191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169032"/>
        <c:crosses val="autoZero"/>
        <c:auto val="1"/>
        <c:lblAlgn val="ctr"/>
        <c:lblOffset val="100"/>
        <c:noMultiLvlLbl val="0"/>
      </c:catAx>
      <c:valAx>
        <c:axId val="123816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191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 of each Category.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Solution!$K$22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D8-4D53-9468-10EE712545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D8-4D53-9468-10EE712545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Solution!$J$23:$J$25</c:f>
              <c:strCache>
                <c:ptCount val="2"/>
                <c:pt idx="0">
                  <c:v>Business</c:v>
                </c:pt>
                <c:pt idx="1">
                  <c:v>Personal</c:v>
                </c:pt>
              </c:strCache>
            </c:strRef>
          </c:cat>
          <c:val>
            <c:numRef>
              <c:f>Solution!$K$23:$K$25</c:f>
              <c:numCache>
                <c:formatCode>0.00</c:formatCode>
                <c:ptCount val="2"/>
                <c:pt idx="0">
                  <c:v>27.23939769347804</c:v>
                </c:pt>
                <c:pt idx="1">
                  <c:v>20.78633114200322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D8-4D53-9468-10EE71254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Drives Analysis.xlsx]Solution!PivotTable2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 change vs. Different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Solution!$K$32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Solution!$J$33:$J$38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strCache>
            </c:strRef>
          </c:cat>
          <c:val>
            <c:numRef>
              <c:f>Solution!$K$33:$K$38</c:f>
              <c:numCache>
                <c:formatCode>0.00</c:formatCode>
                <c:ptCount val="5"/>
                <c:pt idx="0">
                  <c:v>26.418537489491239</c:v>
                </c:pt>
                <c:pt idx="1">
                  <c:v>31.319120925340943</c:v>
                </c:pt>
                <c:pt idx="2">
                  <c:v>34.732888488395716</c:v>
                </c:pt>
                <c:pt idx="3">
                  <c:v>60.088654969403784</c:v>
                </c:pt>
                <c:pt idx="4">
                  <c:v>45.673376623376626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A-477E-9B6E-525F22502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9424455"/>
        <c:axId val="979440295"/>
      </c:lineChart>
      <c:catAx>
        <c:axId val="979424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440295"/>
        <c:crosses val="autoZero"/>
        <c:auto val="1"/>
        <c:lblAlgn val="ctr"/>
        <c:lblOffset val="100"/>
        <c:noMultiLvlLbl val="0"/>
      </c:catAx>
      <c:valAx>
        <c:axId val="979440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424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4</xdr:row>
      <xdr:rowOff>142875</xdr:rowOff>
    </xdr:from>
    <xdr:to>
      <xdr:col>7</xdr:col>
      <xdr:colOff>114300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FFA04-F7E4-3558-E19D-DFAC9E3E5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266700</xdr:colOff>
      <xdr:row>21</xdr:row>
      <xdr:rowOff>152400</xdr:rowOff>
    </xdr:from>
    <xdr:to>
      <xdr:col>8</xdr:col>
      <xdr:colOff>542925</xdr:colOff>
      <xdr:row>35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206FF1-2EA4-F615-DD25-8DC32F90C508}"/>
            </a:ext>
            <a:ext uri="{147F2762-F138-4A5C-976F-8EAC2B608ADB}">
              <a16:predDERef xmlns:a16="http://schemas.microsoft.com/office/drawing/2014/main" pred="{6C9FFA04-F7E4-3558-E19D-DFAC9E3E5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971550</xdr:colOff>
      <xdr:row>38</xdr:row>
      <xdr:rowOff>152400</xdr:rowOff>
    </xdr:from>
    <xdr:to>
      <xdr:col>8</xdr:col>
      <xdr:colOff>9525</xdr:colOff>
      <xdr:row>49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42E665-6213-DE4C-2264-B6D71AA6B493}"/>
            </a:ext>
            <a:ext uri="{147F2762-F138-4A5C-976F-8EAC2B608ADB}">
              <a16:predDERef xmlns:a16="http://schemas.microsoft.com/office/drawing/2014/main" pred="{4F206FF1-2EA4-F615-DD25-8DC32F90C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552450</xdr:colOff>
      <xdr:row>0</xdr:row>
      <xdr:rowOff>19050</xdr:rowOff>
    </xdr:from>
    <xdr:to>
      <xdr:col>19</xdr:col>
      <xdr:colOff>533400</xdr:colOff>
      <xdr:row>17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FCA602-F29B-5B97-FD6D-A548552F9D16}"/>
            </a:ext>
            <a:ext uri="{147F2762-F138-4A5C-976F-8EAC2B608ADB}">
              <a16:predDERef xmlns:a16="http://schemas.microsoft.com/office/drawing/2014/main" pred="{3142E665-6213-DE4C-2264-B6D71AA6B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723900</xdr:colOff>
      <xdr:row>19</xdr:row>
      <xdr:rowOff>28575</xdr:rowOff>
    </xdr:from>
    <xdr:to>
      <xdr:col>15</xdr:col>
      <xdr:colOff>152400</xdr:colOff>
      <xdr:row>28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9A01E7-B54D-823A-E015-78028C737D4C}"/>
            </a:ext>
            <a:ext uri="{147F2762-F138-4A5C-976F-8EAC2B608ADB}">
              <a16:predDERef xmlns:a16="http://schemas.microsoft.com/office/drawing/2014/main" pred="{E7FCA602-F29B-5B97-FD6D-A548552F9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142875</xdr:colOff>
      <xdr:row>30</xdr:row>
      <xdr:rowOff>152400</xdr:rowOff>
    </xdr:from>
    <xdr:to>
      <xdr:col>16</xdr:col>
      <xdr:colOff>123825</xdr:colOff>
      <xdr:row>40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8B0F1E-D189-1F1D-22EB-D5CD39F8AD8D}"/>
            </a:ext>
            <a:ext uri="{147F2762-F138-4A5C-976F-8EAC2B608ADB}">
              <a16:predDERef xmlns:a16="http://schemas.microsoft.com/office/drawing/2014/main" pred="{C59A01E7-B54D-823A-E015-78028C737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3</xdr:row>
      <xdr:rowOff>57150</xdr:rowOff>
    </xdr:from>
    <xdr:to>
      <xdr:col>10</xdr:col>
      <xdr:colOff>352425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E97925-B6D7-4308-BB6B-85FAFDDC7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</xdr:colOff>
      <xdr:row>18</xdr:row>
      <xdr:rowOff>104775</xdr:rowOff>
    </xdr:from>
    <xdr:to>
      <xdr:col>29</xdr:col>
      <xdr:colOff>561975</xdr:colOff>
      <xdr:row>31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04EFB9-E34A-4739-B26E-87CE56301A58}"/>
            </a:ext>
            <a:ext uri="{147F2762-F138-4A5C-976F-8EAC2B608ADB}">
              <a16:predDERef xmlns:a16="http://schemas.microsoft.com/office/drawing/2014/main" pred="{9CE97925-B6D7-4308-BB6B-85FAFDDC7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114300</xdr:colOff>
      <xdr:row>17</xdr:row>
      <xdr:rowOff>104775</xdr:rowOff>
    </xdr:from>
    <xdr:to>
      <xdr:col>10</xdr:col>
      <xdr:colOff>361950</xdr:colOff>
      <xdr:row>31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9B8384-03F0-42F4-AFAB-E5E3CA1F2134}"/>
            </a:ext>
            <a:ext uri="{147F2762-F138-4A5C-976F-8EAC2B608ADB}">
              <a16:predDERef xmlns:a16="http://schemas.microsoft.com/office/drawing/2014/main" pred="{0804EFB9-E34A-4739-B26E-87CE56301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9525</xdr:colOff>
      <xdr:row>3</xdr:row>
      <xdr:rowOff>38100</xdr:rowOff>
    </xdr:from>
    <xdr:to>
      <xdr:col>29</xdr:col>
      <xdr:colOff>552450</xdr:colOff>
      <xdr:row>18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6B46A9-8017-4CD3-B6C2-46C668DC6697}"/>
            </a:ext>
            <a:ext uri="{147F2762-F138-4A5C-976F-8EAC2B608ADB}">
              <a16:predDERef xmlns:a16="http://schemas.microsoft.com/office/drawing/2014/main" pred="{039B8384-03F0-42F4-AFAB-E5E3CA1F2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476250</xdr:colOff>
      <xdr:row>3</xdr:row>
      <xdr:rowOff>38100</xdr:rowOff>
    </xdr:from>
    <xdr:to>
      <xdr:col>18</xdr:col>
      <xdr:colOff>533400</xdr:colOff>
      <xdr:row>16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8F9A80-1716-47FC-9FBA-090B97280E93}"/>
            </a:ext>
            <a:ext uri="{147F2762-F138-4A5C-976F-8EAC2B608ADB}">
              <a16:predDERef xmlns:a16="http://schemas.microsoft.com/office/drawing/2014/main" pred="{DC6B46A9-8017-4CD3-B6C2-46C668DC6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466725</xdr:colOff>
      <xdr:row>17</xdr:row>
      <xdr:rowOff>38100</xdr:rowOff>
    </xdr:from>
    <xdr:to>
      <xdr:col>18</xdr:col>
      <xdr:colOff>514350</xdr:colOff>
      <xdr:row>31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028128-913F-4FE6-93EE-B71ED9C8F1CD}"/>
            </a:ext>
            <a:ext uri="{147F2762-F138-4A5C-976F-8EAC2B608ADB}">
              <a16:predDERef xmlns:a16="http://schemas.microsoft.com/office/drawing/2014/main" pred="{F58F9A80-1716-47FC-9FBA-090B97280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11</xdr:row>
      <xdr:rowOff>95250</xdr:rowOff>
    </xdr:from>
    <xdr:to>
      <xdr:col>3</xdr:col>
      <xdr:colOff>47625</xdr:colOff>
      <xdr:row>16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CATEGORY*">
              <a:extLst>
                <a:ext uri="{FF2B5EF4-FFF2-40B4-BE49-F238E27FC236}">
                  <a16:creationId xmlns:a16="http://schemas.microsoft.com/office/drawing/2014/main" id="{00499E6F-6EE8-172F-A54B-B22546FD9728}"/>
                </a:ext>
                <a:ext uri="{147F2762-F138-4A5C-976F-8EAC2B608ADB}">
                  <a16:predDERef xmlns:a16="http://schemas.microsoft.com/office/drawing/2014/main" pred="{E4028128-913F-4FE6-93EE-B71ED9C8F1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*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90750"/>
              <a:ext cx="1876425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85725</xdr:colOff>
      <xdr:row>25</xdr:row>
      <xdr:rowOff>0</xdr:rowOff>
    </xdr:from>
    <xdr:to>
      <xdr:col>3</xdr:col>
      <xdr:colOff>47625</xdr:colOff>
      <xdr:row>31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START*">
              <a:extLst>
                <a:ext uri="{FF2B5EF4-FFF2-40B4-BE49-F238E27FC236}">
                  <a16:creationId xmlns:a16="http://schemas.microsoft.com/office/drawing/2014/main" id="{E5FB0672-0B83-3185-254F-6795337B193D}"/>
                </a:ext>
                <a:ext uri="{147F2762-F138-4A5C-976F-8EAC2B608ADB}">
                  <a16:predDERef xmlns:a16="http://schemas.microsoft.com/office/drawing/2014/main" pred="{00499E6F-6EE8-172F-A54B-B22546FD97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RT*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4762500"/>
              <a:ext cx="1790700" cy="1266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16</xdr:row>
      <xdr:rowOff>85725</xdr:rowOff>
    </xdr:from>
    <xdr:to>
      <xdr:col>3</xdr:col>
      <xdr:colOff>47625</xdr:colOff>
      <xdr:row>24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STOP*">
              <a:extLst>
                <a:ext uri="{FF2B5EF4-FFF2-40B4-BE49-F238E27FC236}">
                  <a16:creationId xmlns:a16="http://schemas.microsoft.com/office/drawing/2014/main" id="{A2333182-6180-B092-5098-84B6959D0595}"/>
                </a:ext>
                <a:ext uri="{147F2762-F138-4A5C-976F-8EAC2B608ADB}">
                  <a16:predDERef xmlns:a16="http://schemas.microsoft.com/office/drawing/2014/main" pred="{E5FB0672-0B83-3185-254F-6795337B19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OP*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3133725"/>
              <a:ext cx="1828800" cy="1571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3</xdr:row>
      <xdr:rowOff>9525</xdr:rowOff>
    </xdr:from>
    <xdr:to>
      <xdr:col>3</xdr:col>
      <xdr:colOff>28575</xdr:colOff>
      <xdr:row>11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PURPOSE*">
              <a:extLst>
                <a:ext uri="{FF2B5EF4-FFF2-40B4-BE49-F238E27FC236}">
                  <a16:creationId xmlns:a16="http://schemas.microsoft.com/office/drawing/2014/main" id="{0748898D-9175-6FEE-DE38-408963CFE61A}"/>
                </a:ext>
                <a:ext uri="{147F2762-F138-4A5C-976F-8EAC2B608ADB}">
                  <a16:predDERef xmlns:a16="http://schemas.microsoft.com/office/drawing/2014/main" pred="{A2333182-6180-B092-5098-84B6959D05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URPOSE*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81025"/>
              <a:ext cx="1857375" cy="1543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22.696423611109" createdVersion="8" refreshedVersion="8" minRefreshableVersion="3" recordCount="1151" xr:uid="{85B65265-5399-4893-AE43-32C2FAA87852}">
  <cacheSource type="worksheet">
    <worksheetSource ref="A1:M1152" sheet="My Uber Drives - 2016(Working)"/>
  </cacheSource>
  <cacheFields count="12">
    <cacheField name="START_DATE*" numFmtId="14">
      <sharedItems containsDate="1" containsMixedTypes="1" minDate="2016-01-01T21:11:00" maxDate="2016-12-12T20:48:00" count="598">
        <d v="2016-01-01T21:11:00"/>
        <d v="2016-02-01T01:25:00"/>
        <d v="2016-02-01T20:25:00"/>
        <d v="2016-05-01T17:31:00"/>
        <d v="2016-06-01T14:42:00"/>
        <d v="2016-06-01T17:15:00"/>
        <d v="2016-06-01T17:30:00"/>
        <d v="2016-07-01T13:27:00"/>
        <d v="2016-10-01T08:05:00"/>
        <d v="2016-10-01T12:17:00"/>
        <d v="2016-10-01T15:08:00"/>
        <d v="2016-10-01T18:18:00"/>
        <d v="2016-10-01T19:12:00"/>
        <d v="2016-11-01T08:55:00"/>
        <d v="2016-11-01T11:56:00"/>
        <d v="2016-11-01T13:32:00"/>
        <d v="2016-11-01T14:30:00"/>
        <d v="2016-12-01T12:33:00"/>
        <d v="2016-12-01T12:53:00"/>
        <d v="2016-12-01T14:42:00"/>
        <d v="2016-12-01T15:13:00"/>
        <d v="2016-12-01T15:42:00"/>
        <d v="2016-12-01T16:02:00"/>
        <s v="1-13-2016"/>
        <s v="1-14-2016"/>
        <s v="1-15-2016"/>
        <s v="1-18-2016"/>
        <s v="1-19-2016"/>
        <s v="1-20-2016"/>
        <s v="1-21-2016"/>
        <s v="1-26-2016"/>
        <s v="1-27-2016"/>
        <s v="1-28-2016"/>
        <s v="1-29-2016"/>
        <s v="1-30-2016"/>
        <d v="2016-01-02T10:35:00"/>
        <d v="2016-01-02T12:10:00"/>
        <d v="2016-01-02T12:56:00"/>
        <d v="2016-02-02T13:04:00"/>
        <d v="2016-02-02T13:51:00"/>
        <d v="2016-02-02T14:38:00"/>
        <d v="2016-04-02T08:40:00"/>
        <d v="2016-04-02T09:37:00"/>
        <d v="2016-04-02T10:26:00"/>
        <d v="2016-04-02T15:59:00"/>
        <d v="2016-04-02T16:35:00"/>
        <d v="2016-04-02T18:04:00"/>
        <d v="2016-04-02T20:36:00"/>
        <d v="2016-05-02T11:47:00"/>
        <d v="2016-05-02T13:22:00"/>
        <d v="2016-06-02T16:20:00"/>
        <d v="2016-06-02T18:57:00"/>
        <d v="2016-06-02T19:28:00"/>
        <d v="2016-07-02T16:49:00"/>
        <d v="2016-07-02T18:03:00"/>
        <d v="2016-07-02T18:39:00"/>
        <d v="2016-07-02T20:22:00"/>
        <d v="2016-08-02T12:57:00"/>
        <d v="2016-08-02T14:00:00"/>
        <d v="2016-09-02T10:54:00"/>
        <d v="2016-09-02T11:43:00"/>
        <d v="2016-09-02T13:36:00"/>
        <d v="2016-09-02T13:58:00"/>
        <d v="2016-09-02T18:55:00"/>
        <d v="2016-09-02T20:24:00"/>
        <d v="2016-11-02T16:28:00"/>
        <d v="2016-11-02T17:49:00"/>
        <d v="2016-11-02T18:24:00"/>
        <d v="2016-11-02T20:36:00"/>
        <d v="2016-12-02T08:21:00"/>
        <d v="2016-12-02T10:45:00"/>
        <d v="2016-12-02T11:14:00"/>
        <d v="2016-12-02T13:02:00"/>
        <d v="2016-12-02T14:49:00"/>
        <d v="2016-12-02T15:33:00"/>
        <s v="2-13-2016"/>
        <s v="2-14-2016"/>
        <s v="2-16-2016"/>
        <s v="2-17-2016"/>
        <s v="2-18-2016"/>
        <s v="2-19-2016"/>
        <s v="2-20-2016"/>
        <s v="2-21-2016"/>
        <s v="2-22-2016"/>
        <s v="2-24-2016"/>
        <s v="2-25-2016"/>
        <s v="2-26-2016"/>
        <s v="2-28-2016"/>
        <s v="2-29-2016"/>
        <d v="2016-01-03T18:47:00"/>
        <d v="2016-01-03T21:27:00"/>
        <d v="2016-03-03T09:45:00"/>
        <d v="2016-03-03T11:04:00"/>
        <d v="2016-03-03T14:44:00"/>
        <d v="2016-03-03T15:27:00"/>
        <d v="2016-03-03T16:02:00"/>
        <d v="2016-04-03T07:47:00"/>
        <d v="2016-04-03T09:46:00"/>
        <d v="2016-04-03T11:46:00"/>
        <d v="2016-04-03T13:03:00"/>
        <d v="2016-04-03T13:40:00"/>
        <d v="2016-04-03T15:56:00"/>
        <d v="2016-04-03T16:16:00"/>
        <d v="2016-04-03T16:43:00"/>
        <d v="2016-04-03T19:02:00"/>
        <d v="2016-04-03T19:16:00"/>
        <d v="2016-05-03T11:44:00"/>
        <d v="2016-05-03T12:57:00"/>
        <d v="2016-05-03T14:08:00"/>
        <d v="2016-05-03T14:39:00"/>
        <d v="2016-05-03T16:52:00"/>
        <d v="2016-05-03T17:23:00"/>
        <d v="2016-07-03T09:10:00"/>
        <d v="2016-07-03T09:23:00"/>
        <d v="2016-07-03T12:10:00"/>
        <d v="2016-07-03T13:57:00"/>
        <d v="2016-07-03T15:19:00"/>
        <d v="2016-08-03T14:38:00"/>
        <d v="2016-08-03T15:35:00"/>
        <d v="2016-08-03T16:13:00"/>
        <d v="2016-10-03T03:36:00"/>
        <d v="2016-10-03T10:08:00"/>
        <d v="2016-10-03T14:39:00"/>
        <d v="2016-10-03T16:18:00"/>
        <d v="2016-11-03T09:47:00"/>
        <d v="2016-11-03T10:29:00"/>
        <d v="2016-11-03T11:57:00"/>
        <d v="2016-11-03T13:43:00"/>
        <d v="2016-11-03T19:21:00"/>
        <d v="2016-12-03T09:13:00"/>
        <d v="2016-12-03T18:27:00"/>
        <s v="3-13-2016"/>
        <s v="3-14-2016"/>
        <s v="3-15-2016"/>
        <s v="3-16-2016"/>
        <s v="3-17-2016"/>
        <s v="3-18-2016"/>
        <s v="3-19-2016"/>
        <s v="3-20-2016"/>
        <s v="3-21-2016"/>
        <s v="3-22-2016"/>
        <s v="3-23-2016"/>
        <s v="3-24-2016"/>
        <s v="3-25-2016"/>
        <s v="3-26-2016"/>
        <s v="3-27-2016"/>
        <s v="3-28-2016"/>
        <s v="3-29-2016"/>
        <s v="3-30-2016"/>
        <s v="3-31-2016"/>
        <d v="2016-01-04T13:43:00"/>
        <d v="2016-01-04T14:36:00"/>
        <d v="2016-01-04T16:01:00"/>
        <d v="2016-01-04T16:52:00"/>
        <d v="2016-02-04T08:48:00"/>
        <d v="2016-02-04T11:01:00"/>
        <d v="2016-02-04T12:21:00"/>
        <d v="2016-02-04T16:57:00"/>
        <d v="2016-02-04T19:38:00"/>
        <d v="2016-02-04T23:11:00"/>
        <d v="2016-03-04T02:00:00"/>
        <d v="2016-05-04T21:39:00"/>
        <d v="2016-06-04T00:19:00"/>
        <d v="2016-07-04T18:20:00"/>
        <d v="2016-07-04T19:45:00"/>
        <d v="2016-08-04T12:30:00"/>
        <d v="2016-08-04T13:34:00"/>
        <d v="2016-08-04T13:55:00"/>
        <d v="2016-08-04T14:43:00"/>
        <d v="2016-08-04T16:05:00"/>
        <d v="2016-12-04T09:15:00"/>
        <d v="2016-12-04T09:34:00"/>
        <d v="2016-12-04T10:58:00"/>
        <d v="2016-12-04T12:22:00"/>
        <d v="2016-12-04T13:42:00"/>
        <s v="4-14-2016"/>
        <s v="4-15-2016"/>
        <s v="4-16-2016"/>
        <s v="4-19-2016"/>
        <s v="4-22-2016"/>
        <s v="4-23-2016"/>
        <s v="4-24-2016"/>
        <s v="4-27-2016"/>
        <s v="4-28-2016"/>
        <s v="4-29-2016"/>
        <s v="4-30-2016"/>
        <d v="2016-01-05T13:45:00"/>
        <d v="2016-01-05T14:26:00"/>
        <d v="2016-01-05T17:33:00"/>
        <d v="2016-01-05T17:54:00"/>
        <d v="2016-01-05T22:38:00"/>
        <d v="2016-02-05T14:14:00"/>
        <d v="2016-02-05T15:37:00"/>
        <d v="2016-03-05T22:20:00"/>
        <d v="2016-04-05T15:16:00"/>
        <d v="2016-04-05T20:55:00"/>
        <d v="2016-04-05T21:30:00"/>
        <d v="2016-04-05T22:19:00"/>
        <d v="2016-05-05T21:24:00"/>
        <d v="2016-05-05T22:34:00"/>
        <d v="2016-05-05T23:55:00"/>
        <d v="2016-06-05T05:47:00"/>
        <d v="2016-06-05T16:45:00"/>
        <d v="2016-06-05T17:18:00"/>
        <d v="2016-09-05T06:08:00"/>
        <d v="2016-09-05T14:39:00"/>
        <d v="2016-09-05T17:58:00"/>
        <d v="2016-09-05T19:35:00"/>
        <d v="2016-10-05T09:03:00"/>
        <d v="2016-10-05T17:19:00"/>
        <d v="2016-11-05T08:35:00"/>
        <d v="2016-11-05T21:47:00"/>
        <s v="5-14-2016"/>
        <s v="5-17-2016"/>
        <s v="5-18-2016"/>
        <s v="5-19-2016"/>
        <s v="5-20-2016"/>
        <s v="5-22-2016"/>
        <s v="5-23-2016"/>
        <s v="5-27-2016"/>
        <s v="5-28-2016"/>
        <s v="5-31-2016"/>
        <d v="2016-01-06T10:19:00"/>
        <d v="2016-01-06T13:10:00"/>
        <d v="2016-03-06T11:29:00"/>
        <d v="2016-03-06T13:08:00"/>
        <d v="2016-03-06T15:31:00"/>
        <d v="2016-03-06T18:14:00"/>
        <d v="2016-03-06T18:41:00"/>
        <d v="2016-03-06T19:36:00"/>
        <d v="2016-03-06T22:47:00"/>
        <d v="2016-05-06T14:03:00"/>
        <d v="2016-05-06T15:06:00"/>
        <d v="2016-05-06T15:57:00"/>
        <d v="2016-05-06T18:05:00"/>
        <d v="2016-05-06T21:53:00"/>
        <d v="2016-05-06T23:52:00"/>
        <d v="2016-06-06T15:36:00"/>
        <d v="2016-06-06T16:16:00"/>
        <d v="2016-06-06T20:06:00"/>
        <d v="2016-06-06T21:08:00"/>
        <d v="2016-06-06T21:41:00"/>
        <d v="2016-06-06T23:34:00"/>
        <d v="2016-07-06T21:42:00"/>
        <d v="2016-07-06T23:41:00"/>
        <d v="2016-08-06T08:23:00"/>
        <d v="2016-08-06T12:04:00"/>
        <d v="2016-08-06T13:12:00"/>
        <d v="2016-08-06T14:31:00"/>
        <d v="2016-08-06T16:55:00"/>
        <d v="2016-08-06T17:16:00"/>
        <d v="2016-08-06T17:59:00"/>
        <d v="2016-08-06T20:11:00"/>
        <d v="2016-10-06T15:19:00"/>
        <d v="2016-10-06T21:47:00"/>
        <d v="2016-10-06T23:53:00"/>
        <d v="2016-11-06T17:08:00"/>
        <d v="2016-11-06T17:34:00"/>
        <d v="2016-11-06T17:50:00"/>
        <d v="2016-11-06T21:45:00"/>
        <d v="2016-11-06T23:39:00"/>
        <d v="2016-12-06T19:53:00"/>
        <d v="2016-12-06T20:05:00"/>
        <d v="2016-12-06T21:58:00"/>
        <s v="6-13-2016"/>
        <s v="6-14-2016"/>
        <s v="6-15-2016"/>
        <s v="6-16-2016"/>
        <s v="6-17-2016"/>
        <s v="6-18-2016"/>
        <s v="6-19-2016"/>
        <s v="6-21-2016"/>
        <s v="6-24-2016"/>
        <s v="6-25-2016"/>
        <s v="6-26-2016"/>
        <s v="6-27-2016"/>
        <s v="6-28-2016"/>
        <s v="6-29-2016"/>
        <s v="6-30-2016"/>
        <d v="2016-01-07T00:00:00"/>
        <d v="2016-01-07T09:34:00"/>
        <d v="2016-01-07T12:36:00"/>
        <d v="2016-01-07T20:06:00"/>
        <d v="2016-01-07T23:48:00"/>
        <d v="2016-02-07T20:18:00"/>
        <d v="2016-02-07T23:48:00"/>
        <d v="2016-03-07T00:28:00"/>
        <d v="2016-03-07T03:02:00"/>
        <d v="2016-03-07T20:00:00"/>
        <d v="2016-04-07T00:32:00"/>
        <d v="2016-04-07T17:31:00"/>
        <d v="2016-04-07T18:23:00"/>
        <d v="2016-04-07T20:00:00"/>
        <d v="2016-05-07T00:00:00"/>
        <d v="2016-05-07T00:08:00"/>
        <d v="2016-05-07T16:48:00"/>
        <d v="2016-05-07T20:06:00"/>
        <d v="2016-05-07T22:41:00"/>
        <d v="2016-06-07T00:33:00"/>
        <d v="2016-06-07T09:06:00"/>
        <d v="2016-06-07T12:48:00"/>
        <d v="2016-06-07T20:04:00"/>
        <d v="2016-06-07T23:46:00"/>
        <d v="2016-07-07T08:22:00"/>
        <d v="2016-07-07T10:27:00"/>
        <d v="2016-07-07T12:59:00"/>
        <d v="2016-08-07T09:50:00"/>
        <d v="2016-08-07T10:51:00"/>
        <d v="2016-08-07T13:48:00"/>
        <d v="2016-08-07T17:11:00"/>
        <d v="2016-09-07T09:03:00"/>
        <d v="2016-09-07T09:52:00"/>
        <d v="2016-09-07T10:15:00"/>
        <d v="2016-10-07T14:10:00"/>
        <d v="2016-10-07T16:04:00"/>
        <d v="2016-10-07T18:05:00"/>
        <d v="2016-10-07T19:51:00"/>
        <d v="2016-12-07T16:10:00"/>
        <d v="2016-12-07T19:21:00"/>
        <d v="2016-12-07T23:47:00"/>
        <s v="7-13-2016"/>
        <s v="7-14-2016"/>
        <s v="7-15-2016"/>
        <s v="7-16-2016"/>
        <s v="7-17-2016"/>
        <s v="7-18-2016"/>
        <s v="7-19-2016"/>
        <s v="7-20-2016"/>
        <s v="7-21-2016"/>
        <s v="7-22-2016"/>
        <s v="7-23-2016"/>
        <s v="7-25-2016"/>
        <s v="7-26-2016"/>
        <s v="7-27-2016"/>
        <s v="7-28-2016"/>
        <s v="7-29-2016"/>
        <s v="7-30-2016"/>
        <s v="7-31-2016"/>
        <d v="2016-01-08T12:47:00"/>
        <d v="2016-01-08T13:08:00"/>
        <d v="2016-01-08T13:28:00"/>
        <d v="2016-01-08T13:52:00"/>
        <d v="2016-01-08T15:40:00"/>
        <d v="2016-01-08T16:18:00"/>
        <d v="2016-01-08T16:29:00"/>
        <d v="2016-01-08T17:23:00"/>
        <d v="2016-02-08T08:11:00"/>
        <d v="2016-02-08T11:51:00"/>
        <d v="2016-02-08T19:15:00"/>
        <d v="2016-02-08T21:23:00"/>
        <d v="2016-03-08T12:46:00"/>
        <d v="2016-03-08T14:59:00"/>
        <d v="2016-03-08T16:00:00"/>
        <d v="2016-05-08T17:23:00"/>
        <d v="2016-05-08T18:17:00"/>
        <d v="2016-05-08T19:17:00"/>
        <d v="2016-06-08T06:40:00"/>
        <d v="2016-06-08T09:31:00"/>
        <d v="2016-07-08T17:14:00"/>
        <d v="2016-07-08T17:28:00"/>
        <d v="2016-07-08T18:17:00"/>
        <d v="2016-07-08T20:15:00"/>
        <d v="2016-08-08T16:17:00"/>
        <d v="2016-08-08T16:37:00"/>
        <d v="2016-08-08T17:02:00"/>
        <d v="2016-08-08T21:50:00"/>
        <d v="2016-08-08T23:28:00"/>
        <d v="2016-09-08T14:20:00"/>
        <d v="2016-09-08T15:15:00"/>
        <d v="2016-09-08T16:04:00"/>
        <d v="2016-10-08T16:56:00"/>
        <d v="2016-10-08T17:53:00"/>
        <d v="2016-10-08T18:49:00"/>
        <d v="2016-10-08T19:47:00"/>
        <d v="2016-11-08T12:53:00"/>
        <d v="2016-11-08T13:14:00"/>
        <d v="2016-11-08T13:32:00"/>
        <d v="2016-11-08T18:37:00"/>
        <d v="2016-11-08T20:59:00"/>
        <d v="2016-12-08T18:49:00"/>
        <d v="2016-12-08T18:56:00"/>
        <s v="8-13-2016"/>
        <s v="8-15-2016"/>
        <s v="8-16-2016"/>
        <s v="8-17-2016"/>
        <s v="8-18-2016"/>
        <s v="8-19-2016"/>
        <s v="8-21-2016"/>
        <s v="8-22-2016"/>
        <s v="8-23-2016"/>
        <s v="8-24-2016"/>
        <s v="8-25-2016"/>
        <s v="8-26-2016"/>
        <s v="8-27-2016"/>
        <s v="8-28-2016"/>
        <s v="8-29-2016"/>
        <s v="8-30-2016"/>
        <d v="2016-01-09T11:51:00"/>
        <d v="2016-01-09T17:21:00"/>
        <d v="2016-01-09T18:49:00"/>
        <d v="2016-02-09T11:37:00"/>
        <d v="2016-02-09T18:56:00"/>
        <d v="2016-05-09T10:25:00"/>
        <d v="2016-10-09T10:28:00"/>
        <d v="2016-11-09T09:51:00"/>
        <d v="2016-11-09T21:40:00"/>
        <d v="2016-12-09T08:07:00"/>
        <d v="2016-12-09T11:15:00"/>
        <d v="2016-12-09T13:04:00"/>
        <s v="9-13-2016"/>
        <s v="9-14-2016"/>
        <s v="9-15-2016"/>
        <s v="9-18-2016"/>
        <s v="9-19-2016"/>
        <s v="9-20-2016"/>
        <s v="9-23-2016"/>
        <s v="9-24-2016"/>
        <s v="9-27-2016"/>
        <s v="9-28-2016"/>
        <s v="9-29-2016"/>
        <s v="9-30-2016"/>
        <d v="2016-03-10T17:09:00"/>
        <d v="2016-03-10T18:17:00"/>
        <d v="2016-03-10T18:51:00"/>
        <d v="2016-03-10T22:04:00"/>
        <d v="2016-04-10T09:50:00"/>
        <d v="2016-04-10T12:17:00"/>
        <d v="2016-06-10T08:49:00"/>
        <d v="2016-06-10T17:23:00"/>
        <d v="2016-06-10T18:37:00"/>
        <d v="2016-06-10T19:46:00"/>
        <d v="2016-07-10T10:56:00"/>
        <d v="2016-07-10T11:27:00"/>
        <d v="2016-07-10T13:52:00"/>
        <d v="2016-07-10T14:29:00"/>
        <d v="2016-07-10T15:47:00"/>
        <d v="2016-07-10T18:08:00"/>
        <d v="2016-07-10T18:33:00"/>
        <d v="2016-08-10T18:15:00"/>
        <d v="2016-09-10T14:04:00"/>
        <d v="2016-10-10T17:22:00"/>
        <d v="2016-10-10T17:33:00"/>
        <d v="2016-11-10T01:27:00"/>
        <d v="2016-12-10T19:18:00"/>
        <s v="10-13-2016"/>
        <s v="10-14-2016"/>
        <s v="10-15-2016"/>
        <s v="10-16-2016"/>
        <s v="10-17-2016"/>
        <s v="10-18-2016"/>
        <s v="10-19-2016"/>
        <s v="10-20-2016"/>
        <s v="10-21-2016"/>
        <s v="10-22-2016"/>
        <s v="10-23-2016"/>
        <s v="10-24-2016"/>
        <s v="10-25-2016"/>
        <s v="10-26-2016"/>
        <s v="10-27-2016"/>
        <s v="10-28-2016"/>
        <s v="10-29-2016"/>
        <s v="10-30-2016"/>
        <s v="10-31-2016"/>
        <d v="2016-01-11T11:50:00"/>
        <d v="2016-01-11T16:29:00"/>
        <d v="2016-01-11T17:35:00"/>
        <d v="2016-01-11T19:14:00"/>
        <d v="2016-01-11T19:59:00"/>
        <d v="2016-01-11T20:41:00"/>
        <d v="2016-02-11T15:10:00"/>
        <d v="2016-02-11T15:45:00"/>
        <d v="2016-02-11T16:46:00"/>
        <d v="2016-02-11T17:34:00"/>
        <d v="2016-02-11T17:53:00"/>
        <d v="2016-03-11T11:28:00"/>
        <d v="2016-03-11T12:43:00"/>
        <d v="2016-03-11T13:42:00"/>
        <d v="2016-03-11T14:13:00"/>
        <d v="2016-03-11T18:51:00"/>
        <d v="2016-03-11T22:46:00"/>
        <d v="2016-04-11T10:02:00"/>
        <d v="2016-04-11T18:14:00"/>
        <d v="2016-04-11T21:04:00"/>
        <d v="2016-04-11T22:12:00"/>
        <d v="2016-05-11T08:34:00"/>
        <d v="2016-05-11T17:29:00"/>
        <d v="2016-05-11T19:20:00"/>
        <d v="2016-06-11T10:50:00"/>
        <d v="2016-06-11T16:05:00"/>
        <d v="2016-06-11T16:27:00"/>
        <d v="2016-06-11T19:04:00"/>
        <d v="2016-06-11T20:06:00"/>
        <d v="2016-07-11T12:28:00"/>
        <d v="2016-07-11T19:17:00"/>
        <d v="2016-08-11T10:29:00"/>
        <d v="2016-08-11T12:16:00"/>
        <d v="2016-08-11T13:41:00"/>
        <d v="2016-08-11T16:21:00"/>
        <d v="2016-09-11T13:08:00"/>
        <d v="2016-09-11T15:58:00"/>
        <d v="2016-09-11T17:31:00"/>
        <d v="2016-09-11T18:09:00"/>
        <d v="2016-09-11T18:21:00"/>
        <d v="2016-09-11T18:40:00"/>
        <d v="2016-09-11T20:52:00"/>
        <d v="2016-09-11T21:56:00"/>
        <d v="2016-10-11T09:46:00"/>
        <d v="2016-10-11T10:20:00"/>
        <d v="2016-10-11T14:57:00"/>
        <d v="2016-10-11T15:17:00"/>
        <d v="2016-10-11T15:30:00"/>
        <d v="2016-10-11T19:18:00"/>
        <d v="2016-11-11T09:35:00"/>
        <d v="2016-11-11T12:58:00"/>
        <d v="2016-11-11T14:20:00"/>
        <d v="2016-11-11T14:39:00"/>
        <d v="2016-11-11T18:30:00"/>
        <d v="2016-11-11T21:08:00"/>
        <d v="2016-12-11T10:32:00"/>
        <d v="2016-12-11T10:55:00"/>
        <d v="2016-12-11T13:07:00"/>
        <d v="2016-12-11T13:46:00"/>
        <d v="2016-12-11T14:22:00"/>
        <d v="2016-12-11T15:14:00"/>
        <d v="2016-12-11T15:25:00"/>
        <d v="2016-12-11T15:40:00"/>
        <s v="11-13-2016"/>
        <s v="11-14-2016"/>
        <s v="11-15-2016"/>
        <s v="11-16-2016"/>
        <s v="11-17-2016"/>
        <s v="11-18-2016"/>
        <s v="11-19-2016"/>
        <s v="11-20-2016"/>
        <s v="11-21-2016"/>
        <s v="11-22-2016"/>
        <s v="11-23-2016"/>
        <s v="11-25-2016"/>
        <s v="11-26-2016"/>
        <s v="11-27-2016"/>
        <s v="11-30-2016"/>
        <d v="2016-01-12T07:44:00"/>
        <d v="2016-01-12T08:37:00"/>
        <d v="2016-01-12T18:00:00"/>
        <d v="2016-01-12T20:36:00"/>
        <d v="2016-02-12T12:12:00"/>
        <d v="2016-02-12T13:07:00"/>
        <d v="2016-02-12T20:41:00"/>
        <d v="2016-02-12T22:59:00"/>
        <d v="2016-03-12T18:35:00"/>
        <d v="2016-03-12T19:08:00"/>
        <d v="2016-03-12T20:31:00"/>
        <d v="2016-04-12T18:56:00"/>
        <d v="2016-04-12T20:23:00"/>
        <d v="2016-05-12T18:04:00"/>
        <d v="2016-05-12T19:22:00"/>
        <d v="2016-07-12T12:03:00"/>
        <d v="2016-07-12T12:35:00"/>
        <d v="2016-07-12T19:53:00"/>
        <d v="2016-07-12T21:13:00"/>
        <d v="2016-08-12T14:19:00"/>
        <d v="2016-08-12T14:53:00"/>
        <d v="2016-08-12T19:22:00"/>
        <d v="2016-08-12T21:26:00"/>
        <d v="2016-09-12T12:09:00"/>
        <d v="2016-09-12T13:15:00"/>
        <d v="2016-09-12T20:11:00"/>
        <d v="2016-09-12T22:03:00"/>
        <d v="2016-10-12T12:43:00"/>
        <d v="2016-10-12T14:42:00"/>
        <d v="2016-10-12T18:17:00"/>
        <d v="2016-10-12T22:09:00"/>
        <d v="2016-11-12T16:06:00"/>
        <d v="2016-11-12T19:05:00"/>
        <d v="2016-11-12T21:48:00"/>
        <d v="2016-12-12T13:22:00"/>
        <d v="2016-12-12T13:36:00"/>
        <d v="2016-12-12T14:26:00"/>
        <d v="2016-12-12T17:51:00"/>
        <d v="2016-12-12T20:48:00"/>
        <s v="12-13-2016"/>
        <s v="12-14-2016"/>
        <s v="12-15-2016"/>
        <s v="12-17-2016"/>
        <s v="12-18-2016"/>
        <s v="12-19-2016"/>
        <s v="12-20-2016"/>
        <s v="12-21-2016"/>
        <s v="12-22-2016"/>
        <s v="12-23-2016"/>
        <s v="12-24-2016"/>
        <s v="12-25-2016"/>
        <s v="12-26-2016"/>
        <s v="12-27-2016"/>
        <s v="12-28-2016"/>
        <s v="12-29-2016"/>
        <s v="12-30-2016"/>
        <s v="12-31-2016"/>
      </sharedItems>
    </cacheField>
    <cacheField name="START_TIME" numFmtId="166">
      <sharedItems containsSemiMixedTypes="0" containsNonDate="0" containsDate="1" containsString="0" minDate="1899-12-30T00:00:00" maxDate="1899-12-30T23:55:00" count="688">
        <d v="1899-12-30T21:11:00"/>
        <d v="1899-12-30T01:25:00"/>
        <d v="1899-12-30T20:25:00"/>
        <d v="1899-12-30T17:31:00"/>
        <d v="1899-12-30T14:42:00"/>
        <d v="1899-12-30T17:15:00"/>
        <d v="1899-12-30T17:30:00"/>
        <d v="1899-12-30T13:27:00"/>
        <d v="1899-12-30T08:05:00"/>
        <d v="1899-12-30T12:17:00"/>
        <d v="1899-12-30T15:08:00"/>
        <d v="1899-12-30T18:18:00"/>
        <d v="1899-12-30T19:12:00"/>
        <d v="1899-12-30T08:55:00"/>
        <d v="1899-12-30T11:56:00"/>
        <d v="1899-12-30T13:32:00"/>
        <d v="1899-12-30T14:30:00"/>
        <d v="1899-12-30T12:33:00"/>
        <d v="1899-12-30T12:53:00"/>
        <d v="1899-12-30T15:13:00"/>
        <d v="1899-12-30T15:42:00"/>
        <d v="1899-12-30T16:02:00"/>
        <d v="1899-12-30T13:54:00"/>
        <d v="1899-12-30T15:00:00"/>
        <d v="1899-12-30T16:29:00"/>
        <d v="1899-12-30T21:39:00"/>
        <d v="1899-12-30T00:41:00"/>
        <d v="1899-12-30T11:43:00"/>
        <d v="1899-12-30T13:26:00"/>
        <d v="1899-12-30T14:55:00"/>
        <d v="1899-12-30T16:13:00"/>
        <d v="1899-12-30T09:09:00"/>
        <d v="1899-12-30T10:55:00"/>
        <d v="1899-12-30T10:36:00"/>
        <d v="1899-12-30T11:48:00"/>
        <d v="1899-12-30T13:25:00"/>
        <d v="1899-12-30T14:25:00"/>
        <d v="1899-12-30T14:43:00"/>
        <d v="1899-12-30T16:01:00"/>
        <d v="1899-12-30T10:41:00"/>
        <d v="1899-12-30T16:24:00"/>
        <d v="1899-12-30T17:17:00"/>
        <d v="1899-12-30T17:27:00"/>
        <d v="1899-12-30T09:24:00"/>
        <d v="1899-12-30T10:19:00"/>
        <d v="1899-12-30T12:34:00"/>
        <d v="1899-12-30T14:05:00"/>
        <d v="1899-12-30T14:46:00"/>
        <d v="1899-12-30T12:28:00"/>
        <d v="1899-12-30T15:11:00"/>
        <d v="1899-12-30T16:21:00"/>
        <d v="1899-12-30T09:31:00"/>
        <d v="1899-12-30T10:56:00"/>
        <d v="1899-12-30T13:24:00"/>
        <d v="1899-12-30T18:31:00"/>
        <d v="1899-12-30T21:21:00"/>
        <d v="1899-12-30T18:09:00"/>
        <d v="1899-12-30T10:35:00"/>
        <d v="1899-12-30T12:10:00"/>
        <d v="1899-12-30T12:56:00"/>
        <d v="1899-12-30T13:04:00"/>
        <d v="1899-12-30T13:51:00"/>
        <d v="1899-12-30T14:38:00"/>
        <d v="1899-12-30T08:40:00"/>
        <d v="1899-12-30T09:37:00"/>
        <d v="1899-12-30T10:26:00"/>
        <d v="1899-12-30T15:59:00"/>
        <d v="1899-12-30T16:35:00"/>
        <d v="1899-12-30T18:04:00"/>
        <d v="1899-12-30T20:36:00"/>
        <d v="1899-12-30T11:47:00"/>
        <d v="1899-12-30T13:22:00"/>
        <d v="1899-12-30T16:20:00"/>
        <d v="1899-12-30T18:57:00"/>
        <d v="1899-12-30T19:28:00"/>
        <d v="1899-12-30T16:49:00"/>
        <d v="1899-12-30T18:03:00"/>
        <d v="1899-12-30T18:39:00"/>
        <d v="1899-12-30T20:22:00"/>
        <d v="1899-12-30T12:57:00"/>
        <d v="1899-12-30T14:00:00"/>
        <d v="1899-12-30T10:54:00"/>
        <d v="1899-12-30T13:36:00"/>
        <d v="1899-12-30T13:58:00"/>
        <d v="1899-12-30T18:55:00"/>
        <d v="1899-12-30T20:24:00"/>
        <d v="1899-12-30T16:28:00"/>
        <d v="1899-12-30T17:49:00"/>
        <d v="1899-12-30T18:24:00"/>
        <d v="1899-12-30T08:21:00"/>
        <d v="1899-12-30T10:45:00"/>
        <d v="1899-12-30T11:14:00"/>
        <d v="1899-12-30T13:02:00"/>
        <d v="1899-12-30T14:49:00"/>
        <d v="1899-12-30T15:33:00"/>
        <d v="1899-12-30T14:21:00"/>
        <d v="1899-12-30T23:45:00"/>
        <d v="1899-12-30T00:50:00"/>
        <d v="1899-12-30T14:07:00"/>
        <d v="1899-12-30T17:06:00"/>
        <d v="1899-12-30T03:21:00"/>
        <d v="1899-12-30T08:29:00"/>
        <d v="1899-12-30T10:31:00"/>
        <d v="1899-12-30T11:32:00"/>
        <d v="1899-12-30T12:39:00"/>
        <d v="1899-12-30T13:43:00"/>
        <d v="1899-12-30T16:34:00"/>
        <d v="1899-12-30T17:40:00"/>
        <d v="1899-12-30T13:18:00"/>
        <d v="1899-12-30T15:17:00"/>
        <d v="1899-12-30T16:38:00"/>
        <d v="1899-12-30T08:19:00"/>
        <d v="1899-12-30T14:03:00"/>
        <d v="1899-12-30T15:16:00"/>
        <d v="1899-12-30T18:44:00"/>
        <d v="1899-12-30T19:27:00"/>
        <d v="1899-12-30T09:02:00"/>
        <d v="1899-12-30T09:21:00"/>
        <d v="1899-12-30T10:21:00"/>
        <d v="1899-12-30T11:20:00"/>
        <d v="1899-12-30T11:45:00"/>
        <d v="1899-12-30T12:09:00"/>
        <d v="1899-12-30T16:26:00"/>
        <d v="1899-12-30T17:09:00"/>
        <d v="1899-12-30T20:08:00"/>
        <d v="1899-12-30T20:34:00"/>
        <d v="1899-12-30T07:59:00"/>
        <d v="1899-12-30T10:48:00"/>
        <d v="1899-12-30T12:41:00"/>
        <d v="1899-12-30T14:50:00"/>
        <d v="1899-12-30T16:59:00"/>
        <d v="1899-12-30T18:00:00"/>
        <d v="1899-12-30T09:07:00"/>
        <d v="1899-12-30T11:39:00"/>
        <d v="1899-12-30T12:13:00"/>
        <d v="1899-12-30T12:51:00"/>
        <d v="1899-12-30T13:33:00"/>
        <d v="1899-12-30T14:36:00"/>
        <d v="1899-12-30T15:14:00"/>
        <d v="1899-12-30T15:36:00"/>
        <d v="1899-12-30T16:04:00"/>
        <d v="1899-12-30T23:15:00"/>
        <d v="1899-12-30T21:54:00"/>
        <d v="1899-12-30T15:19:00"/>
        <d v="1899-12-30T16:27:00"/>
        <d v="1899-12-30T16:47:00"/>
        <d v="1899-12-30T17:16:00"/>
        <d v="1899-12-30T18:22:00"/>
        <d v="1899-12-30T09:06:00"/>
        <d v="1899-12-30T11:05:00"/>
        <d v="1899-12-30T11:35:00"/>
        <d v="1899-12-30T13:01:00"/>
        <d v="1899-12-30T17:01:00"/>
        <d v="1899-12-30T05:22:00"/>
        <d v="1899-12-30T09:26:00"/>
        <d v="1899-12-30T11:07:00"/>
        <d v="1899-12-30T11:30:00"/>
        <d v="1899-12-30T12:36:00"/>
        <d v="1899-12-30T16:40:00"/>
        <d v="1899-12-30T18:47:00"/>
        <d v="1899-12-30T21:27:00"/>
        <d v="1899-12-30T09:45:00"/>
        <d v="1899-12-30T11:04:00"/>
        <d v="1899-12-30T14:44:00"/>
        <d v="1899-12-30T15:27:00"/>
        <d v="1899-12-30T07:47:00"/>
        <d v="1899-12-30T09:46:00"/>
        <d v="1899-12-30T11:46:00"/>
        <d v="1899-12-30T13:03:00"/>
        <d v="1899-12-30T13:40:00"/>
        <d v="1899-12-30T15:56:00"/>
        <d v="1899-12-30T16:16:00"/>
        <d v="1899-12-30T16:43:00"/>
        <d v="1899-12-30T19:02:00"/>
        <d v="1899-12-30T19:16:00"/>
        <d v="1899-12-30T11:44:00"/>
        <d v="1899-12-30T14:08:00"/>
        <d v="1899-12-30T14:39:00"/>
        <d v="1899-12-30T16:52:00"/>
        <d v="1899-12-30T17:23:00"/>
        <d v="1899-12-30T09:10:00"/>
        <d v="1899-12-30T09:23:00"/>
        <d v="1899-12-30T13:57:00"/>
        <d v="1899-12-30T15:35:00"/>
        <d v="1899-12-30T03:36:00"/>
        <d v="1899-12-30T10:08:00"/>
        <d v="1899-12-30T16:18:00"/>
        <d v="1899-12-30T09:47:00"/>
        <d v="1899-12-30T10:29:00"/>
        <d v="1899-12-30T11:57:00"/>
        <d v="1899-12-30T19:21:00"/>
        <d v="1899-12-30T09:13:00"/>
        <d v="1899-12-30T18:27:00"/>
        <d v="1899-12-30T18:23:00"/>
        <d v="1899-12-30T20:07:00"/>
        <d v="1899-12-30T20:39:00"/>
        <d v="1899-12-30T22:19:00"/>
        <d v="1899-12-30T08:34:00"/>
        <d v="1899-12-30T08:45:00"/>
        <d v="1899-12-30T20:48:00"/>
        <d v="1899-12-30T11:34:00"/>
        <d v="1899-12-30T18:43:00"/>
        <d v="1899-12-30T00:33:00"/>
        <d v="1899-12-30T12:52:00"/>
        <d v="1899-12-30T17:20:00"/>
        <d v="1899-12-30T20:57:00"/>
        <d v="1899-12-30T21:48:00"/>
        <d v="1899-12-30T07:15:00"/>
        <d v="1899-12-30T08:35:00"/>
        <d v="1899-12-30T19:23:00"/>
        <d v="1899-12-30T21:01:00"/>
        <d v="1899-12-30T12:50:00"/>
        <d v="1899-12-30T14:01:00"/>
        <d v="1899-12-30T15:34:00"/>
        <d v="1899-12-30T17:37:00"/>
        <d v="1899-12-30T17:52:00"/>
        <d v="1899-12-30T18:53:00"/>
        <d v="1899-12-30T19:33:00"/>
        <d v="1899-12-30T07:37:00"/>
        <d v="1899-12-30T11:42:00"/>
        <d v="1899-12-30T17:08:00"/>
        <d v="1899-12-30T18:34:00"/>
        <d v="1899-12-30T18:45:00"/>
        <d v="1899-12-30T16:05:00"/>
        <d v="1899-12-30T18:59:00"/>
        <d v="1899-12-30T20:18:00"/>
        <d v="1899-12-30T06:17:00"/>
        <d v="1899-12-30T12:06:00"/>
        <d v="1899-12-30T14:37:00"/>
        <d v="1899-12-30T14:53:00"/>
        <d v="1899-12-30T19:47:00"/>
        <d v="1899-12-30T22:54:00"/>
        <d v="1899-12-30T00:31:00"/>
        <d v="1899-12-30T01:11:00"/>
        <d v="1899-12-30T15:31:00"/>
        <d v="1899-12-30T21:26:00"/>
        <d v="1899-12-30T23:04:00"/>
        <d v="1899-12-30T12:29:00"/>
        <d v="1899-12-30T19:30:00"/>
        <d v="1899-12-30T22:55:00"/>
        <d v="1899-12-30T18:20:00"/>
        <d v="1899-12-30T20:29:00"/>
        <d v="1899-12-30T22:05:00"/>
        <d v="1899-12-30T12:47:00"/>
        <d v="1899-12-30T08:48:00"/>
        <d v="1899-12-30T11:01:00"/>
        <d v="1899-12-30T12:21:00"/>
        <d v="1899-12-30T16:57:00"/>
        <d v="1899-12-30T19:38:00"/>
        <d v="1899-12-30T23:11:00"/>
        <d v="1899-12-30T02:00:00"/>
        <d v="1899-12-30T00:19:00"/>
        <d v="1899-12-30T19:45:00"/>
        <d v="1899-12-30T12:30:00"/>
        <d v="1899-12-30T13:34:00"/>
        <d v="1899-12-30T13:55:00"/>
        <d v="1899-12-30T09:15:00"/>
        <d v="1899-12-30T09:34:00"/>
        <d v="1899-12-30T10:58:00"/>
        <d v="1899-12-30T12:22:00"/>
        <d v="1899-12-30T13:42:00"/>
        <d v="1899-12-30T07:29:00"/>
        <d v="1899-12-30T16:00:00"/>
        <d v="1899-12-30T11:36:00"/>
        <d v="1899-12-30T14:31:00"/>
        <d v="1899-12-30T12:59:00"/>
        <d v="1899-12-30T15:10:00"/>
        <d v="1899-12-30T17:44:00"/>
        <d v="1899-12-30T19:57:00"/>
        <d v="1899-12-30T08:25:00"/>
        <d v="1899-12-30T10:10:00"/>
        <d v="1899-12-30T12:08:00"/>
        <d v="1899-12-30T17:03:00"/>
        <d v="1899-12-30T18:49:00"/>
        <d v="1899-12-30T19:07:00"/>
        <d v="1899-12-30T19:46:00"/>
        <d v="1899-12-30T21:41:00"/>
        <d v="1899-12-30T13:30:00"/>
        <d v="1899-12-30T14:13:00"/>
        <d v="1899-12-30T22:10:00"/>
        <d v="1899-12-30T13:13:00"/>
        <d v="1899-12-30T18:46:00"/>
        <d v="1899-12-30T22:44:00"/>
        <d v="1899-12-30T18:42:00"/>
        <d v="1899-12-30T22:16:00"/>
        <d v="1899-12-30T13:45:00"/>
        <d v="1899-12-30T14:26:00"/>
        <d v="1899-12-30T17:33:00"/>
        <d v="1899-12-30T17:54:00"/>
        <d v="1899-12-30T22:38:00"/>
        <d v="1899-12-30T14:14:00"/>
        <d v="1899-12-30T15:37:00"/>
        <d v="1899-12-30T22:20:00"/>
        <d v="1899-12-30T20:55:00"/>
        <d v="1899-12-30T21:30:00"/>
        <d v="1899-12-30T21:24:00"/>
        <d v="1899-12-30T22:34:00"/>
        <d v="1899-12-30T23:55:00"/>
        <d v="1899-12-30T05:47:00"/>
        <d v="1899-12-30T16:45:00"/>
        <d v="1899-12-30T17:18:00"/>
        <d v="1899-12-30T06:08:00"/>
        <d v="1899-12-30T17:58:00"/>
        <d v="1899-12-30T19:35:00"/>
        <d v="1899-12-30T09:03:00"/>
        <d v="1899-12-30T17:19:00"/>
        <d v="1899-12-30T21:47:00"/>
        <d v="1899-12-30T18:35:00"/>
        <d v="1899-12-30T23:01:00"/>
        <d v="1899-12-30T13:15:00"/>
        <d v="1899-12-30T13:56:00"/>
        <d v="1899-12-30T14:34:00"/>
        <d v="1899-12-30T09:11:00"/>
        <d v="1899-12-30T13:00:00"/>
        <d v="1899-12-30T15:43:00"/>
        <d v="1899-12-30T15:39:00"/>
        <d v="1899-12-30T20:19:00"/>
        <d v="1899-12-30T21:09:00"/>
        <d v="1899-12-30T20:26:00"/>
        <d v="1899-12-30T20:47:00"/>
        <d v="1899-12-30T22:11:00"/>
        <d v="1899-12-30T00:15:00"/>
        <d v="1899-12-30T14:35:00"/>
        <d v="1899-12-30T17:50:00"/>
        <d v="1899-12-30T13:10:00"/>
        <d v="1899-12-30T11:29:00"/>
        <d v="1899-12-30T13:08:00"/>
        <d v="1899-12-30T18:14:00"/>
        <d v="1899-12-30T18:41:00"/>
        <d v="1899-12-30T19:36:00"/>
        <d v="1899-12-30T22:47:00"/>
        <d v="1899-12-30T15:06:00"/>
        <d v="1899-12-30T15:57:00"/>
        <d v="1899-12-30T18:05:00"/>
        <d v="1899-12-30T21:53:00"/>
        <d v="1899-12-30T23:52:00"/>
        <d v="1899-12-30T20:06:00"/>
        <d v="1899-12-30T21:08:00"/>
        <d v="1899-12-30T23:34:00"/>
        <d v="1899-12-30T21:42:00"/>
        <d v="1899-12-30T23:41:00"/>
        <d v="1899-12-30T08:23:00"/>
        <d v="1899-12-30T12:04:00"/>
        <d v="1899-12-30T13:12:00"/>
        <d v="1899-12-30T16:55:00"/>
        <d v="1899-12-30T17:59:00"/>
        <d v="1899-12-30T20:11:00"/>
        <d v="1899-12-30T23:53:00"/>
        <d v="1899-12-30T17:34:00"/>
        <d v="1899-12-30T21:45:00"/>
        <d v="1899-12-30T23:39:00"/>
        <d v="1899-12-30T19:53:00"/>
        <d v="1899-12-30T20:05:00"/>
        <d v="1899-12-30T21:58:00"/>
        <d v="1899-12-30T05:23:00"/>
        <d v="1899-12-30T14:17:00"/>
        <d v="1899-12-30T18:08:00"/>
        <d v="1899-12-30T18:54:00"/>
        <d v="1899-12-30T20:00:00"/>
        <d v="1899-12-30T12:03:00"/>
        <d v="1899-12-30T16:09:00"/>
        <d v="1899-12-30T01:46:00"/>
        <d v="1899-12-30T15:26:00"/>
        <d v="1899-12-30T16:37:00"/>
        <d v="1899-12-30T17:29:00"/>
        <d v="1899-12-30T19:52:00"/>
        <d v="1899-12-30T19:39:00"/>
        <d v="1899-12-30T21:43:00"/>
        <d v="1899-12-30T16:11:00"/>
        <d v="1899-12-30T00:29:00"/>
        <d v="1899-12-30T02:39:00"/>
        <d v="1899-12-30T05:51:00"/>
        <d v="1899-12-30T17:11:00"/>
        <d v="1899-12-30T11:54:00"/>
        <d v="1899-12-30T12:19:00"/>
        <d v="1899-12-30T20:44:00"/>
        <d v="1899-12-30T10:18:00"/>
        <d v="1899-12-30T10:50:00"/>
        <d v="1899-12-30T11:25:00"/>
        <d v="1899-12-30T11:53:00"/>
        <d v="1899-12-30T23:19:00"/>
        <d v="1899-12-30T17:43:00"/>
        <d v="1899-12-30T19:41:00"/>
        <d v="1899-12-30T21:14:00"/>
        <d v="1899-12-30T08:51:00"/>
        <d v="1899-12-30T09:05:00"/>
        <d v="1899-12-30T09:43:00"/>
        <d v="1899-12-30T10:22:00"/>
        <d v="1899-12-30T10:51:00"/>
        <d v="1899-12-30T11:06:00"/>
        <d v="1899-12-30T00:48:00"/>
        <d v="1899-12-30T20:13:00"/>
        <d v="1899-12-30T08:56:00"/>
        <d v="1899-12-30T11:49:00"/>
        <d v="1899-12-30T12:11:00"/>
        <d v="1899-12-30T23:38:00"/>
        <d v="1899-12-30T20:09:00"/>
        <d v="1899-12-30T00:00:00"/>
        <d v="1899-12-30T23:48:00"/>
        <d v="1899-12-30T00:28:00"/>
        <d v="1899-12-30T03:02:00"/>
        <d v="1899-12-30T00:32:00"/>
        <d v="1899-12-30T00:08:00"/>
        <d v="1899-12-30T16:48:00"/>
        <d v="1899-12-30T22:41:00"/>
        <d v="1899-12-30T12:48:00"/>
        <d v="1899-12-30T20:04:00"/>
        <d v="1899-12-30T23:46:00"/>
        <d v="1899-12-30T08:22:00"/>
        <d v="1899-12-30T10:27:00"/>
        <d v="1899-12-30T09:50:00"/>
        <d v="1899-12-30T13:48:00"/>
        <d v="1899-12-30T09:52:00"/>
        <d v="1899-12-30T10:15:00"/>
        <d v="1899-12-30T14:10:00"/>
        <d v="1899-12-30T19:51:00"/>
        <d v="1899-12-30T16:10:00"/>
        <d v="1899-12-30T23:47:00"/>
        <d v="1899-12-30T15:51:00"/>
        <d v="1899-12-30T16:03:00"/>
        <d v="1899-12-30T16:39:00"/>
        <d v="1899-12-30T12:35:00"/>
        <d v="1899-12-30T15:03:00"/>
        <d v="1899-12-30T15:40:00"/>
        <d v="1899-12-30T13:14:00"/>
        <d v="1899-12-30T15:29:00"/>
        <d v="1899-12-30T19:42:00"/>
        <d v="1899-12-30T22:50:00"/>
        <d v="1899-12-30T11:23:00"/>
        <d v="1899-12-30T12:20:00"/>
        <d v="1899-12-30T10:37:00"/>
        <d v="1899-12-30T11:40:00"/>
        <d v="1899-12-30T17:12:00"/>
        <d v="1899-12-30T18:32:00"/>
        <d v="1899-12-30T20:28:00"/>
        <d v="1899-12-30T17:14:00"/>
        <d v="1899-12-30T18:16:00"/>
        <d v="1899-12-30T17:42:00"/>
        <d v="1899-12-30T10:42:00"/>
        <d v="1899-12-30T11:11:00"/>
        <d v="1899-12-30T11:37:00"/>
        <d v="1899-12-30T12:14:00"/>
        <d v="1899-12-30T13:21:00"/>
        <d v="1899-12-30T14:27:00"/>
        <d v="1899-12-30T15:49:00"/>
        <d v="1899-12-30T18:33:00"/>
        <d v="1899-12-30T14:48:00"/>
        <d v="1899-12-30T15:15:00"/>
        <d v="1899-12-30T15:50:00"/>
        <d v="1899-12-30T20:17:00"/>
        <d v="1899-12-30T23:18:00"/>
        <d v="1899-12-30T10:47:00"/>
        <d v="1899-12-30T20:52:00"/>
        <d v="1899-12-30T22:31:00"/>
        <d v="1899-12-30T19:08:00"/>
        <d v="1899-12-30T21:34:00"/>
        <d v="1899-12-30T22:00:00"/>
        <d v="1899-12-30T00:04:00"/>
        <d v="1899-12-30T15:45:00"/>
        <d v="1899-12-30T17:02:00"/>
        <d v="1899-12-30T21:16:00"/>
        <d v="1899-12-30T13:28:00"/>
        <d v="1899-12-30T13:52:00"/>
        <d v="1899-12-30T08:11:00"/>
        <d v="1899-12-30T11:51:00"/>
        <d v="1899-12-30T19:15:00"/>
        <d v="1899-12-30T21:23:00"/>
        <d v="1899-12-30T12:46:00"/>
        <d v="1899-12-30T14:59:00"/>
        <d v="1899-12-30T18:17:00"/>
        <d v="1899-12-30T19:17:00"/>
        <d v="1899-12-30T06:40:00"/>
        <d v="1899-12-30T17:28:00"/>
        <d v="1899-12-30T20:15:00"/>
        <d v="1899-12-30T16:17:00"/>
        <d v="1899-12-30T21:50:00"/>
        <d v="1899-12-30T23:28:00"/>
        <d v="1899-12-30T14:20:00"/>
        <d v="1899-12-30T16:56:00"/>
        <d v="1899-12-30T17:53:00"/>
        <d v="1899-12-30T18:37:00"/>
        <d v="1899-12-30T20:59:00"/>
        <d v="1899-12-30T18:56:00"/>
        <d v="1899-12-30T15:20:00"/>
        <d v="1899-12-30T07:58:00"/>
        <d v="1899-12-30T08:16:00"/>
        <d v="1899-12-30T08:46:00"/>
        <d v="1899-12-30T10:06:00"/>
        <d v="1899-12-30T10:17:00"/>
        <d v="1899-12-30T10:57:00"/>
        <d v="1899-12-30T14:45:00"/>
        <d v="1899-12-30T15:32:00"/>
        <d v="1899-12-30T16:54:00"/>
        <d v="1899-12-30T17:05:00"/>
        <d v="1899-12-30T18:38:00"/>
        <d v="1899-12-30T18:40:00"/>
        <d v="1899-12-30T08:24:00"/>
        <d v="1899-12-30T08:54:00"/>
        <d v="1899-12-30T09:27:00"/>
        <d v="1899-12-30T12:07:00"/>
        <d v="1899-12-30T10:00:00"/>
        <d v="1899-12-30T16:30:00"/>
        <d v="1899-12-30T18:10:00"/>
        <d v="1899-12-30T18:48:00"/>
        <d v="1899-12-30T19:58:00"/>
        <d v="1899-12-30T20:53:00"/>
        <d v="1899-12-30T08:10:00"/>
        <d v="1899-12-30T09:35:00"/>
        <d v="1899-12-30T13:19:00"/>
        <d v="1899-12-30T13:49:00"/>
        <d v="1899-12-30T15:07:00"/>
        <d v="1899-12-30T12:05:00"/>
        <d v="1899-12-30T16:36:00"/>
        <d v="1899-12-30T19:25:00"/>
        <d v="1899-12-30T22:58:00"/>
        <d v="1899-12-30T15:23:00"/>
        <d v="1899-12-30T19:31:00"/>
        <d v="1899-12-30T12:12:00"/>
        <d v="1899-12-30T16:15:00"/>
        <d v="1899-12-30T09:57:00"/>
        <d v="1899-12-30T21:15:00"/>
        <d v="1899-12-30T12:02:00"/>
        <d v="1899-12-30T13:38:00"/>
        <d v="1899-12-30T16:06:00"/>
        <d v="1899-12-30T17:24:00"/>
        <d v="1899-12-30T17:21:00"/>
        <d v="1899-12-30T10:25:00"/>
        <d v="1899-12-30T10:28:00"/>
        <d v="1899-12-30T09:51:00"/>
        <d v="1899-12-30T21:40:00"/>
        <d v="1899-12-30T08:07:00"/>
        <d v="1899-12-30T11:15:00"/>
        <d v="1899-12-30T11:55:00"/>
        <d v="1899-12-30T20:33:00"/>
        <d v="1899-12-30T18:07:00"/>
        <d v="1899-12-30T06:18:00"/>
        <d v="1899-12-30T14:40:00"/>
        <d v="1899-12-30T16:23:00"/>
        <d v="1899-12-30T17:36:00"/>
        <d v="1899-12-30T19:10:00"/>
        <d v="1899-12-30T08:33:00"/>
        <d v="1899-12-30T19:14:00"/>
        <d v="1899-12-30T17:39:00"/>
        <d v="1899-12-30T18:51:00"/>
        <d v="1899-12-30T22:04:00"/>
        <d v="1899-12-30T08:49:00"/>
        <d v="1899-12-30T11:27:00"/>
        <d v="1899-12-30T14:29:00"/>
        <d v="1899-12-30T15:47:00"/>
        <d v="1899-12-30T18:15:00"/>
        <d v="1899-12-30T14:04:00"/>
        <d v="1899-12-30T17:22:00"/>
        <d v="1899-12-30T01:27:00"/>
        <d v="1899-12-30T19:18:00"/>
        <d v="1899-12-30T13:37:00"/>
        <d v="1899-12-30T16:08:00"/>
        <d v="1899-12-30T08:50:00"/>
        <d v="1899-12-30T10:16:00"/>
        <d v="1899-12-30T23:54:00"/>
        <d v="1899-12-30T22:28:00"/>
        <d v="1899-12-30T00:01:00"/>
        <d v="1899-12-30T20:30:00"/>
        <d v="1899-12-30T18:02:00"/>
        <d v="1899-12-30T08:12:00"/>
        <d v="1899-12-30T08:53:00"/>
        <d v="1899-12-30T18:12:00"/>
        <d v="1899-12-30T19:03:00"/>
        <d v="1899-12-30T20:31:00"/>
        <d v="1899-12-30T09:33:00"/>
        <d v="1899-12-30T09:54:00"/>
        <d v="1899-12-30T14:02:00"/>
        <d v="1899-12-30T15:44:00"/>
        <d v="1899-12-30T16:33:00"/>
        <d v="1899-12-30T11:26:00"/>
        <d v="1899-12-30T00:54:00"/>
        <d v="1899-12-30T19:04:00"/>
        <d v="1899-12-30T21:10:00"/>
        <d v="1899-12-30T14:57:00"/>
        <d v="1899-12-30T15:04:00"/>
        <d v="1899-12-30T20:54:00"/>
        <d v="1899-12-30T22:24:00"/>
        <d v="1899-12-30T19:20:00"/>
        <d v="1899-12-30T13:06:00"/>
        <d v="1899-12-30T15:53:00"/>
        <d v="1899-12-30T18:13:00"/>
        <d v="1899-12-30T15:22:00"/>
        <d v="1899-12-30T17:13:00"/>
        <d v="1899-12-30T07:49:00"/>
        <d v="1899-12-30T10:11:00"/>
        <d v="1899-12-30T12:24:00"/>
        <d v="1899-12-30T12:58:00"/>
        <d v="1899-12-30T18:26:00"/>
        <d v="1899-12-30T18:11:00"/>
        <d v="1899-12-30T11:50:00"/>
        <d v="1899-12-30T17:35:00"/>
        <d v="1899-12-30T19:59:00"/>
        <d v="1899-12-30T20:41:00"/>
        <d v="1899-12-30T16:46:00"/>
        <d v="1899-12-30T11:28:00"/>
        <d v="1899-12-30T12:43:00"/>
        <d v="1899-12-30T22:46:00"/>
        <d v="1899-12-30T10:02:00"/>
        <d v="1899-12-30T21:04:00"/>
        <d v="1899-12-30T22:12:00"/>
        <d v="1899-12-30T12:16:00"/>
        <d v="1899-12-30T13:41:00"/>
        <d v="1899-12-30T15:58:00"/>
        <d v="1899-12-30T18:21:00"/>
        <d v="1899-12-30T21:56:00"/>
        <d v="1899-12-30T10:20:00"/>
        <d v="1899-12-30T15:30:00"/>
        <d v="1899-12-30T18:30:00"/>
        <d v="1899-12-30T10:32:00"/>
        <d v="1899-12-30T13:07:00"/>
        <d v="1899-12-30T13:46:00"/>
        <d v="1899-12-30T14:22:00"/>
        <d v="1899-12-30T15:25:00"/>
        <d v="1899-12-30T13:05:00"/>
        <d v="1899-12-30T11:24:00"/>
        <d v="1899-12-30T13:59:00"/>
        <d v="1899-12-30T14:09:00"/>
        <d v="1899-12-30T20:21:00"/>
        <d v="1899-12-30T22:52:00"/>
        <d v="1899-12-30T10:13:00"/>
        <d v="1899-12-30T17:41:00"/>
        <d v="1899-12-30T11:58:00"/>
        <d v="1899-12-30T14:58:00"/>
        <d v="1899-12-30T17:45:00"/>
        <d v="1899-12-30T15:12:00"/>
        <d v="1899-12-30T21:02:00"/>
        <d v="1899-12-30T15:54:00"/>
        <d v="1899-12-30T17:00:00"/>
        <d v="1899-12-30T18:29:00"/>
        <d v="1899-12-30T11:03:00"/>
        <d v="1899-12-30T07:44:00"/>
        <d v="1899-12-30T08:37:00"/>
        <d v="1899-12-30T22:59:00"/>
        <d v="1899-12-30T20:23:00"/>
        <d v="1899-12-30T19:22:00"/>
        <d v="1899-12-30T21:13:00"/>
        <d v="1899-12-30T14:19:00"/>
        <d v="1899-12-30T22:03:00"/>
        <d v="1899-12-30T22:09:00"/>
        <d v="1899-12-30T19:05:00"/>
        <d v="1899-12-30T17:51:00"/>
        <d v="1899-12-30T18:19:00"/>
        <d v="1899-12-30T20:20:00"/>
        <d v="1899-12-30T15:38:00"/>
        <d v="1899-12-30T20:35:00"/>
        <d v="1899-12-30T09:08:00"/>
        <d v="1899-12-30T14:18:00"/>
        <d v="1899-12-30T15:09:00"/>
        <d v="1899-12-30T16:50:00"/>
        <d v="1899-12-30T19:55:00"/>
        <d v="1899-12-30T10:30:00"/>
        <d v="1899-12-30T16:14:00"/>
        <d v="1899-12-30T07:42:00"/>
        <d v="1899-12-30T10:14:00"/>
        <d v="1899-12-30T15:55:00"/>
        <d v="1899-12-30T19:49:00"/>
        <d v="1899-12-30T20:56:00"/>
        <d v="1899-12-30T17:04:00"/>
        <d v="1899-12-30T17:56:00"/>
        <d v="1899-12-30T23:27:00"/>
        <d v="1899-12-30T11:33:00"/>
        <d v="1899-12-30T14:15:00"/>
        <d v="1899-12-30T07:43:00"/>
        <d v="1899-12-30T09:19:00"/>
        <d v="1899-12-30T10:34:00"/>
        <d v="1899-12-30T00:10:00"/>
        <d v="1899-12-30T08:30:00"/>
        <d v="1899-12-30T13:09:00"/>
        <d v="1899-12-30T07:02:00"/>
        <d v="1899-12-30T19:19:00"/>
        <d v="1899-12-30T13:53:00"/>
        <d v="1899-12-30T00:49:00"/>
        <d v="1899-12-30T09:44:00"/>
        <d v="1899-12-30T12:25:00"/>
        <d v="1899-12-30T13:17:00"/>
        <d v="1899-12-30T15:05:00"/>
        <d v="1899-12-30T19:50:00"/>
        <d v="1899-12-30T23:14:00"/>
        <d v="1899-12-30T11:31:00"/>
        <d v="1899-12-30T15:41:00"/>
        <d v="1899-12-30T23:06:00"/>
        <d v="1899-12-30T01:07:00"/>
        <d v="1899-12-30T21:32:00"/>
        <d v="1899-12-30T22:08:00"/>
      </sharedItems>
    </cacheField>
    <cacheField name="END_DATE*" numFmtId="14">
      <sharedItems containsDate="1" containsMixedTypes="1" minDate="2016-01-01T21:17:00" maxDate="2016-12-12T20:57:00"/>
    </cacheField>
    <cacheField name="END_TIME*" numFmtId="166">
      <sharedItems containsSemiMixedTypes="0" containsNonDate="0" containsDate="1" containsString="0" minDate="1899-12-30T00:00:00" maxDate="1899-12-30T23:59:00"/>
    </cacheField>
    <cacheField name="Time Diff*" numFmtId="165">
      <sharedItems containsSemiMixedTypes="0" containsNonDate="0" containsDate="1" containsString="0" minDate="1899-12-30T00:01:00" maxDate="1899-12-30T05:36:00"/>
    </cacheField>
    <cacheField name="Hour diff*" numFmtId="2">
      <sharedItems containsSemiMixedTypes="0" containsString="0" containsNumber="1" minValue="1.6666666666666666E-2" maxValue="5.6"/>
    </cacheField>
    <cacheField name="CATEGORY*" numFmtId="0">
      <sharedItems count="2">
        <s v="Business"/>
        <s v="Personal"/>
      </sharedItems>
    </cacheField>
    <cacheField name="START*" numFmtId="0">
      <sharedItems count="176">
        <s v="Fort Pierce"/>
        <s v="West Palm Beach"/>
        <s v="Cary"/>
        <s v="Jamaica"/>
        <s v="New York"/>
        <s v="Elmhurst"/>
        <s v="Midtown"/>
        <s v="East Harlem"/>
        <s v="Flatiron District"/>
        <s v="Midtown East"/>
        <s v="Hudson Square"/>
        <s v="Lower Manhattan"/>
        <s v="Hell's Kitchen"/>
        <s v="Downtown"/>
        <s v="Gulfton"/>
        <s v="Houston"/>
        <s v="Eagan Park"/>
        <s v="Morrisville"/>
        <s v="Durham"/>
        <s v="Farmington Woods"/>
        <s v="Whitebridge"/>
        <s v="Lake Wellingborough"/>
        <s v="Fayetteville Street"/>
        <s v="Raleigh"/>
        <s v="Hazelwood"/>
        <s v="Fairmont"/>
        <s v="Meredith Townes"/>
        <s v="Apex"/>
        <s v="Chapel Hill"/>
        <s v="Northwoods"/>
        <s v="Edgehill Farms"/>
        <s v="Tanglewood"/>
        <s v="Preston"/>
        <s v="Eastgate"/>
        <s v="East Elmhurst"/>
        <s v="Jackson Heights"/>
        <s v="Long Island City"/>
        <s v="Katunayaka"/>
        <s v="Unknown Location"/>
        <s v="Colombo"/>
        <s v="Nugegoda"/>
        <s v="Islamabad"/>
        <s v="R?walpindi"/>
        <s v="Noorpur Shahan"/>
        <s v="Heritage Pines"/>
        <s v="Westpark Place"/>
        <s v="Waverly Place"/>
        <s v="Wayne Ridge"/>
        <s v="Weston"/>
        <s v="East Austin"/>
        <s v="West University"/>
        <s v="South Congress"/>
        <s v="The Drag"/>
        <s v="Congress Ave District"/>
        <s v="Red River District"/>
        <s v="Georgian Acres"/>
        <s v="North Austin"/>
        <s v="Coxville"/>
        <s v="Convention Center District"/>
        <s v="Austin"/>
        <s v="Katy"/>
        <s v="Sharpstown"/>
        <s v="Sugar Land"/>
        <s v="Galveston"/>
        <s v="Port Bolivar"/>
        <s v="Washington Avenue"/>
        <s v="Briar Meadow"/>
        <s v="Latta"/>
        <s v="Jacksonville"/>
        <s v="Couples Glen"/>
        <s v="Kissimmee"/>
        <s v="Lake Reams"/>
        <s v="Orlando"/>
        <s v="Sand Lake Commons"/>
        <s v="Sky Lake"/>
        <s v="Daytona Beach"/>
        <s v="Ridgeland"/>
        <s v="Florence"/>
        <s v="Meredith"/>
        <s v="Holly Springs"/>
        <s v="Chessington"/>
        <s v="Burtrose"/>
        <s v="Parkway"/>
        <s v="Mcvan"/>
        <s v="Capitol One"/>
        <s v="University District"/>
        <s v="Seattle"/>
        <s v="Redmond"/>
        <s v="Bellevue"/>
        <s v="San Francisco"/>
        <s v="Palo Alto"/>
        <s v="Sunnyvale"/>
        <s v="Newark"/>
        <s v="Menlo Park"/>
        <s v="Old City"/>
        <s v="Savon Height"/>
        <s v="Kilarney Woods"/>
        <s v="Townes at Everett Crossing"/>
        <s v="Huntington Woods"/>
        <s v="Seaport"/>
        <s v="Medical Centre"/>
        <s v="Rose Hill"/>
        <s v="Soho"/>
        <s v="Tribeca"/>
        <s v="Financial District"/>
        <s v="Oakland"/>
        <s v="Emeryville"/>
        <s v="Berkeley"/>
        <s v="Kenner"/>
        <s v="CBD"/>
        <s v="Lower Garden District"/>
        <s v="Lakeview"/>
        <s v="Storyville"/>
        <s v="New Orleans"/>
        <s v="Metairie"/>
        <s v="Chalmette"/>
        <s v="Arabi"/>
        <s v="Pontchartrain Shores"/>
        <s v="Marigny"/>
        <s v="Covington"/>
        <s v="Mandeville"/>
        <s v="Jamestown Court"/>
        <s v="Summerwinds"/>
        <s v="Parkwood"/>
        <s v="Pontchartrain Beach"/>
        <s v="St Thomas"/>
        <s v="Banner Elk"/>
        <s v="Elk Park"/>
        <s v="Newland"/>
        <s v="Boone"/>
        <s v="Stonewater"/>
        <s v="Lexington Park at Amberly"/>
        <s v="Arlington Park at Amberly"/>
        <s v="Arlington"/>
        <s v="Kalorama Triangle"/>
        <s v="K Street"/>
        <s v="West End"/>
        <s v="Connecticut Avenue"/>
        <s v="Columbia Heights"/>
        <s v="Washington"/>
        <s v="Wake Forest"/>
        <s v="Lahore"/>
        <s v="Karachi"/>
        <s v="SOMISSPO"/>
        <s v="West Berkeley"/>
        <s v="North Berkeley Hills"/>
        <s v="San Jose"/>
        <s v="Eagle Rock"/>
        <s v="Winston Salem"/>
        <s v="Asheville"/>
        <s v="Topton"/>
        <s v="Hayesville"/>
        <s v="Bryson City"/>
        <s v="Almond"/>
        <s v="Mebane"/>
        <s v="Agnew"/>
        <s v="Cory"/>
        <s v="Renaissance"/>
        <s v="Santa Clara"/>
        <s v="NOMA"/>
        <s v="Sunnyside"/>
        <s v="Ingleside"/>
        <s v="Central"/>
        <s v="Tenderloin"/>
        <s v="College Avenue"/>
        <s v="South"/>
        <s v="Southside"/>
        <s v="South Berkeley"/>
        <s v="Mountain View"/>
        <s v="El Cerrito"/>
        <s v="Krendle Woods"/>
        <s v="Wake Co."/>
        <s v="Fuquay-Varina"/>
        <s v="Rawalpindi"/>
        <s v="Katunayake"/>
        <s v="Gampaha"/>
      </sharedItems>
    </cacheField>
    <cacheField name="STOP*" numFmtId="0">
      <sharedItems count="188">
        <s v="Fort Pierce"/>
        <s v="West Palm Beach"/>
        <s v="Palm Beach"/>
        <s v="Cary"/>
        <s v="Morrisville"/>
        <s v="New York"/>
        <s v="Queens"/>
        <s v="East Harlem"/>
        <s v="NoMad"/>
        <s v="Midtown"/>
        <s v="Midtown East"/>
        <s v="Hudson Square"/>
        <s v="Lower Manhattan"/>
        <s v="Hell's Kitchen"/>
        <s v="Queens County"/>
        <s v="Gulfton"/>
        <s v="Downtown"/>
        <s v="Houston"/>
        <s v="Jamestown Court"/>
        <s v="Durham"/>
        <s v="Whitebridge"/>
        <s v="Lake Wellingborough"/>
        <s v="Raleigh"/>
        <s v="Umstead"/>
        <s v="Hazelwood"/>
        <s v="Westpark Place"/>
        <s v="Meredith Townes"/>
        <s v="Leesville Hollow"/>
        <s v="Apex"/>
        <s v="Chapel Hill"/>
        <s v="Williamsburg Manor"/>
        <s v="Macgregor Downs"/>
        <s v="Edgehill Farms"/>
        <s v="Northwoods"/>
        <s v="Tanglewood"/>
        <s v="Preston"/>
        <s v="Walnut Terrace"/>
        <s v="Jackson Heights"/>
        <s v="East Elmhurst"/>
        <s v="Midtown West"/>
        <s v="Long Island City"/>
        <s v="Jamaica"/>
        <s v="Unknown Location"/>
        <s v="Colombo"/>
        <s v="Nugegoda"/>
        <s v="Katunayaka"/>
        <s v="Islamabad"/>
        <s v="R?walpindi"/>
        <s v="Noorpur Shahan"/>
        <s v="Heritage Pines"/>
        <s v="Waverly Place"/>
        <s v="Wayne Ridge"/>
        <s v="Depot Historic District"/>
        <s v="Weston"/>
        <s v="West University"/>
        <s v="South Congress"/>
        <s v="Arts District"/>
        <s v="Congress Ave District"/>
        <s v="Red River District"/>
        <s v="The Drag"/>
        <s v="Convention Center District"/>
        <s v="North Austin"/>
        <s v="Coxville"/>
        <s v="Katy"/>
        <s v="Alief"/>
        <s v="Sharpstown"/>
        <s v="Sugar Land"/>
        <s v="Galveston"/>
        <s v="Port Bolivar"/>
        <s v="Washington Avenue"/>
        <s v="Briar Meadow"/>
        <s v="Greater Greenspoint"/>
        <s v="Latta"/>
        <s v="Jacksonville"/>
        <s v="Kissimmee"/>
        <s v="Isles of Buena Vista"/>
        <s v="Orlando"/>
        <s v="Lake Reams"/>
        <s v="Vista East"/>
        <s v="Sky Lake"/>
        <s v="Sand Lake Commons"/>
        <s v="Daytona Beach"/>
        <s v="Ridgeland"/>
        <s v="Florence"/>
        <s v="Cedar Hill"/>
        <s v="Holly Springs"/>
        <s v="Harden Place"/>
        <s v="Chessington"/>
        <s v="Burtrose"/>
        <s v="Parkway"/>
        <s v="Capitol One"/>
        <s v="University District"/>
        <s v="Redmond"/>
        <s v="Bellevue"/>
        <s v="Seattle"/>
        <s v="Mcvan"/>
        <s v="Palo Alto"/>
        <s v="Sunnyvale"/>
        <s v="Newark"/>
        <s v="Menlo Park"/>
        <s v="San Francisco"/>
        <s v="Parkway Museums"/>
        <s v="Hog Island"/>
        <s v="Savon Height"/>
        <s v="Kildaire Farms"/>
        <s v="Kilarney Woods"/>
        <s v="Gramercy-Flatiron"/>
        <s v="Tudor City"/>
        <s v="Soho"/>
        <s v="Tribeca"/>
        <s v="Financial District"/>
        <s v="Kips Bay"/>
        <s v="Emeryville"/>
        <s v="Berkeley"/>
        <s v="Oakland"/>
        <s v="Bay Farm Island"/>
        <s v="New Orleans"/>
        <s v="Lower Garden District"/>
        <s v="Lakeview"/>
        <s v="Storyville"/>
        <s v="Faubourg Marigny"/>
        <s v="Metairie"/>
        <s v="Kenner"/>
        <s v="Bywater"/>
        <s v="Chalmette"/>
        <s v="Arabi"/>
        <s v="Pontchartrain Shores"/>
        <s v="Marigny"/>
        <s v="Covington"/>
        <s v="Mandeville"/>
        <s v="Summerwinds"/>
        <s v="Parkwood"/>
        <s v="Pontchartrain Beach"/>
        <s v="CBD"/>
        <s v="St Thomas"/>
        <s v="Banner Elk"/>
        <s v="Elk Park"/>
        <s v="Newland"/>
        <s v="Boone"/>
        <s v="Stonewater"/>
        <s v="Lexington Park at Amberly"/>
        <s v="Arlington Park at Amberly"/>
        <s v="Washington"/>
        <s v="K Street"/>
        <s v="Kalorama Triangle"/>
        <s v="Northwest Rectangle"/>
        <s v="Columbia Heights"/>
        <s v="Arlington"/>
        <s v="Farmington Woods"/>
        <s v="Wake Forest"/>
        <s v="Lahore"/>
        <s v="Karachi"/>
        <s v="French Quarter"/>
        <s v="North Berkeley Hills"/>
        <s v="Southside"/>
        <s v="San Jose"/>
        <s v="Eagle Rock"/>
        <s v="Huntington Woods"/>
        <s v="Winston Salem"/>
        <s v="Asheville"/>
        <s v="Topton"/>
        <s v="Hayesville"/>
        <s v="Bryson City"/>
        <s v="Almond"/>
        <s v="Mebane"/>
        <s v="Santa Clara"/>
        <s v="Cory"/>
        <s v="Agnew"/>
        <s v="Renaissance"/>
        <s v="West Berkeley"/>
        <s v="Central"/>
        <s v="Sunnyside"/>
        <s v="Ingleside"/>
        <s v="Potrero Flats"/>
        <s v="SOMISSPO"/>
        <s v="Tenderloin"/>
        <s v="College Avenue"/>
        <s v="South"/>
        <s v="Southwest Berkeley"/>
        <s v="South Berkeley"/>
        <s v="Mountain View"/>
        <s v="El Cerrito"/>
        <s v="Wake Co."/>
        <s v="Fuquay-Varina"/>
        <s v="Rawalpindi"/>
        <s v="Kar?chi"/>
        <s v="Gampaha"/>
        <s v="Ilukwatta"/>
      </sharedItems>
    </cacheField>
    <cacheField name="MILES*" numFmtId="0">
      <sharedItems containsSemiMixedTypes="0" containsString="0" containsNumber="1" minValue="0.5" maxValue="310.3"/>
    </cacheField>
    <cacheField name="SPEED*" numFmtId="2">
      <sharedItems containsSemiMixedTypes="0" containsString="0" containsNumber="1" minValue="3.9173553719008267" maxValue="906"/>
    </cacheField>
    <cacheField name="PURPOSE*" numFmtId="0">
      <sharedItems count="11">
        <s v="Meal-Entertain"/>
        <s v="No Purpose"/>
        <s v="Errand-Supplies"/>
        <s v="Meeting"/>
        <s v="Customer Visit"/>
        <s v="Temporary Site"/>
        <s v="Between Offices"/>
        <s v="Charity ($)"/>
        <s v="Commute"/>
        <s v="Moving"/>
        <s v="Airport-Travel"/>
      </sharedItems>
    </cacheField>
  </cacheFields>
  <extLst>
    <ext xmlns:x14="http://schemas.microsoft.com/office/spreadsheetml/2009/9/main" uri="{725AE2AE-9491-48be-B2B4-4EB974FC3084}">
      <x14:pivotCacheDefinition pivotCacheId="5552361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22.739046643517" createdVersion="8" refreshedVersion="8" minRefreshableVersion="3" recordCount="1151" xr:uid="{156F5446-5B89-46C7-B459-64C780411A83}">
  <cacheSource type="worksheet">
    <worksheetSource ref="D1:M1152" sheet="My Uber Drives - 2016(Working)"/>
  </cacheSource>
  <cacheFields count="10">
    <cacheField name="END_TIME*" numFmtId="166">
      <sharedItems containsSemiMixedTypes="0" containsNonDate="0" containsDate="1" containsString="0" minDate="1899-12-30T00:00:00" maxDate="1899-12-30T23:59:00"/>
    </cacheField>
    <cacheField name="Time Diff*" numFmtId="165">
      <sharedItems containsSemiMixedTypes="0" containsNonDate="0" containsDate="1" containsString="0" minDate="1899-12-30T00:01:00" maxDate="1899-12-30T05:36:00"/>
    </cacheField>
    <cacheField name="Hour*" numFmtId="0">
      <sharedItems containsSemiMixedTypes="0" containsString="0" containsNumber="1" containsInteger="1" minValue="0" maxValue="5" count="5">
        <n v="0"/>
        <n v="1"/>
        <n v="2"/>
        <n v="5"/>
        <n v="3"/>
      </sharedItems>
    </cacheField>
    <cacheField name="Hour diff*" numFmtId="2">
      <sharedItems containsSemiMixedTypes="0" containsString="0" containsNumber="1" minValue="1.6666666666666666E-2" maxValue="5.6"/>
    </cacheField>
    <cacheField name="CATEGORY*" numFmtId="0">
      <sharedItems/>
    </cacheField>
    <cacheField name="START*" numFmtId="0">
      <sharedItems count="176">
        <s v="Fort Pierce"/>
        <s v="West Palm Beach"/>
        <s v="Cary"/>
        <s v="Jamaica"/>
        <s v="New York"/>
        <s v="Elmhurst"/>
        <s v="Midtown"/>
        <s v="East Harlem"/>
        <s v="Flatiron District"/>
        <s v="Midtown East"/>
        <s v="Hudson Square"/>
        <s v="Lower Manhattan"/>
        <s v="Hell's Kitchen"/>
        <s v="Downtown"/>
        <s v="Gulfton"/>
        <s v="Houston"/>
        <s v="Eagan Park"/>
        <s v="Morrisville"/>
        <s v="Durham"/>
        <s v="Farmington Woods"/>
        <s v="Whitebridge"/>
        <s v="Lake Wellingborough"/>
        <s v="Fayetteville Street"/>
        <s v="Raleigh"/>
        <s v="Hazelwood"/>
        <s v="Fairmont"/>
        <s v="Meredith Townes"/>
        <s v="Apex"/>
        <s v="Chapel Hill"/>
        <s v="Northwoods"/>
        <s v="Edgehill Farms"/>
        <s v="Tanglewood"/>
        <s v="Preston"/>
        <s v="Eastgate"/>
        <s v="East Elmhurst"/>
        <s v="Jackson Heights"/>
        <s v="Long Island City"/>
        <s v="Katunayaka"/>
        <s v="Unknown Location"/>
        <s v="Colombo"/>
        <s v="Nugegoda"/>
        <s v="Islamabad"/>
        <s v="R?walpindi"/>
        <s v="Noorpur Shahan"/>
        <s v="Heritage Pines"/>
        <s v="Westpark Place"/>
        <s v="Waverly Place"/>
        <s v="Wayne Ridge"/>
        <s v="Weston"/>
        <s v="East Austin"/>
        <s v="West University"/>
        <s v="South Congress"/>
        <s v="The Drag"/>
        <s v="Congress Ave District"/>
        <s v="Red River District"/>
        <s v="Georgian Acres"/>
        <s v="North Austin"/>
        <s v="Coxville"/>
        <s v="Convention Center District"/>
        <s v="Austin"/>
        <s v="Katy"/>
        <s v="Sharpstown"/>
        <s v="Sugar Land"/>
        <s v="Galveston"/>
        <s v="Port Bolivar"/>
        <s v="Washington Avenue"/>
        <s v="Briar Meadow"/>
        <s v="Latta"/>
        <s v="Jacksonville"/>
        <s v="Couples Glen"/>
        <s v="Kissimmee"/>
        <s v="Lake Reams"/>
        <s v="Orlando"/>
        <s v="Sand Lake Commons"/>
        <s v="Sky Lake"/>
        <s v="Daytona Beach"/>
        <s v="Ridgeland"/>
        <s v="Florence"/>
        <s v="Meredith"/>
        <s v="Holly Springs"/>
        <s v="Chessington"/>
        <s v="Burtrose"/>
        <s v="Parkway"/>
        <s v="Mcvan"/>
        <s v="Capitol One"/>
        <s v="University District"/>
        <s v="Seattle"/>
        <s v="Redmond"/>
        <s v="Bellevue"/>
        <s v="San Francisco"/>
        <s v="Palo Alto"/>
        <s v="Sunnyvale"/>
        <s v="Newark"/>
        <s v="Menlo Park"/>
        <s v="Old City"/>
        <s v="Savon Height"/>
        <s v="Kilarney Woods"/>
        <s v="Townes at Everett Crossing"/>
        <s v="Huntington Woods"/>
        <s v="Seaport"/>
        <s v="Medical Centre"/>
        <s v="Rose Hill"/>
        <s v="Soho"/>
        <s v="Tribeca"/>
        <s v="Financial District"/>
        <s v="Oakland"/>
        <s v="Emeryville"/>
        <s v="Berkeley"/>
        <s v="Kenner"/>
        <s v="CBD"/>
        <s v="Lower Garden District"/>
        <s v="Lakeview"/>
        <s v="Storyville"/>
        <s v="New Orleans"/>
        <s v="Metairie"/>
        <s v="Chalmette"/>
        <s v="Arabi"/>
        <s v="Pontchartrain Shores"/>
        <s v="Marigny"/>
        <s v="Covington"/>
        <s v="Mandeville"/>
        <s v="Jamestown Court"/>
        <s v="Summerwinds"/>
        <s v="Parkwood"/>
        <s v="Pontchartrain Beach"/>
        <s v="St Thomas"/>
        <s v="Banner Elk"/>
        <s v="Elk Park"/>
        <s v="Newland"/>
        <s v="Boone"/>
        <s v="Stonewater"/>
        <s v="Lexington Park at Amberly"/>
        <s v="Arlington Park at Amberly"/>
        <s v="Arlington"/>
        <s v="Kalorama Triangle"/>
        <s v="K Street"/>
        <s v="West End"/>
        <s v="Connecticut Avenue"/>
        <s v="Columbia Heights"/>
        <s v="Washington"/>
        <s v="Wake Forest"/>
        <s v="Lahore"/>
        <s v="Karachi"/>
        <s v="SOMISSPO"/>
        <s v="West Berkeley"/>
        <s v="North Berkeley Hills"/>
        <s v="San Jose"/>
        <s v="Eagle Rock"/>
        <s v="Winston Salem"/>
        <s v="Asheville"/>
        <s v="Topton"/>
        <s v="Hayesville"/>
        <s v="Bryson City"/>
        <s v="Almond"/>
        <s v="Mebane"/>
        <s v="Agnew"/>
        <s v="Cory"/>
        <s v="Renaissance"/>
        <s v="Santa Clara"/>
        <s v="NOMA"/>
        <s v="Sunnyside"/>
        <s v="Ingleside"/>
        <s v="Central"/>
        <s v="Tenderloin"/>
        <s v="College Avenue"/>
        <s v="South"/>
        <s v="Southside"/>
        <s v="South Berkeley"/>
        <s v="Mountain View"/>
        <s v="El Cerrito"/>
        <s v="Krendle Woods"/>
        <s v="Wake Co."/>
        <s v="Fuquay-Varina"/>
        <s v="Rawalpindi"/>
        <s v="Katunayake"/>
        <s v="Gampaha"/>
      </sharedItems>
    </cacheField>
    <cacheField name="STOP*" numFmtId="0">
      <sharedItems/>
    </cacheField>
    <cacheField name="MILES*" numFmtId="0">
      <sharedItems containsSemiMixedTypes="0" containsString="0" containsNumber="1" minValue="0.5" maxValue="310.3"/>
    </cacheField>
    <cacheField name="SPEED*" numFmtId="2">
      <sharedItems containsSemiMixedTypes="0" containsString="0" containsNumber="1" minValue="3.9173553719008267" maxValue="906"/>
    </cacheField>
    <cacheField name="PURPOSE*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1">
  <r>
    <x v="0"/>
    <x v="0"/>
    <d v="2016-01-01T21:17:00"/>
    <d v="1899-12-30T21:17:00"/>
    <d v="1899-12-30T00:06:00"/>
    <n v="0.1"/>
    <x v="0"/>
    <x v="0"/>
    <x v="0"/>
    <n v="5.0999999999999996"/>
    <n v="50.999999999999993"/>
    <x v="0"/>
  </r>
  <r>
    <x v="1"/>
    <x v="1"/>
    <d v="2016-02-01T01:37:00"/>
    <d v="1899-12-30T01:37:00"/>
    <d v="1899-12-30T00:12:00"/>
    <n v="0.2"/>
    <x v="0"/>
    <x v="0"/>
    <x v="0"/>
    <n v="5"/>
    <n v="25"/>
    <x v="1"/>
  </r>
  <r>
    <x v="2"/>
    <x v="2"/>
    <d v="2016-02-01T20:38:00"/>
    <d v="1899-12-30T20:38:00"/>
    <d v="1899-12-30T00:13:00"/>
    <n v="0.21666666666666667"/>
    <x v="0"/>
    <x v="0"/>
    <x v="0"/>
    <n v="4.8"/>
    <n v="22.153846153846153"/>
    <x v="2"/>
  </r>
  <r>
    <x v="3"/>
    <x v="3"/>
    <d v="2016-05-01T17:45:00"/>
    <d v="1899-12-30T17:45:00"/>
    <d v="1899-12-30T00:14:00"/>
    <n v="0.23333333333333334"/>
    <x v="0"/>
    <x v="0"/>
    <x v="0"/>
    <n v="4.7"/>
    <n v="20.142857142857142"/>
    <x v="3"/>
  </r>
  <r>
    <x v="4"/>
    <x v="4"/>
    <d v="2016-06-01T15:49:00"/>
    <d v="1899-12-30T15:49:00"/>
    <d v="1899-12-30T01:07:00"/>
    <n v="1.1166666666666667"/>
    <x v="0"/>
    <x v="0"/>
    <x v="1"/>
    <n v="63.7"/>
    <n v="57.044776119402989"/>
    <x v="4"/>
  </r>
  <r>
    <x v="5"/>
    <x v="5"/>
    <d v="2016-06-01T17:19:00"/>
    <d v="1899-12-30T17:19:00"/>
    <d v="1899-12-30T00:04:00"/>
    <n v="6.6666666666666666E-2"/>
    <x v="0"/>
    <x v="1"/>
    <x v="1"/>
    <n v="4.3"/>
    <n v="64.5"/>
    <x v="0"/>
  </r>
  <r>
    <x v="6"/>
    <x v="6"/>
    <d v="2016-06-01T17:35:00"/>
    <d v="1899-12-30T17:35:00"/>
    <d v="1899-12-30T00:05:00"/>
    <n v="8.3333333333333329E-2"/>
    <x v="0"/>
    <x v="1"/>
    <x v="2"/>
    <n v="7.1"/>
    <n v="85.2"/>
    <x v="3"/>
  </r>
  <r>
    <x v="7"/>
    <x v="7"/>
    <d v="2016-07-01T13:33:00"/>
    <d v="1899-12-30T13:33:00"/>
    <d v="1899-12-30T00:06:00"/>
    <n v="0.1"/>
    <x v="0"/>
    <x v="2"/>
    <x v="3"/>
    <n v="0.8"/>
    <n v="8"/>
    <x v="3"/>
  </r>
  <r>
    <x v="8"/>
    <x v="8"/>
    <d v="2016-10-01T08:25:00"/>
    <d v="1899-12-30T08:25:00"/>
    <d v="1899-12-30T00:20:00"/>
    <n v="0.33333333333333331"/>
    <x v="0"/>
    <x v="2"/>
    <x v="4"/>
    <n v="8.3000000000000007"/>
    <n v="24.900000000000002"/>
    <x v="3"/>
  </r>
  <r>
    <x v="9"/>
    <x v="9"/>
    <d v="2016-10-01T12:44:00"/>
    <d v="1899-12-30T12:44:00"/>
    <d v="1899-12-30T00:27:00"/>
    <n v="0.45"/>
    <x v="0"/>
    <x v="3"/>
    <x v="5"/>
    <n v="16.5"/>
    <n v="36.666666666666664"/>
    <x v="4"/>
  </r>
  <r>
    <x v="10"/>
    <x v="10"/>
    <d v="2016-10-01T15:51:00"/>
    <d v="1899-12-30T15:51:00"/>
    <d v="1899-12-30T00:43:00"/>
    <n v="0.71666666666666667"/>
    <x v="0"/>
    <x v="4"/>
    <x v="6"/>
    <n v="10.8"/>
    <n v="15.069767441860465"/>
    <x v="3"/>
  </r>
  <r>
    <x v="11"/>
    <x v="11"/>
    <d v="2016-10-01T18:53:00"/>
    <d v="1899-12-30T18:53:00"/>
    <d v="1899-12-30T00:35:00"/>
    <n v="0.58333333333333337"/>
    <x v="0"/>
    <x v="5"/>
    <x v="5"/>
    <n v="7.5"/>
    <n v="12.857142857142856"/>
    <x v="3"/>
  </r>
  <r>
    <x v="12"/>
    <x v="12"/>
    <d v="2016-10-01T19:32:00"/>
    <d v="1899-12-30T19:32:00"/>
    <d v="1899-12-30T00:20:00"/>
    <n v="0.33333333333333331"/>
    <x v="0"/>
    <x v="6"/>
    <x v="7"/>
    <n v="6.2"/>
    <n v="18.600000000000001"/>
    <x v="3"/>
  </r>
  <r>
    <x v="13"/>
    <x v="13"/>
    <d v="2016-11-01T09:21:00"/>
    <d v="1899-12-30T09:21:00"/>
    <d v="1899-12-30T00:26:00"/>
    <n v="0.43333333333333335"/>
    <x v="0"/>
    <x v="7"/>
    <x v="8"/>
    <n v="6.4"/>
    <n v="14.76923076923077"/>
    <x v="5"/>
  </r>
  <r>
    <x v="14"/>
    <x v="14"/>
    <d v="2016-11-01T12:03:00"/>
    <d v="1899-12-30T12:03:00"/>
    <d v="1899-12-30T00:07:00"/>
    <n v="0.11666666666666667"/>
    <x v="0"/>
    <x v="8"/>
    <x v="9"/>
    <n v="1.6"/>
    <n v="13.714285714285715"/>
    <x v="2"/>
  </r>
  <r>
    <x v="15"/>
    <x v="15"/>
    <d v="2016-11-01T13:46:00"/>
    <d v="1899-12-30T13:46:00"/>
    <d v="1899-12-30T00:14:00"/>
    <n v="0.23333333333333334"/>
    <x v="0"/>
    <x v="6"/>
    <x v="10"/>
    <n v="1.7"/>
    <n v="7.2857142857142856"/>
    <x v="0"/>
  </r>
  <r>
    <x v="16"/>
    <x v="16"/>
    <d v="2016-11-01T14:43:00"/>
    <d v="1899-12-30T14:43:00"/>
    <d v="1899-12-30T00:13:00"/>
    <n v="0.21666666666666667"/>
    <x v="0"/>
    <x v="9"/>
    <x v="9"/>
    <n v="1.9"/>
    <n v="8.7692307692307683"/>
    <x v="0"/>
  </r>
  <r>
    <x v="17"/>
    <x v="17"/>
    <d v="2016-12-01T12:49:00"/>
    <d v="1899-12-30T12:49:00"/>
    <d v="1899-12-30T00:16:00"/>
    <n v="0.26666666666666666"/>
    <x v="0"/>
    <x v="6"/>
    <x v="11"/>
    <n v="1.9"/>
    <n v="7.125"/>
    <x v="0"/>
  </r>
  <r>
    <x v="18"/>
    <x v="18"/>
    <d v="2016-12-01T13:09:00"/>
    <d v="1899-12-30T13:09:00"/>
    <d v="1899-12-30T00:16:00"/>
    <n v="0.26666666666666666"/>
    <x v="0"/>
    <x v="10"/>
    <x v="12"/>
    <n v="4"/>
    <n v="15"/>
    <x v="0"/>
  </r>
  <r>
    <x v="19"/>
    <x v="4"/>
    <d v="2016-12-01T14:56:00"/>
    <d v="1899-12-30T14:56:00"/>
    <d v="1899-12-30T00:14:00"/>
    <n v="0.23333333333333334"/>
    <x v="0"/>
    <x v="11"/>
    <x v="11"/>
    <n v="1.8"/>
    <n v="7.7142857142857144"/>
    <x v="2"/>
  </r>
  <r>
    <x v="20"/>
    <x v="19"/>
    <d v="2016-12-01T15:28:00"/>
    <d v="1899-12-30T15:28:00"/>
    <d v="1899-12-30T00:15:00"/>
    <n v="0.25"/>
    <x v="0"/>
    <x v="10"/>
    <x v="13"/>
    <n v="2.4"/>
    <n v="9.6"/>
    <x v="4"/>
  </r>
  <r>
    <x v="21"/>
    <x v="20"/>
    <d v="2016-12-01T15:54:00"/>
    <d v="1899-12-30T15:54:00"/>
    <d v="1899-12-30T00:12:00"/>
    <n v="0.2"/>
    <x v="0"/>
    <x v="12"/>
    <x v="9"/>
    <n v="2"/>
    <n v="10"/>
    <x v="2"/>
  </r>
  <r>
    <x v="22"/>
    <x v="21"/>
    <d v="2016-12-01T17:00:00"/>
    <d v="1899-12-30T17:00:00"/>
    <d v="1899-12-30T00:58:00"/>
    <n v="0.96666666666666667"/>
    <x v="0"/>
    <x v="4"/>
    <x v="14"/>
    <n v="15.1"/>
    <n v="15.620689655172413"/>
    <x v="3"/>
  </r>
  <r>
    <x v="23"/>
    <x v="22"/>
    <s v="1-13-2016"/>
    <d v="1899-12-30T14:07:00"/>
    <d v="1899-12-30T00:13:00"/>
    <n v="0.21666666666666667"/>
    <x v="0"/>
    <x v="13"/>
    <x v="15"/>
    <n v="11.2"/>
    <n v="51.692307692307686"/>
    <x v="3"/>
  </r>
  <r>
    <x v="23"/>
    <x v="23"/>
    <s v="1-13-2016"/>
    <d v="1899-12-30T15:28:00"/>
    <d v="1899-12-30T00:28:00"/>
    <n v="0.46666666666666667"/>
    <x v="0"/>
    <x v="14"/>
    <x v="16"/>
    <n v="11.8"/>
    <n v="25.285714285714288"/>
    <x v="3"/>
  </r>
  <r>
    <x v="24"/>
    <x v="24"/>
    <s v="1-14-2016"/>
    <d v="1899-12-30T17:05:00"/>
    <d v="1899-12-30T00:36:00"/>
    <n v="0.6"/>
    <x v="0"/>
    <x v="15"/>
    <x v="17"/>
    <n v="21.9"/>
    <n v="36.5"/>
    <x v="4"/>
  </r>
  <r>
    <x v="24"/>
    <x v="25"/>
    <s v="1-14-2016"/>
    <d v="1899-12-30T21:45:00"/>
    <d v="1899-12-30T00:06:00"/>
    <n v="0.1"/>
    <x v="0"/>
    <x v="16"/>
    <x v="18"/>
    <n v="3.9"/>
    <n v="39"/>
    <x v="2"/>
  </r>
  <r>
    <x v="25"/>
    <x v="26"/>
    <s v="1-15-2016"/>
    <d v="1899-12-30T01:01:00"/>
    <d v="1899-12-30T00:20:00"/>
    <n v="0.33333333333333331"/>
    <x v="0"/>
    <x v="17"/>
    <x v="3"/>
    <n v="8"/>
    <n v="24"/>
    <x v="2"/>
  </r>
  <r>
    <x v="25"/>
    <x v="27"/>
    <s v="1-15-2016"/>
    <d v="1899-12-30T12:03:00"/>
    <d v="1899-12-30T00:20:00"/>
    <n v="0.33333333333333331"/>
    <x v="0"/>
    <x v="2"/>
    <x v="19"/>
    <n v="10.4"/>
    <n v="31.200000000000003"/>
    <x v="0"/>
  </r>
  <r>
    <x v="25"/>
    <x v="28"/>
    <s v="1-15-2016"/>
    <d v="1899-12-30T13:44:00"/>
    <d v="1899-12-30T00:18:00"/>
    <n v="0.3"/>
    <x v="0"/>
    <x v="18"/>
    <x v="3"/>
    <n v="10.4"/>
    <n v="34.666666666666671"/>
    <x v="0"/>
  </r>
  <r>
    <x v="26"/>
    <x v="29"/>
    <s v="1-18-2016"/>
    <d v="1899-12-30T15:06:00"/>
    <d v="1899-12-30T00:11:00"/>
    <n v="0.18333333333333332"/>
    <x v="0"/>
    <x v="2"/>
    <x v="3"/>
    <n v="4.8"/>
    <n v="26.181818181818183"/>
    <x v="0"/>
  </r>
  <r>
    <x v="26"/>
    <x v="30"/>
    <s v="1-18-2016"/>
    <d v="1899-12-30T16:24:00"/>
    <d v="1899-12-30T00:11:00"/>
    <n v="0.18333333333333332"/>
    <x v="0"/>
    <x v="19"/>
    <x v="20"/>
    <n v="4.7"/>
    <n v="25.63636363636364"/>
    <x v="0"/>
  </r>
  <r>
    <x v="27"/>
    <x v="31"/>
    <s v="1-19-2016"/>
    <d v="1899-12-30T09:23:00"/>
    <d v="1899-12-30T00:14:00"/>
    <n v="0.23333333333333334"/>
    <x v="0"/>
    <x v="20"/>
    <x v="21"/>
    <n v="7.2"/>
    <n v="30.857142857142858"/>
    <x v="1"/>
  </r>
  <r>
    <x v="27"/>
    <x v="32"/>
    <s v="1-19-2016"/>
    <d v="1899-12-30T11:09:00"/>
    <d v="1899-12-30T00:14:00"/>
    <n v="0.23333333333333334"/>
    <x v="0"/>
    <x v="21"/>
    <x v="20"/>
    <n v="7.6"/>
    <n v="32.571428571428569"/>
    <x v="5"/>
  </r>
  <r>
    <x v="28"/>
    <x v="33"/>
    <s v="1-20-2016"/>
    <d v="1899-12-30T11:11:00"/>
    <d v="1899-12-30T00:35:00"/>
    <n v="0.58333333333333337"/>
    <x v="0"/>
    <x v="2"/>
    <x v="22"/>
    <n v="17.100000000000001"/>
    <n v="29.314285714285713"/>
    <x v="3"/>
  </r>
  <r>
    <x v="28"/>
    <x v="34"/>
    <s v="1-20-2016"/>
    <d v="1899-12-30T12:19:00"/>
    <d v="1899-12-30T00:31:00"/>
    <n v="0.51666666666666672"/>
    <x v="0"/>
    <x v="22"/>
    <x v="23"/>
    <n v="15.1"/>
    <n v="29.2258064516129"/>
    <x v="3"/>
  </r>
  <r>
    <x v="28"/>
    <x v="35"/>
    <s v="1-20-2016"/>
    <d v="1899-12-30T14:19:00"/>
    <d v="1899-12-30T00:54:00"/>
    <n v="0.9"/>
    <x v="0"/>
    <x v="23"/>
    <x v="3"/>
    <n v="40.200000000000003"/>
    <n v="44.666666666666671"/>
    <x v="4"/>
  </r>
  <r>
    <x v="29"/>
    <x v="36"/>
    <s v="1-21-2016"/>
    <d v="1899-12-30T14:29:00"/>
    <d v="1899-12-30T00:04:00"/>
    <n v="6.6666666666666666E-2"/>
    <x v="0"/>
    <x v="2"/>
    <x v="3"/>
    <n v="1.6"/>
    <n v="24"/>
    <x v="2"/>
  </r>
  <r>
    <x v="29"/>
    <x v="37"/>
    <s v="1-21-2016"/>
    <d v="1899-12-30T14:51:00"/>
    <d v="1899-12-30T00:08:00"/>
    <n v="0.13333333333333333"/>
    <x v="0"/>
    <x v="2"/>
    <x v="3"/>
    <n v="2.4"/>
    <n v="18"/>
    <x v="0"/>
  </r>
  <r>
    <x v="29"/>
    <x v="38"/>
    <s v="1-21-2016"/>
    <d v="1899-12-30T16:06:00"/>
    <d v="1899-12-30T00:05:00"/>
    <n v="8.3333333333333329E-2"/>
    <x v="0"/>
    <x v="2"/>
    <x v="3"/>
    <n v="1"/>
    <n v="12"/>
    <x v="0"/>
  </r>
  <r>
    <x v="30"/>
    <x v="39"/>
    <s v="1-26-2016"/>
    <d v="1899-12-30T10:50:00"/>
    <d v="1899-12-30T00:09:00"/>
    <n v="0.15"/>
    <x v="0"/>
    <x v="20"/>
    <x v="24"/>
    <n v="2"/>
    <n v="13.333333333333334"/>
    <x v="0"/>
  </r>
  <r>
    <x v="30"/>
    <x v="17"/>
    <s v="1-26-2016"/>
    <d v="1899-12-30T12:41:00"/>
    <d v="1899-12-30T00:08:00"/>
    <n v="0.13333333333333333"/>
    <x v="0"/>
    <x v="24"/>
    <x v="20"/>
    <n v="2.2999999999999998"/>
    <n v="17.25"/>
    <x v="2"/>
  </r>
  <r>
    <x v="30"/>
    <x v="40"/>
    <s v="1-26-2016"/>
    <d v="1899-12-30T16:32:00"/>
    <d v="1899-12-30T00:08:00"/>
    <n v="0.13333333333333333"/>
    <x v="0"/>
    <x v="20"/>
    <x v="25"/>
    <n v="1.9"/>
    <n v="14.25"/>
    <x v="2"/>
  </r>
  <r>
    <x v="30"/>
    <x v="41"/>
    <s v="1-26-2016"/>
    <d v="1899-12-30T17:22:00"/>
    <d v="1899-12-30T00:05:00"/>
    <n v="8.3333333333333329E-2"/>
    <x v="0"/>
    <x v="2"/>
    <x v="3"/>
    <n v="1.4"/>
    <n v="16.8"/>
    <x v="2"/>
  </r>
  <r>
    <x v="30"/>
    <x v="42"/>
    <s v="1-26-2016"/>
    <d v="1899-12-30T17:29:00"/>
    <d v="1899-12-30T00:02:00"/>
    <n v="3.3333333333333333E-2"/>
    <x v="0"/>
    <x v="2"/>
    <x v="3"/>
    <n v="0.5"/>
    <n v="15"/>
    <x v="2"/>
  </r>
  <r>
    <x v="31"/>
    <x v="43"/>
    <s v="1-27-2016"/>
    <d v="1899-12-30T09:31:00"/>
    <d v="1899-12-30T00:07:00"/>
    <n v="0.11666666666666667"/>
    <x v="0"/>
    <x v="2"/>
    <x v="3"/>
    <n v="1.8"/>
    <n v="15.428571428571429"/>
    <x v="3"/>
  </r>
  <r>
    <x v="31"/>
    <x v="44"/>
    <s v="1-27-2016"/>
    <d v="1899-12-30T10:48:00"/>
    <d v="1899-12-30T00:29:00"/>
    <n v="0.48333333333333334"/>
    <x v="0"/>
    <x v="2"/>
    <x v="22"/>
    <n v="18.7"/>
    <n v="38.689655172413794"/>
    <x v="4"/>
  </r>
  <r>
    <x v="31"/>
    <x v="45"/>
    <s v="1-27-2016"/>
    <d v="1899-12-30T12:44:00"/>
    <d v="1899-12-30T00:10:00"/>
    <n v="0.16666666666666666"/>
    <x v="0"/>
    <x v="25"/>
    <x v="26"/>
    <n v="3.4"/>
    <n v="20.400000000000002"/>
    <x v="4"/>
  </r>
  <r>
    <x v="31"/>
    <x v="46"/>
    <s v="1-27-2016"/>
    <d v="1899-12-30T14:13:00"/>
    <d v="1899-12-30T00:08:00"/>
    <n v="0.13333333333333333"/>
    <x v="0"/>
    <x v="23"/>
    <x v="22"/>
    <n v="2.7"/>
    <n v="20.25"/>
    <x v="4"/>
  </r>
  <r>
    <x v="31"/>
    <x v="47"/>
    <s v="1-27-2016"/>
    <d v="1899-12-30T15:08:00"/>
    <d v="1899-12-30T00:22:00"/>
    <n v="0.36666666666666664"/>
    <x v="0"/>
    <x v="23"/>
    <x v="3"/>
    <n v="12.9"/>
    <n v="35.181818181818187"/>
    <x v="4"/>
  </r>
  <r>
    <x v="32"/>
    <x v="48"/>
    <s v="1-28-2016"/>
    <d v="1899-12-30T13:00:00"/>
    <d v="1899-12-30T00:32:00"/>
    <n v="0.53333333333333333"/>
    <x v="0"/>
    <x v="2"/>
    <x v="22"/>
    <n v="19"/>
    <n v="35.625"/>
    <x v="5"/>
  </r>
  <r>
    <x v="32"/>
    <x v="49"/>
    <s v="1-28-2016"/>
    <d v="1899-12-30T15:31:00"/>
    <d v="1899-12-30T00:20:00"/>
    <n v="0.33333333333333331"/>
    <x v="0"/>
    <x v="26"/>
    <x v="27"/>
    <n v="14.7"/>
    <n v="44.1"/>
    <x v="3"/>
  </r>
  <r>
    <x v="32"/>
    <x v="50"/>
    <s v="1-28-2016"/>
    <d v="1899-12-30T16:51:00"/>
    <d v="1899-12-30T00:30:00"/>
    <n v="0.5"/>
    <x v="0"/>
    <x v="23"/>
    <x v="3"/>
    <n v="15.7"/>
    <n v="31.4"/>
    <x v="3"/>
  </r>
  <r>
    <x v="33"/>
    <x v="51"/>
    <s v="1-29-2016"/>
    <d v="1899-12-30T09:45:00"/>
    <d v="1899-12-30T00:14:00"/>
    <n v="0.23333333333333334"/>
    <x v="0"/>
    <x v="2"/>
    <x v="3"/>
    <n v="4.5999999999999996"/>
    <n v="19.714285714285712"/>
    <x v="4"/>
  </r>
  <r>
    <x v="33"/>
    <x v="52"/>
    <s v="1-29-2016"/>
    <d v="1899-12-30T11:07:00"/>
    <d v="1899-12-30T00:11:00"/>
    <n v="0.18333333333333332"/>
    <x v="0"/>
    <x v="2"/>
    <x v="3"/>
    <n v="5.2"/>
    <n v="28.363636363636367"/>
    <x v="3"/>
  </r>
  <r>
    <x v="33"/>
    <x v="27"/>
    <s v="1-29-2016"/>
    <d v="1899-12-30T12:03:00"/>
    <d v="1899-12-30T00:20:00"/>
    <n v="0.33333333333333331"/>
    <x v="0"/>
    <x v="2"/>
    <x v="19"/>
    <n v="10.4"/>
    <n v="31.200000000000003"/>
    <x v="3"/>
  </r>
  <r>
    <x v="33"/>
    <x v="53"/>
    <s v="1-29-2016"/>
    <d v="1899-12-30T13:47:00"/>
    <d v="1899-12-30T00:23:00"/>
    <n v="0.38333333333333336"/>
    <x v="0"/>
    <x v="18"/>
    <x v="3"/>
    <n v="10.1"/>
    <n v="26.34782608695652"/>
    <x v="3"/>
  </r>
  <r>
    <x v="33"/>
    <x v="54"/>
    <s v="1-29-2016"/>
    <d v="1899-12-30T18:52:00"/>
    <d v="1899-12-30T00:21:00"/>
    <n v="0.35"/>
    <x v="0"/>
    <x v="2"/>
    <x v="28"/>
    <n v="5.8"/>
    <n v="16.571428571428573"/>
    <x v="2"/>
  </r>
  <r>
    <x v="33"/>
    <x v="55"/>
    <s v="1-29-2016"/>
    <d v="1899-12-30T21:40:00"/>
    <d v="1899-12-30T00:19:00"/>
    <n v="0.31666666666666665"/>
    <x v="0"/>
    <x v="27"/>
    <x v="3"/>
    <n v="5.5"/>
    <n v="17.368421052631579"/>
    <x v="0"/>
  </r>
  <r>
    <x v="34"/>
    <x v="50"/>
    <s v="1-30-2016"/>
    <d v="1899-12-30T16:33:00"/>
    <d v="1899-12-30T00:12:00"/>
    <n v="0.2"/>
    <x v="0"/>
    <x v="2"/>
    <x v="28"/>
    <n v="5.7"/>
    <n v="28.5"/>
    <x v="2"/>
  </r>
  <r>
    <x v="34"/>
    <x v="56"/>
    <s v="1-30-2016"/>
    <d v="1899-12-30T18:24:00"/>
    <d v="1899-12-30T00:15:00"/>
    <n v="0.25"/>
    <x v="0"/>
    <x v="27"/>
    <x v="3"/>
    <n v="5.7"/>
    <n v="22.8"/>
    <x v="4"/>
  </r>
  <r>
    <x v="35"/>
    <x v="57"/>
    <d v="2016-01-02T11:15:00"/>
    <d v="1899-12-30T11:15:00"/>
    <d v="1899-12-30T00:40:00"/>
    <n v="0.66666666666666663"/>
    <x v="0"/>
    <x v="2"/>
    <x v="29"/>
    <n v="19.399999999999999"/>
    <n v="29.099999999999998"/>
    <x v="4"/>
  </r>
  <r>
    <x v="36"/>
    <x v="58"/>
    <d v="2016-01-02T12:43:00"/>
    <d v="1899-12-30T12:43:00"/>
    <d v="1899-12-30T00:33:00"/>
    <n v="0.55000000000000004"/>
    <x v="0"/>
    <x v="28"/>
    <x v="3"/>
    <n v="23.3"/>
    <n v="42.36363636363636"/>
    <x v="4"/>
  </r>
  <r>
    <x v="37"/>
    <x v="59"/>
    <d v="2016-01-02T13:07:00"/>
    <d v="1899-12-30T13:07:00"/>
    <d v="1899-12-30T00:11:00"/>
    <n v="0.18333333333333332"/>
    <x v="0"/>
    <x v="29"/>
    <x v="20"/>
    <n v="3.9"/>
    <n v="21.272727272727273"/>
    <x v="0"/>
  </r>
  <r>
    <x v="38"/>
    <x v="60"/>
    <d v="2016-02-02T13:23:00"/>
    <d v="1899-12-30T13:23:00"/>
    <d v="1899-12-30T00:19:00"/>
    <n v="0.31666666666666665"/>
    <x v="0"/>
    <x v="20"/>
    <x v="30"/>
    <n v="8.3000000000000007"/>
    <n v="26.210526315789476"/>
    <x v="3"/>
  </r>
  <r>
    <x v="39"/>
    <x v="61"/>
    <d v="2016-02-02T14:06:00"/>
    <d v="1899-12-30T14:06:00"/>
    <d v="1899-12-30T00:15:00"/>
    <n v="0.25"/>
    <x v="0"/>
    <x v="2"/>
    <x v="3"/>
    <n v="6"/>
    <n v="24"/>
    <x v="2"/>
  </r>
  <r>
    <x v="40"/>
    <x v="62"/>
    <d v="2016-02-02T14:42:00"/>
    <d v="1899-12-30T14:42:00"/>
    <d v="1899-12-30T00:04:00"/>
    <n v="6.6666666666666666E-2"/>
    <x v="0"/>
    <x v="2"/>
    <x v="3"/>
    <n v="1.6"/>
    <n v="24"/>
    <x v="2"/>
  </r>
  <r>
    <x v="41"/>
    <x v="63"/>
    <d v="2016-04-02T09:01:00"/>
    <d v="1899-12-30T09:01:00"/>
    <d v="1899-12-30T00:21:00"/>
    <n v="0.35"/>
    <x v="0"/>
    <x v="2"/>
    <x v="4"/>
    <n v="5.2"/>
    <n v="14.857142857142859"/>
    <x v="2"/>
  </r>
  <r>
    <x v="42"/>
    <x v="64"/>
    <d v="2016-04-02T10:09:00"/>
    <d v="1899-12-30T10:09:00"/>
    <d v="1899-12-30T00:32:00"/>
    <n v="0.53333333333333333"/>
    <x v="0"/>
    <x v="17"/>
    <x v="3"/>
    <n v="9.6999999999999993"/>
    <n v="18.1875"/>
    <x v="0"/>
  </r>
  <r>
    <x v="43"/>
    <x v="65"/>
    <d v="2016-04-02T10:32:00"/>
    <d v="1899-12-30T10:32:00"/>
    <d v="1899-12-30T00:06:00"/>
    <n v="0.1"/>
    <x v="0"/>
    <x v="2"/>
    <x v="3"/>
    <n v="1.6"/>
    <n v="16"/>
    <x v="0"/>
  </r>
  <r>
    <x v="44"/>
    <x v="66"/>
    <d v="2016-04-02T16:03:00"/>
    <d v="1899-12-30T16:03:00"/>
    <d v="1899-12-30T00:04:00"/>
    <n v="6.6666666666666666E-2"/>
    <x v="0"/>
    <x v="2"/>
    <x v="3"/>
    <n v="1.1000000000000001"/>
    <n v="16.5"/>
    <x v="0"/>
  </r>
  <r>
    <x v="45"/>
    <x v="67"/>
    <d v="2016-04-02T16:39:00"/>
    <d v="1899-12-30T16:39:00"/>
    <d v="1899-12-30T00:04:00"/>
    <n v="6.6666666666666666E-2"/>
    <x v="0"/>
    <x v="2"/>
    <x v="3"/>
    <n v="1.6"/>
    <n v="24"/>
    <x v="0"/>
  </r>
  <r>
    <x v="46"/>
    <x v="68"/>
    <d v="2016-04-02T18:31:00"/>
    <d v="1899-12-30T18:31:00"/>
    <d v="1899-12-30T00:27:00"/>
    <n v="0.45"/>
    <x v="0"/>
    <x v="20"/>
    <x v="31"/>
    <n v="9"/>
    <n v="20"/>
    <x v="3"/>
  </r>
  <r>
    <x v="47"/>
    <x v="69"/>
    <d v="2016-04-02T20:55:00"/>
    <d v="1899-12-30T20:55:00"/>
    <d v="1899-12-30T00:19:00"/>
    <n v="0.31666666666666665"/>
    <x v="0"/>
    <x v="2"/>
    <x v="3"/>
    <n v="7.7"/>
    <n v="24.315789473684212"/>
    <x v="3"/>
  </r>
  <r>
    <x v="48"/>
    <x v="70"/>
    <d v="2016-05-02T12:07:00"/>
    <d v="1899-12-30T12:07:00"/>
    <d v="1899-12-30T00:20:00"/>
    <n v="0.33333333333333331"/>
    <x v="0"/>
    <x v="2"/>
    <x v="19"/>
    <n v="10.4"/>
    <n v="31.200000000000003"/>
    <x v="3"/>
  </r>
  <r>
    <x v="49"/>
    <x v="71"/>
    <d v="2016-05-02T13:41:00"/>
    <d v="1899-12-30T13:41:00"/>
    <d v="1899-12-30T00:19:00"/>
    <n v="0.31666666666666665"/>
    <x v="0"/>
    <x v="18"/>
    <x v="3"/>
    <n v="10.4"/>
    <n v="32.842105263157897"/>
    <x v="3"/>
  </r>
  <r>
    <x v="50"/>
    <x v="72"/>
    <d v="2016-06-02T16:53:00"/>
    <d v="1899-12-30T16:53:00"/>
    <d v="1899-12-30T00:33:00"/>
    <n v="0.55000000000000004"/>
    <x v="0"/>
    <x v="2"/>
    <x v="22"/>
    <n v="11.4"/>
    <n v="20.727272727272727"/>
    <x v="6"/>
  </r>
  <r>
    <x v="51"/>
    <x v="73"/>
    <d v="2016-06-02T19:21:00"/>
    <d v="1899-12-30T19:21:00"/>
    <d v="1899-12-30T00:24:00"/>
    <n v="0.4"/>
    <x v="0"/>
    <x v="23"/>
    <x v="3"/>
    <n v="9"/>
    <n v="22.5"/>
    <x v="2"/>
  </r>
  <r>
    <x v="52"/>
    <x v="74"/>
    <d v="2016-06-02T19:37:00"/>
    <d v="1899-12-30T19:37:00"/>
    <d v="1899-12-30T00:09:00"/>
    <n v="0.15"/>
    <x v="0"/>
    <x v="30"/>
    <x v="20"/>
    <n v="3.2"/>
    <n v="21.333333333333336"/>
    <x v="0"/>
  </r>
  <r>
    <x v="53"/>
    <x v="75"/>
    <d v="2016-07-02T17:01:00"/>
    <d v="1899-12-30T17:01:00"/>
    <d v="1899-12-30T00:12:00"/>
    <n v="0.2"/>
    <x v="0"/>
    <x v="2"/>
    <x v="28"/>
    <n v="5.6"/>
    <n v="27.999999999999996"/>
    <x v="2"/>
  </r>
  <r>
    <x v="54"/>
    <x v="76"/>
    <d v="2016-07-02T18:17:00"/>
    <d v="1899-12-30T18:17:00"/>
    <d v="1899-12-30T00:14:00"/>
    <n v="0.23333333333333334"/>
    <x v="0"/>
    <x v="27"/>
    <x v="3"/>
    <n v="5.7"/>
    <n v="24.428571428571431"/>
    <x v="4"/>
  </r>
  <r>
    <x v="55"/>
    <x v="77"/>
    <d v="2016-07-02T18:53:00"/>
    <d v="1899-12-30T18:53:00"/>
    <d v="1899-12-30T00:14:00"/>
    <n v="0.23333333333333334"/>
    <x v="0"/>
    <x v="2"/>
    <x v="4"/>
    <n v="6.1"/>
    <n v="26.142857142857142"/>
    <x v="5"/>
  </r>
  <r>
    <x v="56"/>
    <x v="78"/>
    <d v="2016-07-02T20:40:00"/>
    <d v="1899-12-30T20:40:00"/>
    <d v="1899-12-30T00:18:00"/>
    <n v="0.3"/>
    <x v="0"/>
    <x v="17"/>
    <x v="3"/>
    <n v="6.1"/>
    <n v="20.333333333333332"/>
    <x v="3"/>
  </r>
  <r>
    <x v="57"/>
    <x v="79"/>
    <d v="2016-08-02T13:08:00"/>
    <d v="1899-12-30T13:08:00"/>
    <d v="1899-12-30T00:11:00"/>
    <n v="0.18333333333333332"/>
    <x v="0"/>
    <x v="20"/>
    <x v="32"/>
    <n v="4.3"/>
    <n v="23.454545454545457"/>
    <x v="0"/>
  </r>
  <r>
    <x v="58"/>
    <x v="80"/>
    <d v="2016-08-02T14:10:00"/>
    <d v="1899-12-30T14:10:00"/>
    <d v="1899-12-30T00:10:00"/>
    <n v="0.16666666666666666"/>
    <x v="0"/>
    <x v="30"/>
    <x v="20"/>
    <n v="2.7"/>
    <n v="16.200000000000003"/>
    <x v="0"/>
  </r>
  <r>
    <x v="59"/>
    <x v="81"/>
    <d v="2016-09-02T11:07:00"/>
    <d v="1899-12-30T11:07:00"/>
    <d v="1899-12-30T00:13:00"/>
    <n v="0.21666666666666667"/>
    <x v="1"/>
    <x v="20"/>
    <x v="33"/>
    <n v="5.3"/>
    <n v="24.46153846153846"/>
    <x v="1"/>
  </r>
  <r>
    <x v="60"/>
    <x v="27"/>
    <d v="2016-09-02T11:50:00"/>
    <d v="1899-12-30T11:50:00"/>
    <d v="1899-12-30T00:07:00"/>
    <n v="0.11666666666666667"/>
    <x v="1"/>
    <x v="29"/>
    <x v="34"/>
    <n v="3"/>
    <n v="25.714285714285715"/>
    <x v="1"/>
  </r>
  <r>
    <x v="61"/>
    <x v="82"/>
    <d v="2016-09-02T13:52:00"/>
    <d v="1899-12-30T13:52:00"/>
    <d v="1899-12-30T00:16:00"/>
    <n v="0.26666666666666666"/>
    <x v="1"/>
    <x v="31"/>
    <x v="35"/>
    <n v="5.0999999999999996"/>
    <n v="19.125"/>
    <x v="1"/>
  </r>
  <r>
    <x v="62"/>
    <x v="83"/>
    <d v="2016-09-02T14:02:00"/>
    <d v="1899-12-30T14:02:00"/>
    <d v="1899-12-30T00:04:00"/>
    <n v="6.6666666666666666E-2"/>
    <x v="1"/>
    <x v="32"/>
    <x v="20"/>
    <n v="1.5"/>
    <n v="22.5"/>
    <x v="1"/>
  </r>
  <r>
    <x v="63"/>
    <x v="84"/>
    <d v="2016-09-02T19:11:00"/>
    <d v="1899-12-30T19:11:00"/>
    <d v="1899-12-30T00:16:00"/>
    <n v="0.26666666666666666"/>
    <x v="0"/>
    <x v="2"/>
    <x v="4"/>
    <n v="6.1"/>
    <n v="22.875"/>
    <x v="1"/>
  </r>
  <r>
    <x v="64"/>
    <x v="85"/>
    <d v="2016-09-02T20:40:00"/>
    <d v="1899-12-30T20:40:00"/>
    <d v="1899-12-30T00:16:00"/>
    <n v="0.26666666666666666"/>
    <x v="0"/>
    <x v="17"/>
    <x v="3"/>
    <n v="6.1"/>
    <n v="22.875"/>
    <x v="0"/>
  </r>
  <r>
    <x v="65"/>
    <x v="86"/>
    <d v="2016-11-02T17:10:00"/>
    <d v="1899-12-30T17:10:00"/>
    <d v="1899-12-30T00:42:00"/>
    <n v="0.7"/>
    <x v="0"/>
    <x v="2"/>
    <x v="22"/>
    <n v="17.3"/>
    <n v="24.714285714285715"/>
    <x v="0"/>
  </r>
  <r>
    <x v="66"/>
    <x v="87"/>
    <d v="2016-11-02T18:10:00"/>
    <d v="1899-12-30T18:10:00"/>
    <d v="1899-12-30T00:21:00"/>
    <n v="0.35"/>
    <x v="0"/>
    <x v="33"/>
    <x v="36"/>
    <n v="5.7"/>
    <n v="16.285714285714288"/>
    <x v="0"/>
  </r>
  <r>
    <x v="67"/>
    <x v="88"/>
    <d v="2016-11-02T18:46:00"/>
    <d v="1899-12-30T18:46:00"/>
    <d v="1899-12-30T00:22:00"/>
    <n v="0.36666666666666664"/>
    <x v="0"/>
    <x v="23"/>
    <x v="4"/>
    <n v="13.5"/>
    <n v="36.81818181818182"/>
    <x v="5"/>
  </r>
  <r>
    <x v="68"/>
    <x v="69"/>
    <d v="2016-11-02T20:51:00"/>
    <d v="1899-12-30T20:51:00"/>
    <d v="1899-12-30T00:15:00"/>
    <n v="0.25"/>
    <x v="0"/>
    <x v="17"/>
    <x v="3"/>
    <n v="6.1"/>
    <n v="24.4"/>
    <x v="5"/>
  </r>
  <r>
    <x v="69"/>
    <x v="89"/>
    <d v="2016-12-02T08:42:00"/>
    <d v="1899-12-30T08:42:00"/>
    <d v="1899-12-30T00:21:00"/>
    <n v="0.35"/>
    <x v="0"/>
    <x v="2"/>
    <x v="19"/>
    <n v="8.5"/>
    <n v="24.285714285714288"/>
    <x v="5"/>
  </r>
  <r>
    <x v="70"/>
    <x v="90"/>
    <d v="2016-12-02T10:52:00"/>
    <d v="1899-12-30T10:52:00"/>
    <d v="1899-12-30T00:07:00"/>
    <n v="0.11666666666666667"/>
    <x v="0"/>
    <x v="18"/>
    <x v="4"/>
    <n v="2.6"/>
    <n v="22.285714285714285"/>
    <x v="5"/>
  </r>
  <r>
    <x v="71"/>
    <x v="91"/>
    <d v="2016-12-02T11:35:00"/>
    <d v="1899-12-30T11:35:00"/>
    <d v="1899-12-30T00:21:00"/>
    <n v="0.35"/>
    <x v="0"/>
    <x v="17"/>
    <x v="22"/>
    <n v="17"/>
    <n v="48.571428571428577"/>
    <x v="4"/>
  </r>
  <r>
    <x v="72"/>
    <x v="92"/>
    <d v="2016-12-02T13:36:00"/>
    <d v="1899-12-30T13:36:00"/>
    <d v="1899-12-30T00:34:00"/>
    <n v="0.56666666666666665"/>
    <x v="0"/>
    <x v="23"/>
    <x v="3"/>
    <n v="18"/>
    <n v="31.764705882352942"/>
    <x v="3"/>
  </r>
  <r>
    <x v="73"/>
    <x v="93"/>
    <d v="2016-12-02T15:06:00"/>
    <d v="1899-12-30T15:06:00"/>
    <d v="1899-12-30T00:17:00"/>
    <n v="0.28333333333333333"/>
    <x v="0"/>
    <x v="2"/>
    <x v="4"/>
    <n v="8.4"/>
    <n v="29.647058823529413"/>
    <x v="3"/>
  </r>
  <r>
    <x v="74"/>
    <x v="94"/>
    <d v="2016-12-02T16:06:00"/>
    <d v="1899-12-30T16:06:00"/>
    <d v="1899-12-30T00:33:00"/>
    <n v="0.55000000000000004"/>
    <x v="0"/>
    <x v="17"/>
    <x v="3"/>
    <n v="11.5"/>
    <n v="20.909090909090907"/>
    <x v="4"/>
  </r>
  <r>
    <x v="75"/>
    <x v="95"/>
    <s v="2-13-2016"/>
    <d v="1899-12-30T14:41:00"/>
    <d v="1899-12-30T00:20:00"/>
    <n v="0.33333333333333331"/>
    <x v="0"/>
    <x v="2"/>
    <x v="4"/>
    <n v="8.9"/>
    <n v="26.700000000000003"/>
    <x v="3"/>
  </r>
  <r>
    <x v="75"/>
    <x v="96"/>
    <s v="2-14-2016"/>
    <d v="1899-12-30T00:01:00"/>
    <d v="1899-12-30T00:16:00"/>
    <n v="0.26666666666666666"/>
    <x v="1"/>
    <x v="34"/>
    <x v="37"/>
    <n v="2.7"/>
    <n v="10.125"/>
    <x v="1"/>
  </r>
  <r>
    <x v="76"/>
    <x v="97"/>
    <s v="2-14-2016"/>
    <d v="1899-12-30T01:00:00"/>
    <d v="1899-12-30T00:10:00"/>
    <n v="0.16666666666666666"/>
    <x v="1"/>
    <x v="35"/>
    <x v="38"/>
    <n v="1.8"/>
    <n v="10.8"/>
    <x v="1"/>
  </r>
  <r>
    <x v="76"/>
    <x v="98"/>
    <s v="2-14-2016"/>
    <d v="1899-12-30T14:40:00"/>
    <d v="1899-12-30T00:33:00"/>
    <n v="0.55000000000000004"/>
    <x v="0"/>
    <x v="34"/>
    <x v="5"/>
    <n v="8.1"/>
    <n v="14.727272727272725"/>
    <x v="3"/>
  </r>
  <r>
    <x v="76"/>
    <x v="47"/>
    <s v="2-14-2016"/>
    <d v="1899-12-30T15:03:00"/>
    <d v="1899-12-30T00:17:00"/>
    <n v="0.28333333333333333"/>
    <x v="0"/>
    <x v="6"/>
    <x v="39"/>
    <n v="2"/>
    <n v="7.0588235294117645"/>
    <x v="3"/>
  </r>
  <r>
    <x v="76"/>
    <x v="67"/>
    <s v="2-14-2016"/>
    <d v="1899-12-30T17:02:00"/>
    <d v="1899-12-30T00:27:00"/>
    <n v="0.45"/>
    <x v="0"/>
    <x v="4"/>
    <x v="40"/>
    <n v="13"/>
    <n v="28.888888888888889"/>
    <x v="3"/>
  </r>
  <r>
    <x v="76"/>
    <x v="99"/>
    <s v="2-14-2016"/>
    <d v="1899-12-30T17:29:00"/>
    <d v="1899-12-30T00:23:00"/>
    <n v="0.38333333333333336"/>
    <x v="0"/>
    <x v="36"/>
    <x v="41"/>
    <n v="13.9"/>
    <n v="36.260869565217391"/>
    <x v="3"/>
  </r>
  <r>
    <x v="77"/>
    <x v="100"/>
    <s v="2-16-2016"/>
    <d v="1899-12-30T04:13:00"/>
    <d v="1899-12-30T00:52:00"/>
    <n v="0.8666666666666667"/>
    <x v="0"/>
    <x v="37"/>
    <x v="42"/>
    <n v="43.7"/>
    <n v="50.423076923076927"/>
    <x v="4"/>
  </r>
  <r>
    <x v="77"/>
    <x v="101"/>
    <s v="2-16-2016"/>
    <d v="1899-12-30T09:34:00"/>
    <d v="1899-12-30T01:05:00"/>
    <n v="1.0833333333333333"/>
    <x v="0"/>
    <x v="38"/>
    <x v="43"/>
    <n v="14.1"/>
    <n v="13.015384615384615"/>
    <x v="1"/>
  </r>
  <r>
    <x v="77"/>
    <x v="102"/>
    <s v="2-16-2016"/>
    <d v="1899-12-30T10:41:00"/>
    <d v="1899-12-30T00:10:00"/>
    <n v="0.16666666666666666"/>
    <x v="0"/>
    <x v="39"/>
    <x v="43"/>
    <n v="2.6"/>
    <n v="15.600000000000001"/>
    <x v="1"/>
  </r>
  <r>
    <x v="77"/>
    <x v="103"/>
    <s v="2-16-2016"/>
    <d v="1899-12-30T12:02:00"/>
    <d v="1899-12-30T00:30:00"/>
    <n v="0.5"/>
    <x v="0"/>
    <x v="39"/>
    <x v="43"/>
    <n v="4.5"/>
    <n v="9"/>
    <x v="1"/>
  </r>
  <r>
    <x v="77"/>
    <x v="104"/>
    <s v="2-16-2016"/>
    <d v="1899-12-30T12:42:00"/>
    <d v="1899-12-30T00:03:00"/>
    <n v="0.05"/>
    <x v="0"/>
    <x v="39"/>
    <x v="43"/>
    <n v="1.7"/>
    <n v="34"/>
    <x v="1"/>
  </r>
  <r>
    <x v="77"/>
    <x v="105"/>
    <s v="2-16-2016"/>
    <d v="1899-12-30T13:55:00"/>
    <d v="1899-12-30T00:12:00"/>
    <n v="0.2"/>
    <x v="0"/>
    <x v="39"/>
    <x v="43"/>
    <n v="1.8"/>
    <n v="9"/>
    <x v="5"/>
  </r>
  <r>
    <x v="77"/>
    <x v="106"/>
    <s v="2-16-2016"/>
    <d v="1899-12-30T17:10:00"/>
    <d v="1899-12-30T00:36:00"/>
    <n v="0.6"/>
    <x v="0"/>
    <x v="39"/>
    <x v="43"/>
    <n v="6"/>
    <n v="10"/>
    <x v="1"/>
  </r>
  <r>
    <x v="77"/>
    <x v="41"/>
    <s v="2-16-2016"/>
    <d v="1899-12-30T17:26:00"/>
    <d v="1899-12-30T00:09:00"/>
    <n v="0.15"/>
    <x v="0"/>
    <x v="39"/>
    <x v="44"/>
    <n v="1.1000000000000001"/>
    <n v="7.3333333333333339"/>
    <x v="0"/>
  </r>
  <r>
    <x v="77"/>
    <x v="107"/>
    <s v="2-16-2016"/>
    <d v="1899-12-30T17:44:00"/>
    <d v="1899-12-30T00:04:00"/>
    <n v="6.6666666666666666E-2"/>
    <x v="0"/>
    <x v="40"/>
    <x v="42"/>
    <n v="3.6"/>
    <n v="54"/>
    <x v="2"/>
  </r>
  <r>
    <x v="78"/>
    <x v="108"/>
    <s v="2-17-2016"/>
    <d v="1899-12-30T14:04:00"/>
    <d v="1899-12-30T00:46:00"/>
    <n v="0.76666666666666672"/>
    <x v="0"/>
    <x v="38"/>
    <x v="43"/>
    <n v="14.7"/>
    <n v="19.173913043478258"/>
    <x v="5"/>
  </r>
  <r>
    <x v="78"/>
    <x v="109"/>
    <s v="2-17-2016"/>
    <d v="1899-12-30T15:22:00"/>
    <d v="1899-12-30T00:05:00"/>
    <n v="8.3333333333333329E-2"/>
    <x v="0"/>
    <x v="39"/>
    <x v="43"/>
    <n v="1.7"/>
    <n v="20.400000000000002"/>
    <x v="0"/>
  </r>
  <r>
    <x v="78"/>
    <x v="94"/>
    <s v="2-17-2016"/>
    <d v="1899-12-30T16:17:00"/>
    <d v="1899-12-30T00:44:00"/>
    <n v="0.73333333333333328"/>
    <x v="0"/>
    <x v="39"/>
    <x v="45"/>
    <n v="21.4"/>
    <n v="29.181818181818183"/>
    <x v="5"/>
  </r>
  <r>
    <x v="78"/>
    <x v="110"/>
    <s v="2-17-2016"/>
    <d v="1899-12-30T16:43:00"/>
    <d v="1899-12-30T00:05:00"/>
    <n v="8.3333333333333329E-2"/>
    <x v="0"/>
    <x v="37"/>
    <x v="45"/>
    <n v="0.5"/>
    <n v="6"/>
    <x v="2"/>
  </r>
  <r>
    <x v="79"/>
    <x v="111"/>
    <s v="2-18-2016"/>
    <d v="1899-12-30T08:27:00"/>
    <d v="1899-12-30T00:08:00"/>
    <n v="0.13333333333333333"/>
    <x v="0"/>
    <x v="38"/>
    <x v="42"/>
    <n v="23.5"/>
    <n v="176.25"/>
    <x v="5"/>
  </r>
  <r>
    <x v="79"/>
    <x v="112"/>
    <s v="2-18-2016"/>
    <d v="1899-12-30T14:45:00"/>
    <d v="1899-12-30T00:42:00"/>
    <n v="0.7"/>
    <x v="0"/>
    <x v="38"/>
    <x v="46"/>
    <n v="12.7"/>
    <n v="18.142857142857142"/>
    <x v="5"/>
  </r>
  <r>
    <x v="79"/>
    <x v="113"/>
    <s v="2-18-2016"/>
    <d v="1899-12-30T15:31:00"/>
    <d v="1899-12-30T00:15:00"/>
    <n v="0.25"/>
    <x v="0"/>
    <x v="41"/>
    <x v="42"/>
    <n v="6"/>
    <n v="24"/>
    <x v="5"/>
  </r>
  <r>
    <x v="79"/>
    <x v="114"/>
    <s v="2-18-2016"/>
    <d v="1899-12-30T18:58:00"/>
    <d v="1899-12-30T00:14:00"/>
    <n v="0.23333333333333334"/>
    <x v="0"/>
    <x v="38"/>
    <x v="46"/>
    <n v="5.2"/>
    <n v="22.285714285714285"/>
    <x v="4"/>
  </r>
  <r>
    <x v="79"/>
    <x v="115"/>
    <s v="2-18-2016"/>
    <d v="1899-12-30T20:08:00"/>
    <d v="1899-12-30T00:41:00"/>
    <n v="0.68333333333333335"/>
    <x v="0"/>
    <x v="41"/>
    <x v="42"/>
    <n v="10"/>
    <n v="14.634146341463415"/>
    <x v="3"/>
  </r>
  <r>
    <x v="80"/>
    <x v="116"/>
    <s v="2-19-2016"/>
    <d v="1899-12-30T09:14:00"/>
    <d v="1899-12-30T00:12:00"/>
    <n v="0.2"/>
    <x v="0"/>
    <x v="38"/>
    <x v="42"/>
    <n v="18.3"/>
    <n v="91.5"/>
    <x v="3"/>
  </r>
  <r>
    <x v="80"/>
    <x v="117"/>
    <s v="2-19-2016"/>
    <d v="1899-12-30T09:51:00"/>
    <d v="1899-12-30T00:30:00"/>
    <n v="0.5"/>
    <x v="0"/>
    <x v="38"/>
    <x v="42"/>
    <n v="11.2"/>
    <n v="22.4"/>
    <x v="3"/>
  </r>
  <r>
    <x v="80"/>
    <x v="118"/>
    <s v="2-19-2016"/>
    <d v="1899-12-30T10:48:00"/>
    <d v="1899-12-30T00:27:00"/>
    <n v="0.45"/>
    <x v="0"/>
    <x v="38"/>
    <x v="46"/>
    <n v="7.6"/>
    <n v="16.888888888888889"/>
    <x v="3"/>
  </r>
  <r>
    <x v="80"/>
    <x v="119"/>
    <s v="2-19-2016"/>
    <d v="1899-12-30T11:26:00"/>
    <d v="1899-12-30T00:06:00"/>
    <n v="0.1"/>
    <x v="1"/>
    <x v="41"/>
    <x v="46"/>
    <n v="1.5"/>
    <n v="15"/>
    <x v="1"/>
  </r>
  <r>
    <x v="80"/>
    <x v="120"/>
    <s v="2-19-2016"/>
    <d v="1899-12-30T11:50:00"/>
    <d v="1899-12-30T00:05:00"/>
    <n v="8.3333333333333329E-2"/>
    <x v="1"/>
    <x v="41"/>
    <x v="46"/>
    <n v="1"/>
    <n v="12"/>
    <x v="1"/>
  </r>
  <r>
    <x v="80"/>
    <x v="121"/>
    <s v="2-19-2016"/>
    <d v="1899-12-30T12:27:00"/>
    <d v="1899-12-30T00:18:00"/>
    <n v="0.3"/>
    <x v="0"/>
    <x v="41"/>
    <x v="42"/>
    <n v="7.3"/>
    <n v="24.333333333333332"/>
    <x v="5"/>
  </r>
  <r>
    <x v="80"/>
    <x v="122"/>
    <s v="2-19-2016"/>
    <d v="1899-12-30T16:45:00"/>
    <d v="1899-12-30T00:19:00"/>
    <n v="0.31666666666666665"/>
    <x v="0"/>
    <x v="38"/>
    <x v="46"/>
    <n v="3.5"/>
    <n v="11.052631578947368"/>
    <x v="1"/>
  </r>
  <r>
    <x v="80"/>
    <x v="123"/>
    <s v="2-19-2016"/>
    <d v="1899-12-30T17:20:00"/>
    <d v="1899-12-30T00:11:00"/>
    <n v="0.18333333333333332"/>
    <x v="0"/>
    <x v="41"/>
    <x v="46"/>
    <n v="4.2"/>
    <n v="22.90909090909091"/>
    <x v="1"/>
  </r>
  <r>
    <x v="80"/>
    <x v="124"/>
    <s v="2-19-2016"/>
    <d v="1899-12-30T20:30:00"/>
    <d v="1899-12-30T00:22:00"/>
    <n v="0.36666666666666664"/>
    <x v="1"/>
    <x v="41"/>
    <x v="42"/>
    <n v="13.6"/>
    <n v="37.090909090909093"/>
    <x v="1"/>
  </r>
  <r>
    <x v="80"/>
    <x v="125"/>
    <s v="2-19-2016"/>
    <d v="1899-12-30T20:51:00"/>
    <d v="1899-12-30T00:17:00"/>
    <n v="0.28333333333333333"/>
    <x v="1"/>
    <x v="38"/>
    <x v="42"/>
    <n v="2.5"/>
    <n v="8.8235294117647065"/>
    <x v="1"/>
  </r>
  <r>
    <x v="81"/>
    <x v="126"/>
    <s v="2-20-2016"/>
    <d v="1899-12-30T08:32:00"/>
    <d v="1899-12-30T00:33:00"/>
    <n v="0.55000000000000004"/>
    <x v="1"/>
    <x v="38"/>
    <x v="46"/>
    <n v="14.4"/>
    <n v="26.18181818181818"/>
    <x v="1"/>
  </r>
  <r>
    <x v="81"/>
    <x v="127"/>
    <s v="2-20-2016"/>
    <d v="1899-12-30T10:56:00"/>
    <d v="1899-12-30T00:08:00"/>
    <n v="0.13333333333333333"/>
    <x v="1"/>
    <x v="41"/>
    <x v="46"/>
    <n v="3"/>
    <n v="22.5"/>
    <x v="1"/>
  </r>
  <r>
    <x v="81"/>
    <x v="120"/>
    <s v="2-20-2016"/>
    <d v="1899-12-30T11:53:00"/>
    <d v="1899-12-30T00:08:00"/>
    <n v="0.13333333333333333"/>
    <x v="1"/>
    <x v="41"/>
    <x v="46"/>
    <n v="1.5"/>
    <n v="11.25"/>
    <x v="1"/>
  </r>
  <r>
    <x v="81"/>
    <x v="128"/>
    <s v="2-20-2016"/>
    <d v="1899-12-30T13:17:00"/>
    <d v="1899-12-30T00:36:00"/>
    <n v="0.6"/>
    <x v="0"/>
    <x v="41"/>
    <x v="47"/>
    <n v="18.399999999999999"/>
    <n v="30.666666666666664"/>
    <x v="1"/>
  </r>
  <r>
    <x v="81"/>
    <x v="129"/>
    <s v="2-20-2016"/>
    <d v="1899-12-30T15:54:00"/>
    <d v="1899-12-30T01:04:00"/>
    <n v="1.0666666666666667"/>
    <x v="0"/>
    <x v="42"/>
    <x v="47"/>
    <n v="23.1"/>
    <n v="21.65625"/>
    <x v="3"/>
  </r>
  <r>
    <x v="81"/>
    <x v="130"/>
    <s v="2-20-2016"/>
    <d v="1899-12-30T17:54:00"/>
    <d v="1899-12-30T00:55:00"/>
    <n v="0.91666666666666663"/>
    <x v="1"/>
    <x v="42"/>
    <x v="42"/>
    <n v="16.5"/>
    <n v="18"/>
    <x v="1"/>
  </r>
  <r>
    <x v="81"/>
    <x v="131"/>
    <s v="2-20-2016"/>
    <d v="1899-12-30T18:03:00"/>
    <d v="1899-12-30T00:03:00"/>
    <n v="0.05"/>
    <x v="0"/>
    <x v="38"/>
    <x v="42"/>
    <n v="3.2"/>
    <n v="64"/>
    <x v="2"/>
  </r>
  <r>
    <x v="81"/>
    <x v="74"/>
    <s v="2-20-2016"/>
    <d v="1899-12-30T19:49:00"/>
    <d v="1899-12-30T00:21:00"/>
    <n v="0.35"/>
    <x v="0"/>
    <x v="38"/>
    <x v="42"/>
    <n v="7.7"/>
    <n v="22.000000000000004"/>
    <x v="2"/>
  </r>
  <r>
    <x v="82"/>
    <x v="132"/>
    <s v="2-21-2016"/>
    <d v="1899-12-30T09:46:00"/>
    <d v="1899-12-30T00:39:00"/>
    <n v="0.65"/>
    <x v="0"/>
    <x v="38"/>
    <x v="46"/>
    <n v="14.5"/>
    <n v="22.307692307692307"/>
    <x v="1"/>
  </r>
  <r>
    <x v="82"/>
    <x v="133"/>
    <s v="2-21-2016"/>
    <d v="1899-12-30T11:43:00"/>
    <d v="1899-12-30T00:04:00"/>
    <n v="6.6666666666666666E-2"/>
    <x v="0"/>
    <x v="38"/>
    <x v="46"/>
    <n v="2.4"/>
    <n v="36"/>
    <x v="2"/>
  </r>
  <r>
    <x v="82"/>
    <x v="70"/>
    <s v="2-21-2016"/>
    <d v="1899-12-30T12:01:00"/>
    <d v="1899-12-30T00:14:00"/>
    <n v="0.23333333333333334"/>
    <x v="0"/>
    <x v="41"/>
    <x v="46"/>
    <n v="4.5999999999999996"/>
    <n v="19.714285714285712"/>
    <x v="2"/>
  </r>
  <r>
    <x v="82"/>
    <x v="134"/>
    <s v="2-21-2016"/>
    <d v="1899-12-30T12:35:00"/>
    <d v="1899-12-30T00:22:00"/>
    <n v="0.36666666666666664"/>
    <x v="0"/>
    <x v="41"/>
    <x v="42"/>
    <n v="8.8000000000000007"/>
    <n v="24.000000000000004"/>
    <x v="0"/>
  </r>
  <r>
    <x v="82"/>
    <x v="135"/>
    <s v="2-21-2016"/>
    <d v="1899-12-30T13:12:00"/>
    <d v="1899-12-30T00:21:00"/>
    <n v="0.35"/>
    <x v="0"/>
    <x v="38"/>
    <x v="42"/>
    <n v="8.3000000000000007"/>
    <n v="23.714285714285719"/>
    <x v="5"/>
  </r>
  <r>
    <x v="82"/>
    <x v="136"/>
    <s v="2-21-2016"/>
    <d v="1899-12-30T14:30:00"/>
    <d v="1899-12-30T00:57:00"/>
    <n v="0.95"/>
    <x v="0"/>
    <x v="38"/>
    <x v="42"/>
    <n v="22.7"/>
    <n v="23.894736842105264"/>
    <x v="5"/>
  </r>
  <r>
    <x v="82"/>
    <x v="137"/>
    <s v="2-21-2016"/>
    <d v="1899-12-30T15:03:00"/>
    <d v="1899-12-30T00:27:00"/>
    <n v="0.45"/>
    <x v="0"/>
    <x v="38"/>
    <x v="46"/>
    <n v="13"/>
    <n v="28.888888888888889"/>
    <x v="5"/>
  </r>
  <r>
    <x v="82"/>
    <x v="138"/>
    <s v="2-21-2016"/>
    <d v="1899-12-30T15:31:00"/>
    <d v="1899-12-30T00:17:00"/>
    <n v="0.28333333333333333"/>
    <x v="0"/>
    <x v="41"/>
    <x v="48"/>
    <n v="8.1"/>
    <n v="28.588235294117645"/>
    <x v="5"/>
  </r>
  <r>
    <x v="82"/>
    <x v="139"/>
    <s v="2-21-2016"/>
    <d v="1899-12-30T15:41:00"/>
    <d v="1899-12-30T00:05:00"/>
    <n v="8.3333333333333329E-2"/>
    <x v="0"/>
    <x v="43"/>
    <x v="42"/>
    <n v="2.2000000000000002"/>
    <n v="26.400000000000002"/>
    <x v="0"/>
  </r>
  <r>
    <x v="82"/>
    <x v="140"/>
    <s v="2-21-2016"/>
    <d v="1899-12-30T16:32:00"/>
    <d v="1899-12-30T00:28:00"/>
    <n v="0.46666666666666667"/>
    <x v="0"/>
    <x v="38"/>
    <x v="42"/>
    <n v="9.6999999999999993"/>
    <n v="20.785714285714285"/>
    <x v="1"/>
  </r>
  <r>
    <x v="82"/>
    <x v="141"/>
    <s v="2-21-2016"/>
    <d v="1899-12-30T23:52:00"/>
    <d v="1899-12-30T00:37:00"/>
    <n v="0.6166666666666667"/>
    <x v="0"/>
    <x v="38"/>
    <x v="47"/>
    <n v="20"/>
    <n v="32.432432432432428"/>
    <x v="3"/>
  </r>
  <r>
    <x v="83"/>
    <x v="142"/>
    <s v="2-22-2016"/>
    <d v="1899-12-30T22:09:00"/>
    <d v="1899-12-30T00:15:00"/>
    <n v="0.25"/>
    <x v="0"/>
    <x v="17"/>
    <x v="3"/>
    <n v="8.1"/>
    <n v="32.4"/>
    <x v="4"/>
  </r>
  <r>
    <x v="84"/>
    <x v="16"/>
    <s v="2-24-2016"/>
    <d v="1899-12-30T14:35:00"/>
    <d v="1899-12-30T00:05:00"/>
    <n v="8.3333333333333329E-2"/>
    <x v="0"/>
    <x v="20"/>
    <x v="35"/>
    <n v="1.5"/>
    <n v="18"/>
    <x v="1"/>
  </r>
  <r>
    <x v="84"/>
    <x v="143"/>
    <s v="2-24-2016"/>
    <d v="1899-12-30T15:25:00"/>
    <d v="1899-12-30T00:06:00"/>
    <n v="0.1"/>
    <x v="0"/>
    <x v="32"/>
    <x v="20"/>
    <n v="1.7"/>
    <n v="17"/>
    <x v="2"/>
  </r>
  <r>
    <x v="85"/>
    <x v="144"/>
    <s v="2-25-2016"/>
    <d v="1899-12-30T16:35:00"/>
    <d v="1899-12-30T00:08:00"/>
    <n v="0.13333333333333333"/>
    <x v="0"/>
    <x v="20"/>
    <x v="49"/>
    <n v="3.1"/>
    <n v="23.25"/>
    <x v="2"/>
  </r>
  <r>
    <x v="85"/>
    <x v="145"/>
    <s v="2-25-2016"/>
    <d v="1899-12-30T17:02:00"/>
    <d v="1899-12-30T00:15:00"/>
    <n v="0.25"/>
    <x v="0"/>
    <x v="44"/>
    <x v="20"/>
    <n v="3.2"/>
    <n v="12.8"/>
    <x v="2"/>
  </r>
  <r>
    <x v="85"/>
    <x v="146"/>
    <s v="2-25-2016"/>
    <d v="1899-12-30T17:36:00"/>
    <d v="1899-12-30T00:20:00"/>
    <n v="0.33333333333333331"/>
    <x v="0"/>
    <x v="20"/>
    <x v="34"/>
    <n v="6"/>
    <n v="18"/>
    <x v="0"/>
  </r>
  <r>
    <x v="85"/>
    <x v="147"/>
    <s v="2-25-2016"/>
    <d v="1899-12-30T18:39:00"/>
    <d v="1899-12-30T00:17:00"/>
    <n v="0.28333333333333333"/>
    <x v="0"/>
    <x v="31"/>
    <x v="20"/>
    <n v="5.8"/>
    <n v="20.470588235294116"/>
    <x v="0"/>
  </r>
  <r>
    <x v="86"/>
    <x v="148"/>
    <s v="2-26-2016"/>
    <d v="1899-12-30T09:29:00"/>
    <d v="1899-12-30T00:23:00"/>
    <n v="0.38333333333333336"/>
    <x v="0"/>
    <x v="20"/>
    <x v="25"/>
    <n v="6.3"/>
    <n v="16.434782608695652"/>
    <x v="1"/>
  </r>
  <r>
    <x v="86"/>
    <x v="149"/>
    <s v="2-26-2016"/>
    <d v="1899-12-30T11:11:00"/>
    <d v="1899-12-30T00:06:00"/>
    <n v="0.1"/>
    <x v="1"/>
    <x v="45"/>
    <x v="20"/>
    <n v="1.7"/>
    <n v="17"/>
    <x v="1"/>
  </r>
  <r>
    <x v="86"/>
    <x v="150"/>
    <s v="2-26-2016"/>
    <d v="1899-12-30T11:59:00"/>
    <d v="1899-12-30T00:24:00"/>
    <n v="0.4"/>
    <x v="0"/>
    <x v="2"/>
    <x v="19"/>
    <n v="10.6"/>
    <n v="26.499999999999996"/>
    <x v="3"/>
  </r>
  <r>
    <x v="86"/>
    <x v="151"/>
    <s v="2-26-2016"/>
    <d v="1899-12-30T13:24:00"/>
    <d v="1899-12-30T00:23:00"/>
    <n v="0.38333333333333336"/>
    <x v="0"/>
    <x v="18"/>
    <x v="3"/>
    <n v="9.9"/>
    <n v="25.826086956521738"/>
    <x v="3"/>
  </r>
  <r>
    <x v="86"/>
    <x v="62"/>
    <s v="2-26-2016"/>
    <d v="1899-12-30T14:46:00"/>
    <d v="1899-12-30T00:08:00"/>
    <n v="0.13333333333333333"/>
    <x v="1"/>
    <x v="20"/>
    <x v="25"/>
    <n v="1.9"/>
    <n v="14.25"/>
    <x v="1"/>
  </r>
  <r>
    <x v="86"/>
    <x v="23"/>
    <s v="2-26-2016"/>
    <d v="1899-12-30T15:18:00"/>
    <d v="1899-12-30T00:18:00"/>
    <n v="0.3"/>
    <x v="1"/>
    <x v="45"/>
    <x v="24"/>
    <n v="4.2"/>
    <n v="14.000000000000002"/>
    <x v="1"/>
  </r>
  <r>
    <x v="86"/>
    <x v="152"/>
    <s v="2-26-2016"/>
    <d v="1899-12-30T17:12:00"/>
    <d v="1899-12-30T00:11:00"/>
    <n v="0.18333333333333332"/>
    <x v="1"/>
    <x v="24"/>
    <x v="20"/>
    <n v="2"/>
    <n v="10.90909090909091"/>
    <x v="1"/>
  </r>
  <r>
    <x v="87"/>
    <x v="153"/>
    <s v="2-28-2016"/>
    <d v="1899-12-30T05:38:00"/>
    <d v="1899-12-30T00:16:00"/>
    <n v="0.26666666666666666"/>
    <x v="0"/>
    <x v="20"/>
    <x v="50"/>
    <n v="7.7"/>
    <n v="28.875"/>
    <x v="3"/>
  </r>
  <r>
    <x v="87"/>
    <x v="154"/>
    <s v="2-28-2016"/>
    <d v="1899-12-30T09:42:00"/>
    <d v="1899-12-30T00:16:00"/>
    <n v="0.26666666666666666"/>
    <x v="0"/>
    <x v="46"/>
    <x v="20"/>
    <n v="6.8"/>
    <n v="25.5"/>
    <x v="3"/>
  </r>
  <r>
    <x v="88"/>
    <x v="155"/>
    <s v="2-29-2016"/>
    <d v="1899-12-30T11:14:00"/>
    <d v="1899-12-30T00:07:00"/>
    <n v="0.11666666666666667"/>
    <x v="1"/>
    <x v="20"/>
    <x v="25"/>
    <n v="2.1"/>
    <n v="18"/>
    <x v="1"/>
  </r>
  <r>
    <x v="88"/>
    <x v="156"/>
    <s v="2-29-2016"/>
    <d v="1899-12-30T11:40:00"/>
    <d v="1899-12-30T00:10:00"/>
    <n v="0.16666666666666666"/>
    <x v="0"/>
    <x v="2"/>
    <x v="28"/>
    <n v="3.8"/>
    <n v="22.8"/>
    <x v="3"/>
  </r>
  <r>
    <x v="88"/>
    <x v="157"/>
    <s v="2-29-2016"/>
    <d v="1899-12-30T12:48:00"/>
    <d v="1899-12-30T00:12:00"/>
    <n v="0.2"/>
    <x v="0"/>
    <x v="27"/>
    <x v="3"/>
    <n v="5.6"/>
    <n v="27.999999999999996"/>
    <x v="3"/>
  </r>
  <r>
    <x v="88"/>
    <x v="29"/>
    <s v="2-29-2016"/>
    <d v="1899-12-30T15:03:00"/>
    <d v="1899-12-30T00:08:00"/>
    <n v="0.13333333333333333"/>
    <x v="0"/>
    <x v="20"/>
    <x v="24"/>
    <n v="2.6"/>
    <n v="19.5"/>
    <x v="1"/>
  </r>
  <r>
    <x v="88"/>
    <x v="158"/>
    <s v="2-29-2016"/>
    <d v="1899-12-30T17:00:00"/>
    <d v="1899-12-30T00:20:00"/>
    <n v="0.33333333333333331"/>
    <x v="0"/>
    <x v="24"/>
    <x v="20"/>
    <n v="6.6"/>
    <n v="19.8"/>
    <x v="4"/>
  </r>
  <r>
    <x v="89"/>
    <x v="159"/>
    <d v="2016-01-03T19:10:00"/>
    <d v="1899-12-30T19:10:00"/>
    <d v="1899-12-30T00:23:00"/>
    <n v="0.38333333333333336"/>
    <x v="0"/>
    <x v="20"/>
    <x v="51"/>
    <n v="8"/>
    <n v="20.869565217391305"/>
    <x v="0"/>
  </r>
  <r>
    <x v="90"/>
    <x v="160"/>
    <d v="2016-01-03T21:45:00"/>
    <d v="1899-12-30T21:45:00"/>
    <d v="1899-12-30T00:18:00"/>
    <n v="0.3"/>
    <x v="0"/>
    <x v="47"/>
    <x v="20"/>
    <n v="8"/>
    <n v="26.666666666666668"/>
    <x v="3"/>
  </r>
  <r>
    <x v="91"/>
    <x v="161"/>
    <d v="2016-03-03T09:52:00"/>
    <d v="1899-12-30T09:52:00"/>
    <d v="1899-12-30T00:07:00"/>
    <n v="0.11666666666666667"/>
    <x v="1"/>
    <x v="20"/>
    <x v="25"/>
    <n v="2.2000000000000002"/>
    <n v="18.857142857142858"/>
    <x v="1"/>
  </r>
  <r>
    <x v="92"/>
    <x v="162"/>
    <d v="2016-03-03T11:10:00"/>
    <d v="1899-12-30T11:10:00"/>
    <d v="1899-12-30T00:06:00"/>
    <n v="0.1"/>
    <x v="0"/>
    <x v="45"/>
    <x v="20"/>
    <n v="2.2999999999999998"/>
    <n v="22.999999999999996"/>
    <x v="2"/>
  </r>
  <r>
    <x v="93"/>
    <x v="163"/>
    <d v="2016-03-03T14:58:00"/>
    <d v="1899-12-30T14:58:00"/>
    <d v="1899-12-30T00:14:00"/>
    <n v="0.23333333333333334"/>
    <x v="0"/>
    <x v="20"/>
    <x v="33"/>
    <n v="5.2"/>
    <n v="22.285714285714285"/>
    <x v="0"/>
  </r>
  <r>
    <x v="94"/>
    <x v="164"/>
    <d v="2016-03-03T15:48:00"/>
    <d v="1899-12-30T15:48:00"/>
    <d v="1899-12-30T00:21:00"/>
    <n v="0.35"/>
    <x v="0"/>
    <x v="2"/>
    <x v="22"/>
    <n v="7.6"/>
    <n v="21.714285714285715"/>
    <x v="4"/>
  </r>
  <r>
    <x v="95"/>
    <x v="21"/>
    <d v="2016-03-03T16:42:00"/>
    <d v="1899-12-30T16:42:00"/>
    <d v="1899-12-30T00:40:00"/>
    <n v="0.66666666666666663"/>
    <x v="0"/>
    <x v="23"/>
    <x v="3"/>
    <n v="17.3"/>
    <n v="25.950000000000003"/>
    <x v="3"/>
  </r>
  <r>
    <x v="96"/>
    <x v="165"/>
    <d v="2016-04-03T08:06:00"/>
    <d v="1899-12-30T08:06:00"/>
    <d v="1899-12-30T00:19:00"/>
    <n v="0.31666666666666665"/>
    <x v="0"/>
    <x v="2"/>
    <x v="19"/>
    <n v="9.9"/>
    <n v="31.263157894736846"/>
    <x v="3"/>
  </r>
  <r>
    <x v="97"/>
    <x v="166"/>
    <d v="2016-04-03T10:03:00"/>
    <d v="1899-12-30T10:03:00"/>
    <d v="1899-12-30T00:17:00"/>
    <n v="0.28333333333333333"/>
    <x v="0"/>
    <x v="18"/>
    <x v="3"/>
    <n v="9.9"/>
    <n v="34.941176470588239"/>
    <x v="4"/>
  </r>
  <r>
    <x v="98"/>
    <x v="167"/>
    <d v="2016-04-03T12:06:00"/>
    <d v="1899-12-30T12:06:00"/>
    <d v="1899-12-30T00:20:00"/>
    <n v="0.33333333333333331"/>
    <x v="0"/>
    <x v="2"/>
    <x v="19"/>
    <n v="10.4"/>
    <n v="31.200000000000003"/>
    <x v="3"/>
  </r>
  <r>
    <x v="99"/>
    <x v="168"/>
    <d v="2016-04-03T13:25:00"/>
    <d v="1899-12-30T13:25:00"/>
    <d v="1899-12-30T00:22:00"/>
    <n v="0.36666666666666664"/>
    <x v="0"/>
    <x v="18"/>
    <x v="3"/>
    <n v="10.9"/>
    <n v="29.72727272727273"/>
    <x v="3"/>
  </r>
  <r>
    <x v="100"/>
    <x v="169"/>
    <d v="2016-04-03T14:09:00"/>
    <d v="1899-12-30T14:09:00"/>
    <d v="1899-12-30T00:29:00"/>
    <n v="0.48333333333333334"/>
    <x v="0"/>
    <x v="2"/>
    <x v="22"/>
    <n v="15.7"/>
    <n v="32.482758620689651"/>
    <x v="4"/>
  </r>
  <r>
    <x v="101"/>
    <x v="170"/>
    <d v="2016-04-03T16:08:00"/>
    <d v="1899-12-30T16:08:00"/>
    <d v="1899-12-30T00:12:00"/>
    <n v="0.2"/>
    <x v="0"/>
    <x v="23"/>
    <x v="22"/>
    <n v="4.9000000000000004"/>
    <n v="24.5"/>
    <x v="0"/>
  </r>
  <r>
    <x v="102"/>
    <x v="171"/>
    <d v="2016-04-03T16:22:00"/>
    <d v="1899-12-30T16:22:00"/>
    <d v="1899-12-30T00:06:00"/>
    <n v="0.1"/>
    <x v="0"/>
    <x v="22"/>
    <x v="52"/>
    <n v="0.8"/>
    <n v="8"/>
    <x v="2"/>
  </r>
  <r>
    <x v="103"/>
    <x v="172"/>
    <d v="2016-04-03T17:12:00"/>
    <d v="1899-12-30T17:12:00"/>
    <d v="1899-12-30T00:29:00"/>
    <n v="0.48333333333333334"/>
    <x v="0"/>
    <x v="23"/>
    <x v="3"/>
    <n v="13.5"/>
    <n v="27.931034482758619"/>
    <x v="3"/>
  </r>
  <r>
    <x v="104"/>
    <x v="173"/>
    <d v="2016-04-03T19:08:00"/>
    <d v="1899-12-30T19:08:00"/>
    <d v="1899-12-30T00:06:00"/>
    <n v="0.1"/>
    <x v="0"/>
    <x v="2"/>
    <x v="4"/>
    <n v="1.9"/>
    <n v="18.999999999999996"/>
    <x v="5"/>
  </r>
  <r>
    <x v="105"/>
    <x v="174"/>
    <d v="2016-04-03T19:25:00"/>
    <d v="1899-12-30T19:25:00"/>
    <d v="1899-12-30T00:09:00"/>
    <n v="0.15"/>
    <x v="0"/>
    <x v="17"/>
    <x v="3"/>
    <n v="2"/>
    <n v="13.333333333333334"/>
    <x v="0"/>
  </r>
  <r>
    <x v="106"/>
    <x v="175"/>
    <d v="2016-05-03T11:59:00"/>
    <d v="1899-12-30T11:59:00"/>
    <d v="1899-12-30T00:15:00"/>
    <n v="0.25"/>
    <x v="0"/>
    <x v="2"/>
    <x v="4"/>
    <n v="6.5"/>
    <n v="26"/>
    <x v="0"/>
  </r>
  <r>
    <x v="107"/>
    <x v="79"/>
    <d v="2016-05-03T13:12:00"/>
    <d v="1899-12-30T13:12:00"/>
    <d v="1899-12-30T00:15:00"/>
    <n v="0.25"/>
    <x v="1"/>
    <x v="48"/>
    <x v="53"/>
    <n v="4.2"/>
    <n v="16.8"/>
    <x v="1"/>
  </r>
  <r>
    <x v="108"/>
    <x v="176"/>
    <d v="2016-05-03T14:18:00"/>
    <d v="1899-12-30T14:18:00"/>
    <d v="1899-12-30T00:10:00"/>
    <n v="0.16666666666666666"/>
    <x v="1"/>
    <x v="17"/>
    <x v="3"/>
    <n v="3.5"/>
    <n v="21"/>
    <x v="1"/>
  </r>
  <r>
    <x v="109"/>
    <x v="177"/>
    <d v="2016-05-03T15:01:00"/>
    <d v="1899-12-30T15:01:00"/>
    <d v="1899-12-30T00:22:00"/>
    <n v="0.36666666666666664"/>
    <x v="0"/>
    <x v="20"/>
    <x v="51"/>
    <n v="7.8"/>
    <n v="21.272727272727273"/>
    <x v="0"/>
  </r>
  <r>
    <x v="110"/>
    <x v="178"/>
    <d v="2016-05-03T17:13:00"/>
    <d v="1899-12-30T17:13:00"/>
    <d v="1899-12-30T00:21:00"/>
    <n v="0.35"/>
    <x v="0"/>
    <x v="2"/>
    <x v="4"/>
    <n v="7.8"/>
    <n v="22.285714285714288"/>
    <x v="0"/>
  </r>
  <r>
    <x v="111"/>
    <x v="179"/>
    <d v="2016-05-03T17:34:00"/>
    <d v="1899-12-30T17:34:00"/>
    <d v="1899-12-30T00:11:00"/>
    <n v="0.18333333333333332"/>
    <x v="0"/>
    <x v="17"/>
    <x v="3"/>
    <n v="3.9"/>
    <n v="21.272727272727273"/>
    <x v="0"/>
  </r>
  <r>
    <x v="112"/>
    <x v="180"/>
    <d v="2016-07-03T09:20:00"/>
    <d v="1899-12-30T09:20:00"/>
    <d v="1899-12-30T00:10:00"/>
    <n v="0.16666666666666666"/>
    <x v="0"/>
    <x v="20"/>
    <x v="32"/>
    <n v="2.8"/>
    <n v="16.8"/>
    <x v="2"/>
  </r>
  <r>
    <x v="113"/>
    <x v="181"/>
    <d v="2016-07-03T09:47:00"/>
    <d v="1899-12-30T09:47:00"/>
    <d v="1899-12-30T00:24:00"/>
    <n v="0.4"/>
    <x v="0"/>
    <x v="2"/>
    <x v="22"/>
    <n v="12.4"/>
    <n v="31"/>
    <x v="4"/>
  </r>
  <r>
    <x v="114"/>
    <x v="58"/>
    <d v="2016-07-03T12:26:00"/>
    <d v="1899-12-30T12:26:00"/>
    <d v="1899-12-30T00:16:00"/>
    <n v="0.26666666666666666"/>
    <x v="0"/>
    <x v="22"/>
    <x v="26"/>
    <n v="5.9"/>
    <n v="22.125"/>
    <x v="4"/>
  </r>
  <r>
    <x v="115"/>
    <x v="182"/>
    <d v="2016-07-03T14:18:00"/>
    <d v="1899-12-30T14:18:00"/>
    <d v="1899-12-30T00:21:00"/>
    <n v="0.35"/>
    <x v="0"/>
    <x v="26"/>
    <x v="27"/>
    <n v="9.4"/>
    <n v="26.857142857142861"/>
    <x v="3"/>
  </r>
  <r>
    <x v="116"/>
    <x v="143"/>
    <d v="2016-07-03T15:45:00"/>
    <d v="1899-12-30T15:45:00"/>
    <d v="1899-12-30T00:26:00"/>
    <n v="0.43333333333333335"/>
    <x v="0"/>
    <x v="23"/>
    <x v="3"/>
    <n v="11.9"/>
    <n v="27.46153846153846"/>
    <x v="6"/>
  </r>
  <r>
    <x v="117"/>
    <x v="62"/>
    <d v="2016-08-03T14:55:00"/>
    <d v="1899-12-30T14:55:00"/>
    <d v="1899-12-30T00:17:00"/>
    <n v="0.28333333333333333"/>
    <x v="0"/>
    <x v="20"/>
    <x v="50"/>
    <n v="7.2"/>
    <n v="25.411764705882355"/>
    <x v="6"/>
  </r>
  <r>
    <x v="118"/>
    <x v="183"/>
    <d v="2016-08-03T16:00:00"/>
    <d v="1899-12-30T16:00:00"/>
    <d v="1899-12-30T00:25:00"/>
    <n v="0.41666666666666669"/>
    <x v="0"/>
    <x v="46"/>
    <x v="20"/>
    <n v="7.6"/>
    <n v="18.239999999999998"/>
    <x v="0"/>
  </r>
  <r>
    <x v="119"/>
    <x v="30"/>
    <d v="2016-08-03T16:25:00"/>
    <d v="1899-12-30T16:25:00"/>
    <d v="1899-12-30T00:12:00"/>
    <n v="0.2"/>
    <x v="1"/>
    <x v="20"/>
    <x v="20"/>
    <n v="1.6"/>
    <n v="8"/>
    <x v="1"/>
  </r>
  <r>
    <x v="120"/>
    <x v="184"/>
    <d v="2016-10-03T03:53:00"/>
    <d v="1899-12-30T03:53:00"/>
    <d v="1899-12-30T00:17:00"/>
    <n v="0.28333333333333333"/>
    <x v="0"/>
    <x v="2"/>
    <x v="4"/>
    <n v="8.4"/>
    <n v="29.647058823529413"/>
    <x v="3"/>
  </r>
  <r>
    <x v="121"/>
    <x v="185"/>
    <d v="2016-10-03T10:37:00"/>
    <d v="1899-12-30T10:37:00"/>
    <d v="1899-12-30T00:29:00"/>
    <n v="0.48333333333333334"/>
    <x v="0"/>
    <x v="49"/>
    <x v="54"/>
    <n v="12.8"/>
    <n v="26.482758620689655"/>
    <x v="3"/>
  </r>
  <r>
    <x v="122"/>
    <x v="177"/>
    <d v="2016-10-03T14:55:00"/>
    <d v="1899-12-30T14:55:00"/>
    <d v="1899-12-30T00:16:00"/>
    <n v="0.26666666666666666"/>
    <x v="0"/>
    <x v="50"/>
    <x v="55"/>
    <n v="2.2999999999999998"/>
    <n v="8.625"/>
    <x v="1"/>
  </r>
  <r>
    <x v="123"/>
    <x v="186"/>
    <d v="2016-10-03T16:28:00"/>
    <d v="1899-12-30T16:28:00"/>
    <d v="1899-12-30T00:10:00"/>
    <n v="0.16666666666666666"/>
    <x v="0"/>
    <x v="51"/>
    <x v="56"/>
    <n v="1.6"/>
    <n v="9.6000000000000014"/>
    <x v="1"/>
  </r>
  <r>
    <x v="124"/>
    <x v="187"/>
    <d v="2016-11-03T09:59:00"/>
    <d v="1899-12-30T09:59:00"/>
    <d v="1899-12-30T00:12:00"/>
    <n v="0.2"/>
    <x v="0"/>
    <x v="52"/>
    <x v="57"/>
    <n v="2"/>
    <n v="10"/>
    <x v="0"/>
  </r>
  <r>
    <x v="125"/>
    <x v="188"/>
    <d v="2016-11-03T10:36:00"/>
    <d v="1899-12-30T10:36:00"/>
    <d v="1899-12-30T00:07:00"/>
    <n v="0.11666666666666667"/>
    <x v="0"/>
    <x v="53"/>
    <x v="16"/>
    <n v="0.8"/>
    <n v="6.8571428571428577"/>
    <x v="1"/>
  </r>
  <r>
    <x v="126"/>
    <x v="189"/>
    <d v="2016-11-03T12:04:00"/>
    <d v="1899-12-30T12:04:00"/>
    <d v="1899-12-30T00:07:00"/>
    <n v="0.11666666666666667"/>
    <x v="0"/>
    <x v="13"/>
    <x v="58"/>
    <n v="1.2"/>
    <n v="10.285714285714285"/>
    <x v="1"/>
  </r>
  <r>
    <x v="127"/>
    <x v="105"/>
    <d v="2016-11-03T13:51:00"/>
    <d v="1899-12-30T13:51:00"/>
    <d v="1899-12-30T00:08:00"/>
    <n v="0.13333333333333333"/>
    <x v="0"/>
    <x v="54"/>
    <x v="16"/>
    <n v="1"/>
    <n v="7.5"/>
    <x v="1"/>
  </r>
  <r>
    <x v="128"/>
    <x v="190"/>
    <d v="2016-11-03T19:35:00"/>
    <d v="1899-12-30T19:35:00"/>
    <d v="1899-12-30T00:14:00"/>
    <n v="0.23333333333333334"/>
    <x v="0"/>
    <x v="51"/>
    <x v="59"/>
    <n v="2.1"/>
    <n v="9"/>
    <x v="1"/>
  </r>
  <r>
    <x v="129"/>
    <x v="191"/>
    <d v="2016-12-03T09:22:00"/>
    <d v="1899-12-30T09:22:00"/>
    <d v="1899-12-30T00:09:00"/>
    <n v="0.15"/>
    <x v="0"/>
    <x v="52"/>
    <x v="55"/>
    <n v="2.2000000000000002"/>
    <n v="14.666666666666668"/>
    <x v="1"/>
  </r>
  <r>
    <x v="130"/>
    <x v="192"/>
    <d v="2016-12-03T18:37:00"/>
    <d v="1899-12-30T18:37:00"/>
    <d v="1899-12-30T00:10:00"/>
    <n v="0.16666666666666666"/>
    <x v="1"/>
    <x v="51"/>
    <x v="59"/>
    <n v="1.9"/>
    <n v="11.4"/>
    <x v="1"/>
  </r>
  <r>
    <x v="131"/>
    <x v="132"/>
    <s v="3-13-2016"/>
    <d v="1899-12-30T09:37:00"/>
    <d v="1899-12-30T00:30:00"/>
    <n v="0.5"/>
    <x v="0"/>
    <x v="52"/>
    <x v="60"/>
    <n v="5.7"/>
    <n v="11.4"/>
    <x v="0"/>
  </r>
  <r>
    <x v="131"/>
    <x v="193"/>
    <s v="3-13-2016"/>
    <d v="1899-12-30T18:43:00"/>
    <d v="1899-12-30T00:20:00"/>
    <n v="0.33333333333333331"/>
    <x v="0"/>
    <x v="51"/>
    <x v="61"/>
    <n v="8.4"/>
    <n v="25.200000000000003"/>
    <x v="0"/>
  </r>
  <r>
    <x v="131"/>
    <x v="194"/>
    <s v="3-13-2016"/>
    <d v="1899-12-30T20:28:00"/>
    <d v="1899-12-30T00:21:00"/>
    <n v="0.35"/>
    <x v="0"/>
    <x v="55"/>
    <x v="59"/>
    <n v="6.2"/>
    <n v="17.714285714285715"/>
    <x v="0"/>
  </r>
  <r>
    <x v="131"/>
    <x v="195"/>
    <s v="3-13-2016"/>
    <d v="1899-12-30T20:58:00"/>
    <d v="1899-12-30T00:19:00"/>
    <n v="0.31666666666666665"/>
    <x v="0"/>
    <x v="52"/>
    <x v="61"/>
    <n v="10.5"/>
    <n v="33.15789473684211"/>
    <x v="0"/>
  </r>
  <r>
    <x v="131"/>
    <x v="0"/>
    <s v="3-13-2016"/>
    <d v="1899-12-30T21:23:00"/>
    <d v="1899-12-30T00:12:00"/>
    <n v="0.2"/>
    <x v="0"/>
    <x v="56"/>
    <x v="62"/>
    <n v="7.2"/>
    <n v="36"/>
    <x v="0"/>
  </r>
  <r>
    <x v="131"/>
    <x v="196"/>
    <s v="3-13-2016"/>
    <d v="1899-12-30T22:39:00"/>
    <d v="1899-12-30T00:20:00"/>
    <n v="0.33333333333333331"/>
    <x v="0"/>
    <x v="57"/>
    <x v="59"/>
    <n v="12.5"/>
    <n v="37.5"/>
    <x v="1"/>
  </r>
  <r>
    <x v="132"/>
    <x v="197"/>
    <s v="3-14-2016"/>
    <d v="1899-12-30T08:49:00"/>
    <d v="1899-12-30T00:15:00"/>
    <n v="0.25"/>
    <x v="0"/>
    <x v="52"/>
    <x v="55"/>
    <n v="2"/>
    <n v="8"/>
    <x v="2"/>
  </r>
  <r>
    <x v="132"/>
    <x v="77"/>
    <s v="3-14-2016"/>
    <d v="1899-12-30T18:55:00"/>
    <d v="1899-12-30T00:16:00"/>
    <n v="0.26666666666666666"/>
    <x v="0"/>
    <x v="51"/>
    <x v="59"/>
    <n v="2.7"/>
    <n v="10.125"/>
    <x v="1"/>
  </r>
  <r>
    <x v="133"/>
    <x v="198"/>
    <s v="3-15-2016"/>
    <d v="1899-12-30T08:57:00"/>
    <d v="1899-12-30T00:12:00"/>
    <n v="0.2"/>
    <x v="0"/>
    <x v="52"/>
    <x v="60"/>
    <n v="2"/>
    <n v="10"/>
    <x v="0"/>
  </r>
  <r>
    <x v="133"/>
    <x v="199"/>
    <s v="3-15-2016"/>
    <d v="1899-12-30T21:01:00"/>
    <d v="1899-12-30T00:13:00"/>
    <n v="0.21666666666666667"/>
    <x v="0"/>
    <x v="13"/>
    <x v="59"/>
    <n v="2.8"/>
    <n v="12.923076923076922"/>
    <x v="0"/>
  </r>
  <r>
    <x v="134"/>
    <x v="200"/>
    <s v="3-16-2016"/>
    <d v="1899-12-30T11:45:00"/>
    <d v="1899-12-30T00:11:00"/>
    <n v="0.18333333333333332"/>
    <x v="0"/>
    <x v="52"/>
    <x v="57"/>
    <n v="1.7"/>
    <n v="9.2727272727272734"/>
    <x v="0"/>
  </r>
  <r>
    <x v="134"/>
    <x v="163"/>
    <s v="3-16-2016"/>
    <d v="1899-12-30T14:55:00"/>
    <d v="1899-12-30T00:11:00"/>
    <n v="0.18333333333333332"/>
    <x v="0"/>
    <x v="58"/>
    <x v="54"/>
    <n v="2"/>
    <n v="10.90909090909091"/>
    <x v="1"/>
  </r>
  <r>
    <x v="134"/>
    <x v="201"/>
    <s v="3-16-2016"/>
    <d v="1899-12-30T18:56:00"/>
    <d v="1899-12-30T00:13:00"/>
    <n v="0.21666666666666667"/>
    <x v="0"/>
    <x v="50"/>
    <x v="57"/>
    <n v="2.1"/>
    <n v="9.6923076923076916"/>
    <x v="0"/>
  </r>
  <r>
    <x v="135"/>
    <x v="202"/>
    <s v="3-17-2016"/>
    <d v="1899-12-30T00:44:00"/>
    <d v="1899-12-30T00:11:00"/>
    <n v="0.18333333333333332"/>
    <x v="1"/>
    <x v="13"/>
    <x v="59"/>
    <n v="1.7"/>
    <n v="9.2727272727272734"/>
    <x v="1"/>
  </r>
  <r>
    <x v="135"/>
    <x v="203"/>
    <s v="3-17-2016"/>
    <d v="1899-12-30T15:11:00"/>
    <d v="1899-12-30T02:19:00"/>
    <n v="2.3166666666666669"/>
    <x v="0"/>
    <x v="59"/>
    <x v="63"/>
    <n v="136"/>
    <n v="58.705035971223019"/>
    <x v="4"/>
  </r>
  <r>
    <x v="135"/>
    <x v="113"/>
    <s v="3-17-2016"/>
    <d v="1899-12-30T15:58:00"/>
    <d v="1899-12-30T00:42:00"/>
    <n v="0.7"/>
    <x v="0"/>
    <x v="60"/>
    <x v="17"/>
    <n v="30.2"/>
    <n v="43.142857142857146"/>
    <x v="3"/>
  </r>
  <r>
    <x v="135"/>
    <x v="204"/>
    <s v="3-17-2016"/>
    <d v="1899-12-30T18:02:00"/>
    <d v="1899-12-30T00:42:00"/>
    <n v="0.7"/>
    <x v="0"/>
    <x v="6"/>
    <x v="64"/>
    <n v="15.5"/>
    <n v="22.142857142857146"/>
    <x v="0"/>
  </r>
  <r>
    <x v="135"/>
    <x v="159"/>
    <s v="3-17-2016"/>
    <d v="1899-12-30T19:09:00"/>
    <d v="1899-12-30T00:22:00"/>
    <n v="0.36666666666666664"/>
    <x v="1"/>
    <x v="15"/>
    <x v="17"/>
    <n v="4.9000000000000004"/>
    <n v="13.363636363636365"/>
    <x v="1"/>
  </r>
  <r>
    <x v="135"/>
    <x v="205"/>
    <s v="3-17-2016"/>
    <d v="1899-12-30T21:28:00"/>
    <d v="1899-12-30T00:31:00"/>
    <n v="0.51666666666666672"/>
    <x v="1"/>
    <x v="15"/>
    <x v="17"/>
    <n v="12.6"/>
    <n v="24.387096774193544"/>
    <x v="1"/>
  </r>
  <r>
    <x v="135"/>
    <x v="206"/>
    <s v="3-17-2016"/>
    <d v="1899-12-30T22:04:00"/>
    <d v="1899-12-30T00:16:00"/>
    <n v="0.26666666666666666"/>
    <x v="1"/>
    <x v="61"/>
    <x v="9"/>
    <n v="10.4"/>
    <n v="39"/>
    <x v="1"/>
  </r>
  <r>
    <x v="136"/>
    <x v="207"/>
    <s v="3-18-2016"/>
    <d v="1899-12-30T07:21:00"/>
    <d v="1899-12-30T00:06:00"/>
    <n v="0.1"/>
    <x v="0"/>
    <x v="6"/>
    <x v="9"/>
    <n v="1.1000000000000001"/>
    <n v="11"/>
    <x v="0"/>
  </r>
  <r>
    <x v="136"/>
    <x v="208"/>
    <s v="3-18-2016"/>
    <d v="1899-12-30T08:43:00"/>
    <d v="1899-12-30T00:08:00"/>
    <n v="0.13333333333333333"/>
    <x v="0"/>
    <x v="6"/>
    <x v="9"/>
    <n v="1.1000000000000001"/>
    <n v="8.25"/>
    <x v="0"/>
  </r>
  <r>
    <x v="136"/>
    <x v="88"/>
    <s v="3-18-2016"/>
    <d v="1899-12-30T19:08:00"/>
    <d v="1899-12-30T00:44:00"/>
    <n v="0.73333333333333328"/>
    <x v="0"/>
    <x v="6"/>
    <x v="65"/>
    <n v="13.2"/>
    <n v="18"/>
    <x v="3"/>
  </r>
  <r>
    <x v="136"/>
    <x v="209"/>
    <s v="3-18-2016"/>
    <d v="1899-12-30T19:29:00"/>
    <d v="1899-12-30T00:06:00"/>
    <n v="0.1"/>
    <x v="0"/>
    <x v="61"/>
    <x v="65"/>
    <n v="1"/>
    <n v="10"/>
    <x v="2"/>
  </r>
  <r>
    <x v="136"/>
    <x v="210"/>
    <s v="3-18-2016"/>
    <d v="1899-12-30T21:15:00"/>
    <d v="1899-12-30T00:14:00"/>
    <n v="0.23333333333333334"/>
    <x v="0"/>
    <x v="61"/>
    <x v="9"/>
    <n v="9.1999999999999993"/>
    <n v="39.428571428571423"/>
    <x v="4"/>
  </r>
  <r>
    <x v="137"/>
    <x v="180"/>
    <s v="3-19-2016"/>
    <d v="1899-12-30T09:25:00"/>
    <d v="1899-12-30T00:15:00"/>
    <n v="0.25"/>
    <x v="0"/>
    <x v="6"/>
    <x v="65"/>
    <n v="9.4"/>
    <n v="37.6"/>
    <x v="0"/>
  </r>
  <r>
    <x v="137"/>
    <x v="211"/>
    <s v="3-19-2016"/>
    <d v="1899-12-30T13:13:00"/>
    <d v="1899-12-30T00:23:00"/>
    <n v="0.38333333333333336"/>
    <x v="0"/>
    <x v="15"/>
    <x v="66"/>
    <n v="12"/>
    <n v="31.304347826086953"/>
    <x v="4"/>
  </r>
  <r>
    <x v="137"/>
    <x v="212"/>
    <s v="3-19-2016"/>
    <d v="1899-12-30T14:57:00"/>
    <d v="1899-12-30T00:56:00"/>
    <n v="0.93333333333333335"/>
    <x v="0"/>
    <x v="62"/>
    <x v="17"/>
    <n v="35.1"/>
    <n v="37.607142857142861"/>
    <x v="4"/>
  </r>
  <r>
    <x v="137"/>
    <x v="213"/>
    <s v="3-19-2016"/>
    <d v="1899-12-30T16:38:00"/>
    <d v="1899-12-30T01:04:00"/>
    <n v="1.0666666666666667"/>
    <x v="0"/>
    <x v="15"/>
    <x v="67"/>
    <n v="36.5"/>
    <n v="34.21875"/>
    <x v="0"/>
  </r>
  <r>
    <x v="137"/>
    <x v="41"/>
    <s v="3-19-2016"/>
    <d v="1899-12-30T17:32:00"/>
    <d v="1899-12-30T00:15:00"/>
    <n v="0.25"/>
    <x v="0"/>
    <x v="63"/>
    <x v="68"/>
    <n v="3.1"/>
    <n v="12.4"/>
    <x v="0"/>
  </r>
  <r>
    <x v="137"/>
    <x v="214"/>
    <s v="3-19-2016"/>
    <d v="1899-12-30T17:47:00"/>
    <d v="1899-12-30T00:10:00"/>
    <n v="0.16666666666666666"/>
    <x v="0"/>
    <x v="64"/>
    <x v="68"/>
    <n v="2.1"/>
    <n v="12.600000000000001"/>
    <x v="2"/>
  </r>
  <r>
    <x v="137"/>
    <x v="215"/>
    <s v="3-19-2016"/>
    <d v="1899-12-30T18:00:00"/>
    <d v="1899-12-30T00:08:00"/>
    <n v="0.13333333333333333"/>
    <x v="0"/>
    <x v="64"/>
    <x v="68"/>
    <n v="1.2"/>
    <n v="9"/>
    <x v="1"/>
  </r>
  <r>
    <x v="137"/>
    <x v="216"/>
    <s v="3-19-2016"/>
    <d v="1899-12-30T19:29:00"/>
    <d v="1899-12-30T00:36:00"/>
    <n v="0.6"/>
    <x v="0"/>
    <x v="64"/>
    <x v="67"/>
    <n v="7.5"/>
    <n v="12.5"/>
    <x v="3"/>
  </r>
  <r>
    <x v="137"/>
    <x v="217"/>
    <s v="3-19-2016"/>
    <d v="1899-12-30T20:39:00"/>
    <d v="1899-12-30T01:06:00"/>
    <n v="1.1000000000000001"/>
    <x v="0"/>
    <x v="63"/>
    <x v="17"/>
    <n v="57"/>
    <n v="51.818181818181813"/>
    <x v="4"/>
  </r>
  <r>
    <x v="138"/>
    <x v="218"/>
    <s v="3-20-2016"/>
    <d v="1899-12-30T07:48:00"/>
    <d v="1899-12-30T00:11:00"/>
    <n v="0.18333333333333332"/>
    <x v="0"/>
    <x v="6"/>
    <x v="69"/>
    <n v="5.9"/>
    <n v="32.181818181818187"/>
    <x v="3"/>
  </r>
  <r>
    <x v="138"/>
    <x v="219"/>
    <s v="3-20-2016"/>
    <d v="1899-12-30T11:56:00"/>
    <d v="1899-12-30T00:14:00"/>
    <n v="0.23333333333333334"/>
    <x v="0"/>
    <x v="65"/>
    <x v="9"/>
    <n v="6.2"/>
    <n v="26.571428571428573"/>
    <x v="3"/>
  </r>
  <r>
    <x v="138"/>
    <x v="220"/>
    <s v="3-20-2016"/>
    <d v="1899-12-30T17:34:00"/>
    <d v="1899-12-30T00:26:00"/>
    <n v="0.43333333333333335"/>
    <x v="0"/>
    <x v="6"/>
    <x v="65"/>
    <n v="10.4"/>
    <n v="24"/>
    <x v="1"/>
  </r>
  <r>
    <x v="138"/>
    <x v="221"/>
    <s v="3-20-2016"/>
    <d v="1899-12-30T18:40:00"/>
    <d v="1899-12-30T00:06:00"/>
    <n v="0.1"/>
    <x v="1"/>
    <x v="61"/>
    <x v="70"/>
    <n v="1.2"/>
    <n v="11.999999999999998"/>
    <x v="1"/>
  </r>
  <r>
    <x v="138"/>
    <x v="222"/>
    <s v="3-20-2016"/>
    <d v="1899-12-30T19:06:00"/>
    <d v="1899-12-30T00:21:00"/>
    <n v="0.35"/>
    <x v="0"/>
    <x v="66"/>
    <x v="9"/>
    <n v="9.6"/>
    <n v="27.428571428571431"/>
    <x v="4"/>
  </r>
  <r>
    <x v="139"/>
    <x v="118"/>
    <s v="3-21-2016"/>
    <d v="1899-12-30T10:26:00"/>
    <d v="1899-12-30T00:05:00"/>
    <n v="8.3333333333333329E-2"/>
    <x v="1"/>
    <x v="6"/>
    <x v="16"/>
    <n v="1"/>
    <n v="12"/>
    <x v="1"/>
  </r>
  <r>
    <x v="139"/>
    <x v="223"/>
    <s v="3-21-2016"/>
    <d v="1899-12-30T16:13:00"/>
    <d v="1899-12-30T00:08:00"/>
    <n v="0.13333333333333333"/>
    <x v="0"/>
    <x v="13"/>
    <x v="9"/>
    <n v="0.9"/>
    <n v="6.75"/>
    <x v="0"/>
  </r>
  <r>
    <x v="139"/>
    <x v="224"/>
    <s v="3-21-2016"/>
    <d v="1899-12-30T19:15:00"/>
    <d v="1899-12-30T00:16:00"/>
    <n v="0.26666666666666666"/>
    <x v="0"/>
    <x v="6"/>
    <x v="65"/>
    <n v="8.8000000000000007"/>
    <n v="33"/>
    <x v="1"/>
  </r>
  <r>
    <x v="139"/>
    <x v="225"/>
    <s v="3-21-2016"/>
    <d v="1899-12-30T20:55:00"/>
    <d v="1899-12-30T00:37:00"/>
    <n v="0.6166666666666667"/>
    <x v="0"/>
    <x v="61"/>
    <x v="9"/>
    <n v="25.6"/>
    <n v="41.513513513513516"/>
    <x v="0"/>
  </r>
  <r>
    <x v="140"/>
    <x v="226"/>
    <s v="3-22-2016"/>
    <d v="1899-12-30T06:43:00"/>
    <d v="1899-12-30T00:26:00"/>
    <n v="0.43333333333333335"/>
    <x v="0"/>
    <x v="6"/>
    <x v="71"/>
    <n v="23"/>
    <n v="53.076923076923073"/>
    <x v="0"/>
  </r>
  <r>
    <x v="140"/>
    <x v="227"/>
    <s v="3-22-2016"/>
    <d v="1899-12-30T12:24:00"/>
    <d v="1899-12-30T00:18:00"/>
    <n v="0.3"/>
    <x v="1"/>
    <x v="17"/>
    <x v="3"/>
    <n v="8.1"/>
    <n v="27"/>
    <x v="1"/>
  </r>
  <r>
    <x v="140"/>
    <x v="12"/>
    <s v="3-22-2016"/>
    <d v="1899-12-30T19:25:00"/>
    <d v="1899-12-30T00:13:00"/>
    <n v="0.21666666666666667"/>
    <x v="1"/>
    <x v="20"/>
    <x v="20"/>
    <n v="1.4"/>
    <n v="6.4615384615384608"/>
    <x v="1"/>
  </r>
  <r>
    <x v="141"/>
    <x v="228"/>
    <s v="3-23-2016"/>
    <d v="1899-12-30T14:42:00"/>
    <d v="1899-12-30T00:05:00"/>
    <n v="8.3333333333333329E-2"/>
    <x v="1"/>
    <x v="20"/>
    <x v="35"/>
    <n v="1.7"/>
    <n v="20.400000000000002"/>
    <x v="1"/>
  </r>
  <r>
    <x v="141"/>
    <x v="229"/>
    <s v="3-23-2016"/>
    <d v="1899-12-30T14:59:00"/>
    <d v="1899-12-30T00:06:00"/>
    <n v="0.1"/>
    <x v="1"/>
    <x v="32"/>
    <x v="20"/>
    <n v="1.6"/>
    <n v="16"/>
    <x v="1"/>
  </r>
  <r>
    <x v="142"/>
    <x v="230"/>
    <s v="3-24-2016"/>
    <d v="1899-12-30T19:54:00"/>
    <d v="1899-12-30T00:07:00"/>
    <n v="0.11666666666666667"/>
    <x v="1"/>
    <x v="20"/>
    <x v="25"/>
    <n v="2"/>
    <n v="17.142857142857142"/>
    <x v="1"/>
  </r>
  <r>
    <x v="142"/>
    <x v="125"/>
    <s v="3-24-2016"/>
    <d v="1899-12-30T20:40:00"/>
    <d v="1899-12-30T00:06:00"/>
    <n v="0.1"/>
    <x v="0"/>
    <x v="45"/>
    <x v="20"/>
    <n v="2.2000000000000002"/>
    <n v="22"/>
    <x v="1"/>
  </r>
  <r>
    <x v="143"/>
    <x v="53"/>
    <s v="3-25-2016"/>
    <d v="1899-12-30T16:22:00"/>
    <d v="1899-12-30T02:58:00"/>
    <n v="2.9666666666666668"/>
    <x v="0"/>
    <x v="2"/>
    <x v="72"/>
    <n v="144"/>
    <n v="48.539325842696627"/>
    <x v="4"/>
  </r>
  <r>
    <x v="143"/>
    <x v="178"/>
    <s v="3-25-2016"/>
    <d v="1899-12-30T22:22:00"/>
    <d v="1899-12-30T05:30:00"/>
    <n v="5.5"/>
    <x v="0"/>
    <x v="67"/>
    <x v="73"/>
    <n v="310.3"/>
    <n v="56.418181818181822"/>
    <x v="4"/>
  </r>
  <r>
    <x v="143"/>
    <x v="231"/>
    <s v="3-26-2016"/>
    <d v="1899-12-30T01:39:00"/>
    <d v="1899-12-30T02:45:00"/>
    <n v="2.75"/>
    <x v="0"/>
    <x v="68"/>
    <x v="74"/>
    <n v="201"/>
    <n v="73.090909090909093"/>
    <x v="3"/>
  </r>
  <r>
    <x v="144"/>
    <x v="46"/>
    <s v="3-26-2016"/>
    <d v="1899-12-30T14:29:00"/>
    <d v="1899-12-30T00:24:00"/>
    <n v="0.4"/>
    <x v="1"/>
    <x v="69"/>
    <x v="75"/>
    <n v="6.7"/>
    <n v="16.75"/>
    <x v="1"/>
  </r>
  <r>
    <x v="144"/>
    <x v="143"/>
    <s v="3-26-2016"/>
    <d v="1899-12-30T15:49:00"/>
    <d v="1899-12-30T00:30:00"/>
    <n v="0.5"/>
    <x v="1"/>
    <x v="70"/>
    <x v="76"/>
    <n v="8.8000000000000007"/>
    <n v="17.600000000000001"/>
    <x v="1"/>
  </r>
  <r>
    <x v="144"/>
    <x v="122"/>
    <s v="3-26-2016"/>
    <d v="1899-12-30T16:30:00"/>
    <d v="1899-12-30T00:04:00"/>
    <n v="6.6666666666666666E-2"/>
    <x v="1"/>
    <x v="71"/>
    <x v="77"/>
    <n v="1.2"/>
    <n v="18"/>
    <x v="1"/>
  </r>
  <r>
    <x v="145"/>
    <x v="232"/>
    <s v="3-27-2016"/>
    <d v="1899-12-30T00:40:00"/>
    <d v="1899-12-30T00:09:00"/>
    <n v="0.15"/>
    <x v="0"/>
    <x v="71"/>
    <x v="77"/>
    <n v="2.1"/>
    <n v="14.000000000000002"/>
    <x v="2"/>
  </r>
  <r>
    <x v="145"/>
    <x v="233"/>
    <s v="3-27-2016"/>
    <d v="1899-12-30T01:23:00"/>
    <d v="1899-12-30T00:12:00"/>
    <n v="0.2"/>
    <x v="0"/>
    <x v="72"/>
    <x v="74"/>
    <n v="6.6"/>
    <n v="32.999999999999993"/>
    <x v="0"/>
  </r>
  <r>
    <x v="145"/>
    <x v="234"/>
    <s v="3-27-2016"/>
    <d v="1899-12-30T15:56:00"/>
    <d v="1899-12-30T00:25:00"/>
    <n v="0.41666666666666669"/>
    <x v="0"/>
    <x v="70"/>
    <x v="76"/>
    <n v="6.1"/>
    <n v="14.639999999999999"/>
    <x v="4"/>
  </r>
  <r>
    <x v="145"/>
    <x v="235"/>
    <s v="3-27-2016"/>
    <d v="1899-12-30T21:41:00"/>
    <d v="1899-12-30T00:15:00"/>
    <n v="0.25"/>
    <x v="1"/>
    <x v="72"/>
    <x v="76"/>
    <n v="6.9"/>
    <n v="27.6"/>
    <x v="1"/>
  </r>
  <r>
    <x v="145"/>
    <x v="236"/>
    <s v="3-27-2016"/>
    <d v="1899-12-30T23:18:00"/>
    <d v="1899-12-30T00:14:00"/>
    <n v="0.23333333333333334"/>
    <x v="1"/>
    <x v="72"/>
    <x v="74"/>
    <n v="7.3"/>
    <n v="31.285714285714285"/>
    <x v="1"/>
  </r>
  <r>
    <x v="146"/>
    <x v="237"/>
    <s v="3-28-2016"/>
    <d v="1899-12-30T12:42:00"/>
    <d v="1899-12-30T00:13:00"/>
    <n v="0.21666666666666667"/>
    <x v="1"/>
    <x v="70"/>
    <x v="76"/>
    <n v="3.6"/>
    <n v="16.615384615384617"/>
    <x v="1"/>
  </r>
  <r>
    <x v="146"/>
    <x v="238"/>
    <s v="3-28-2016"/>
    <d v="1899-12-30T20:23:00"/>
    <d v="1899-12-30T00:53:00"/>
    <n v="0.8833333333333333"/>
    <x v="1"/>
    <x v="69"/>
    <x v="78"/>
    <n v="27.2"/>
    <n v="30.79245283018868"/>
    <x v="1"/>
  </r>
  <r>
    <x v="146"/>
    <x v="239"/>
    <s v="3-28-2016"/>
    <d v="1899-12-30T23:26:00"/>
    <d v="1899-12-30T00:31:00"/>
    <n v="0.51666666666666672"/>
    <x v="1"/>
    <x v="72"/>
    <x v="74"/>
    <n v="25.7"/>
    <n v="49.741935483870961"/>
    <x v="1"/>
  </r>
  <r>
    <x v="147"/>
    <x v="164"/>
    <s v="3-29-2016"/>
    <d v="1899-12-30T16:11:00"/>
    <d v="1899-12-30T00:44:00"/>
    <n v="0.73333333333333328"/>
    <x v="1"/>
    <x v="70"/>
    <x v="76"/>
    <n v="13.6"/>
    <n v="18.545454545454547"/>
    <x v="1"/>
  </r>
  <r>
    <x v="147"/>
    <x v="240"/>
    <s v="3-29-2016"/>
    <d v="1899-12-30T18:39:00"/>
    <d v="1899-12-30T00:19:00"/>
    <n v="0.31666666666666665"/>
    <x v="1"/>
    <x v="73"/>
    <x v="79"/>
    <n v="6.2"/>
    <n v="19.578947368421055"/>
    <x v="1"/>
  </r>
  <r>
    <x v="147"/>
    <x v="241"/>
    <s v="3-29-2016"/>
    <d v="1899-12-30T20:44:00"/>
    <d v="1899-12-30T00:15:00"/>
    <n v="0.25"/>
    <x v="1"/>
    <x v="74"/>
    <x v="80"/>
    <n v="6"/>
    <n v="24"/>
    <x v="1"/>
  </r>
  <r>
    <x v="147"/>
    <x v="236"/>
    <s v="3-29-2016"/>
    <d v="1899-12-30T23:21:00"/>
    <d v="1899-12-30T00:17:00"/>
    <n v="0.28333333333333333"/>
    <x v="1"/>
    <x v="72"/>
    <x v="74"/>
    <n v="13.8"/>
    <n v="48.705882352941181"/>
    <x v="1"/>
  </r>
  <r>
    <x v="148"/>
    <x v="242"/>
    <s v="3-30-2016"/>
    <d v="1899-12-30T22:55:00"/>
    <d v="1899-12-30T00:50:00"/>
    <n v="0.83333333333333337"/>
    <x v="0"/>
    <x v="72"/>
    <x v="74"/>
    <n v="28.8"/>
    <n v="34.56"/>
    <x v="0"/>
  </r>
  <r>
    <x v="149"/>
    <x v="243"/>
    <s v="3-31-2016"/>
    <d v="1899-12-30T13:22:00"/>
    <d v="1899-12-30T00:35:00"/>
    <n v="0.58333333333333337"/>
    <x v="0"/>
    <x v="70"/>
    <x v="76"/>
    <n v="16.100000000000001"/>
    <n v="27.6"/>
    <x v="5"/>
  </r>
  <r>
    <x v="149"/>
    <x v="228"/>
    <s v="3-31-2016"/>
    <d v="1899-12-30T15:09:00"/>
    <d v="1899-12-30T00:32:00"/>
    <n v="0.53333333333333333"/>
    <x v="0"/>
    <x v="72"/>
    <x v="74"/>
    <n v="16.399999999999999"/>
    <n v="30.749999999999996"/>
    <x v="0"/>
  </r>
  <r>
    <x v="150"/>
    <x v="105"/>
    <d v="2016-01-04T14:01:00"/>
    <d v="1899-12-30T14:01:00"/>
    <d v="1899-12-30T00:18:00"/>
    <n v="0.3"/>
    <x v="0"/>
    <x v="70"/>
    <x v="74"/>
    <n v="11"/>
    <n v="36.666666666666671"/>
    <x v="3"/>
  </r>
  <r>
    <x v="151"/>
    <x v="137"/>
    <d v="2016-01-04T15:24:00"/>
    <d v="1899-12-30T15:24:00"/>
    <d v="1899-12-30T00:48:00"/>
    <n v="0.8"/>
    <x v="0"/>
    <x v="70"/>
    <x v="76"/>
    <n v="15.5"/>
    <n v="19.375"/>
    <x v="4"/>
  </r>
  <r>
    <x v="152"/>
    <x v="38"/>
    <d v="2016-01-04T16:49:00"/>
    <d v="1899-12-30T16:49:00"/>
    <d v="1899-12-30T00:48:00"/>
    <n v="0.8"/>
    <x v="0"/>
    <x v="72"/>
    <x v="74"/>
    <n v="20.3"/>
    <n v="25.375"/>
    <x v="3"/>
  </r>
  <r>
    <x v="153"/>
    <x v="178"/>
    <d v="2016-01-04T16:57:00"/>
    <d v="1899-12-30T16:57:00"/>
    <d v="1899-12-30T00:05:00"/>
    <n v="8.3333333333333329E-2"/>
    <x v="1"/>
    <x v="70"/>
    <x v="74"/>
    <n v="0.7"/>
    <n v="8.4"/>
    <x v="1"/>
  </r>
  <r>
    <x v="154"/>
    <x v="244"/>
    <d v="2016-02-04T09:04:00"/>
    <d v="1899-12-30T09:04:00"/>
    <d v="1899-12-30T00:16:00"/>
    <n v="0.26666666666666666"/>
    <x v="1"/>
    <x v="70"/>
    <x v="74"/>
    <n v="5.5"/>
    <n v="20.625"/>
    <x v="1"/>
  </r>
  <r>
    <x v="155"/>
    <x v="245"/>
    <d v="2016-02-04T11:16:00"/>
    <d v="1899-12-30T11:16:00"/>
    <d v="1899-12-30T00:15:00"/>
    <n v="0.25"/>
    <x v="1"/>
    <x v="70"/>
    <x v="74"/>
    <n v="5.0999999999999996"/>
    <n v="20.399999999999999"/>
    <x v="1"/>
  </r>
  <r>
    <x v="156"/>
    <x v="246"/>
    <d v="2016-02-04T14:47:00"/>
    <d v="1899-12-30T14:47:00"/>
    <d v="1899-12-30T02:26:00"/>
    <n v="2.4333333333333331"/>
    <x v="0"/>
    <x v="70"/>
    <x v="81"/>
    <n v="77.3"/>
    <n v="31.767123287671236"/>
    <x v="4"/>
  </r>
  <r>
    <x v="157"/>
    <x v="247"/>
    <d v="2016-02-04T18:09:00"/>
    <d v="1899-12-30T18:09:00"/>
    <d v="1899-12-30T01:12:00"/>
    <n v="1.2"/>
    <x v="0"/>
    <x v="75"/>
    <x v="73"/>
    <n v="80.5"/>
    <n v="67.083333333333343"/>
    <x v="4"/>
  </r>
  <r>
    <x v="158"/>
    <x v="248"/>
    <d v="2016-02-04T22:36:00"/>
    <d v="1899-12-30T22:36:00"/>
    <d v="1899-12-30T02:58:00"/>
    <n v="2.9666666666666668"/>
    <x v="0"/>
    <x v="68"/>
    <x v="82"/>
    <n v="174.2"/>
    <n v="58.7191011235955"/>
    <x v="4"/>
  </r>
  <r>
    <x v="159"/>
    <x v="249"/>
    <d v="2016-03-04T01:34:00"/>
    <d v="1899-12-30T01:34:00"/>
    <d v="1899-12-30T02:23:00"/>
    <n v="2.3833333333333333"/>
    <x v="0"/>
    <x v="76"/>
    <x v="83"/>
    <n v="144"/>
    <n v="60.41958041958042"/>
    <x v="3"/>
  </r>
  <r>
    <x v="160"/>
    <x v="250"/>
    <d v="2016-03-04T04:16:00"/>
    <d v="1899-12-30T04:16:00"/>
    <d v="1899-12-30T02:16:00"/>
    <n v="2.2666666666666666"/>
    <x v="0"/>
    <x v="77"/>
    <x v="3"/>
    <n v="159.30000000000001"/>
    <n v="70.279411764705884"/>
    <x v="3"/>
  </r>
  <r>
    <x v="161"/>
    <x v="25"/>
    <d v="2016-05-04T21:55:00"/>
    <d v="1899-12-30T21:55:00"/>
    <d v="1899-12-30T00:16:00"/>
    <n v="0.26666666666666666"/>
    <x v="0"/>
    <x v="20"/>
    <x v="51"/>
    <n v="7.9"/>
    <n v="29.625"/>
    <x v="0"/>
  </r>
  <r>
    <x v="162"/>
    <x v="251"/>
    <d v="2016-06-04T00:39:00"/>
    <d v="1899-12-30T00:39:00"/>
    <d v="1899-12-30T00:20:00"/>
    <n v="0.33333333333333331"/>
    <x v="0"/>
    <x v="47"/>
    <x v="20"/>
    <n v="8"/>
    <n v="24"/>
    <x v="0"/>
  </r>
  <r>
    <x v="163"/>
    <x v="240"/>
    <d v="2016-07-04T18:39:00"/>
    <d v="1899-12-30T18:39:00"/>
    <d v="1899-12-30T00:19:00"/>
    <n v="0.31666666666666665"/>
    <x v="0"/>
    <x v="2"/>
    <x v="4"/>
    <n v="6.1"/>
    <n v="19.263157894736842"/>
    <x v="0"/>
  </r>
  <r>
    <x v="164"/>
    <x v="252"/>
    <d v="2016-07-04T20:00:00"/>
    <d v="1899-12-30T20:00:00"/>
    <d v="1899-12-30T00:15:00"/>
    <n v="0.25"/>
    <x v="0"/>
    <x v="17"/>
    <x v="3"/>
    <n v="6.1"/>
    <n v="24.4"/>
    <x v="2"/>
  </r>
  <r>
    <x v="165"/>
    <x v="253"/>
    <d v="2016-08-04T12:48:00"/>
    <d v="1899-12-30T12:48:00"/>
    <d v="1899-12-30T00:18:00"/>
    <n v="0.3"/>
    <x v="0"/>
    <x v="2"/>
    <x v="19"/>
    <n v="10.5"/>
    <n v="35"/>
    <x v="3"/>
  </r>
  <r>
    <x v="166"/>
    <x v="254"/>
    <d v="2016-08-04T13:51:00"/>
    <d v="1899-12-30T13:51:00"/>
    <d v="1899-12-30T00:17:00"/>
    <n v="0.28333333333333333"/>
    <x v="0"/>
    <x v="18"/>
    <x v="3"/>
    <n v="8.6999999999999993"/>
    <n v="30.705882352941174"/>
    <x v="0"/>
  </r>
  <r>
    <x v="167"/>
    <x v="255"/>
    <d v="2016-08-04T14:03:00"/>
    <d v="1899-12-30T14:03:00"/>
    <d v="1899-12-30T00:08:00"/>
    <n v="0.13333333333333333"/>
    <x v="0"/>
    <x v="45"/>
    <x v="20"/>
    <n v="1.8"/>
    <n v="13.5"/>
    <x v="2"/>
  </r>
  <r>
    <x v="168"/>
    <x v="37"/>
    <d v="2016-08-04T15:20:00"/>
    <d v="1899-12-30T15:20:00"/>
    <d v="1899-12-30T00:37:00"/>
    <n v="0.6166666666666667"/>
    <x v="0"/>
    <x v="2"/>
    <x v="22"/>
    <n v="19.100000000000001"/>
    <n v="30.972972972972975"/>
    <x v="3"/>
  </r>
  <r>
    <x v="169"/>
    <x v="223"/>
    <d v="2016-08-04T16:47:00"/>
    <d v="1899-12-30T16:47:00"/>
    <d v="1899-12-30T00:42:00"/>
    <n v="0.7"/>
    <x v="0"/>
    <x v="23"/>
    <x v="3"/>
    <n v="18.600000000000001"/>
    <n v="26.571428571428577"/>
    <x v="3"/>
  </r>
  <r>
    <x v="170"/>
    <x v="256"/>
    <d v="2016-12-04T09:26:00"/>
    <d v="1899-12-30T09:26:00"/>
    <d v="1899-12-30T00:11:00"/>
    <n v="0.18333333333333332"/>
    <x v="0"/>
    <x v="20"/>
    <x v="32"/>
    <n v="2.8"/>
    <n v="15.272727272727273"/>
    <x v="2"/>
  </r>
  <r>
    <x v="171"/>
    <x v="257"/>
    <d v="2016-12-04T09:53:00"/>
    <d v="1899-12-30T09:53:00"/>
    <d v="1899-12-30T00:19:00"/>
    <n v="0.31666666666666665"/>
    <x v="0"/>
    <x v="2"/>
    <x v="22"/>
    <n v="8.9"/>
    <n v="28.10526315789474"/>
    <x v="3"/>
  </r>
  <r>
    <x v="172"/>
    <x v="258"/>
    <d v="2016-12-04T11:18:00"/>
    <d v="1899-12-30T11:18:00"/>
    <d v="1899-12-30T00:20:00"/>
    <n v="0.33333333333333331"/>
    <x v="0"/>
    <x v="78"/>
    <x v="84"/>
    <n v="7.5"/>
    <n v="22.5"/>
    <x v="4"/>
  </r>
  <r>
    <x v="173"/>
    <x v="259"/>
    <d v="2016-12-04T12:44:00"/>
    <d v="1899-12-30T12:44:00"/>
    <d v="1899-12-30T00:22:00"/>
    <n v="0.36666666666666664"/>
    <x v="0"/>
    <x v="23"/>
    <x v="4"/>
    <n v="15.9"/>
    <n v="43.363636363636367"/>
    <x v="3"/>
  </r>
  <r>
    <x v="174"/>
    <x v="260"/>
    <d v="2016-12-04T14:01:00"/>
    <d v="1899-12-30T14:01:00"/>
    <d v="1899-12-30T00:19:00"/>
    <n v="0.31666666666666665"/>
    <x v="0"/>
    <x v="17"/>
    <x v="3"/>
    <n v="6.5"/>
    <n v="20.526315789473685"/>
    <x v="0"/>
  </r>
  <r>
    <x v="175"/>
    <x v="261"/>
    <s v="4-14-2016"/>
    <d v="1899-12-30T08:09:00"/>
    <d v="1899-12-30T00:40:00"/>
    <n v="0.66666666666666663"/>
    <x v="0"/>
    <x v="2"/>
    <x v="85"/>
    <n v="15.3"/>
    <n v="22.950000000000003"/>
    <x v="5"/>
  </r>
  <r>
    <x v="175"/>
    <x v="262"/>
    <s v="4-14-2016"/>
    <d v="1899-12-30T16:43:00"/>
    <d v="1899-12-30T00:43:00"/>
    <n v="0.71666666666666667"/>
    <x v="0"/>
    <x v="79"/>
    <x v="3"/>
    <n v="13.7"/>
    <n v="19.11627906976744"/>
    <x v="5"/>
  </r>
  <r>
    <x v="176"/>
    <x v="263"/>
    <s v="4-15-2016"/>
    <d v="1899-12-30T12:07:00"/>
    <d v="1899-12-30T00:31:00"/>
    <n v="0.51666666666666672"/>
    <x v="0"/>
    <x v="2"/>
    <x v="22"/>
    <n v="11.9"/>
    <n v="23.032258064516128"/>
    <x v="5"/>
  </r>
  <r>
    <x v="176"/>
    <x v="237"/>
    <s v="4-15-2016"/>
    <d v="1899-12-30T12:32:00"/>
    <d v="1899-12-30T00:03:00"/>
    <n v="0.05"/>
    <x v="0"/>
    <x v="26"/>
    <x v="86"/>
    <n v="1.4"/>
    <n v="27.999999999999996"/>
    <x v="2"/>
  </r>
  <r>
    <x v="176"/>
    <x v="264"/>
    <s v="4-15-2016"/>
    <d v="1899-12-30T15:01:00"/>
    <d v="1899-12-30T00:30:00"/>
    <n v="0.5"/>
    <x v="0"/>
    <x v="23"/>
    <x v="3"/>
    <n v="15.2"/>
    <n v="30.4"/>
    <x v="3"/>
  </r>
  <r>
    <x v="177"/>
    <x v="265"/>
    <s v="4-16-2016"/>
    <d v="1899-12-30T13:17:00"/>
    <d v="1899-12-30T00:18:00"/>
    <n v="0.3"/>
    <x v="0"/>
    <x v="2"/>
    <x v="4"/>
    <n v="6"/>
    <n v="20"/>
    <x v="2"/>
  </r>
  <r>
    <x v="177"/>
    <x v="266"/>
    <s v="4-16-2016"/>
    <d v="1899-12-30T15:26:00"/>
    <d v="1899-12-30T00:16:00"/>
    <n v="0.26666666666666666"/>
    <x v="0"/>
    <x v="17"/>
    <x v="3"/>
    <n v="6.1"/>
    <n v="22.875"/>
    <x v="0"/>
  </r>
  <r>
    <x v="178"/>
    <x v="267"/>
    <s v="4-19-2016"/>
    <d v="1899-12-30T18:08:00"/>
    <d v="1899-12-30T00:24:00"/>
    <n v="0.4"/>
    <x v="0"/>
    <x v="20"/>
    <x v="51"/>
    <n v="8.1999999999999993"/>
    <n v="20.499999999999996"/>
    <x v="0"/>
  </r>
  <r>
    <x v="178"/>
    <x v="268"/>
    <s v="4-19-2016"/>
    <d v="1899-12-30T20:19:00"/>
    <d v="1899-12-30T00:22:00"/>
    <n v="0.36666666666666664"/>
    <x v="0"/>
    <x v="47"/>
    <x v="20"/>
    <n v="8"/>
    <n v="21.81818181818182"/>
    <x v="0"/>
  </r>
  <r>
    <x v="179"/>
    <x v="269"/>
    <s v="4-22-2016"/>
    <d v="1899-12-30T09:04:00"/>
    <d v="1899-12-30T00:39:00"/>
    <n v="0.65"/>
    <x v="0"/>
    <x v="2"/>
    <x v="22"/>
    <n v="13.6"/>
    <n v="20.923076923076923"/>
    <x v="3"/>
  </r>
  <r>
    <x v="179"/>
    <x v="270"/>
    <s v="4-22-2016"/>
    <d v="1899-12-30T10:40:00"/>
    <d v="1899-12-30T00:30:00"/>
    <n v="0.5"/>
    <x v="0"/>
    <x v="23"/>
    <x v="3"/>
    <n v="22.5"/>
    <n v="45"/>
    <x v="3"/>
  </r>
  <r>
    <x v="179"/>
    <x v="271"/>
    <s v="4-22-2016"/>
    <d v="1899-12-30T12:28:00"/>
    <d v="1899-12-30T00:20:00"/>
    <n v="0.33333333333333331"/>
    <x v="0"/>
    <x v="2"/>
    <x v="19"/>
    <n v="10.4"/>
    <n v="31.200000000000003"/>
    <x v="3"/>
  </r>
  <r>
    <x v="179"/>
    <x v="92"/>
    <s v="4-22-2016"/>
    <d v="1899-12-30T13:26:00"/>
    <d v="1899-12-30T00:24:00"/>
    <n v="0.4"/>
    <x v="0"/>
    <x v="18"/>
    <x v="3"/>
    <n v="10"/>
    <n v="25"/>
    <x v="3"/>
  </r>
  <r>
    <x v="180"/>
    <x v="272"/>
    <s v="4-23-2016"/>
    <d v="1899-12-30T17:16:00"/>
    <d v="1899-12-30T00:13:00"/>
    <n v="0.21666666666666667"/>
    <x v="0"/>
    <x v="20"/>
    <x v="34"/>
    <n v="6"/>
    <n v="27.69230769230769"/>
    <x v="0"/>
  </r>
  <r>
    <x v="180"/>
    <x v="273"/>
    <s v="4-23-2016"/>
    <d v="1899-12-30T19:05:00"/>
    <d v="1899-12-30T00:16:00"/>
    <n v="0.26666666666666666"/>
    <x v="0"/>
    <x v="31"/>
    <x v="20"/>
    <n v="6.5"/>
    <n v="24.375"/>
    <x v="0"/>
  </r>
  <r>
    <x v="181"/>
    <x v="274"/>
    <s v="4-24-2016"/>
    <d v="1899-12-30T19:16:00"/>
    <d v="1899-12-30T00:09:00"/>
    <n v="0.15"/>
    <x v="0"/>
    <x v="2"/>
    <x v="4"/>
    <n v="3.1"/>
    <n v="20.666666666666668"/>
    <x v="2"/>
  </r>
  <r>
    <x v="181"/>
    <x v="275"/>
    <s v="4-24-2016"/>
    <d v="1899-12-30T19:52:00"/>
    <d v="1899-12-30T00:06:00"/>
    <n v="0.1"/>
    <x v="0"/>
    <x v="80"/>
    <x v="87"/>
    <n v="1.9"/>
    <n v="18.999999999999996"/>
    <x v="2"/>
  </r>
  <r>
    <x v="181"/>
    <x v="276"/>
    <s v="4-24-2016"/>
    <d v="1899-12-30T21:50:00"/>
    <d v="1899-12-30T00:09:00"/>
    <n v="0.15"/>
    <x v="0"/>
    <x v="17"/>
    <x v="3"/>
    <n v="4.2"/>
    <n v="28.000000000000004"/>
    <x v="6"/>
  </r>
  <r>
    <x v="182"/>
    <x v="277"/>
    <s v="4-27-2016"/>
    <d v="1899-12-30T13:40:00"/>
    <d v="1899-12-30T00:10:00"/>
    <n v="0.16666666666666666"/>
    <x v="0"/>
    <x v="20"/>
    <x v="88"/>
    <n v="4.9000000000000004"/>
    <n v="29.400000000000002"/>
    <x v="6"/>
  </r>
  <r>
    <x v="182"/>
    <x v="278"/>
    <s v="4-27-2016"/>
    <d v="1899-12-30T14:25:00"/>
    <d v="1899-12-30T00:12:00"/>
    <n v="0.2"/>
    <x v="0"/>
    <x v="81"/>
    <x v="20"/>
    <n v="4.8"/>
    <n v="23.999999999999996"/>
    <x v="6"/>
  </r>
  <r>
    <x v="183"/>
    <x v="121"/>
    <s v="4-28-2016"/>
    <d v="1899-12-30T12:34:00"/>
    <d v="1899-12-30T00:25:00"/>
    <n v="0.41666666666666669"/>
    <x v="0"/>
    <x v="2"/>
    <x v="22"/>
    <n v="12.4"/>
    <n v="29.759999999999998"/>
    <x v="4"/>
  </r>
  <r>
    <x v="183"/>
    <x v="277"/>
    <s v="4-28-2016"/>
    <d v="1899-12-30T13:49:00"/>
    <d v="1899-12-30T00:19:00"/>
    <n v="0.31666666666666665"/>
    <x v="0"/>
    <x v="23"/>
    <x v="3"/>
    <n v="32.799999999999997"/>
    <n v="103.57894736842105"/>
    <x v="4"/>
  </r>
  <r>
    <x v="183"/>
    <x v="279"/>
    <s v="4-28-2016"/>
    <d v="1899-12-30T22:28:00"/>
    <d v="1899-12-30T00:18:00"/>
    <n v="0.3"/>
    <x v="0"/>
    <x v="17"/>
    <x v="3"/>
    <n v="5.5"/>
    <n v="18.333333333333336"/>
    <x v="4"/>
  </r>
  <r>
    <x v="184"/>
    <x v="175"/>
    <s v="4-29-2016"/>
    <d v="1899-12-30T12:01:00"/>
    <d v="1899-12-30T00:17:00"/>
    <n v="0.28333333333333333"/>
    <x v="0"/>
    <x v="2"/>
    <x v="19"/>
    <n v="9.9"/>
    <n v="34.941176470588239"/>
    <x v="3"/>
  </r>
  <r>
    <x v="184"/>
    <x v="280"/>
    <s v="4-29-2016"/>
    <d v="1899-12-30T13:34:00"/>
    <d v="1899-12-30T00:21:00"/>
    <n v="0.35"/>
    <x v="0"/>
    <x v="18"/>
    <x v="3"/>
    <n v="10"/>
    <n v="28.571428571428573"/>
    <x v="3"/>
  </r>
  <r>
    <x v="184"/>
    <x v="281"/>
    <s v="4-29-2016"/>
    <d v="1899-12-30T19:18:00"/>
    <d v="1899-12-30T00:32:00"/>
    <n v="0.53333333333333333"/>
    <x v="0"/>
    <x v="2"/>
    <x v="19"/>
    <n v="14.2"/>
    <n v="26.625"/>
    <x v="4"/>
  </r>
  <r>
    <x v="184"/>
    <x v="282"/>
    <s v="4-29-2016"/>
    <d v="1899-12-30T23:19:00"/>
    <d v="1899-12-30T00:35:00"/>
    <n v="0.58333333333333337"/>
    <x v="0"/>
    <x v="18"/>
    <x v="3"/>
    <n v="18.2"/>
    <n v="31.199999999999996"/>
    <x v="3"/>
  </r>
  <r>
    <x v="185"/>
    <x v="283"/>
    <s v="4-30-2016"/>
    <d v="1899-12-30T18:57:00"/>
    <d v="1899-12-30T00:15:00"/>
    <n v="0.25"/>
    <x v="0"/>
    <x v="20"/>
    <x v="50"/>
    <n v="7.7"/>
    <n v="30.8"/>
    <x v="0"/>
  </r>
  <r>
    <x v="185"/>
    <x v="284"/>
    <s v="4-30-2016"/>
    <d v="1899-12-30T22:34:00"/>
    <d v="1899-12-30T00:18:00"/>
    <n v="0.3"/>
    <x v="0"/>
    <x v="46"/>
    <x v="20"/>
    <n v="6.8"/>
    <n v="22.666666666666668"/>
    <x v="1"/>
  </r>
  <r>
    <x v="186"/>
    <x v="285"/>
    <d v="2016-01-05T13:53:00"/>
    <d v="1899-12-30T13:53:00"/>
    <d v="1899-12-30T00:08:00"/>
    <n v="0.13333333333333333"/>
    <x v="0"/>
    <x v="20"/>
    <x v="25"/>
    <n v="2.1"/>
    <n v="15.75"/>
    <x v="0"/>
  </r>
  <r>
    <x v="187"/>
    <x v="286"/>
    <d v="2016-01-05T14:31:00"/>
    <d v="1899-12-30T14:31:00"/>
    <d v="1899-12-30T00:05:00"/>
    <n v="8.3333333333333329E-2"/>
    <x v="0"/>
    <x v="45"/>
    <x v="20"/>
    <n v="2.2999999999999998"/>
    <n v="27.599999999999998"/>
    <x v="1"/>
  </r>
  <r>
    <x v="188"/>
    <x v="287"/>
    <d v="2016-01-05T17:45:00"/>
    <d v="1899-12-30T17:45:00"/>
    <d v="1899-12-30T00:12:00"/>
    <n v="0.2"/>
    <x v="0"/>
    <x v="20"/>
    <x v="34"/>
    <n v="6.2"/>
    <n v="31"/>
    <x v="6"/>
  </r>
  <r>
    <x v="189"/>
    <x v="288"/>
    <d v="2016-01-05T18:10:00"/>
    <d v="1899-12-30T18:10:00"/>
    <d v="1899-12-30T00:16:00"/>
    <n v="0.26666666666666666"/>
    <x v="0"/>
    <x v="31"/>
    <x v="89"/>
    <n v="7.5"/>
    <n v="28.125"/>
    <x v="3"/>
  </r>
  <r>
    <x v="190"/>
    <x v="289"/>
    <d v="2016-01-05T22:49:00"/>
    <d v="1899-12-30T22:49:00"/>
    <d v="1899-12-30T00:11:00"/>
    <n v="0.18333333333333332"/>
    <x v="0"/>
    <x v="82"/>
    <x v="20"/>
    <n v="3.1"/>
    <n v="16.90909090909091"/>
    <x v="2"/>
  </r>
  <r>
    <x v="191"/>
    <x v="290"/>
    <d v="2016-02-05T14:21:00"/>
    <d v="1899-12-30T14:21:00"/>
    <d v="1899-12-30T00:07:00"/>
    <n v="0.11666666666666667"/>
    <x v="0"/>
    <x v="20"/>
    <x v="25"/>
    <n v="2.2000000000000002"/>
    <n v="18.857142857142858"/>
    <x v="2"/>
  </r>
  <r>
    <x v="192"/>
    <x v="291"/>
    <d v="2016-02-05T15:48:00"/>
    <d v="1899-12-30T15:48:00"/>
    <d v="1899-12-30T00:11:00"/>
    <n v="0.18333333333333332"/>
    <x v="0"/>
    <x v="45"/>
    <x v="20"/>
    <n v="3.9"/>
    <n v="21.272727272727273"/>
    <x v="0"/>
  </r>
  <r>
    <x v="193"/>
    <x v="292"/>
    <d v="2016-03-05T22:28:00"/>
    <d v="1899-12-30T22:28:00"/>
    <d v="1899-12-30T00:08:00"/>
    <n v="0.13333333333333333"/>
    <x v="0"/>
    <x v="17"/>
    <x v="3"/>
    <n v="2.5"/>
    <n v="18.75"/>
    <x v="0"/>
  </r>
  <r>
    <x v="194"/>
    <x v="113"/>
    <d v="2016-04-05T15:37:00"/>
    <d v="1899-12-30T15:37:00"/>
    <d v="1899-12-30T00:21:00"/>
    <n v="0.35"/>
    <x v="0"/>
    <x v="2"/>
    <x v="4"/>
    <n v="8.6999999999999993"/>
    <n v="24.857142857142858"/>
    <x v="0"/>
  </r>
  <r>
    <x v="195"/>
    <x v="293"/>
    <d v="2016-04-05T21:14:00"/>
    <d v="1899-12-30T21:14:00"/>
    <d v="1899-12-30T00:19:00"/>
    <n v="0.31666666666666665"/>
    <x v="0"/>
    <x v="83"/>
    <x v="90"/>
    <n v="14.5"/>
    <n v="45.789473684210527"/>
    <x v="2"/>
  </r>
  <r>
    <x v="196"/>
    <x v="294"/>
    <d v="2016-04-05T21:36:00"/>
    <d v="1899-12-30T21:36:00"/>
    <d v="1899-12-30T00:06:00"/>
    <n v="0.1"/>
    <x v="0"/>
    <x v="84"/>
    <x v="91"/>
    <n v="4.5"/>
    <n v="45"/>
    <x v="0"/>
  </r>
  <r>
    <x v="197"/>
    <x v="196"/>
    <d v="2016-04-05T22:27:00"/>
    <d v="1899-12-30T22:27:00"/>
    <d v="1899-12-30T00:08:00"/>
    <n v="0.13333333333333333"/>
    <x v="0"/>
    <x v="85"/>
    <x v="90"/>
    <n v="5"/>
    <n v="37.5"/>
    <x v="0"/>
  </r>
  <r>
    <x v="198"/>
    <x v="295"/>
    <d v="2016-05-05T21:36:00"/>
    <d v="1899-12-30T21:36:00"/>
    <d v="1899-12-30T00:12:00"/>
    <n v="0.2"/>
    <x v="0"/>
    <x v="86"/>
    <x v="92"/>
    <n v="14.2"/>
    <n v="70.999999999999986"/>
    <x v="0"/>
  </r>
  <r>
    <x v="199"/>
    <x v="296"/>
    <d v="2016-05-05T22:40:00"/>
    <d v="1899-12-30T22:40:00"/>
    <d v="1899-12-30T00:06:00"/>
    <n v="0.1"/>
    <x v="0"/>
    <x v="87"/>
    <x v="93"/>
    <n v="2.9"/>
    <n v="28.999999999999996"/>
    <x v="2"/>
  </r>
  <r>
    <x v="200"/>
    <x v="297"/>
    <d v="2016-06-05T00:08:00"/>
    <d v="1899-12-30T00:08:00"/>
    <d v="1899-12-30T00:13:00"/>
    <n v="0.21666666666666667"/>
    <x v="0"/>
    <x v="88"/>
    <x v="94"/>
    <n v="12.9"/>
    <n v="59.53846153846154"/>
    <x v="3"/>
  </r>
  <r>
    <x v="201"/>
    <x v="298"/>
    <d v="2016-06-05T06:02:00"/>
    <d v="1899-12-30T06:02:00"/>
    <d v="1899-12-30T00:15:00"/>
    <n v="0.25"/>
    <x v="0"/>
    <x v="84"/>
    <x v="95"/>
    <n v="14.4"/>
    <n v="57.6"/>
    <x v="3"/>
  </r>
  <r>
    <x v="202"/>
    <x v="299"/>
    <d v="2016-06-05T16:59:00"/>
    <d v="1899-12-30T16:59:00"/>
    <d v="1899-12-30T00:14:00"/>
    <n v="0.23333333333333334"/>
    <x v="0"/>
    <x v="28"/>
    <x v="4"/>
    <n v="17"/>
    <n v="72.857142857142861"/>
    <x v="3"/>
  </r>
  <r>
    <x v="203"/>
    <x v="300"/>
    <d v="2016-06-05T17:44:00"/>
    <d v="1899-12-30T17:44:00"/>
    <d v="1899-12-30T00:26:00"/>
    <n v="0.43333333333333335"/>
    <x v="0"/>
    <x v="17"/>
    <x v="3"/>
    <n v="7.9"/>
    <n v="18.23076923076923"/>
    <x v="4"/>
  </r>
  <r>
    <x v="204"/>
    <x v="301"/>
    <d v="2016-09-05T06:25:00"/>
    <d v="1899-12-30T06:25:00"/>
    <d v="1899-12-30T00:17:00"/>
    <n v="0.28333333333333333"/>
    <x v="0"/>
    <x v="2"/>
    <x v="4"/>
    <n v="8.4"/>
    <n v="29.647058823529413"/>
    <x v="4"/>
  </r>
  <r>
    <x v="205"/>
    <x v="177"/>
    <d v="2016-09-05T15:06:00"/>
    <d v="1899-12-30T15:06:00"/>
    <d v="1899-12-30T00:27:00"/>
    <n v="0.45"/>
    <x v="0"/>
    <x v="89"/>
    <x v="96"/>
    <n v="20.5"/>
    <n v="45.555555555555557"/>
    <x v="6"/>
  </r>
  <r>
    <x v="206"/>
    <x v="302"/>
    <d v="2016-09-05T18:26:00"/>
    <d v="1899-12-30T18:26:00"/>
    <d v="1899-12-30T00:28:00"/>
    <n v="0.46666666666666667"/>
    <x v="0"/>
    <x v="90"/>
    <x v="97"/>
    <n v="9.8000000000000007"/>
    <n v="21"/>
    <x v="4"/>
  </r>
  <r>
    <x v="207"/>
    <x v="303"/>
    <d v="2016-09-05T19:59:00"/>
    <d v="1899-12-30T19:59:00"/>
    <d v="1899-12-30T00:24:00"/>
    <n v="0.4"/>
    <x v="0"/>
    <x v="91"/>
    <x v="98"/>
    <n v="17.600000000000001"/>
    <n v="44"/>
    <x v="4"/>
  </r>
  <r>
    <x v="208"/>
    <x v="304"/>
    <d v="2016-10-05T09:20:00"/>
    <d v="1899-12-30T09:20:00"/>
    <d v="1899-12-30T00:17:00"/>
    <n v="0.28333333333333333"/>
    <x v="0"/>
    <x v="92"/>
    <x v="99"/>
    <n v="9.3000000000000007"/>
    <n v="32.82352941176471"/>
    <x v="4"/>
  </r>
  <r>
    <x v="209"/>
    <x v="305"/>
    <d v="2016-10-05T17:31:00"/>
    <d v="1899-12-30T17:31:00"/>
    <d v="1899-12-30T00:12:00"/>
    <n v="0.2"/>
    <x v="0"/>
    <x v="93"/>
    <x v="98"/>
    <n v="7.9"/>
    <n v="39.5"/>
    <x v="4"/>
  </r>
  <r>
    <x v="210"/>
    <x v="208"/>
    <d v="2016-11-05T09:12:00"/>
    <d v="1899-12-30T09:12:00"/>
    <d v="1899-12-30T00:37:00"/>
    <n v="0.6166666666666667"/>
    <x v="0"/>
    <x v="92"/>
    <x v="100"/>
    <n v="25.6"/>
    <n v="41.513513513513516"/>
    <x v="3"/>
  </r>
  <r>
    <x v="211"/>
    <x v="306"/>
    <d v="2016-11-05T22:04:00"/>
    <d v="1899-12-30T22:04:00"/>
    <d v="1899-12-30T00:17:00"/>
    <n v="0.28333333333333333"/>
    <x v="0"/>
    <x v="17"/>
    <x v="3"/>
    <n v="8.1"/>
    <n v="28.588235294117645"/>
    <x v="3"/>
  </r>
  <r>
    <x v="212"/>
    <x v="307"/>
    <s v="5-14-2016"/>
    <d v="1899-12-30T18:39:00"/>
    <d v="1899-12-30T00:04:00"/>
    <n v="6.6666666666666666E-2"/>
    <x v="0"/>
    <x v="2"/>
    <x v="4"/>
    <n v="3.1"/>
    <n v="46.5"/>
    <x v="0"/>
  </r>
  <r>
    <x v="212"/>
    <x v="308"/>
    <s v="5-14-2016"/>
    <d v="1899-12-30T23:05:00"/>
    <d v="1899-12-30T00:04:00"/>
    <n v="6.6666666666666666E-2"/>
    <x v="0"/>
    <x v="17"/>
    <x v="3"/>
    <n v="3.1"/>
    <n v="46.5"/>
    <x v="0"/>
  </r>
  <r>
    <x v="213"/>
    <x v="309"/>
    <s v="5-17-2016"/>
    <d v="1899-12-30T13:23:00"/>
    <d v="1899-12-30T00:08:00"/>
    <n v="0.13333333333333333"/>
    <x v="0"/>
    <x v="20"/>
    <x v="35"/>
    <n v="2.8"/>
    <n v="21"/>
    <x v="2"/>
  </r>
  <r>
    <x v="213"/>
    <x v="310"/>
    <s v="5-17-2016"/>
    <d v="1899-12-30T14:08:00"/>
    <d v="1899-12-30T00:12:00"/>
    <n v="0.2"/>
    <x v="0"/>
    <x v="32"/>
    <x v="25"/>
    <n v="2.7"/>
    <n v="13.5"/>
    <x v="2"/>
  </r>
  <r>
    <x v="213"/>
    <x v="311"/>
    <s v="5-17-2016"/>
    <d v="1899-12-30T14:40:00"/>
    <d v="1899-12-30T00:06:00"/>
    <n v="0.1"/>
    <x v="0"/>
    <x v="45"/>
    <x v="20"/>
    <n v="1.9"/>
    <n v="18.999999999999996"/>
    <x v="2"/>
  </r>
  <r>
    <x v="214"/>
    <x v="312"/>
    <s v="5-18-2016"/>
    <d v="1899-12-30T09:41:00"/>
    <d v="1899-12-30T00:30:00"/>
    <n v="0.5"/>
    <x v="0"/>
    <x v="2"/>
    <x v="4"/>
    <n v="8.4"/>
    <n v="16.8"/>
    <x v="4"/>
  </r>
  <r>
    <x v="214"/>
    <x v="313"/>
    <s v="5-18-2016"/>
    <d v="1899-12-30T13:02:00"/>
    <d v="1899-12-30T00:02:00"/>
    <n v="3.3333333333333333E-2"/>
    <x v="0"/>
    <x v="17"/>
    <x v="22"/>
    <n v="7.6"/>
    <n v="228"/>
    <x v="4"/>
  </r>
  <r>
    <x v="215"/>
    <x v="228"/>
    <s v="5-19-2016"/>
    <d v="1899-12-30T15:01:00"/>
    <d v="1899-12-30T00:24:00"/>
    <n v="0.4"/>
    <x v="0"/>
    <x v="94"/>
    <x v="101"/>
    <n v="2.9"/>
    <n v="7.2499999999999991"/>
    <x v="0"/>
  </r>
  <r>
    <x v="216"/>
    <x v="52"/>
    <s v="5-20-2016"/>
    <d v="1899-12-30T11:07:00"/>
    <d v="1899-12-30T00:11:00"/>
    <n v="0.18333333333333332"/>
    <x v="0"/>
    <x v="94"/>
    <x v="102"/>
    <n v="11.2"/>
    <n v="61.090909090909093"/>
    <x v="3"/>
  </r>
  <r>
    <x v="216"/>
    <x v="314"/>
    <s v="5-20-2016"/>
    <d v="1899-12-30T16:12:00"/>
    <d v="1899-12-30T00:29:00"/>
    <n v="0.48333333333333334"/>
    <x v="0"/>
    <x v="17"/>
    <x v="3"/>
    <n v="8.1999999999999993"/>
    <n v="16.96551724137931"/>
    <x v="0"/>
  </r>
  <r>
    <x v="217"/>
    <x v="315"/>
    <s v="5-22-2016"/>
    <d v="1899-12-30T15:46:00"/>
    <d v="1899-12-30T00:07:00"/>
    <n v="0.11666666666666667"/>
    <x v="0"/>
    <x v="2"/>
    <x v="4"/>
    <n v="3"/>
    <n v="25.714285714285715"/>
    <x v="0"/>
  </r>
  <r>
    <x v="217"/>
    <x v="281"/>
    <s v="5-22-2016"/>
    <d v="1899-12-30T18:53:00"/>
    <d v="1899-12-30T00:07:00"/>
    <n v="0.11666666666666667"/>
    <x v="0"/>
    <x v="17"/>
    <x v="3"/>
    <n v="2.5"/>
    <n v="21.428571428571427"/>
    <x v="0"/>
  </r>
  <r>
    <x v="218"/>
    <x v="316"/>
    <s v="5-23-2016"/>
    <d v="1899-12-30T20:27:00"/>
    <d v="1899-12-30T00:08:00"/>
    <n v="0.13333333333333333"/>
    <x v="0"/>
    <x v="20"/>
    <x v="103"/>
    <n v="3.6"/>
    <n v="27"/>
    <x v="0"/>
  </r>
  <r>
    <x v="218"/>
    <x v="317"/>
    <s v="5-23-2016"/>
    <d v="1899-12-30T21:21:00"/>
    <d v="1899-12-30T00:12:00"/>
    <n v="0.2"/>
    <x v="0"/>
    <x v="95"/>
    <x v="20"/>
    <n v="3.6"/>
    <n v="18"/>
    <x v="2"/>
  </r>
  <r>
    <x v="219"/>
    <x v="318"/>
    <s v="5-27-2016"/>
    <d v="1899-12-30T20:30:00"/>
    <d v="1899-12-30T00:04:00"/>
    <n v="6.6666666666666666E-2"/>
    <x v="0"/>
    <x v="20"/>
    <x v="104"/>
    <n v="4.5"/>
    <n v="67.5"/>
    <x v="2"/>
  </r>
  <r>
    <x v="219"/>
    <x v="319"/>
    <s v="5-27-2016"/>
    <d v="1899-12-30T20:53:00"/>
    <d v="1899-12-30T00:06:00"/>
    <n v="0.1"/>
    <x v="0"/>
    <x v="95"/>
    <x v="105"/>
    <n v="1.2"/>
    <n v="11.999999999999998"/>
    <x v="1"/>
  </r>
  <r>
    <x v="219"/>
    <x v="320"/>
    <s v="5-27-2016"/>
    <d v="1899-12-30T22:14:00"/>
    <d v="1899-12-30T00:03:00"/>
    <n v="0.05"/>
    <x v="0"/>
    <x v="96"/>
    <x v="104"/>
    <n v="1.7"/>
    <n v="34"/>
    <x v="2"/>
  </r>
  <r>
    <x v="220"/>
    <x v="321"/>
    <s v="5-28-2016"/>
    <d v="1899-12-30T00:21:00"/>
    <d v="1899-12-30T00:06:00"/>
    <n v="0.1"/>
    <x v="0"/>
    <x v="96"/>
    <x v="20"/>
    <n v="4.7"/>
    <n v="47"/>
    <x v="2"/>
  </r>
  <r>
    <x v="220"/>
    <x v="203"/>
    <s v="5-28-2016"/>
    <d v="1899-12-30T13:06:00"/>
    <d v="1899-12-30T00:14:00"/>
    <n v="0.23333333333333334"/>
    <x v="0"/>
    <x v="2"/>
    <x v="4"/>
    <n v="6.1"/>
    <n v="26.142857142857142"/>
    <x v="0"/>
  </r>
  <r>
    <x v="220"/>
    <x v="322"/>
    <s v="5-28-2016"/>
    <d v="1899-12-30T15:04:00"/>
    <d v="1899-12-30T00:29:00"/>
    <n v="0.48333333333333334"/>
    <x v="0"/>
    <x v="17"/>
    <x v="3"/>
    <n v="11.3"/>
    <n v="23.379310344827587"/>
    <x v="4"/>
  </r>
  <r>
    <x v="221"/>
    <x v="22"/>
    <s v="5-31-2016"/>
    <d v="1899-12-30T14:41:00"/>
    <d v="1899-12-30T00:47:00"/>
    <n v="0.78333333333333333"/>
    <x v="0"/>
    <x v="2"/>
    <x v="22"/>
    <n v="14.9"/>
    <n v="19.021276595744681"/>
    <x v="3"/>
  </r>
  <r>
    <x v="221"/>
    <x v="21"/>
    <s v="5-31-2016"/>
    <d v="1899-12-30T16:39:00"/>
    <d v="1899-12-30T00:37:00"/>
    <n v="0.6166666666666667"/>
    <x v="0"/>
    <x v="23"/>
    <x v="3"/>
    <n v="14"/>
    <n v="22.702702702702702"/>
    <x v="3"/>
  </r>
  <r>
    <x v="221"/>
    <x v="323"/>
    <s v="5-31-2016"/>
    <d v="1899-12-30T17:59:00"/>
    <d v="1899-12-30T00:09:00"/>
    <n v="0.15"/>
    <x v="0"/>
    <x v="45"/>
    <x v="20"/>
    <n v="1.8"/>
    <n v="12"/>
    <x v="1"/>
  </r>
  <r>
    <x v="222"/>
    <x v="44"/>
    <d v="2016-01-06T10:47:00"/>
    <d v="1899-12-30T10:47:00"/>
    <d v="1899-12-30T00:28:00"/>
    <n v="0.46666666666666667"/>
    <x v="0"/>
    <x v="2"/>
    <x v="4"/>
    <n v="6.7"/>
    <n v="14.357142857142858"/>
    <x v="4"/>
  </r>
  <r>
    <x v="223"/>
    <x v="324"/>
    <d v="2016-01-06T13:39:00"/>
    <d v="1899-12-30T13:39:00"/>
    <d v="1899-12-30T00:29:00"/>
    <n v="0.48333333333333334"/>
    <x v="0"/>
    <x v="17"/>
    <x v="3"/>
    <n v="9.6"/>
    <n v="19.862068965517242"/>
    <x v="3"/>
  </r>
  <r>
    <x v="224"/>
    <x v="325"/>
    <d v="2016-03-06T11:49:00"/>
    <d v="1899-12-30T11:49:00"/>
    <d v="1899-12-30T00:20:00"/>
    <n v="0.33333333333333331"/>
    <x v="0"/>
    <x v="2"/>
    <x v="19"/>
    <n v="10.4"/>
    <n v="31.200000000000003"/>
    <x v="3"/>
  </r>
  <r>
    <x v="225"/>
    <x v="326"/>
    <d v="2016-03-06T13:38:00"/>
    <d v="1899-12-30T13:38:00"/>
    <d v="1899-12-30T00:30:00"/>
    <n v="0.5"/>
    <x v="0"/>
    <x v="18"/>
    <x v="3"/>
    <n v="9.9"/>
    <n v="19.8"/>
    <x v="3"/>
  </r>
  <r>
    <x v="226"/>
    <x v="234"/>
    <d v="2016-03-06T15:54:00"/>
    <d v="1899-12-30T15:54:00"/>
    <d v="1899-12-30T00:23:00"/>
    <n v="0.38333333333333336"/>
    <x v="0"/>
    <x v="2"/>
    <x v="4"/>
    <n v="6"/>
    <n v="15.652173913043477"/>
    <x v="0"/>
  </r>
  <r>
    <x v="227"/>
    <x v="327"/>
    <d v="2016-03-06T18:29:00"/>
    <d v="1899-12-30T18:29:00"/>
    <d v="1899-12-30T00:15:00"/>
    <n v="0.25"/>
    <x v="0"/>
    <x v="97"/>
    <x v="87"/>
    <n v="3.3"/>
    <n v="13.2"/>
    <x v="2"/>
  </r>
  <r>
    <x v="228"/>
    <x v="328"/>
    <d v="2016-03-06T18:53:00"/>
    <d v="1899-12-30T18:53:00"/>
    <d v="1899-12-30T00:12:00"/>
    <n v="0.2"/>
    <x v="0"/>
    <x v="17"/>
    <x v="3"/>
    <n v="3.1"/>
    <n v="15.5"/>
    <x v="2"/>
  </r>
  <r>
    <x v="229"/>
    <x v="329"/>
    <d v="2016-03-06T19:42:00"/>
    <d v="1899-12-30T19:42:00"/>
    <d v="1899-12-30T00:06:00"/>
    <n v="0.1"/>
    <x v="0"/>
    <x v="98"/>
    <x v="53"/>
    <n v="1.7"/>
    <n v="17"/>
    <x v="2"/>
  </r>
  <r>
    <x v="230"/>
    <x v="330"/>
    <d v="2016-03-06T23:06:00"/>
    <d v="1899-12-30T23:06:00"/>
    <d v="1899-12-30T00:19:00"/>
    <n v="0.31666666666666665"/>
    <x v="0"/>
    <x v="17"/>
    <x v="3"/>
    <n v="4"/>
    <n v="12.631578947368421"/>
    <x v="6"/>
  </r>
  <r>
    <x v="231"/>
    <x v="112"/>
    <d v="2016-05-06T14:33:00"/>
    <d v="1899-12-30T14:33:00"/>
    <d v="1899-12-30T00:30:00"/>
    <n v="0.5"/>
    <x v="0"/>
    <x v="20"/>
    <x v="103"/>
    <n v="7.8"/>
    <n v="15.6"/>
    <x v="4"/>
  </r>
  <r>
    <x v="232"/>
    <x v="331"/>
    <d v="2016-05-06T15:22:00"/>
    <d v="1899-12-30T15:22:00"/>
    <d v="1899-12-30T00:16:00"/>
    <n v="0.26666666666666666"/>
    <x v="0"/>
    <x v="2"/>
    <x v="4"/>
    <n v="7.8"/>
    <n v="29.25"/>
    <x v="4"/>
  </r>
  <r>
    <x v="233"/>
    <x v="332"/>
    <d v="2016-05-06T16:08:00"/>
    <d v="1899-12-30T16:08:00"/>
    <d v="1899-12-30T00:11:00"/>
    <n v="0.18333333333333332"/>
    <x v="0"/>
    <x v="48"/>
    <x v="53"/>
    <n v="3.8"/>
    <n v="20.727272727272727"/>
    <x v="0"/>
  </r>
  <r>
    <x v="234"/>
    <x v="333"/>
    <d v="2016-05-06T18:14:00"/>
    <d v="1899-12-30T18:14:00"/>
    <d v="1899-12-30T00:09:00"/>
    <n v="0.15"/>
    <x v="0"/>
    <x v="17"/>
    <x v="3"/>
    <n v="2.5"/>
    <n v="16.666666666666668"/>
    <x v="0"/>
  </r>
  <r>
    <x v="235"/>
    <x v="334"/>
    <d v="2016-05-06T22:05:00"/>
    <d v="1899-12-30T22:05:00"/>
    <d v="1899-12-30T00:12:00"/>
    <n v="0.2"/>
    <x v="0"/>
    <x v="2"/>
    <x v="19"/>
    <n v="9.9"/>
    <n v="49.5"/>
    <x v="3"/>
  </r>
  <r>
    <x v="236"/>
    <x v="335"/>
    <d v="2016-06-06T00:08:00"/>
    <d v="1899-12-30T00:08:00"/>
    <d v="1899-12-30T00:16:00"/>
    <n v="0.26666666666666666"/>
    <x v="0"/>
    <x v="18"/>
    <x v="3"/>
    <n v="9.9"/>
    <n v="37.125"/>
    <x v="3"/>
  </r>
  <r>
    <x v="237"/>
    <x v="139"/>
    <d v="2016-06-06T15:45:00"/>
    <d v="1899-12-30T15:45:00"/>
    <d v="1899-12-30T00:09:00"/>
    <n v="0.15"/>
    <x v="0"/>
    <x v="20"/>
    <x v="24"/>
    <n v="3"/>
    <n v="20"/>
    <x v="2"/>
  </r>
  <r>
    <x v="238"/>
    <x v="171"/>
    <d v="2016-06-06T16:24:00"/>
    <d v="1899-12-30T16:24:00"/>
    <d v="1899-12-30T00:08:00"/>
    <n v="0.13333333333333333"/>
    <x v="0"/>
    <x v="24"/>
    <x v="20"/>
    <n v="2.4"/>
    <n v="18"/>
    <x v="2"/>
  </r>
  <r>
    <x v="239"/>
    <x v="336"/>
    <d v="2016-06-06T20:20:00"/>
    <d v="1899-12-30T20:20:00"/>
    <d v="1899-12-30T00:14:00"/>
    <n v="0.23333333333333334"/>
    <x v="0"/>
    <x v="2"/>
    <x v="28"/>
    <n v="5.7"/>
    <n v="24.428571428571431"/>
    <x v="0"/>
  </r>
  <r>
    <x v="240"/>
    <x v="337"/>
    <d v="2016-06-06T21:37:00"/>
    <d v="1899-12-30T21:37:00"/>
    <d v="1899-12-30T00:29:00"/>
    <n v="0.48333333333333334"/>
    <x v="0"/>
    <x v="27"/>
    <x v="3"/>
    <n v="7.2"/>
    <n v="14.896551724137931"/>
    <x v="0"/>
  </r>
  <r>
    <x v="241"/>
    <x v="276"/>
    <d v="2016-06-06T22:00:00"/>
    <d v="1899-12-30T22:00:00"/>
    <d v="1899-12-30T00:19:00"/>
    <n v="0.31666666666666665"/>
    <x v="0"/>
    <x v="2"/>
    <x v="19"/>
    <n v="10.4"/>
    <n v="32.842105263157897"/>
    <x v="3"/>
  </r>
  <r>
    <x v="242"/>
    <x v="338"/>
    <d v="2016-06-06T23:48:00"/>
    <d v="1899-12-30T23:48:00"/>
    <d v="1899-12-30T00:14:00"/>
    <n v="0.23333333333333334"/>
    <x v="0"/>
    <x v="18"/>
    <x v="3"/>
    <n v="9.9"/>
    <n v="42.428571428571431"/>
    <x v="3"/>
  </r>
  <r>
    <x v="243"/>
    <x v="339"/>
    <d v="2016-07-06T22:00:00"/>
    <d v="1899-12-30T22:00:00"/>
    <d v="1899-12-30T00:18:00"/>
    <n v="0.3"/>
    <x v="0"/>
    <x v="2"/>
    <x v="19"/>
    <n v="10.4"/>
    <n v="34.666666666666671"/>
    <x v="3"/>
  </r>
  <r>
    <x v="244"/>
    <x v="340"/>
    <d v="2016-08-06T00:04:00"/>
    <d v="1899-12-30T00:04:00"/>
    <d v="1899-12-30T00:23:00"/>
    <n v="0.38333333333333336"/>
    <x v="0"/>
    <x v="18"/>
    <x v="3"/>
    <n v="9.9"/>
    <n v="25.826086956521738"/>
    <x v="3"/>
  </r>
  <r>
    <x v="245"/>
    <x v="341"/>
    <d v="2016-08-06T08:53:00"/>
    <d v="1899-12-30T08:53:00"/>
    <d v="1899-12-30T00:30:00"/>
    <n v="0.5"/>
    <x v="0"/>
    <x v="2"/>
    <x v="4"/>
    <n v="8.6999999999999993"/>
    <n v="17.399999999999999"/>
    <x v="0"/>
  </r>
  <r>
    <x v="246"/>
    <x v="342"/>
    <d v="2016-08-06T13:01:00"/>
    <d v="1899-12-30T13:01:00"/>
    <d v="1899-12-30T00:57:00"/>
    <n v="0.95"/>
    <x v="0"/>
    <x v="3"/>
    <x v="5"/>
    <n v="22.3"/>
    <n v="23.473684210526319"/>
    <x v="2"/>
  </r>
  <r>
    <x v="247"/>
    <x v="343"/>
    <d v="2016-08-06T13:29:00"/>
    <d v="1899-12-30T13:29:00"/>
    <d v="1899-12-30T00:17:00"/>
    <n v="0.28333333333333333"/>
    <x v="0"/>
    <x v="99"/>
    <x v="106"/>
    <n v="3.3"/>
    <n v="11.647058823529411"/>
    <x v="0"/>
  </r>
  <r>
    <x v="248"/>
    <x v="264"/>
    <d v="2016-08-06T14:37:00"/>
    <d v="1899-12-30T14:37:00"/>
    <d v="1899-12-30T00:06:00"/>
    <n v="0.1"/>
    <x v="0"/>
    <x v="100"/>
    <x v="107"/>
    <n v="0.7"/>
    <n v="6.9999999999999991"/>
    <x v="2"/>
  </r>
  <r>
    <x v="249"/>
    <x v="344"/>
    <d v="2016-08-06T17:11:00"/>
    <d v="1899-12-30T17:11:00"/>
    <d v="1899-12-30T00:16:00"/>
    <n v="0.26666666666666666"/>
    <x v="0"/>
    <x v="101"/>
    <x v="108"/>
    <n v="2.5"/>
    <n v="9.375"/>
    <x v="0"/>
  </r>
  <r>
    <x v="250"/>
    <x v="146"/>
    <d v="2016-08-06T17:18:00"/>
    <d v="1899-12-30T17:18:00"/>
    <d v="1899-12-30T00:02:00"/>
    <n v="3.3333333333333333E-2"/>
    <x v="0"/>
    <x v="102"/>
    <x v="109"/>
    <n v="0.5"/>
    <n v="15"/>
    <x v="2"/>
  </r>
  <r>
    <x v="251"/>
    <x v="345"/>
    <d v="2016-08-06T18:05:00"/>
    <d v="1899-12-30T18:05:00"/>
    <d v="1899-12-30T00:06:00"/>
    <n v="0.1"/>
    <x v="0"/>
    <x v="103"/>
    <x v="110"/>
    <n v="0.9"/>
    <n v="9"/>
    <x v="2"/>
  </r>
  <r>
    <x v="252"/>
    <x v="346"/>
    <d v="2016-08-06T20:25:00"/>
    <d v="1899-12-30T20:25:00"/>
    <d v="1899-12-30T00:14:00"/>
    <n v="0.23333333333333334"/>
    <x v="0"/>
    <x v="104"/>
    <x v="111"/>
    <n v="4.8"/>
    <n v="20.571428571428569"/>
    <x v="2"/>
  </r>
  <r>
    <x v="253"/>
    <x v="143"/>
    <d v="2016-10-06T16:28:00"/>
    <d v="1899-12-30T16:28:00"/>
    <d v="1899-12-30T01:09:00"/>
    <n v="1.1499999999999999"/>
    <x v="0"/>
    <x v="4"/>
    <x v="41"/>
    <n v="16.3"/>
    <n v="14.173913043478263"/>
    <x v="3"/>
  </r>
  <r>
    <x v="254"/>
    <x v="306"/>
    <d v="2016-10-06T22:04:00"/>
    <d v="1899-12-30T22:04:00"/>
    <d v="1899-12-30T00:17:00"/>
    <n v="0.28333333333333333"/>
    <x v="0"/>
    <x v="2"/>
    <x v="19"/>
    <n v="10.4"/>
    <n v="36.705882352941181"/>
    <x v="3"/>
  </r>
  <r>
    <x v="255"/>
    <x v="347"/>
    <d v="2016-11-06T00:01:00"/>
    <d v="1899-12-30T00:01:00"/>
    <d v="1899-12-30T00:08:00"/>
    <n v="0.13333333333333333"/>
    <x v="0"/>
    <x v="18"/>
    <x v="3"/>
    <n v="9.9"/>
    <n v="74.25"/>
    <x v="3"/>
  </r>
  <r>
    <x v="256"/>
    <x v="220"/>
    <d v="2016-11-06T17:16:00"/>
    <d v="1899-12-30T17:16:00"/>
    <d v="1899-12-30T00:08:00"/>
    <n v="0.13333333333333333"/>
    <x v="0"/>
    <x v="2"/>
    <x v="4"/>
    <n v="3.7"/>
    <n v="27.75"/>
    <x v="2"/>
  </r>
  <r>
    <x v="257"/>
    <x v="348"/>
    <d v="2016-11-06T17:39:00"/>
    <d v="1899-12-30T17:39:00"/>
    <d v="1899-12-30T00:05:00"/>
    <n v="8.3333333333333329E-2"/>
    <x v="0"/>
    <x v="17"/>
    <x v="3"/>
    <n v="4.5999999999999996"/>
    <n v="55.199999999999996"/>
    <x v="0"/>
  </r>
  <r>
    <x v="258"/>
    <x v="323"/>
    <d v="2016-11-06T17:56:00"/>
    <d v="1899-12-30T17:56:00"/>
    <d v="1899-12-30T00:06:00"/>
    <n v="0.1"/>
    <x v="0"/>
    <x v="45"/>
    <x v="20"/>
    <n v="1.7"/>
    <n v="17"/>
    <x v="1"/>
  </r>
  <r>
    <x v="259"/>
    <x v="349"/>
    <d v="2016-11-06T22:04:00"/>
    <d v="1899-12-30T22:04:00"/>
    <d v="1899-12-30T00:19:00"/>
    <n v="0.31666666666666665"/>
    <x v="0"/>
    <x v="2"/>
    <x v="19"/>
    <n v="10.4"/>
    <n v="32.842105263157897"/>
    <x v="3"/>
  </r>
  <r>
    <x v="260"/>
    <x v="350"/>
    <d v="2016-12-06T00:05:00"/>
    <d v="1899-12-30T00:05:00"/>
    <d v="1899-12-30T00:26:00"/>
    <n v="0.43333333333333335"/>
    <x v="0"/>
    <x v="18"/>
    <x v="3"/>
    <n v="9.9"/>
    <n v="22.846153846153847"/>
    <x v="3"/>
  </r>
  <r>
    <x v="261"/>
    <x v="351"/>
    <d v="2016-12-06T19:56:00"/>
    <d v="1899-12-30T19:56:00"/>
    <d v="1899-12-30T00:03:00"/>
    <n v="0.05"/>
    <x v="0"/>
    <x v="2"/>
    <x v="4"/>
    <n v="2.5"/>
    <n v="50"/>
    <x v="0"/>
  </r>
  <r>
    <x v="262"/>
    <x v="352"/>
    <d v="2016-12-06T20:16:00"/>
    <d v="1899-12-30T20:16:00"/>
    <d v="1899-12-30T00:11:00"/>
    <n v="0.18333333333333332"/>
    <x v="0"/>
    <x v="17"/>
    <x v="3"/>
    <n v="4.3"/>
    <n v="23.454545454545457"/>
    <x v="2"/>
  </r>
  <r>
    <x v="263"/>
    <x v="353"/>
    <d v="2016-12-06T22:19:00"/>
    <d v="1899-12-30T22:19:00"/>
    <d v="1899-12-30T00:21:00"/>
    <n v="0.35"/>
    <x v="0"/>
    <x v="82"/>
    <x v="20"/>
    <n v="2.8"/>
    <n v="8"/>
    <x v="2"/>
  </r>
  <r>
    <x v="264"/>
    <x v="354"/>
    <s v="6-13-2016"/>
    <d v="1899-12-30T05:42:00"/>
    <d v="1899-12-30T00:19:00"/>
    <n v="0.31666666666666665"/>
    <x v="0"/>
    <x v="2"/>
    <x v="4"/>
    <n v="8.4"/>
    <n v="26.526315789473685"/>
    <x v="0"/>
  </r>
  <r>
    <x v="264"/>
    <x v="355"/>
    <s v="6-13-2016"/>
    <d v="1899-12-30T14:46:00"/>
    <d v="1899-12-30T00:29:00"/>
    <n v="0.48333333333333334"/>
    <x v="0"/>
    <x v="105"/>
    <x v="112"/>
    <n v="13.2"/>
    <n v="27.310344827586206"/>
    <x v="3"/>
  </r>
  <r>
    <x v="264"/>
    <x v="356"/>
    <s v="6-13-2016"/>
    <d v="1899-12-30T18:47:00"/>
    <d v="1899-12-30T00:39:00"/>
    <n v="0.65"/>
    <x v="0"/>
    <x v="106"/>
    <x v="113"/>
    <n v="3.9"/>
    <n v="6"/>
    <x v="0"/>
  </r>
  <r>
    <x v="264"/>
    <x v="357"/>
    <s v="6-13-2016"/>
    <d v="1899-12-30T19:23:00"/>
    <d v="1899-12-30T00:29:00"/>
    <n v="0.48333333333333334"/>
    <x v="0"/>
    <x v="107"/>
    <x v="114"/>
    <n v="5.0999999999999996"/>
    <n v="10.551724137931034"/>
    <x v="0"/>
  </r>
  <r>
    <x v="264"/>
    <x v="358"/>
    <s v="6-13-2016"/>
    <d v="1899-12-30T20:05:00"/>
    <d v="1899-12-30T00:05:00"/>
    <n v="8.3333333333333329E-2"/>
    <x v="0"/>
    <x v="105"/>
    <x v="42"/>
    <n v="5.2"/>
    <n v="62.400000000000006"/>
    <x v="4"/>
  </r>
  <r>
    <x v="265"/>
    <x v="359"/>
    <s v="6-14-2016"/>
    <d v="1899-12-30T12:21:00"/>
    <d v="1899-12-30T00:18:00"/>
    <n v="0.3"/>
    <x v="0"/>
    <x v="106"/>
    <x v="100"/>
    <n v="9.8000000000000007"/>
    <n v="32.666666666666671"/>
    <x v="1"/>
  </r>
  <r>
    <x v="265"/>
    <x v="360"/>
    <s v="6-14-2016"/>
    <d v="1899-12-30T16:39:00"/>
    <d v="1899-12-30T00:30:00"/>
    <n v="0.5"/>
    <x v="0"/>
    <x v="89"/>
    <x v="112"/>
    <n v="11.6"/>
    <n v="23.2"/>
    <x v="3"/>
  </r>
  <r>
    <x v="265"/>
    <x v="5"/>
    <s v="6-14-2016"/>
    <d v="1899-12-30T17:24:00"/>
    <d v="1899-12-30T00:09:00"/>
    <n v="0.15"/>
    <x v="0"/>
    <x v="106"/>
    <x v="114"/>
    <n v="5.0999999999999996"/>
    <n v="34"/>
    <x v="3"/>
  </r>
  <r>
    <x v="265"/>
    <x v="42"/>
    <s v="6-14-2016"/>
    <d v="1899-12-30T17:57:00"/>
    <d v="1899-12-30T00:30:00"/>
    <n v="0.5"/>
    <x v="0"/>
    <x v="13"/>
    <x v="115"/>
    <n v="9.3000000000000007"/>
    <n v="18.600000000000001"/>
    <x v="2"/>
  </r>
  <r>
    <x v="266"/>
    <x v="361"/>
    <s v="6-15-2016"/>
    <d v="1899-12-30T02:06:00"/>
    <d v="1899-12-30T00:20:00"/>
    <n v="0.33333333333333331"/>
    <x v="0"/>
    <x v="108"/>
    <x v="116"/>
    <n v="12.4"/>
    <n v="37.200000000000003"/>
    <x v="6"/>
  </r>
  <r>
    <x v="266"/>
    <x v="362"/>
    <s v="6-15-2016"/>
    <d v="1899-12-30T15:34:00"/>
    <d v="1899-12-30T00:08:00"/>
    <n v="0.13333333333333333"/>
    <x v="0"/>
    <x v="109"/>
    <x v="117"/>
    <n v="1.9"/>
    <n v="14.25"/>
    <x v="6"/>
  </r>
  <r>
    <x v="266"/>
    <x v="363"/>
    <s v="6-15-2016"/>
    <d v="1899-12-30T17:02:00"/>
    <d v="1899-12-30T00:25:00"/>
    <n v="0.41666666666666669"/>
    <x v="0"/>
    <x v="110"/>
    <x v="118"/>
    <n v="6.4"/>
    <n v="15.36"/>
    <x v="4"/>
  </r>
  <r>
    <x v="266"/>
    <x v="364"/>
    <s v="6-15-2016"/>
    <d v="1899-12-30T17:49:00"/>
    <d v="1899-12-30T00:20:00"/>
    <n v="0.33333333333333331"/>
    <x v="1"/>
    <x v="111"/>
    <x v="119"/>
    <n v="5.5"/>
    <n v="16.5"/>
    <x v="1"/>
  </r>
  <r>
    <x v="266"/>
    <x v="365"/>
    <s v="6-15-2016"/>
    <d v="1899-12-30T19:58:00"/>
    <d v="1899-12-30T00:06:00"/>
    <n v="0.1"/>
    <x v="0"/>
    <x v="112"/>
    <x v="120"/>
    <n v="1.5"/>
    <n v="15"/>
    <x v="0"/>
  </r>
  <r>
    <x v="267"/>
    <x v="82"/>
    <s v="6-16-2016"/>
    <d v="1899-12-30T14:30:00"/>
    <d v="1899-12-30T00:54:00"/>
    <n v="0.9"/>
    <x v="0"/>
    <x v="113"/>
    <x v="121"/>
    <n v="14.5"/>
    <n v="16.111111111111111"/>
    <x v="1"/>
  </r>
  <r>
    <x v="267"/>
    <x v="4"/>
    <s v="6-16-2016"/>
    <d v="1899-12-30T14:46:00"/>
    <d v="1899-12-30T00:04:00"/>
    <n v="6.6666666666666666E-2"/>
    <x v="0"/>
    <x v="114"/>
    <x v="122"/>
    <n v="2.7"/>
    <n v="40.5"/>
    <x v="1"/>
  </r>
  <r>
    <x v="267"/>
    <x v="109"/>
    <s v="6-16-2016"/>
    <d v="1899-12-30T15:41:00"/>
    <d v="1899-12-30T00:24:00"/>
    <n v="0.4"/>
    <x v="0"/>
    <x v="108"/>
    <x v="116"/>
    <n v="15"/>
    <n v="37.5"/>
    <x v="1"/>
  </r>
  <r>
    <x v="267"/>
    <x v="366"/>
    <s v="6-16-2016"/>
    <d v="1899-12-30T19:56:00"/>
    <d v="1899-12-30T00:17:00"/>
    <n v="0.28333333333333333"/>
    <x v="0"/>
    <x v="113"/>
    <x v="122"/>
    <n v="12.9"/>
    <n v="45.529411764705884"/>
    <x v="1"/>
  </r>
  <r>
    <x v="267"/>
    <x v="367"/>
    <s v="6-16-2016"/>
    <d v="1899-12-30T21:56:00"/>
    <d v="1899-12-30T00:13:00"/>
    <n v="0.21666666666666667"/>
    <x v="0"/>
    <x v="108"/>
    <x v="116"/>
    <n v="13.6"/>
    <n v="62.769230769230766"/>
    <x v="1"/>
  </r>
  <r>
    <x v="268"/>
    <x v="368"/>
    <s v="6-17-2016"/>
    <d v="1899-12-30T16:44:00"/>
    <d v="1899-12-30T00:33:00"/>
    <n v="0.55000000000000004"/>
    <x v="0"/>
    <x v="113"/>
    <x v="122"/>
    <n v="12.2"/>
    <n v="22.18181818181818"/>
    <x v="1"/>
  </r>
  <r>
    <x v="269"/>
    <x v="369"/>
    <s v="6-18-2016"/>
    <d v="1899-12-30T00:51:00"/>
    <d v="1899-12-30T00:22:00"/>
    <n v="0.36666666666666664"/>
    <x v="0"/>
    <x v="17"/>
    <x v="3"/>
    <n v="8.6999999999999993"/>
    <n v="23.727272727272727"/>
    <x v="1"/>
  </r>
  <r>
    <x v="270"/>
    <x v="370"/>
    <s v="6-19-2016"/>
    <d v="1899-12-30T02:50:00"/>
    <d v="1899-12-30T00:11:00"/>
    <n v="0.18333333333333332"/>
    <x v="0"/>
    <x v="2"/>
    <x v="22"/>
    <n v="6"/>
    <n v="32.727272727272727"/>
    <x v="1"/>
  </r>
  <r>
    <x v="270"/>
    <x v="371"/>
    <s v="6-19-2016"/>
    <d v="1899-12-30T06:00:00"/>
    <d v="1899-12-30T00:09:00"/>
    <n v="0.15"/>
    <x v="0"/>
    <x v="23"/>
    <x v="3"/>
    <n v="5.9"/>
    <n v="39.333333333333336"/>
    <x v="1"/>
  </r>
  <r>
    <x v="271"/>
    <x v="315"/>
    <s v="6-21-2016"/>
    <d v="1899-12-30T16:08:00"/>
    <d v="1899-12-30T00:29:00"/>
    <n v="0.48333333333333334"/>
    <x v="0"/>
    <x v="2"/>
    <x v="22"/>
    <n v="19.3"/>
    <n v="39.931034482758619"/>
    <x v="1"/>
  </r>
  <r>
    <x v="271"/>
    <x v="372"/>
    <s v="6-21-2016"/>
    <d v="1899-12-30T18:02:00"/>
    <d v="1899-12-30T00:51:00"/>
    <n v="0.85"/>
    <x v="0"/>
    <x v="23"/>
    <x v="3"/>
    <n v="16.600000000000001"/>
    <n v="19.529411764705884"/>
    <x v="0"/>
  </r>
  <r>
    <x v="272"/>
    <x v="39"/>
    <s v="6-24-2016"/>
    <d v="1899-12-30T10:57:00"/>
    <d v="1899-12-30T00:16:00"/>
    <n v="0.26666666666666666"/>
    <x v="0"/>
    <x v="20"/>
    <x v="50"/>
    <n v="7.1"/>
    <n v="26.625"/>
    <x v="0"/>
  </r>
  <r>
    <x v="272"/>
    <x v="373"/>
    <s v="6-24-2016"/>
    <d v="1899-12-30T12:01:00"/>
    <d v="1899-12-30T00:07:00"/>
    <n v="0.11666666666666667"/>
    <x v="0"/>
    <x v="46"/>
    <x v="31"/>
    <n v="2.1"/>
    <n v="18"/>
    <x v="0"/>
  </r>
  <r>
    <x v="272"/>
    <x v="374"/>
    <s v="6-24-2016"/>
    <d v="1899-12-30T12:37:00"/>
    <d v="1899-12-30T00:18:00"/>
    <n v="0.3"/>
    <x v="0"/>
    <x v="2"/>
    <x v="22"/>
    <n v="8.6"/>
    <n v="28.666666666666668"/>
    <x v="2"/>
  </r>
  <r>
    <x v="272"/>
    <x v="211"/>
    <s v="6-24-2016"/>
    <d v="1899-12-30T13:12:00"/>
    <d v="1899-12-30T00:22:00"/>
    <n v="0.36666666666666664"/>
    <x v="0"/>
    <x v="23"/>
    <x v="4"/>
    <n v="9"/>
    <n v="24.545454545454547"/>
    <x v="2"/>
  </r>
  <r>
    <x v="272"/>
    <x v="108"/>
    <s v="6-24-2016"/>
    <d v="1899-12-30T13:27:00"/>
    <d v="1899-12-30T00:09:00"/>
    <n v="0.15"/>
    <x v="0"/>
    <x v="17"/>
    <x v="3"/>
    <n v="3.1"/>
    <n v="20.666666666666668"/>
    <x v="2"/>
  </r>
  <r>
    <x v="272"/>
    <x v="212"/>
    <s v="6-24-2016"/>
    <d v="1899-12-30T14:20:00"/>
    <d v="1899-12-30T00:19:00"/>
    <n v="0.31666666666666665"/>
    <x v="0"/>
    <x v="2"/>
    <x v="4"/>
    <n v="8.4"/>
    <n v="26.526315789473685"/>
    <x v="5"/>
  </r>
  <r>
    <x v="272"/>
    <x v="375"/>
    <s v="6-24-2016"/>
    <d v="1899-12-30T21:02:00"/>
    <d v="1899-12-30T00:18:00"/>
    <n v="0.3"/>
    <x v="0"/>
    <x v="108"/>
    <x v="116"/>
    <n v="12.8"/>
    <n v="42.666666666666671"/>
    <x v="1"/>
  </r>
  <r>
    <x v="273"/>
    <x v="304"/>
    <s v="6-25-2016"/>
    <d v="1899-12-30T09:12:00"/>
    <d v="1899-12-30T00:09:00"/>
    <n v="0.15"/>
    <x v="0"/>
    <x v="109"/>
    <x v="123"/>
    <n v="4.5"/>
    <n v="30"/>
    <x v="1"/>
  </r>
  <r>
    <x v="273"/>
    <x v="256"/>
    <s v="6-25-2016"/>
    <d v="1899-12-30T10:08:00"/>
    <d v="1899-12-30T00:53:00"/>
    <n v="0.8833333333333333"/>
    <x v="0"/>
    <x v="113"/>
    <x v="124"/>
    <n v="11.8"/>
    <n v="13.358490566037737"/>
    <x v="6"/>
  </r>
  <r>
    <x v="273"/>
    <x v="376"/>
    <s v="6-25-2016"/>
    <d v="1899-12-30T10:25:00"/>
    <d v="1899-12-30T00:07:00"/>
    <n v="0.11666666666666667"/>
    <x v="0"/>
    <x v="115"/>
    <x v="125"/>
    <n v="1.1000000000000001"/>
    <n v="9.4285714285714288"/>
    <x v="2"/>
  </r>
  <r>
    <x v="273"/>
    <x v="377"/>
    <s v="6-25-2016"/>
    <d v="1899-12-30T11:18:00"/>
    <d v="1899-12-30T00:28:00"/>
    <n v="0.46666666666666667"/>
    <x v="0"/>
    <x v="116"/>
    <x v="121"/>
    <n v="17"/>
    <n v="36.428571428571431"/>
    <x v="0"/>
  </r>
  <r>
    <x v="273"/>
    <x v="378"/>
    <s v="6-25-2016"/>
    <d v="1899-12-30T11:34:00"/>
    <d v="1899-12-30T00:09:00"/>
    <n v="0.15"/>
    <x v="0"/>
    <x v="117"/>
    <x v="126"/>
    <n v="1.7"/>
    <n v="11.333333333333334"/>
    <x v="3"/>
  </r>
  <r>
    <x v="273"/>
    <x v="379"/>
    <s v="6-25-2016"/>
    <d v="1899-12-30T13:21:00"/>
    <d v="1899-12-30T01:28:00"/>
    <n v="1.4666666666666666"/>
    <x v="0"/>
    <x v="114"/>
    <x v="116"/>
    <n v="15.5"/>
    <n v="10.568181818181818"/>
    <x v="3"/>
  </r>
  <r>
    <x v="273"/>
    <x v="230"/>
    <s v="6-25-2016"/>
    <d v="1899-12-30T19:58:00"/>
    <d v="1899-12-30T00:11:00"/>
    <n v="0.18333333333333332"/>
    <x v="0"/>
    <x v="112"/>
    <x v="127"/>
    <n v="1.6"/>
    <n v="8.7272727272727284"/>
    <x v="1"/>
  </r>
  <r>
    <x v="273"/>
    <x v="380"/>
    <s v="6-25-2016"/>
    <d v="1899-12-30T23:26:00"/>
    <d v="1899-12-30T00:07:00"/>
    <n v="0.11666666666666667"/>
    <x v="0"/>
    <x v="118"/>
    <x v="119"/>
    <n v="1.5"/>
    <n v="12.857142857142858"/>
    <x v="1"/>
  </r>
  <r>
    <x v="274"/>
    <x v="381"/>
    <s v="6-26-2016"/>
    <d v="1899-12-30T18:18:00"/>
    <d v="1899-12-30T00:35:00"/>
    <n v="0.58333333333333337"/>
    <x v="0"/>
    <x v="113"/>
    <x v="122"/>
    <n v="12.6"/>
    <n v="21.599999999999998"/>
    <x v="3"/>
  </r>
  <r>
    <x v="274"/>
    <x v="222"/>
    <s v="6-26-2016"/>
    <d v="1899-12-30T19:12:00"/>
    <d v="1899-12-30T00:27:00"/>
    <n v="0.45"/>
    <x v="0"/>
    <x v="117"/>
    <x v="126"/>
    <n v="4.8"/>
    <n v="10.666666666666666"/>
    <x v="1"/>
  </r>
  <r>
    <x v="274"/>
    <x v="382"/>
    <s v="6-26-2016"/>
    <d v="1899-12-30T19:50:00"/>
    <d v="1899-12-30T00:09:00"/>
    <n v="0.15"/>
    <x v="0"/>
    <x v="108"/>
    <x v="122"/>
    <n v="2.2000000000000002"/>
    <n v="14.666666666666668"/>
    <x v="1"/>
  </r>
  <r>
    <x v="274"/>
    <x v="383"/>
    <s v="6-26-2016"/>
    <d v="1899-12-30T21:42:00"/>
    <d v="1899-12-30T00:28:00"/>
    <n v="0.46666666666666667"/>
    <x v="0"/>
    <x v="108"/>
    <x v="116"/>
    <n v="13"/>
    <n v="27.857142857142858"/>
    <x v="1"/>
  </r>
  <r>
    <x v="275"/>
    <x v="218"/>
    <s v="6-27-2016"/>
    <d v="1899-12-30T08:48:00"/>
    <d v="1899-12-30T01:11:00"/>
    <n v="1.1833333333333333"/>
    <x v="0"/>
    <x v="113"/>
    <x v="128"/>
    <n v="46.9"/>
    <n v="39.633802816901408"/>
    <x v="1"/>
  </r>
  <r>
    <x v="275"/>
    <x v="384"/>
    <s v="6-27-2016"/>
    <d v="1899-12-30T09:00:00"/>
    <d v="1899-12-30T00:09:00"/>
    <n v="0.15"/>
    <x v="0"/>
    <x v="119"/>
    <x v="128"/>
    <n v="2.5"/>
    <n v="16.666666666666668"/>
    <x v="1"/>
  </r>
  <r>
    <x v="275"/>
    <x v="385"/>
    <s v="6-27-2016"/>
    <d v="1899-12-30T09:33:00"/>
    <d v="1899-12-30T00:28:00"/>
    <n v="0.46666666666666667"/>
    <x v="0"/>
    <x v="119"/>
    <x v="128"/>
    <n v="8.6"/>
    <n v="18.428571428571427"/>
    <x v="1"/>
  </r>
  <r>
    <x v="275"/>
    <x v="386"/>
    <s v="6-27-2016"/>
    <d v="1899-12-30T10:08:00"/>
    <d v="1899-12-30T00:25:00"/>
    <n v="0.41666666666666669"/>
    <x v="0"/>
    <x v="119"/>
    <x v="128"/>
    <n v="5.2"/>
    <n v="12.48"/>
    <x v="1"/>
  </r>
  <r>
    <x v="275"/>
    <x v="387"/>
    <s v="6-27-2016"/>
    <d v="1899-12-30T10:39:00"/>
    <d v="1899-12-30T00:17:00"/>
    <n v="0.28333333333333333"/>
    <x v="0"/>
    <x v="119"/>
    <x v="128"/>
    <n v="7.6"/>
    <n v="26.823529411764707"/>
    <x v="1"/>
  </r>
  <r>
    <x v="275"/>
    <x v="388"/>
    <s v="6-27-2016"/>
    <d v="1899-12-30T10:58:00"/>
    <d v="1899-12-30T00:07:00"/>
    <n v="0.11666666666666667"/>
    <x v="0"/>
    <x v="119"/>
    <x v="128"/>
    <n v="1.8"/>
    <n v="15.428571428571429"/>
    <x v="1"/>
  </r>
  <r>
    <x v="275"/>
    <x v="389"/>
    <s v="6-27-2016"/>
    <d v="1899-12-30T11:24:00"/>
    <d v="1899-12-30T00:18:00"/>
    <n v="0.3"/>
    <x v="0"/>
    <x v="119"/>
    <x v="129"/>
    <n v="4.7"/>
    <n v="15.666666666666668"/>
    <x v="1"/>
  </r>
  <r>
    <x v="275"/>
    <x v="156"/>
    <s v="6-27-2016"/>
    <d v="1899-12-30T11:42:00"/>
    <d v="1899-12-30T00:12:00"/>
    <n v="0.2"/>
    <x v="0"/>
    <x v="120"/>
    <x v="129"/>
    <n v="2.8"/>
    <n v="13.999999999999998"/>
    <x v="1"/>
  </r>
  <r>
    <x v="275"/>
    <x v="259"/>
    <s v="6-27-2016"/>
    <d v="1899-12-30T13:02:00"/>
    <d v="1899-12-30T00:40:00"/>
    <n v="0.66666666666666663"/>
    <x v="0"/>
    <x v="120"/>
    <x v="121"/>
    <n v="30"/>
    <n v="45"/>
    <x v="1"/>
  </r>
  <r>
    <x v="275"/>
    <x v="310"/>
    <s v="6-27-2016"/>
    <d v="1899-12-30T14:05:00"/>
    <d v="1899-12-30T00:09:00"/>
    <n v="0.15"/>
    <x v="0"/>
    <x v="114"/>
    <x v="122"/>
    <n v="4.4000000000000004"/>
    <n v="29.333333333333336"/>
    <x v="1"/>
  </r>
  <r>
    <x v="275"/>
    <x v="317"/>
    <s v="6-27-2016"/>
    <d v="1899-12-30T21:19:00"/>
    <d v="1899-12-30T00:10:00"/>
    <n v="0.16666666666666666"/>
    <x v="0"/>
    <x v="121"/>
    <x v="18"/>
    <n v="1"/>
    <n v="6"/>
    <x v="1"/>
  </r>
  <r>
    <x v="276"/>
    <x v="390"/>
    <s v="6-28-2016"/>
    <d v="1899-12-30T01:05:00"/>
    <d v="1899-12-30T00:17:00"/>
    <n v="0.28333333333333333"/>
    <x v="0"/>
    <x v="17"/>
    <x v="3"/>
    <n v="8.1999999999999993"/>
    <n v="28.941176470588232"/>
    <x v="4"/>
  </r>
  <r>
    <x v="276"/>
    <x v="391"/>
    <s v="6-28-2016"/>
    <d v="1899-12-30T20:33:00"/>
    <d v="1899-12-30T00:20:00"/>
    <n v="0.33333333333333331"/>
    <x v="0"/>
    <x v="2"/>
    <x v="19"/>
    <n v="10.4"/>
    <n v="31.200000000000003"/>
    <x v="3"/>
  </r>
  <r>
    <x v="276"/>
    <x v="338"/>
    <s v="6-28-2016"/>
    <d v="1899-12-30T23:59:00"/>
    <d v="1899-12-30T00:25:00"/>
    <n v="0.41666666666666669"/>
    <x v="0"/>
    <x v="18"/>
    <x v="3"/>
    <n v="9.9"/>
    <n v="23.76"/>
    <x v="3"/>
  </r>
  <r>
    <x v="276"/>
    <x v="338"/>
    <s v="6-28-2016"/>
    <d v="1899-12-30T23:59:00"/>
    <d v="1899-12-30T00:25:00"/>
    <n v="0.41666666666666669"/>
    <x v="0"/>
    <x v="18"/>
    <x v="3"/>
    <n v="9.9"/>
    <n v="23.76"/>
    <x v="3"/>
  </r>
  <r>
    <x v="277"/>
    <x v="392"/>
    <s v="6-29-2016"/>
    <d v="1899-12-30T09:24:00"/>
    <d v="1899-12-30T00:28:00"/>
    <n v="0.46666666666666667"/>
    <x v="0"/>
    <x v="2"/>
    <x v="4"/>
    <n v="7.3"/>
    <n v="15.642857142857142"/>
    <x v="1"/>
  </r>
  <r>
    <x v="277"/>
    <x v="387"/>
    <s v="6-29-2016"/>
    <d v="1899-12-30T10:38:00"/>
    <d v="1899-12-30T00:16:00"/>
    <n v="0.26666666666666666"/>
    <x v="0"/>
    <x v="17"/>
    <x v="3"/>
    <n v="7.4"/>
    <n v="27.75"/>
    <x v="1"/>
  </r>
  <r>
    <x v="277"/>
    <x v="393"/>
    <s v="6-29-2016"/>
    <d v="1899-12-30T11:51:00"/>
    <d v="1899-12-30T00:02:00"/>
    <n v="3.3333333333333333E-2"/>
    <x v="0"/>
    <x v="20"/>
    <x v="25"/>
    <n v="1.6"/>
    <n v="48"/>
    <x v="1"/>
  </r>
  <r>
    <x v="277"/>
    <x v="394"/>
    <s v="6-29-2016"/>
    <d v="1899-12-30T12:16:00"/>
    <d v="1899-12-30T00:05:00"/>
    <n v="8.3333333333333329E-2"/>
    <x v="0"/>
    <x v="45"/>
    <x v="20"/>
    <n v="1.8"/>
    <n v="21.6"/>
    <x v="1"/>
  </r>
  <r>
    <x v="277"/>
    <x v="346"/>
    <s v="6-29-2016"/>
    <d v="1899-12-30T20:29:00"/>
    <d v="1899-12-30T00:18:00"/>
    <n v="0.3"/>
    <x v="0"/>
    <x v="2"/>
    <x v="19"/>
    <n v="10.4"/>
    <n v="34.666666666666671"/>
    <x v="3"/>
  </r>
  <r>
    <x v="277"/>
    <x v="395"/>
    <s v="6-30-2016"/>
    <d v="1899-12-30T00:00:00"/>
    <d v="1899-12-30T00:22:00"/>
    <n v="0.36666666666666664"/>
    <x v="0"/>
    <x v="18"/>
    <x v="3"/>
    <n v="9.9"/>
    <n v="27.000000000000004"/>
    <x v="3"/>
  </r>
  <r>
    <x v="278"/>
    <x v="396"/>
    <s v="6-30-2016"/>
    <d v="1899-12-30T20:26:00"/>
    <d v="1899-12-30T00:17:00"/>
    <n v="0.28333333333333333"/>
    <x v="0"/>
    <x v="2"/>
    <x v="19"/>
    <n v="9.9"/>
    <n v="34.941176470588239"/>
    <x v="3"/>
  </r>
  <r>
    <x v="279"/>
    <x v="397"/>
    <d v="2016-01-07T00:25:00"/>
    <d v="1899-12-30T00:25:00"/>
    <d v="1899-12-30T00:25:00"/>
    <n v="0.41666666666666669"/>
    <x v="0"/>
    <x v="18"/>
    <x v="3"/>
    <n v="9.9"/>
    <n v="23.76"/>
    <x v="3"/>
  </r>
  <r>
    <x v="280"/>
    <x v="257"/>
    <d v="2016-01-07T09:57:00"/>
    <d v="1899-12-30T09:57:00"/>
    <d v="1899-12-30T00:23:00"/>
    <n v="0.38333333333333336"/>
    <x v="0"/>
    <x v="2"/>
    <x v="22"/>
    <n v="13.3"/>
    <n v="34.695652173913039"/>
    <x v="3"/>
  </r>
  <r>
    <x v="281"/>
    <x v="157"/>
    <d v="2016-01-07T13:00:00"/>
    <d v="1899-12-30T13:00:00"/>
    <d v="1899-12-30T00:24:00"/>
    <n v="0.4"/>
    <x v="0"/>
    <x v="23"/>
    <x v="3"/>
    <n v="11.3"/>
    <n v="28.25"/>
    <x v="3"/>
  </r>
  <r>
    <x v="282"/>
    <x v="336"/>
    <d v="2016-01-07T20:24:00"/>
    <d v="1899-12-30T20:24:00"/>
    <d v="1899-12-30T00:18:00"/>
    <n v="0.3"/>
    <x v="0"/>
    <x v="2"/>
    <x v="19"/>
    <n v="10.5"/>
    <n v="35"/>
    <x v="3"/>
  </r>
  <r>
    <x v="283"/>
    <x v="398"/>
    <d v="2016-02-07T00:09:00"/>
    <d v="1899-12-30T00:09:00"/>
    <d v="1899-12-30T00:21:00"/>
    <n v="0.35"/>
    <x v="0"/>
    <x v="18"/>
    <x v="3"/>
    <n v="9.9"/>
    <n v="28.285714285714288"/>
    <x v="3"/>
  </r>
  <r>
    <x v="284"/>
    <x v="225"/>
    <d v="2016-02-07T20:36:00"/>
    <d v="1899-12-30T20:36:00"/>
    <d v="1899-12-30T00:18:00"/>
    <n v="0.3"/>
    <x v="0"/>
    <x v="2"/>
    <x v="19"/>
    <n v="10.1"/>
    <n v="33.666666666666664"/>
    <x v="3"/>
  </r>
  <r>
    <x v="285"/>
    <x v="398"/>
    <d v="2016-03-07T00:12:00"/>
    <d v="1899-12-30T00:12:00"/>
    <d v="1899-12-30T00:24:00"/>
    <n v="0.4"/>
    <x v="0"/>
    <x v="18"/>
    <x v="3"/>
    <n v="9.9"/>
    <n v="24.75"/>
    <x v="3"/>
  </r>
  <r>
    <x v="286"/>
    <x v="399"/>
    <d v="2016-03-07T00:38:00"/>
    <d v="1899-12-30T00:38:00"/>
    <d v="1899-12-30T00:10:00"/>
    <n v="0.16666666666666666"/>
    <x v="0"/>
    <x v="2"/>
    <x v="4"/>
    <n v="3.1"/>
    <n v="18.600000000000001"/>
    <x v="2"/>
  </r>
  <r>
    <x v="287"/>
    <x v="400"/>
    <d v="2016-03-07T03:08:00"/>
    <d v="1899-12-30T03:08:00"/>
    <d v="1899-12-30T00:06:00"/>
    <n v="0.1"/>
    <x v="0"/>
    <x v="17"/>
    <x v="3"/>
    <n v="3.1"/>
    <n v="31"/>
    <x v="2"/>
  </r>
  <r>
    <x v="288"/>
    <x v="358"/>
    <d v="2016-03-07T20:18:00"/>
    <d v="1899-12-30T20:18:00"/>
    <d v="1899-12-30T00:18:00"/>
    <n v="0.3"/>
    <x v="0"/>
    <x v="2"/>
    <x v="19"/>
    <n v="9.9"/>
    <n v="33"/>
    <x v="3"/>
  </r>
  <r>
    <x v="289"/>
    <x v="401"/>
    <d v="2016-04-07T00:47:00"/>
    <d v="1899-12-30T00:47:00"/>
    <d v="1899-12-30T00:15:00"/>
    <n v="0.25"/>
    <x v="0"/>
    <x v="18"/>
    <x v="3"/>
    <n v="9.9"/>
    <n v="39.6"/>
    <x v="3"/>
  </r>
  <r>
    <x v="290"/>
    <x v="3"/>
    <d v="2016-04-07T17:49:00"/>
    <d v="1899-12-30T17:49:00"/>
    <d v="1899-12-30T00:18:00"/>
    <n v="0.3"/>
    <x v="0"/>
    <x v="20"/>
    <x v="130"/>
    <n v="8.8000000000000007"/>
    <n v="29.333333333333336"/>
    <x v="3"/>
  </r>
  <r>
    <x v="291"/>
    <x v="193"/>
    <d v="2016-04-07T18:49:00"/>
    <d v="1899-12-30T18:49:00"/>
    <d v="1899-12-30T00:26:00"/>
    <n v="0.43333333333333335"/>
    <x v="0"/>
    <x v="122"/>
    <x v="20"/>
    <n v="8.6999999999999993"/>
    <n v="20.076923076923073"/>
    <x v="5"/>
  </r>
  <r>
    <x v="292"/>
    <x v="358"/>
    <d v="2016-04-07T20:17:00"/>
    <d v="1899-12-30T20:17:00"/>
    <d v="1899-12-30T00:17:00"/>
    <n v="0.28333333333333333"/>
    <x v="0"/>
    <x v="2"/>
    <x v="19"/>
    <n v="11.8"/>
    <n v="41.647058823529413"/>
    <x v="3"/>
  </r>
  <r>
    <x v="293"/>
    <x v="397"/>
    <d v="2016-05-07T00:05:00"/>
    <d v="1899-12-30T00:05:00"/>
    <d v="1899-12-30T00:05:00"/>
    <n v="8.3333333333333329E-2"/>
    <x v="0"/>
    <x v="123"/>
    <x v="131"/>
    <n v="1.2"/>
    <n v="14.4"/>
    <x v="2"/>
  </r>
  <r>
    <x v="294"/>
    <x v="402"/>
    <d v="2016-05-07T00:28:00"/>
    <d v="1899-12-30T00:28:00"/>
    <d v="1899-12-30T00:20:00"/>
    <n v="0.33333333333333331"/>
    <x v="0"/>
    <x v="18"/>
    <x v="3"/>
    <n v="9.9"/>
    <n v="29.700000000000003"/>
    <x v="3"/>
  </r>
  <r>
    <x v="295"/>
    <x v="403"/>
    <d v="2016-05-07T16:52:00"/>
    <d v="1899-12-30T16:52:00"/>
    <d v="1899-12-30T00:04:00"/>
    <n v="6.6666666666666666E-2"/>
    <x v="0"/>
    <x v="20"/>
    <x v="20"/>
    <n v="0.6"/>
    <n v="9"/>
    <x v="2"/>
  </r>
  <r>
    <x v="296"/>
    <x v="336"/>
    <d v="2016-05-07T20:26:00"/>
    <d v="1899-12-30T20:26:00"/>
    <d v="1899-12-30T00:20:00"/>
    <n v="0.33333333333333331"/>
    <x v="0"/>
    <x v="2"/>
    <x v="19"/>
    <n v="9.9"/>
    <n v="29.700000000000003"/>
    <x v="1"/>
  </r>
  <r>
    <x v="297"/>
    <x v="404"/>
    <d v="2016-05-07T23:02:00"/>
    <d v="1899-12-30T23:02:00"/>
    <d v="1899-12-30T00:21:00"/>
    <n v="0.35"/>
    <x v="0"/>
    <x v="18"/>
    <x v="4"/>
    <n v="8.6"/>
    <n v="24.571428571428573"/>
    <x v="1"/>
  </r>
  <r>
    <x v="298"/>
    <x v="202"/>
    <d v="2016-06-07T00:53:00"/>
    <d v="1899-12-30T00:53:00"/>
    <d v="1899-12-30T00:20:00"/>
    <n v="0.33333333333333331"/>
    <x v="0"/>
    <x v="17"/>
    <x v="3"/>
    <n v="6.3"/>
    <n v="18.900000000000002"/>
    <x v="0"/>
  </r>
  <r>
    <x v="299"/>
    <x v="148"/>
    <d v="2016-06-07T09:25:00"/>
    <d v="1899-12-30T09:25:00"/>
    <d v="1899-12-30T00:19:00"/>
    <n v="0.31666666666666665"/>
    <x v="0"/>
    <x v="2"/>
    <x v="19"/>
    <n v="9.9"/>
    <n v="31.263157894736846"/>
    <x v="3"/>
  </r>
  <r>
    <x v="300"/>
    <x v="405"/>
    <d v="2016-06-07T13:08:00"/>
    <d v="1899-12-30T13:08:00"/>
    <d v="1899-12-30T00:20:00"/>
    <n v="0.33333333333333331"/>
    <x v="0"/>
    <x v="18"/>
    <x v="3"/>
    <n v="9.9"/>
    <n v="29.700000000000003"/>
    <x v="1"/>
  </r>
  <r>
    <x v="301"/>
    <x v="406"/>
    <d v="2016-06-07T20:14:00"/>
    <d v="1899-12-30T20:14:00"/>
    <d v="1899-12-30T00:10:00"/>
    <n v="0.16666666666666666"/>
    <x v="0"/>
    <x v="2"/>
    <x v="4"/>
    <n v="3.3"/>
    <n v="19.8"/>
    <x v="0"/>
  </r>
  <r>
    <x v="302"/>
    <x v="407"/>
    <d v="2016-06-07T23:59:00"/>
    <d v="1899-12-30T23:59:00"/>
    <d v="1899-12-30T00:13:00"/>
    <n v="0.21666666666666667"/>
    <x v="0"/>
    <x v="17"/>
    <x v="3"/>
    <n v="3.1"/>
    <n v="14.307692307692308"/>
    <x v="4"/>
  </r>
  <r>
    <x v="303"/>
    <x v="408"/>
    <d v="2016-07-07T08:50:00"/>
    <d v="1899-12-30T08:50:00"/>
    <d v="1899-12-30T00:28:00"/>
    <n v="0.46666666666666667"/>
    <x v="0"/>
    <x v="2"/>
    <x v="4"/>
    <n v="7.9"/>
    <n v="16.928571428571431"/>
    <x v="5"/>
  </r>
  <r>
    <x v="304"/>
    <x v="409"/>
    <d v="2016-07-07T10:33:00"/>
    <d v="1899-12-30T10:33:00"/>
    <d v="1899-12-30T00:06:00"/>
    <n v="0.1"/>
    <x v="0"/>
    <x v="17"/>
    <x v="3"/>
    <n v="8.9"/>
    <n v="89"/>
    <x v="1"/>
  </r>
  <r>
    <x v="305"/>
    <x v="265"/>
    <d v="2016-07-07T13:35:00"/>
    <d v="1899-12-30T13:35:00"/>
    <d v="1899-12-30T00:36:00"/>
    <n v="0.6"/>
    <x v="0"/>
    <x v="108"/>
    <x v="116"/>
    <n v="12.8"/>
    <n v="21.333333333333336"/>
    <x v="1"/>
  </r>
  <r>
    <x v="306"/>
    <x v="410"/>
    <d v="2016-08-07T10:13:00"/>
    <d v="1899-12-30T10:13:00"/>
    <d v="1899-12-30T00:23:00"/>
    <n v="0.38333333333333336"/>
    <x v="0"/>
    <x v="109"/>
    <x v="132"/>
    <n v="7.7"/>
    <n v="20.086956521739129"/>
    <x v="1"/>
  </r>
  <r>
    <x v="307"/>
    <x v="388"/>
    <d v="2016-08-07T11:12:00"/>
    <d v="1899-12-30T11:12:00"/>
    <d v="1899-12-30T00:21:00"/>
    <n v="0.35"/>
    <x v="0"/>
    <x v="124"/>
    <x v="133"/>
    <n v="7"/>
    <n v="20"/>
    <x v="1"/>
  </r>
  <r>
    <x v="308"/>
    <x v="411"/>
    <d v="2016-08-07T14:11:00"/>
    <d v="1899-12-30T14:11:00"/>
    <d v="1899-12-30T00:23:00"/>
    <n v="0.38333333333333336"/>
    <x v="0"/>
    <x v="113"/>
    <x v="121"/>
    <n v="12.5"/>
    <n v="32.608695652173914"/>
    <x v="1"/>
  </r>
  <r>
    <x v="309"/>
    <x v="372"/>
    <d v="2016-08-07T17:30:00"/>
    <d v="1899-12-30T17:30:00"/>
    <d v="1899-12-30T00:19:00"/>
    <n v="0.31666666666666665"/>
    <x v="0"/>
    <x v="108"/>
    <x v="116"/>
    <n v="13.2"/>
    <n v="41.684210526315788"/>
    <x v="1"/>
  </r>
  <r>
    <x v="310"/>
    <x v="304"/>
    <d v="2016-09-07T09:46:00"/>
    <d v="1899-12-30T09:46:00"/>
    <d v="1899-12-30T00:43:00"/>
    <n v="0.71666666666666667"/>
    <x v="0"/>
    <x v="113"/>
    <x v="122"/>
    <n v="13"/>
    <n v="18.13953488372093"/>
    <x v="1"/>
  </r>
  <r>
    <x v="311"/>
    <x v="412"/>
    <d v="2016-09-07T10:06:00"/>
    <d v="1899-12-30T10:06:00"/>
    <d v="1899-12-30T00:14:00"/>
    <n v="0.23333333333333334"/>
    <x v="0"/>
    <x v="108"/>
    <x v="121"/>
    <n v="4.9000000000000004"/>
    <n v="21"/>
    <x v="1"/>
  </r>
  <r>
    <x v="312"/>
    <x v="413"/>
    <d v="2016-09-07T10:33:00"/>
    <d v="1899-12-30T10:33:00"/>
    <d v="1899-12-30T00:18:00"/>
    <n v="0.3"/>
    <x v="0"/>
    <x v="114"/>
    <x v="116"/>
    <n v="8.5"/>
    <n v="28.333333333333336"/>
    <x v="1"/>
  </r>
  <r>
    <x v="313"/>
    <x v="414"/>
    <d v="2016-10-07T14:17:00"/>
    <d v="1899-12-30T14:17:00"/>
    <d v="1899-12-30T00:07:00"/>
    <n v="0.11666666666666667"/>
    <x v="0"/>
    <x v="109"/>
    <x v="134"/>
    <n v="1.3"/>
    <n v="11.142857142857142"/>
    <x v="1"/>
  </r>
  <r>
    <x v="314"/>
    <x v="140"/>
    <d v="2016-10-07T16:15:00"/>
    <d v="1899-12-30T16:15:00"/>
    <d v="1899-12-30T00:11:00"/>
    <n v="0.18333333333333332"/>
    <x v="0"/>
    <x v="125"/>
    <x v="133"/>
    <n v="1.8"/>
    <n v="9.8181818181818183"/>
    <x v="1"/>
  </r>
  <r>
    <x v="315"/>
    <x v="333"/>
    <d v="2016-10-07T18:21:00"/>
    <d v="1899-12-30T18:21:00"/>
    <d v="1899-12-30T00:16:00"/>
    <n v="0.26666666666666666"/>
    <x v="0"/>
    <x v="113"/>
    <x v="122"/>
    <n v="13.6"/>
    <n v="51"/>
    <x v="1"/>
  </r>
  <r>
    <x v="316"/>
    <x v="415"/>
    <d v="2016-10-07T20:08:00"/>
    <d v="1899-12-30T20:08:00"/>
    <d v="1899-12-30T00:17:00"/>
    <n v="0.28333333333333333"/>
    <x v="0"/>
    <x v="108"/>
    <x v="116"/>
    <n v="13.4"/>
    <n v="47.294117647058826"/>
    <x v="1"/>
  </r>
  <r>
    <x v="317"/>
    <x v="416"/>
    <d v="2016-12-07T16:45:00"/>
    <d v="1899-12-30T16:45:00"/>
    <d v="1899-12-30T00:35:00"/>
    <n v="0.58333333333333337"/>
    <x v="0"/>
    <x v="113"/>
    <x v="122"/>
    <n v="12.3"/>
    <n v="21.085714285714285"/>
    <x v="1"/>
  </r>
  <r>
    <x v="318"/>
    <x v="190"/>
    <d v="2016-12-07T19:26:00"/>
    <d v="1899-12-30T19:26:00"/>
    <d v="1899-12-30T00:05:00"/>
    <n v="8.3333333333333329E-2"/>
    <x v="1"/>
    <x v="108"/>
    <x v="122"/>
    <n v="1.4"/>
    <n v="16.8"/>
    <x v="1"/>
  </r>
  <r>
    <x v="319"/>
    <x v="417"/>
    <s v="7-13-2016"/>
    <d v="1899-12-30T00:11:00"/>
    <d v="1899-12-30T00:24:00"/>
    <n v="0.4"/>
    <x v="1"/>
    <x v="17"/>
    <x v="3"/>
    <n v="8.6999999999999993"/>
    <n v="21.749999999999996"/>
    <x v="1"/>
  </r>
  <r>
    <x v="320"/>
    <x v="104"/>
    <s v="7-13-2016"/>
    <d v="1899-12-30T13:20:00"/>
    <d v="1899-12-30T00:41:00"/>
    <n v="0.68333333333333335"/>
    <x v="1"/>
    <x v="2"/>
    <x v="4"/>
    <n v="23.5"/>
    <n v="34.390243902439025"/>
    <x v="1"/>
  </r>
  <r>
    <x v="320"/>
    <x v="35"/>
    <s v="7-13-2016"/>
    <d v="1899-12-30T13:39:00"/>
    <d v="1899-12-30T00:14:00"/>
    <n v="0.23333333333333334"/>
    <x v="1"/>
    <x v="17"/>
    <x v="4"/>
    <n v="2.2000000000000002"/>
    <n v="9.4285714285714288"/>
    <x v="1"/>
  </r>
  <r>
    <x v="320"/>
    <x v="260"/>
    <s v="7-13-2016"/>
    <d v="1899-12-30T13:54:00"/>
    <d v="1899-12-30T00:12:00"/>
    <n v="0.2"/>
    <x v="1"/>
    <x v="17"/>
    <x v="3"/>
    <n v="4.4000000000000004"/>
    <n v="22"/>
    <x v="1"/>
  </r>
  <r>
    <x v="321"/>
    <x v="418"/>
    <s v="7-14-2016"/>
    <d v="1899-12-30T15:59:00"/>
    <d v="1899-12-30T00:08:00"/>
    <n v="0.13333333333333333"/>
    <x v="1"/>
    <x v="2"/>
    <x v="4"/>
    <n v="3.3"/>
    <n v="24.75"/>
    <x v="1"/>
  </r>
  <r>
    <x v="321"/>
    <x v="419"/>
    <s v="7-14-2016"/>
    <d v="1899-12-30T16:34:00"/>
    <d v="1899-12-30T00:31:00"/>
    <n v="0.51666666666666672"/>
    <x v="0"/>
    <x v="17"/>
    <x v="4"/>
    <n v="11.8"/>
    <n v="22.838709677419352"/>
    <x v="2"/>
  </r>
  <r>
    <x v="321"/>
    <x v="420"/>
    <s v="7-14-2016"/>
    <d v="1899-12-30T20:05:00"/>
    <d v="1899-12-30T03:26:00"/>
    <n v="3.4333333333333331"/>
    <x v="0"/>
    <x v="17"/>
    <x v="135"/>
    <n v="195.3"/>
    <n v="56.883495145631073"/>
    <x v="1"/>
  </r>
  <r>
    <x v="322"/>
    <x v="103"/>
    <s v="7-15-2016"/>
    <d v="1899-12-30T11:53:00"/>
    <d v="1899-12-30T00:21:00"/>
    <n v="0.35"/>
    <x v="1"/>
    <x v="126"/>
    <x v="135"/>
    <n v="8.3000000000000007"/>
    <n v="23.714285714285719"/>
    <x v="1"/>
  </r>
  <r>
    <x v="322"/>
    <x v="121"/>
    <s v="7-15-2016"/>
    <d v="1899-12-30T12:19:00"/>
    <d v="1899-12-30T00:10:00"/>
    <n v="0.16666666666666666"/>
    <x v="1"/>
    <x v="126"/>
    <x v="135"/>
    <n v="3.2"/>
    <n v="19.200000000000003"/>
    <x v="1"/>
  </r>
  <r>
    <x v="322"/>
    <x v="421"/>
    <s v="7-15-2016"/>
    <d v="1899-12-30T13:15:00"/>
    <d v="1899-12-30T00:40:00"/>
    <n v="0.66666666666666663"/>
    <x v="1"/>
    <x v="126"/>
    <x v="136"/>
    <n v="22.4"/>
    <n v="33.6"/>
    <x v="1"/>
  </r>
  <r>
    <x v="322"/>
    <x v="422"/>
    <s v="7-15-2016"/>
    <d v="1899-12-30T15:33:00"/>
    <d v="1899-12-30T00:30:00"/>
    <n v="0.5"/>
    <x v="1"/>
    <x v="127"/>
    <x v="135"/>
    <n v="12.2"/>
    <n v="24.4"/>
    <x v="1"/>
  </r>
  <r>
    <x v="322"/>
    <x v="423"/>
    <s v="7-15-2016"/>
    <d v="1899-12-30T15:52:00"/>
    <d v="1899-12-30T00:12:00"/>
    <n v="0.2"/>
    <x v="1"/>
    <x v="126"/>
    <x v="135"/>
    <n v="4.5"/>
    <n v="22.5"/>
    <x v="1"/>
  </r>
  <r>
    <x v="323"/>
    <x v="424"/>
    <s v="7-16-2016"/>
    <d v="1899-12-30T14:10:00"/>
    <d v="1899-12-30T00:56:00"/>
    <n v="0.93333333333333335"/>
    <x v="1"/>
    <x v="126"/>
    <x v="137"/>
    <n v="28.1"/>
    <n v="30.107142857142858"/>
    <x v="1"/>
  </r>
  <r>
    <x v="323"/>
    <x v="290"/>
    <s v="7-16-2016"/>
    <d v="1899-12-30T14:30:00"/>
    <d v="1899-12-30T00:16:00"/>
    <n v="0.26666666666666666"/>
    <x v="1"/>
    <x v="128"/>
    <x v="137"/>
    <n v="3.8"/>
    <n v="14.25"/>
    <x v="1"/>
  </r>
  <r>
    <x v="323"/>
    <x v="425"/>
    <s v="7-16-2016"/>
    <d v="1899-12-30T16:57:00"/>
    <d v="1899-12-30T01:28:00"/>
    <n v="1.4666666666666666"/>
    <x v="1"/>
    <x v="128"/>
    <x v="138"/>
    <n v="41.9"/>
    <n v="28.56818181818182"/>
    <x v="1"/>
  </r>
  <r>
    <x v="323"/>
    <x v="426"/>
    <s v="7-16-2016"/>
    <d v="1899-12-30T20:35:00"/>
    <d v="1899-12-30T00:53:00"/>
    <n v="0.8833333333333333"/>
    <x v="1"/>
    <x v="129"/>
    <x v="135"/>
    <n v="23.8"/>
    <n v="26.943396226415096"/>
    <x v="1"/>
  </r>
  <r>
    <x v="323"/>
    <x v="349"/>
    <s v="7-16-2016"/>
    <d v="1899-12-30T22:18:00"/>
    <d v="1899-12-30T00:33:00"/>
    <n v="0.55000000000000004"/>
    <x v="1"/>
    <x v="126"/>
    <x v="135"/>
    <n v="13"/>
    <n v="23.636363636363633"/>
    <x v="1"/>
  </r>
  <r>
    <x v="323"/>
    <x v="427"/>
    <s v="7-16-2016"/>
    <d v="1899-12-30T23:03:00"/>
    <d v="1899-12-30T00:13:00"/>
    <n v="0.21666666666666667"/>
    <x v="0"/>
    <x v="126"/>
    <x v="135"/>
    <n v="4.4000000000000004"/>
    <n v="20.30769230769231"/>
    <x v="2"/>
  </r>
  <r>
    <x v="324"/>
    <x v="428"/>
    <s v="7-17-2016"/>
    <d v="1899-12-30T11:50:00"/>
    <d v="1899-12-30T00:27:00"/>
    <n v="0.45"/>
    <x v="1"/>
    <x v="126"/>
    <x v="138"/>
    <n v="15.1"/>
    <n v="33.555555555555557"/>
    <x v="7"/>
  </r>
  <r>
    <x v="324"/>
    <x v="429"/>
    <s v="7-17-2016"/>
    <d v="1899-12-30T15:25:00"/>
    <d v="1899-12-30T03:05:00"/>
    <n v="3.0833333333333335"/>
    <x v="1"/>
    <x v="129"/>
    <x v="3"/>
    <n v="180.2"/>
    <n v="58.443243243243238"/>
    <x v="8"/>
  </r>
  <r>
    <x v="325"/>
    <x v="430"/>
    <s v="7-18-2016"/>
    <d v="1899-12-30T10:49:00"/>
    <d v="1899-12-30T00:12:00"/>
    <n v="0.2"/>
    <x v="1"/>
    <x v="2"/>
    <x v="4"/>
    <n v="4.0999999999999996"/>
    <n v="20.499999999999996"/>
    <x v="9"/>
  </r>
  <r>
    <x v="325"/>
    <x v="81"/>
    <s v="7-18-2016"/>
    <d v="1899-12-30T11:15:00"/>
    <d v="1899-12-30T00:21:00"/>
    <n v="0.35"/>
    <x v="1"/>
    <x v="17"/>
    <x v="3"/>
    <n v="6.1"/>
    <n v="17.428571428571427"/>
    <x v="9"/>
  </r>
  <r>
    <x v="325"/>
    <x v="378"/>
    <s v="7-18-2016"/>
    <d v="1899-12-30T11:36:00"/>
    <d v="1899-12-30T00:11:00"/>
    <n v="0.18333333333333332"/>
    <x v="1"/>
    <x v="29"/>
    <x v="35"/>
    <n v="3.3"/>
    <n v="18"/>
    <x v="9"/>
  </r>
  <r>
    <x v="325"/>
    <x v="431"/>
    <s v="7-18-2016"/>
    <d v="1899-12-30T11:56:00"/>
    <d v="1899-12-30T00:16:00"/>
    <n v="0.26666666666666666"/>
    <x v="1"/>
    <x v="32"/>
    <x v="20"/>
    <n v="4.7"/>
    <n v="17.625"/>
    <x v="9"/>
  </r>
  <r>
    <x v="325"/>
    <x v="432"/>
    <s v="7-18-2016"/>
    <d v="1899-12-30T17:33:00"/>
    <d v="1899-12-30T00:21:00"/>
    <n v="0.35"/>
    <x v="0"/>
    <x v="2"/>
    <x v="28"/>
    <n v="7.2"/>
    <n v="20.571428571428573"/>
    <x v="3"/>
  </r>
  <r>
    <x v="325"/>
    <x v="433"/>
    <s v="7-18-2016"/>
    <d v="1899-12-30T18:47:00"/>
    <d v="1899-12-30T00:15:00"/>
    <n v="0.25"/>
    <x v="0"/>
    <x v="27"/>
    <x v="3"/>
    <n v="5.5"/>
    <n v="22"/>
    <x v="0"/>
  </r>
  <r>
    <x v="325"/>
    <x v="274"/>
    <s v="7-18-2016"/>
    <d v="1899-12-30T19:14:00"/>
    <d v="1899-12-30T00:07:00"/>
    <n v="0.11666666666666667"/>
    <x v="0"/>
    <x v="2"/>
    <x v="4"/>
    <n v="3.3"/>
    <n v="28.285714285714285"/>
    <x v="0"/>
  </r>
  <r>
    <x v="325"/>
    <x v="434"/>
    <s v="7-18-2016"/>
    <d v="1899-12-30T20:32:00"/>
    <d v="1899-12-30T00:04:00"/>
    <n v="6.6666666666666666E-2"/>
    <x v="0"/>
    <x v="24"/>
    <x v="53"/>
    <n v="0.9"/>
    <n v="13.5"/>
    <x v="2"/>
  </r>
  <r>
    <x v="325"/>
    <x v="0"/>
    <s v="7-18-2016"/>
    <d v="1899-12-30T21:19:00"/>
    <d v="1899-12-30T00:08:00"/>
    <n v="0.13333333333333333"/>
    <x v="0"/>
    <x v="17"/>
    <x v="3"/>
    <n v="3.8"/>
    <n v="28.5"/>
    <x v="0"/>
  </r>
  <r>
    <x v="326"/>
    <x v="57"/>
    <s v="7-19-2016"/>
    <d v="1899-12-30T10:51:00"/>
    <d v="1899-12-30T00:16:00"/>
    <n v="0.26666666666666666"/>
    <x v="0"/>
    <x v="20"/>
    <x v="139"/>
    <n v="6.4"/>
    <n v="24"/>
    <x v="4"/>
  </r>
  <r>
    <x v="326"/>
    <x v="52"/>
    <s v="7-19-2016"/>
    <d v="1899-12-30T11:11:00"/>
    <d v="1899-12-30T00:15:00"/>
    <n v="0.25"/>
    <x v="0"/>
    <x v="130"/>
    <x v="140"/>
    <n v="3"/>
    <n v="12"/>
    <x v="3"/>
  </r>
  <r>
    <x v="326"/>
    <x v="156"/>
    <s v="7-19-2016"/>
    <d v="1899-12-30T12:00:00"/>
    <d v="1899-12-30T00:30:00"/>
    <n v="0.5"/>
    <x v="0"/>
    <x v="131"/>
    <x v="20"/>
    <n v="8.6999999999999993"/>
    <n v="17.399999999999999"/>
    <x v="0"/>
  </r>
  <r>
    <x v="326"/>
    <x v="435"/>
    <s v="7-19-2016"/>
    <d v="1899-12-30T17:24:00"/>
    <d v="1899-12-30T00:10:00"/>
    <n v="0.16666666666666666"/>
    <x v="0"/>
    <x v="20"/>
    <x v="87"/>
    <n v="3.9"/>
    <n v="23.400000000000002"/>
    <x v="2"/>
  </r>
  <r>
    <x v="326"/>
    <x v="323"/>
    <s v="7-19-2016"/>
    <d v="1899-12-30T18:08:00"/>
    <d v="1899-12-30T00:18:00"/>
    <n v="0.3"/>
    <x v="1"/>
    <x v="80"/>
    <x v="20"/>
    <n v="4.8"/>
    <n v="16"/>
    <x v="1"/>
  </r>
  <r>
    <x v="327"/>
    <x v="432"/>
    <s v="7-20-2016"/>
    <d v="1899-12-30T17:24:00"/>
    <d v="1899-12-30T00:12:00"/>
    <n v="0.2"/>
    <x v="1"/>
    <x v="20"/>
    <x v="32"/>
    <n v="2.8"/>
    <n v="13.999999999999998"/>
    <x v="1"/>
  </r>
  <r>
    <x v="327"/>
    <x v="323"/>
    <s v="7-20-2016"/>
    <d v="1899-12-30T17:57:00"/>
    <d v="1899-12-30T00:07:00"/>
    <n v="0.11666666666666667"/>
    <x v="1"/>
    <x v="30"/>
    <x v="35"/>
    <n v="1.4"/>
    <n v="11.999999999999998"/>
    <x v="1"/>
  </r>
  <r>
    <x v="327"/>
    <x v="436"/>
    <s v="7-20-2016"/>
    <d v="1899-12-30T18:20:00"/>
    <d v="1899-12-30T00:04:00"/>
    <n v="6.6666666666666666E-2"/>
    <x v="1"/>
    <x v="32"/>
    <x v="20"/>
    <n v="1.4"/>
    <n v="21"/>
    <x v="1"/>
  </r>
  <r>
    <x v="328"/>
    <x v="41"/>
    <s v="7-21-2016"/>
    <d v="1899-12-30T17:23:00"/>
    <d v="1899-12-30T00:06:00"/>
    <n v="0.1"/>
    <x v="0"/>
    <x v="20"/>
    <x v="32"/>
    <n v="2.7"/>
    <n v="27"/>
    <x v="1"/>
  </r>
  <r>
    <x v="328"/>
    <x v="437"/>
    <s v="7-21-2016"/>
    <d v="1899-12-30T17:51:00"/>
    <d v="1899-12-30T00:09:00"/>
    <n v="0.15"/>
    <x v="0"/>
    <x v="30"/>
    <x v="88"/>
    <n v="2.2999999999999998"/>
    <n v="15.333333333333332"/>
    <x v="1"/>
  </r>
  <r>
    <x v="328"/>
    <x v="192"/>
    <s v="7-21-2016"/>
    <d v="1899-12-30T18:42:00"/>
    <d v="1899-12-30T00:15:00"/>
    <n v="0.25"/>
    <x v="0"/>
    <x v="2"/>
    <x v="4"/>
    <n v="3.7"/>
    <n v="14.8"/>
    <x v="1"/>
  </r>
  <r>
    <x v="328"/>
    <x v="238"/>
    <s v="7-21-2016"/>
    <d v="1899-12-30T19:39:00"/>
    <d v="1899-12-30T00:09:00"/>
    <n v="0.15"/>
    <x v="0"/>
    <x v="17"/>
    <x v="3"/>
    <n v="2.9"/>
    <n v="19.333333333333332"/>
    <x v="1"/>
  </r>
  <r>
    <x v="329"/>
    <x v="438"/>
    <s v="7-22-2016"/>
    <d v="1899-12-30T10:53:00"/>
    <d v="1899-12-30T00:11:00"/>
    <n v="0.18333333333333332"/>
    <x v="0"/>
    <x v="2"/>
    <x v="4"/>
    <n v="3.8"/>
    <n v="20.727272727272727"/>
    <x v="1"/>
  </r>
  <r>
    <x v="329"/>
    <x v="439"/>
    <s v="7-22-2016"/>
    <d v="1899-12-30T11:25:00"/>
    <d v="1899-12-30T00:14:00"/>
    <n v="0.23333333333333334"/>
    <x v="0"/>
    <x v="17"/>
    <x v="3"/>
    <n v="5.0999999999999996"/>
    <n v="21.857142857142854"/>
    <x v="1"/>
  </r>
  <r>
    <x v="329"/>
    <x v="440"/>
    <s v="7-22-2016"/>
    <d v="1899-12-30T12:00:00"/>
    <d v="1899-12-30T00:23:00"/>
    <n v="0.38333333333333336"/>
    <x v="0"/>
    <x v="24"/>
    <x v="140"/>
    <n v="9.1"/>
    <n v="23.739130434782606"/>
    <x v="1"/>
  </r>
  <r>
    <x v="329"/>
    <x v="441"/>
    <s v="7-22-2016"/>
    <d v="1899-12-30T12:31:00"/>
    <d v="1899-12-30T00:17:00"/>
    <n v="0.28333333333333333"/>
    <x v="0"/>
    <x v="2"/>
    <x v="19"/>
    <n v="8"/>
    <n v="28.235294117647058"/>
    <x v="1"/>
  </r>
  <r>
    <x v="329"/>
    <x v="442"/>
    <s v="7-22-2016"/>
    <d v="1899-12-30T13:42:00"/>
    <d v="1899-12-30T00:21:00"/>
    <n v="0.35"/>
    <x v="0"/>
    <x v="18"/>
    <x v="3"/>
    <n v="9.9"/>
    <n v="28.285714285714288"/>
    <x v="3"/>
  </r>
  <r>
    <x v="329"/>
    <x v="443"/>
    <s v="7-22-2016"/>
    <d v="1899-12-30T14:43:00"/>
    <d v="1899-12-30T00:16:00"/>
    <n v="0.26666666666666666"/>
    <x v="0"/>
    <x v="2"/>
    <x v="4"/>
    <n v="6.1"/>
    <n v="22.875"/>
    <x v="0"/>
  </r>
  <r>
    <x v="329"/>
    <x v="444"/>
    <s v="7-22-2016"/>
    <d v="1899-12-30T16:22:00"/>
    <d v="1899-12-30T00:33:00"/>
    <n v="0.55000000000000004"/>
    <x v="0"/>
    <x v="17"/>
    <x v="3"/>
    <n v="12.2"/>
    <n v="22.18181818181818"/>
    <x v="1"/>
  </r>
  <r>
    <x v="329"/>
    <x v="445"/>
    <s v="7-22-2016"/>
    <d v="1899-12-30T18:51:00"/>
    <d v="1899-12-30T00:18:00"/>
    <n v="0.3"/>
    <x v="0"/>
    <x v="47"/>
    <x v="20"/>
    <n v="8"/>
    <n v="26.666666666666668"/>
    <x v="1"/>
  </r>
  <r>
    <x v="330"/>
    <x v="443"/>
    <s v="7-23-2016"/>
    <d v="1899-12-30T14:44:00"/>
    <d v="1899-12-30T00:17:00"/>
    <n v="0.28333333333333333"/>
    <x v="0"/>
    <x v="2"/>
    <x v="4"/>
    <n v="4"/>
    <n v="14.117647058823529"/>
    <x v="1"/>
  </r>
  <r>
    <x v="330"/>
    <x v="446"/>
    <s v="7-23-2016"/>
    <d v="1899-12-30T15:12:00"/>
    <d v="1899-12-30T00:24:00"/>
    <n v="0.4"/>
    <x v="0"/>
    <x v="17"/>
    <x v="3"/>
    <n v="9.5"/>
    <n v="23.75"/>
    <x v="1"/>
  </r>
  <r>
    <x v="330"/>
    <x v="447"/>
    <s v="7-23-2016"/>
    <d v="1899-12-30T15:27:00"/>
    <d v="1899-12-30T00:12:00"/>
    <n v="0.2"/>
    <x v="0"/>
    <x v="2"/>
    <x v="4"/>
    <n v="3"/>
    <n v="15"/>
    <x v="1"/>
  </r>
  <r>
    <x v="330"/>
    <x v="448"/>
    <s v="7-23-2016"/>
    <d v="1899-12-30T16:10:00"/>
    <d v="1899-12-30T00:20:00"/>
    <n v="0.33333333333333331"/>
    <x v="0"/>
    <x v="17"/>
    <x v="3"/>
    <n v="6.3"/>
    <n v="18.900000000000002"/>
    <x v="1"/>
  </r>
  <r>
    <x v="330"/>
    <x v="449"/>
    <s v="7-23-2016"/>
    <d v="1899-12-30T20:33:00"/>
    <d v="1899-12-30T00:16:00"/>
    <n v="0.26666666666666666"/>
    <x v="0"/>
    <x v="2"/>
    <x v="19"/>
    <n v="10.4"/>
    <n v="39"/>
    <x v="3"/>
  </r>
  <r>
    <x v="330"/>
    <x v="450"/>
    <s v="7-23-2016"/>
    <d v="1899-12-30T23:43:00"/>
    <d v="1899-12-30T00:25:00"/>
    <n v="0.41666666666666669"/>
    <x v="0"/>
    <x v="18"/>
    <x v="3"/>
    <n v="9.9"/>
    <n v="23.76"/>
    <x v="3"/>
  </r>
  <r>
    <x v="331"/>
    <x v="57"/>
    <s v="7-25-2016"/>
    <d v="1899-12-30T10:41:00"/>
    <d v="1899-12-30T00:06:00"/>
    <n v="0.1"/>
    <x v="0"/>
    <x v="20"/>
    <x v="89"/>
    <n v="1.5"/>
    <n v="15"/>
    <x v="1"/>
  </r>
  <r>
    <x v="331"/>
    <x v="451"/>
    <s v="7-25-2016"/>
    <d v="1899-12-30T10:58:00"/>
    <d v="1899-12-30T00:11:00"/>
    <n v="0.18333333333333332"/>
    <x v="0"/>
    <x v="2"/>
    <x v="4"/>
    <n v="4.9000000000000004"/>
    <n v="26.72727272727273"/>
    <x v="1"/>
  </r>
  <r>
    <x v="331"/>
    <x v="162"/>
    <s v="7-25-2016"/>
    <d v="1899-12-30T11:33:00"/>
    <d v="1899-12-30T00:29:00"/>
    <n v="0.48333333333333334"/>
    <x v="0"/>
    <x v="17"/>
    <x v="3"/>
    <n v="7.9"/>
    <n v="16.344827586206897"/>
    <x v="1"/>
  </r>
  <r>
    <x v="331"/>
    <x v="440"/>
    <s v="7-25-2016"/>
    <d v="1899-12-30T11:44:00"/>
    <d v="1899-12-30T00:07:00"/>
    <n v="0.11666666666666667"/>
    <x v="0"/>
    <x v="82"/>
    <x v="20"/>
    <n v="1.7"/>
    <n v="14.571428571428571"/>
    <x v="1"/>
  </r>
  <r>
    <x v="332"/>
    <x v="314"/>
    <s v="7-26-2016"/>
    <d v="1899-12-30T15:49:00"/>
    <d v="1899-12-30T00:06:00"/>
    <n v="0.1"/>
    <x v="0"/>
    <x v="20"/>
    <x v="25"/>
    <n v="2.2000000000000002"/>
    <n v="22"/>
    <x v="1"/>
  </r>
  <r>
    <x v="332"/>
    <x v="435"/>
    <s v="7-26-2016"/>
    <d v="1899-12-30T17:24:00"/>
    <d v="1899-12-30T00:10:00"/>
    <n v="0.16666666666666666"/>
    <x v="0"/>
    <x v="45"/>
    <x v="20"/>
    <n v="2.1"/>
    <n v="12.600000000000001"/>
    <x v="1"/>
  </r>
  <r>
    <x v="332"/>
    <x v="452"/>
    <s v="7-26-2016"/>
    <d v="1899-12-30T21:00:00"/>
    <d v="1899-12-30T00:08:00"/>
    <n v="0.13333333333333333"/>
    <x v="0"/>
    <x v="2"/>
    <x v="4"/>
    <n v="2.5"/>
    <n v="18.75"/>
    <x v="0"/>
  </r>
  <r>
    <x v="332"/>
    <x v="453"/>
    <s v="7-26-2016"/>
    <d v="1899-12-30T22:39:00"/>
    <d v="1899-12-30T00:08:00"/>
    <n v="0.13333333333333333"/>
    <x v="0"/>
    <x v="17"/>
    <x v="3"/>
    <n v="2.5"/>
    <n v="18.75"/>
    <x v="0"/>
  </r>
  <r>
    <x v="333"/>
    <x v="454"/>
    <s v="7-27-2016"/>
    <d v="1899-12-30T19:20:00"/>
    <d v="1899-12-30T00:12:00"/>
    <n v="0.2"/>
    <x v="0"/>
    <x v="2"/>
    <x v="4"/>
    <n v="2.8"/>
    <n v="13.999999999999998"/>
    <x v="1"/>
  </r>
  <r>
    <x v="333"/>
    <x v="455"/>
    <s v="7-27-2016"/>
    <d v="1899-12-30T21:57:00"/>
    <d v="1899-12-30T00:23:00"/>
    <n v="0.38333333333333336"/>
    <x v="0"/>
    <x v="17"/>
    <x v="22"/>
    <n v="14.7"/>
    <n v="38.347826086956516"/>
    <x v="1"/>
  </r>
  <r>
    <x v="333"/>
    <x v="456"/>
    <s v="7-27-2016"/>
    <d v="1899-12-30T22:26:00"/>
    <d v="1899-12-30T00:26:00"/>
    <n v="0.43333333333333335"/>
    <x v="0"/>
    <x v="23"/>
    <x v="4"/>
    <n v="14.6"/>
    <n v="33.692307692307693"/>
    <x v="1"/>
  </r>
  <r>
    <x v="334"/>
    <x v="457"/>
    <s v="7-28-2016"/>
    <d v="1899-12-30T00:09:00"/>
    <d v="1899-12-30T00:05:00"/>
    <n v="8.3333333333333329E-2"/>
    <x v="0"/>
    <x v="17"/>
    <x v="3"/>
    <n v="2.2999999999999998"/>
    <n v="27.599999999999998"/>
    <x v="1"/>
  </r>
  <r>
    <x v="335"/>
    <x v="458"/>
    <s v="7-29-2016"/>
    <d v="1899-12-30T15:47:00"/>
    <d v="1899-12-30T00:02:00"/>
    <n v="3.3333333333333333E-2"/>
    <x v="0"/>
    <x v="20"/>
    <x v="25"/>
    <n v="2.2000000000000002"/>
    <n v="66"/>
    <x v="1"/>
  </r>
  <r>
    <x v="335"/>
    <x v="42"/>
    <s v="7-29-2016"/>
    <d v="1899-12-30T17:45:00"/>
    <d v="1899-12-30T00:18:00"/>
    <n v="0.3"/>
    <x v="0"/>
    <x v="45"/>
    <x v="20"/>
    <n v="2.2000000000000002"/>
    <n v="7.3333333333333339"/>
    <x v="0"/>
  </r>
  <r>
    <x v="336"/>
    <x v="459"/>
    <s v="7-30-2016"/>
    <d v="1899-12-30T17:27:00"/>
    <d v="1899-12-30T00:25:00"/>
    <n v="0.41666666666666669"/>
    <x v="0"/>
    <x v="2"/>
    <x v="19"/>
    <n v="14"/>
    <n v="33.6"/>
    <x v="1"/>
  </r>
  <r>
    <x v="336"/>
    <x v="460"/>
    <s v="7-30-2016"/>
    <d v="1899-12-30T21:41:00"/>
    <d v="1899-12-30T00:25:00"/>
    <n v="0.41666666666666669"/>
    <x v="0"/>
    <x v="18"/>
    <x v="3"/>
    <n v="13.3"/>
    <n v="31.92"/>
    <x v="1"/>
  </r>
  <r>
    <x v="337"/>
    <x v="6"/>
    <s v="7-31-2016"/>
    <d v="1899-12-30T17:37:00"/>
    <d v="1899-12-30T00:07:00"/>
    <n v="0.11666666666666667"/>
    <x v="0"/>
    <x v="45"/>
    <x v="20"/>
    <n v="1.8"/>
    <n v="15.428571428571429"/>
    <x v="1"/>
  </r>
  <r>
    <x v="338"/>
    <x v="243"/>
    <d v="2016-01-08T13:04:00"/>
    <d v="1899-12-30T13:04:00"/>
    <d v="1899-12-30T00:17:00"/>
    <n v="0.28333333333333333"/>
    <x v="0"/>
    <x v="20"/>
    <x v="141"/>
    <n v="6.2"/>
    <n v="21.882352941176471"/>
    <x v="1"/>
  </r>
  <r>
    <x v="339"/>
    <x v="326"/>
    <d v="2016-01-08T13:19:00"/>
    <d v="1899-12-30T13:19:00"/>
    <d v="1899-12-30T00:11:00"/>
    <n v="0.18333333333333332"/>
    <x v="0"/>
    <x v="132"/>
    <x v="140"/>
    <n v="1.3"/>
    <n v="7.0909090909090917"/>
    <x v="1"/>
  </r>
  <r>
    <x v="340"/>
    <x v="461"/>
    <d v="2016-01-08T13:46:00"/>
    <d v="1899-12-30T13:46:00"/>
    <d v="1899-12-30T00:18:00"/>
    <n v="0.3"/>
    <x v="0"/>
    <x v="131"/>
    <x v="25"/>
    <n v="1.9"/>
    <n v="6.333333333333333"/>
    <x v="1"/>
  </r>
  <r>
    <x v="341"/>
    <x v="462"/>
    <d v="2016-01-08T14:14:00"/>
    <d v="1899-12-30T14:14:00"/>
    <d v="1899-12-30T00:22:00"/>
    <n v="0.36666666666666664"/>
    <x v="0"/>
    <x v="2"/>
    <x v="28"/>
    <n v="6.9"/>
    <n v="18.81818181818182"/>
    <x v="1"/>
  </r>
  <r>
    <x v="342"/>
    <x v="423"/>
    <d v="2016-01-08T15:47:00"/>
    <d v="1899-12-30T15:47:00"/>
    <d v="1899-12-30T00:07:00"/>
    <n v="0.11666666666666667"/>
    <x v="0"/>
    <x v="27"/>
    <x v="3"/>
    <n v="4.5999999999999996"/>
    <n v="39.428571428571423"/>
    <x v="1"/>
  </r>
  <r>
    <x v="343"/>
    <x v="186"/>
    <d v="2016-01-08T16:25:00"/>
    <d v="1899-12-30T16:25:00"/>
    <d v="1899-12-30T00:07:00"/>
    <n v="0.11666666666666667"/>
    <x v="0"/>
    <x v="20"/>
    <x v="32"/>
    <n v="2.8"/>
    <n v="23.999999999999996"/>
    <x v="1"/>
  </r>
  <r>
    <x v="344"/>
    <x v="24"/>
    <d v="2016-01-08T16:59:00"/>
    <d v="1899-12-30T16:59:00"/>
    <d v="1899-12-30T00:30:00"/>
    <n v="0.5"/>
    <x v="0"/>
    <x v="2"/>
    <x v="4"/>
    <n v="9.1"/>
    <n v="18.2"/>
    <x v="1"/>
  </r>
  <r>
    <x v="345"/>
    <x v="179"/>
    <d v="2016-01-08T17:55:00"/>
    <d v="1899-12-30T17:55:00"/>
    <d v="1899-12-30T00:32:00"/>
    <n v="0.53333333333333333"/>
    <x v="0"/>
    <x v="17"/>
    <x v="3"/>
    <n v="8.1"/>
    <n v="15.1875"/>
    <x v="1"/>
  </r>
  <r>
    <x v="346"/>
    <x v="463"/>
    <d v="2016-02-08T08:32:00"/>
    <d v="1899-12-30T08:32:00"/>
    <d v="1899-12-30T00:21:00"/>
    <n v="0.35"/>
    <x v="0"/>
    <x v="2"/>
    <x v="4"/>
    <n v="8.4"/>
    <n v="24.000000000000004"/>
    <x v="3"/>
  </r>
  <r>
    <x v="347"/>
    <x v="464"/>
    <d v="2016-02-08T12:15:00"/>
    <d v="1899-12-30T12:15:00"/>
    <d v="1899-12-30T00:24:00"/>
    <n v="0.4"/>
    <x v="0"/>
    <x v="133"/>
    <x v="142"/>
    <n v="4.9000000000000004"/>
    <n v="12.25"/>
    <x v="1"/>
  </r>
  <r>
    <x v="348"/>
    <x v="465"/>
    <d v="2016-02-08T19:23:00"/>
    <d v="1899-12-30T19:23:00"/>
    <d v="1899-12-30T00:08:00"/>
    <n v="0.13333333333333333"/>
    <x v="0"/>
    <x v="134"/>
    <x v="143"/>
    <n v="1"/>
    <n v="7.5"/>
    <x v="1"/>
  </r>
  <r>
    <x v="349"/>
    <x v="466"/>
    <d v="2016-02-08T21:29:00"/>
    <d v="1899-12-30T21:29:00"/>
    <d v="1899-12-30T00:06:00"/>
    <n v="0.1"/>
    <x v="0"/>
    <x v="135"/>
    <x v="144"/>
    <n v="1"/>
    <n v="10"/>
    <x v="1"/>
  </r>
  <r>
    <x v="350"/>
    <x v="467"/>
    <d v="2016-03-08T13:00:00"/>
    <d v="1899-12-30T13:00:00"/>
    <d v="1899-12-30T00:14:00"/>
    <n v="0.23333333333333334"/>
    <x v="0"/>
    <x v="136"/>
    <x v="145"/>
    <n v="2"/>
    <n v="8.5714285714285712"/>
    <x v="1"/>
  </r>
  <r>
    <x v="351"/>
    <x v="468"/>
    <d v="2016-03-08T15:03:00"/>
    <d v="1899-12-30T15:03:00"/>
    <d v="1899-12-30T00:04:00"/>
    <n v="6.6666666666666666E-2"/>
    <x v="0"/>
    <x v="135"/>
    <x v="144"/>
    <n v="1.1000000000000001"/>
    <n v="16.5"/>
    <x v="1"/>
  </r>
  <r>
    <x v="352"/>
    <x v="262"/>
    <d v="2016-03-08T16:04:00"/>
    <d v="1899-12-30T16:04:00"/>
    <d v="1899-12-30T00:04:00"/>
    <n v="6.6666666666666666E-2"/>
    <x v="0"/>
    <x v="134"/>
    <x v="16"/>
    <n v="1.5"/>
    <n v="22.5"/>
    <x v="1"/>
  </r>
  <r>
    <x v="353"/>
    <x v="179"/>
    <d v="2016-05-08T17:30:00"/>
    <d v="1899-12-30T17:30:00"/>
    <d v="1899-12-30T00:07:00"/>
    <n v="0.11666666666666667"/>
    <x v="0"/>
    <x v="137"/>
    <x v="144"/>
    <n v="1.3"/>
    <n v="11.142857142857142"/>
    <x v="1"/>
  </r>
  <r>
    <x v="354"/>
    <x v="469"/>
    <d v="2016-05-08T18:21:00"/>
    <d v="1899-12-30T18:21:00"/>
    <d v="1899-12-30T00:04:00"/>
    <n v="6.6666666666666666E-2"/>
    <x v="0"/>
    <x v="134"/>
    <x v="146"/>
    <n v="1.8"/>
    <n v="27"/>
    <x v="1"/>
  </r>
  <r>
    <x v="355"/>
    <x v="470"/>
    <d v="2016-05-08T19:27:00"/>
    <d v="1899-12-30T19:27:00"/>
    <d v="1899-12-30T00:10:00"/>
    <n v="0.16666666666666666"/>
    <x v="0"/>
    <x v="138"/>
    <x v="144"/>
    <n v="1.5"/>
    <n v="9"/>
    <x v="1"/>
  </r>
  <r>
    <x v="356"/>
    <x v="471"/>
    <d v="2016-06-08T06:58:00"/>
    <d v="1899-12-30T06:58:00"/>
    <d v="1899-12-30T00:18:00"/>
    <n v="0.3"/>
    <x v="0"/>
    <x v="139"/>
    <x v="147"/>
    <n v="6.6"/>
    <n v="22"/>
    <x v="1"/>
  </r>
  <r>
    <x v="357"/>
    <x v="51"/>
    <d v="2016-06-08T09:53:00"/>
    <d v="1899-12-30T09:53:00"/>
    <d v="1899-12-30T00:22:00"/>
    <n v="0.36666666666666664"/>
    <x v="0"/>
    <x v="17"/>
    <x v="3"/>
    <n v="8"/>
    <n v="21.81818181818182"/>
    <x v="1"/>
  </r>
  <r>
    <x v="358"/>
    <x v="435"/>
    <d v="2016-07-08T17:23:00"/>
    <d v="1899-12-30T17:23:00"/>
    <d v="1899-12-30T00:09:00"/>
    <n v="0.15"/>
    <x v="0"/>
    <x v="20"/>
    <x v="32"/>
    <n v="2.7"/>
    <n v="18.000000000000004"/>
    <x v="1"/>
  </r>
  <r>
    <x v="359"/>
    <x v="472"/>
    <d v="2016-07-08T17:43:00"/>
    <d v="1899-12-30T17:43:00"/>
    <d v="1899-12-30T00:15:00"/>
    <n v="0.25"/>
    <x v="0"/>
    <x v="30"/>
    <x v="20"/>
    <n v="2.7"/>
    <n v="10.8"/>
    <x v="4"/>
  </r>
  <r>
    <x v="360"/>
    <x v="469"/>
    <d v="2016-07-08T18:23:00"/>
    <d v="1899-12-30T18:23:00"/>
    <d v="1899-12-30T00:06:00"/>
    <n v="0.1"/>
    <x v="0"/>
    <x v="2"/>
    <x v="4"/>
    <n v="2.5"/>
    <n v="25"/>
    <x v="1"/>
  </r>
  <r>
    <x v="361"/>
    <x v="473"/>
    <d v="2016-07-08T20:23:00"/>
    <d v="1899-12-30T20:23:00"/>
    <d v="1899-12-30T00:08:00"/>
    <n v="0.13333333333333333"/>
    <x v="0"/>
    <x v="17"/>
    <x v="3"/>
    <n v="2.5"/>
    <n v="18.75"/>
    <x v="0"/>
  </r>
  <r>
    <x v="362"/>
    <x v="474"/>
    <d v="2016-08-08T16:31:00"/>
    <d v="1899-12-30T16:31:00"/>
    <d v="1899-12-30T00:14:00"/>
    <n v="0.23333333333333334"/>
    <x v="0"/>
    <x v="20"/>
    <x v="148"/>
    <n v="5.2"/>
    <n v="22.285714285714285"/>
    <x v="1"/>
  </r>
  <r>
    <x v="363"/>
    <x v="363"/>
    <d v="2016-08-08T16:50:00"/>
    <d v="1899-12-30T16:50:00"/>
    <d v="1899-12-30T00:13:00"/>
    <n v="0.21666666666666667"/>
    <x v="0"/>
    <x v="19"/>
    <x v="32"/>
    <n v="4"/>
    <n v="18.46153846153846"/>
    <x v="1"/>
  </r>
  <r>
    <x v="364"/>
    <x v="459"/>
    <d v="2016-08-08T17:13:00"/>
    <d v="1899-12-30T17:13:00"/>
    <d v="1899-12-30T00:11:00"/>
    <n v="0.18333333333333332"/>
    <x v="0"/>
    <x v="30"/>
    <x v="20"/>
    <n v="2.7"/>
    <n v="14.727272727272728"/>
    <x v="4"/>
  </r>
  <r>
    <x v="365"/>
    <x v="475"/>
    <d v="2016-08-08T22:15:00"/>
    <d v="1899-12-30T22:15:00"/>
    <d v="1899-12-30T00:25:00"/>
    <n v="0.41666666666666669"/>
    <x v="0"/>
    <x v="2"/>
    <x v="4"/>
    <n v="4.8"/>
    <n v="11.52"/>
    <x v="1"/>
  </r>
  <r>
    <x v="366"/>
    <x v="476"/>
    <d v="2016-08-08T23:37:00"/>
    <d v="1899-12-30T23:37:00"/>
    <d v="1899-12-30T00:09:00"/>
    <n v="0.15"/>
    <x v="0"/>
    <x v="17"/>
    <x v="3"/>
    <n v="3.2"/>
    <n v="21.333333333333336"/>
    <x v="4"/>
  </r>
  <r>
    <x v="367"/>
    <x v="477"/>
    <d v="2016-09-08T14:38:00"/>
    <d v="1899-12-30T14:38:00"/>
    <d v="1899-12-30T00:18:00"/>
    <n v="0.3"/>
    <x v="0"/>
    <x v="20"/>
    <x v="50"/>
    <n v="6.9"/>
    <n v="23.000000000000004"/>
    <x v="1"/>
  </r>
  <r>
    <x v="368"/>
    <x v="447"/>
    <d v="2016-09-08T15:36:00"/>
    <d v="1899-12-30T15:36:00"/>
    <d v="1899-12-30T00:21:00"/>
    <n v="0.35"/>
    <x v="0"/>
    <x v="2"/>
    <x v="22"/>
    <n v="14.9"/>
    <n v="42.571428571428577"/>
    <x v="1"/>
  </r>
  <r>
    <x v="369"/>
    <x v="140"/>
    <d v="2016-09-08T16:37:00"/>
    <d v="1899-12-30T16:37:00"/>
    <d v="1899-12-30T00:33:00"/>
    <n v="0.55000000000000004"/>
    <x v="0"/>
    <x v="23"/>
    <x v="3"/>
    <n v="17.399999999999999"/>
    <n v="31.63636363636363"/>
    <x v="1"/>
  </r>
  <r>
    <x v="370"/>
    <x v="478"/>
    <d v="2016-10-08T17:24:00"/>
    <d v="1899-12-30T17:24:00"/>
    <d v="1899-12-30T00:28:00"/>
    <n v="0.46666666666666667"/>
    <x v="0"/>
    <x v="2"/>
    <x v="19"/>
    <n v="12.9"/>
    <n v="27.642857142857142"/>
    <x v="1"/>
  </r>
  <r>
    <x v="371"/>
    <x v="479"/>
    <d v="2016-10-08T18:28:00"/>
    <d v="1899-12-30T18:28:00"/>
    <d v="1899-12-30T00:35:00"/>
    <n v="0.58333333333333337"/>
    <x v="0"/>
    <x v="18"/>
    <x v="28"/>
    <n v="15.3"/>
    <n v="26.228571428571428"/>
    <x v="1"/>
  </r>
  <r>
    <x v="372"/>
    <x v="273"/>
    <d v="2016-10-08T18:50:00"/>
    <d v="1899-12-30T18:50:00"/>
    <d v="1899-12-30T00:01:00"/>
    <n v="1.6666666666666666E-2"/>
    <x v="0"/>
    <x v="27"/>
    <x v="28"/>
    <n v="1"/>
    <n v="60"/>
    <x v="1"/>
  </r>
  <r>
    <x v="373"/>
    <x v="230"/>
    <d v="2016-10-08T20:02:00"/>
    <d v="1899-12-30T20:02:00"/>
    <d v="1899-12-30T00:15:00"/>
    <n v="0.25"/>
    <x v="0"/>
    <x v="27"/>
    <x v="3"/>
    <n v="6"/>
    <n v="24"/>
    <x v="1"/>
  </r>
  <r>
    <x v="374"/>
    <x v="18"/>
    <d v="2016-11-08T13:00:00"/>
    <d v="1899-12-30T13:00:00"/>
    <d v="1899-12-30T00:07:00"/>
    <n v="0.11666666666666667"/>
    <x v="0"/>
    <x v="20"/>
    <x v="49"/>
    <n v="2.2000000000000002"/>
    <n v="18.857142857142858"/>
    <x v="1"/>
  </r>
  <r>
    <x v="375"/>
    <x v="424"/>
    <d v="2016-11-08T13:28:00"/>
    <d v="1899-12-30T13:28:00"/>
    <d v="1899-12-30T00:14:00"/>
    <n v="0.23333333333333334"/>
    <x v="0"/>
    <x v="44"/>
    <x v="32"/>
    <n v="4.4000000000000004"/>
    <n v="18.857142857142858"/>
    <x v="1"/>
  </r>
  <r>
    <x v="376"/>
    <x v="15"/>
    <d v="2016-11-08T13:42:00"/>
    <d v="1899-12-30T13:42:00"/>
    <d v="1899-12-30T00:10:00"/>
    <n v="0.16666666666666666"/>
    <x v="0"/>
    <x v="30"/>
    <x v="20"/>
    <n v="2.8"/>
    <n v="16.8"/>
    <x v="1"/>
  </r>
  <r>
    <x v="377"/>
    <x v="480"/>
    <d v="2016-11-08T19:29:00"/>
    <d v="1899-12-30T19:29:00"/>
    <d v="1899-12-30T00:52:00"/>
    <n v="0.8666666666666667"/>
    <x v="0"/>
    <x v="2"/>
    <x v="149"/>
    <n v="31.7"/>
    <n v="36.576923076923073"/>
    <x v="1"/>
  </r>
  <r>
    <x v="378"/>
    <x v="481"/>
    <d v="2016-11-08T21:44:00"/>
    <d v="1899-12-30T21:44:00"/>
    <d v="1899-12-30T00:45:00"/>
    <n v="0.75"/>
    <x v="0"/>
    <x v="140"/>
    <x v="3"/>
    <n v="31.9"/>
    <n v="42.533333333333331"/>
    <x v="1"/>
  </r>
  <r>
    <x v="379"/>
    <x v="273"/>
    <d v="2016-12-08T18:52:00"/>
    <d v="1899-12-30T18:52:00"/>
    <d v="1899-12-30T00:03:00"/>
    <n v="0.05"/>
    <x v="0"/>
    <x v="20"/>
    <x v="25"/>
    <n v="1.9"/>
    <n v="37.999999999999993"/>
    <x v="1"/>
  </r>
  <r>
    <x v="380"/>
    <x v="482"/>
    <d v="2016-12-08T19:05:00"/>
    <d v="1899-12-30T19:05:00"/>
    <d v="1899-12-30T00:09:00"/>
    <n v="0.15"/>
    <x v="0"/>
    <x v="45"/>
    <x v="20"/>
    <n v="1.8"/>
    <n v="12"/>
    <x v="1"/>
  </r>
  <r>
    <x v="381"/>
    <x v="183"/>
    <s v="8-13-2016"/>
    <d v="1899-12-30T15:58:00"/>
    <d v="1899-12-30T00:23:00"/>
    <n v="0.38333333333333336"/>
    <x v="0"/>
    <x v="2"/>
    <x v="4"/>
    <n v="8.4"/>
    <n v="21.913043478260867"/>
    <x v="3"/>
  </r>
  <r>
    <x v="382"/>
    <x v="385"/>
    <s v="8-15-2016"/>
    <d v="1899-12-30T09:52:00"/>
    <d v="1899-12-30T00:47:00"/>
    <n v="0.78333333333333333"/>
    <x v="0"/>
    <x v="42"/>
    <x v="42"/>
    <n v="15.6"/>
    <n v="19.914893617021278"/>
    <x v="1"/>
  </r>
  <r>
    <x v="382"/>
    <x v="483"/>
    <s v="8-15-2016"/>
    <d v="1899-12-30T15:47:00"/>
    <d v="1899-12-30T00:27:00"/>
    <n v="0.45"/>
    <x v="0"/>
    <x v="38"/>
    <x v="42"/>
    <n v="14.1"/>
    <n v="31.333333333333332"/>
    <x v="1"/>
  </r>
  <r>
    <x v="382"/>
    <x v="178"/>
    <s v="8-15-2016"/>
    <d v="1899-12-30T17:30:00"/>
    <d v="1899-12-30T00:38:00"/>
    <n v="0.6333333333333333"/>
    <x v="0"/>
    <x v="38"/>
    <x v="42"/>
    <n v="15.7"/>
    <n v="24.789473684210527"/>
    <x v="1"/>
  </r>
  <r>
    <x v="382"/>
    <x v="454"/>
    <s v="8-15-2016"/>
    <d v="1899-12-30T20:30:00"/>
    <d v="1899-12-30T01:22:00"/>
    <n v="1.3666666666666667"/>
    <x v="0"/>
    <x v="38"/>
    <x v="42"/>
    <n v="25.9"/>
    <n v="18.95121951219512"/>
    <x v="5"/>
  </r>
  <r>
    <x v="383"/>
    <x v="484"/>
    <s v="8-16-2016"/>
    <d v="1899-12-30T08:11:00"/>
    <d v="1899-12-30T00:13:00"/>
    <n v="0.21666666666666667"/>
    <x v="0"/>
    <x v="38"/>
    <x v="42"/>
    <n v="7.9"/>
    <n v="36.46153846153846"/>
    <x v="1"/>
  </r>
  <r>
    <x v="383"/>
    <x v="485"/>
    <s v="8-16-2016"/>
    <d v="1899-12-30T08:23:00"/>
    <d v="1899-12-30T00:07:00"/>
    <n v="0.11666666666666667"/>
    <x v="0"/>
    <x v="38"/>
    <x v="42"/>
    <n v="2.7"/>
    <n v="23.142857142857142"/>
    <x v="1"/>
  </r>
  <r>
    <x v="383"/>
    <x v="486"/>
    <s v="8-16-2016"/>
    <d v="1899-12-30T08:53:00"/>
    <d v="1899-12-30T00:07:00"/>
    <n v="0.11666666666666667"/>
    <x v="0"/>
    <x v="38"/>
    <x v="42"/>
    <n v="5.5"/>
    <n v="47.142857142857139"/>
    <x v="1"/>
  </r>
  <r>
    <x v="383"/>
    <x v="487"/>
    <s v="8-16-2016"/>
    <d v="1899-12-30T10:27:00"/>
    <d v="1899-12-30T00:21:00"/>
    <n v="0.35"/>
    <x v="0"/>
    <x v="38"/>
    <x v="46"/>
    <n v="5.7"/>
    <n v="16.285714285714288"/>
    <x v="1"/>
  </r>
  <r>
    <x v="383"/>
    <x v="102"/>
    <s v="8-16-2016"/>
    <d v="1899-12-30T10:38:00"/>
    <d v="1899-12-30T00:07:00"/>
    <n v="0.11666666666666667"/>
    <x v="0"/>
    <x v="41"/>
    <x v="46"/>
    <n v="1.2"/>
    <n v="10.285714285714285"/>
    <x v="1"/>
  </r>
  <r>
    <x v="383"/>
    <x v="70"/>
    <s v="8-16-2016"/>
    <d v="1899-12-30T12:03:00"/>
    <d v="1899-12-30T00:16:00"/>
    <n v="0.26666666666666666"/>
    <x v="0"/>
    <x v="41"/>
    <x v="42"/>
    <n v="5.7"/>
    <n v="21.375"/>
    <x v="5"/>
  </r>
  <r>
    <x v="383"/>
    <x v="19"/>
    <s v="8-16-2016"/>
    <d v="1899-12-30T15:36:00"/>
    <d v="1899-12-30T00:23:00"/>
    <n v="0.38333333333333336"/>
    <x v="0"/>
    <x v="38"/>
    <x v="42"/>
    <n v="16.2"/>
    <n v="42.260869565217384"/>
    <x v="1"/>
  </r>
  <r>
    <x v="384"/>
    <x v="488"/>
    <s v="8-17-2016"/>
    <d v="1899-12-30T10:41:00"/>
    <d v="1899-12-30T00:24:00"/>
    <n v="0.4"/>
    <x v="0"/>
    <x v="38"/>
    <x v="42"/>
    <n v="2.6"/>
    <n v="6.5"/>
    <x v="1"/>
  </r>
  <r>
    <x v="384"/>
    <x v="489"/>
    <s v="8-17-2016"/>
    <d v="1899-12-30T11:20:00"/>
    <d v="1899-12-30T00:23:00"/>
    <n v="0.38333333333333336"/>
    <x v="0"/>
    <x v="38"/>
    <x v="42"/>
    <n v="12.1"/>
    <n v="31.565217391304344"/>
    <x v="1"/>
  </r>
  <r>
    <x v="384"/>
    <x v="490"/>
    <s v="8-17-2016"/>
    <d v="1899-12-30T14:50:00"/>
    <d v="1899-12-30T00:05:00"/>
    <n v="8.3333333333333329E-2"/>
    <x v="0"/>
    <x v="38"/>
    <x v="47"/>
    <n v="1.4"/>
    <n v="16.8"/>
    <x v="1"/>
  </r>
  <r>
    <x v="384"/>
    <x v="491"/>
    <s v="8-17-2016"/>
    <d v="1899-12-30T15:47:00"/>
    <d v="1899-12-30T00:15:00"/>
    <n v="0.25"/>
    <x v="0"/>
    <x v="42"/>
    <x v="46"/>
    <n v="6.4"/>
    <n v="25.6"/>
    <x v="1"/>
  </r>
  <r>
    <x v="384"/>
    <x v="24"/>
    <s v="8-17-2016"/>
    <d v="1899-12-30T16:50:00"/>
    <d v="1899-12-30T00:21:00"/>
    <n v="0.35"/>
    <x v="0"/>
    <x v="41"/>
    <x v="42"/>
    <n v="7.3"/>
    <n v="20.857142857142858"/>
    <x v="1"/>
  </r>
  <r>
    <x v="384"/>
    <x v="492"/>
    <s v="8-17-2016"/>
    <d v="1899-12-30T17:00:00"/>
    <d v="1899-12-30T00:06:00"/>
    <n v="0.1"/>
    <x v="0"/>
    <x v="38"/>
    <x v="42"/>
    <n v="5.3"/>
    <n v="52.999999999999993"/>
    <x v="1"/>
  </r>
  <r>
    <x v="384"/>
    <x v="493"/>
    <s v="8-17-2016"/>
    <d v="1899-12-30T17:34:00"/>
    <d v="1899-12-30T00:29:00"/>
    <n v="0.48333333333333334"/>
    <x v="0"/>
    <x v="38"/>
    <x v="42"/>
    <n v="5.5"/>
    <n v="11.379310344827585"/>
    <x v="1"/>
  </r>
  <r>
    <x v="384"/>
    <x v="494"/>
    <s v="8-17-2016"/>
    <d v="1899-12-30T18:57:00"/>
    <d v="1899-12-30T00:19:00"/>
    <n v="0.31666666666666665"/>
    <x v="0"/>
    <x v="38"/>
    <x v="42"/>
    <n v="7.7"/>
    <n v="24.315789473684212"/>
    <x v="5"/>
  </r>
  <r>
    <x v="385"/>
    <x v="495"/>
    <s v="8-18-2016"/>
    <d v="1899-12-30T19:07:00"/>
    <d v="1899-12-30T00:27:00"/>
    <n v="0.45"/>
    <x v="0"/>
    <x v="38"/>
    <x v="42"/>
    <n v="7.6"/>
    <n v="16.888888888888889"/>
    <x v="5"/>
  </r>
  <r>
    <x v="386"/>
    <x v="496"/>
    <s v="8-19-2016"/>
    <d v="1899-12-30T08:45:00"/>
    <d v="1899-12-30T00:21:00"/>
    <n v="0.35"/>
    <x v="0"/>
    <x v="38"/>
    <x v="48"/>
    <n v="7.6"/>
    <n v="21.714285714285715"/>
    <x v="1"/>
  </r>
  <r>
    <x v="386"/>
    <x v="497"/>
    <s v="8-19-2016"/>
    <d v="1899-12-30T09:07:00"/>
    <d v="1899-12-30T00:13:00"/>
    <n v="0.21666666666666667"/>
    <x v="0"/>
    <x v="43"/>
    <x v="46"/>
    <n v="3.3"/>
    <n v="15.23076923076923"/>
    <x v="1"/>
  </r>
  <r>
    <x v="386"/>
    <x v="498"/>
    <s v="8-19-2016"/>
    <d v="1899-12-30T09:47:00"/>
    <d v="1899-12-30T00:20:00"/>
    <n v="0.33333333333333331"/>
    <x v="0"/>
    <x v="41"/>
    <x v="47"/>
    <n v="6.5"/>
    <n v="19.5"/>
    <x v="1"/>
  </r>
  <r>
    <x v="386"/>
    <x v="489"/>
    <s v="8-19-2016"/>
    <d v="1899-12-30T11:06:00"/>
    <d v="1899-12-30T00:09:00"/>
    <n v="0.15"/>
    <x v="0"/>
    <x v="42"/>
    <x v="42"/>
    <n v="2"/>
    <n v="13.333333333333334"/>
    <x v="1"/>
  </r>
  <r>
    <x v="386"/>
    <x v="499"/>
    <s v="8-19-2016"/>
    <d v="1899-12-30T12:24:00"/>
    <d v="1899-12-30T00:17:00"/>
    <n v="0.28333333333333333"/>
    <x v="0"/>
    <x v="38"/>
    <x v="46"/>
    <n v="5.7"/>
    <n v="20.117647058823529"/>
    <x v="1"/>
  </r>
  <r>
    <x v="386"/>
    <x v="418"/>
    <s v="8-19-2016"/>
    <d v="1899-12-30T16:06:00"/>
    <d v="1899-12-30T00:15:00"/>
    <n v="0.25"/>
    <x v="0"/>
    <x v="41"/>
    <x v="46"/>
    <n v="3.2"/>
    <n v="12.8"/>
    <x v="1"/>
  </r>
  <r>
    <x v="386"/>
    <x v="432"/>
    <s v="8-19-2016"/>
    <d v="1899-12-30T17:52:00"/>
    <d v="1899-12-30T00:40:00"/>
    <n v="0.66666666666666663"/>
    <x v="0"/>
    <x v="41"/>
    <x v="42"/>
    <n v="12.5"/>
    <n v="18.75"/>
    <x v="1"/>
  </r>
  <r>
    <x v="387"/>
    <x v="500"/>
    <s v="8-21-2016"/>
    <d v="1899-12-30T10:29:00"/>
    <d v="1899-12-30T00:29:00"/>
    <n v="0.48333333333333334"/>
    <x v="0"/>
    <x v="38"/>
    <x v="42"/>
    <n v="7.6"/>
    <n v="15.724137931034482"/>
    <x v="10"/>
  </r>
  <r>
    <x v="387"/>
    <x v="46"/>
    <s v="8-21-2016"/>
    <d v="1899-12-30T14:34:00"/>
    <d v="1899-12-30T00:29:00"/>
    <n v="0.48333333333333334"/>
    <x v="0"/>
    <x v="38"/>
    <x v="42"/>
    <n v="7.7"/>
    <n v="15.931034482758621"/>
    <x v="1"/>
  </r>
  <r>
    <x v="387"/>
    <x v="501"/>
    <s v="8-21-2016"/>
    <d v="1899-12-30T17:02:00"/>
    <d v="1899-12-30T00:32:00"/>
    <n v="0.53333333333333333"/>
    <x v="0"/>
    <x v="38"/>
    <x v="46"/>
    <n v="12.2"/>
    <n v="22.875"/>
    <x v="1"/>
  </r>
  <r>
    <x v="387"/>
    <x v="502"/>
    <s v="8-21-2016"/>
    <d v="1899-12-30T18:17:00"/>
    <d v="1899-12-30T00:07:00"/>
    <n v="0.11666666666666667"/>
    <x v="0"/>
    <x v="41"/>
    <x v="46"/>
    <n v="1.4"/>
    <n v="11.999999999999998"/>
    <x v="1"/>
  </r>
  <r>
    <x v="387"/>
    <x v="503"/>
    <s v="8-21-2016"/>
    <d v="1899-12-30T19:24:00"/>
    <d v="1899-12-30T00:36:00"/>
    <n v="0.6"/>
    <x v="0"/>
    <x v="41"/>
    <x v="42"/>
    <n v="20.2"/>
    <n v="33.666666666666664"/>
    <x v="1"/>
  </r>
  <r>
    <x v="388"/>
    <x v="500"/>
    <s v="8-22-2016"/>
    <d v="1899-12-30T10:44:00"/>
    <d v="1899-12-30T00:44:00"/>
    <n v="0.73333333333333328"/>
    <x v="0"/>
    <x v="38"/>
    <x v="46"/>
    <n v="9.8000000000000007"/>
    <n v="13.363636363636365"/>
    <x v="1"/>
  </r>
  <r>
    <x v="388"/>
    <x v="155"/>
    <s v="8-22-2016"/>
    <d v="1899-12-30T11:23:00"/>
    <d v="1899-12-30T00:16:00"/>
    <n v="0.26666666666666666"/>
    <x v="0"/>
    <x v="41"/>
    <x v="42"/>
    <n v="6.3"/>
    <n v="23.625"/>
    <x v="1"/>
  </r>
  <r>
    <x v="388"/>
    <x v="157"/>
    <s v="8-22-2016"/>
    <d v="1899-12-30T12:49:00"/>
    <d v="1899-12-30T00:13:00"/>
    <n v="0.21666666666666667"/>
    <x v="0"/>
    <x v="38"/>
    <x v="46"/>
    <n v="4.9000000000000004"/>
    <n v="22.615384615384617"/>
    <x v="1"/>
  </r>
  <r>
    <x v="388"/>
    <x v="92"/>
    <s v="8-22-2016"/>
    <d v="1899-12-30T13:11:00"/>
    <d v="1899-12-30T00:09:00"/>
    <n v="0.15"/>
    <x v="0"/>
    <x v="41"/>
    <x v="46"/>
    <n v="1.5"/>
    <n v="10"/>
    <x v="1"/>
  </r>
  <r>
    <x v="388"/>
    <x v="98"/>
    <s v="8-22-2016"/>
    <d v="1899-12-30T14:31:00"/>
    <d v="1899-12-30T00:24:00"/>
    <n v="0.4"/>
    <x v="0"/>
    <x v="41"/>
    <x v="42"/>
    <n v="10.9"/>
    <n v="27.25"/>
    <x v="1"/>
  </r>
  <r>
    <x v="388"/>
    <x v="138"/>
    <s v="8-22-2016"/>
    <d v="1899-12-30T15:49:00"/>
    <d v="1899-12-30T00:35:00"/>
    <n v="0.58333333333333337"/>
    <x v="0"/>
    <x v="38"/>
    <x v="42"/>
    <n v="19"/>
    <n v="32.571428571428569"/>
    <x v="1"/>
  </r>
  <r>
    <x v="388"/>
    <x v="66"/>
    <s v="8-22-2016"/>
    <d v="1899-12-30T17:16:00"/>
    <d v="1899-12-30T01:17:00"/>
    <n v="1.2833333333333334"/>
    <x v="0"/>
    <x v="38"/>
    <x v="42"/>
    <n v="19"/>
    <n v="14.805194805194803"/>
    <x v="1"/>
  </r>
  <r>
    <x v="388"/>
    <x v="504"/>
    <s v="8-22-2016"/>
    <d v="1899-12-30T20:50:00"/>
    <d v="1899-12-30T00:52:00"/>
    <n v="0.8666666666666667"/>
    <x v="0"/>
    <x v="38"/>
    <x v="47"/>
    <n v="7.9"/>
    <n v="9.115384615384615"/>
    <x v="1"/>
  </r>
  <r>
    <x v="388"/>
    <x v="505"/>
    <s v="8-22-2016"/>
    <d v="1899-12-30T21:31:00"/>
    <d v="1899-12-30T00:38:00"/>
    <n v="0.6333333333333333"/>
    <x v="0"/>
    <x v="42"/>
    <x v="47"/>
    <n v="4.0999999999999996"/>
    <n v="6.4736842105263159"/>
    <x v="1"/>
  </r>
  <r>
    <x v="388"/>
    <x v="453"/>
    <s v="8-22-2016"/>
    <d v="1899-12-30T23:00:00"/>
    <d v="1899-12-30T00:29:00"/>
    <n v="0.48333333333333334"/>
    <x v="0"/>
    <x v="42"/>
    <x v="42"/>
    <n v="18.7"/>
    <n v="38.689655172413794"/>
    <x v="1"/>
  </r>
  <r>
    <x v="389"/>
    <x v="506"/>
    <s v="8-23-2016"/>
    <d v="1899-12-30T08:25:00"/>
    <d v="1899-12-30T00:15:00"/>
    <n v="0.25"/>
    <x v="0"/>
    <x v="38"/>
    <x v="48"/>
    <n v="8.6999999999999993"/>
    <n v="34.799999999999997"/>
    <x v="1"/>
  </r>
  <r>
    <x v="389"/>
    <x v="507"/>
    <s v="8-23-2016"/>
    <d v="1899-12-30T10:09:00"/>
    <d v="1899-12-30T00:34:00"/>
    <n v="0.56666666666666665"/>
    <x v="0"/>
    <x v="43"/>
    <x v="42"/>
    <n v="7.5"/>
    <n v="13.23529411764706"/>
    <x v="1"/>
  </r>
  <r>
    <x v="389"/>
    <x v="265"/>
    <s v="8-23-2016"/>
    <d v="1899-12-30T13:15:00"/>
    <d v="1899-12-30T00:16:00"/>
    <n v="0.26666666666666666"/>
    <x v="0"/>
    <x v="38"/>
    <x v="48"/>
    <n v="7.7"/>
    <n v="28.875"/>
    <x v="1"/>
  </r>
  <r>
    <x v="389"/>
    <x v="508"/>
    <s v="8-23-2016"/>
    <d v="1899-12-30T13:30:00"/>
    <d v="1899-12-30T00:11:00"/>
    <n v="0.18333333333333332"/>
    <x v="0"/>
    <x v="43"/>
    <x v="46"/>
    <n v="4.4000000000000004"/>
    <n v="24.000000000000004"/>
    <x v="1"/>
  </r>
  <r>
    <x v="389"/>
    <x v="509"/>
    <s v="8-23-2016"/>
    <d v="1899-12-30T14:04:00"/>
    <d v="1899-12-30T00:15:00"/>
    <n v="0.25"/>
    <x v="0"/>
    <x v="41"/>
    <x v="42"/>
    <n v="5"/>
    <n v="20"/>
    <x v="1"/>
  </r>
  <r>
    <x v="389"/>
    <x v="510"/>
    <s v="8-23-2016"/>
    <d v="1899-12-30T15:12:00"/>
    <d v="1899-12-30T00:05:00"/>
    <n v="8.3333333333333329E-2"/>
    <x v="0"/>
    <x v="38"/>
    <x v="42"/>
    <n v="1.9"/>
    <n v="22.8"/>
    <x v="1"/>
  </r>
  <r>
    <x v="389"/>
    <x v="447"/>
    <s v="8-23-2016"/>
    <d v="1899-12-30T17:16:00"/>
    <d v="1899-12-30T02:01:00"/>
    <n v="2.0166666666666666"/>
    <x v="0"/>
    <x v="38"/>
    <x v="42"/>
    <n v="7.9"/>
    <n v="3.9173553719008267"/>
    <x v="1"/>
  </r>
  <r>
    <x v="389"/>
    <x v="437"/>
    <s v="8-23-2016"/>
    <d v="1899-12-30T18:31:00"/>
    <d v="1899-12-30T00:49:00"/>
    <n v="0.81666666666666665"/>
    <x v="0"/>
    <x v="38"/>
    <x v="42"/>
    <n v="17.7"/>
    <n v="21.673469387755102"/>
    <x v="1"/>
  </r>
  <r>
    <x v="390"/>
    <x v="511"/>
    <s v="8-24-2016"/>
    <d v="1899-12-30T12:56:00"/>
    <d v="1899-12-30T00:51:00"/>
    <n v="0.85"/>
    <x v="0"/>
    <x v="38"/>
    <x v="42"/>
    <n v="25.2"/>
    <n v="29.647058823529413"/>
    <x v="1"/>
  </r>
  <r>
    <x v="390"/>
    <x v="151"/>
    <s v="8-24-2016"/>
    <d v="1899-12-30T15:25:00"/>
    <d v="1899-12-30T02:24:00"/>
    <n v="2.4"/>
    <x v="0"/>
    <x v="38"/>
    <x v="42"/>
    <n v="96.2"/>
    <n v="40.083333333333336"/>
    <x v="1"/>
  </r>
  <r>
    <x v="391"/>
    <x v="109"/>
    <s v="8-25-2016"/>
    <d v="1899-12-30T16:22:00"/>
    <d v="1899-12-30T01:05:00"/>
    <n v="1.0833333333333333"/>
    <x v="0"/>
    <x v="38"/>
    <x v="42"/>
    <n v="35"/>
    <n v="32.307692307692307"/>
    <x v="1"/>
  </r>
  <r>
    <x v="391"/>
    <x v="512"/>
    <s v="8-25-2016"/>
    <d v="1899-12-30T16:56:00"/>
    <d v="1899-12-30T00:20:00"/>
    <n v="0.33333333333333331"/>
    <x v="0"/>
    <x v="38"/>
    <x v="42"/>
    <n v="5.5"/>
    <n v="16.5"/>
    <x v="1"/>
  </r>
  <r>
    <x v="391"/>
    <x v="305"/>
    <s v="8-25-2016"/>
    <d v="1899-12-30T19:20:00"/>
    <d v="1899-12-30T02:01:00"/>
    <n v="2.0166666666666666"/>
    <x v="0"/>
    <x v="38"/>
    <x v="42"/>
    <n v="50.4"/>
    <n v="24.991735537190081"/>
    <x v="1"/>
  </r>
  <r>
    <x v="391"/>
    <x v="513"/>
    <s v="8-25-2016"/>
    <d v="1899-12-30T19:57:00"/>
    <d v="1899-12-30T00:32:00"/>
    <n v="0.53333333333333333"/>
    <x v="0"/>
    <x v="38"/>
    <x v="150"/>
    <n v="9.1999999999999993"/>
    <n v="17.25"/>
    <x v="1"/>
  </r>
  <r>
    <x v="391"/>
    <x v="514"/>
    <s v="8-25-2016"/>
    <d v="1899-12-30T23:16:00"/>
    <d v="1899-12-30T00:18:00"/>
    <n v="0.3"/>
    <x v="0"/>
    <x v="141"/>
    <x v="42"/>
    <n v="7.3"/>
    <n v="24.333333333333332"/>
    <x v="1"/>
  </r>
  <r>
    <x v="392"/>
    <x v="148"/>
    <s v="8-26-2016"/>
    <d v="1899-12-30T09:20:00"/>
    <d v="1899-12-30T00:14:00"/>
    <n v="0.23333333333333334"/>
    <x v="0"/>
    <x v="38"/>
    <x v="42"/>
    <n v="5"/>
    <n v="21.428571428571427"/>
    <x v="1"/>
  </r>
  <r>
    <x v="392"/>
    <x v="91"/>
    <s v="8-26-2016"/>
    <d v="1899-12-30T11:26:00"/>
    <d v="1899-12-30T00:12:00"/>
    <n v="0.2"/>
    <x v="0"/>
    <x v="38"/>
    <x v="42"/>
    <n v="3.8"/>
    <n v="18.999999999999996"/>
    <x v="1"/>
  </r>
  <r>
    <x v="392"/>
    <x v="58"/>
    <s v="8-26-2016"/>
    <d v="1899-12-30T12:20:00"/>
    <d v="1899-12-30T00:10:00"/>
    <n v="0.16666666666666666"/>
    <x v="0"/>
    <x v="38"/>
    <x v="150"/>
    <n v="3.9"/>
    <n v="23.400000000000002"/>
    <x v="1"/>
  </r>
  <r>
    <x v="392"/>
    <x v="414"/>
    <s v="8-26-2016"/>
    <d v="1899-12-30T14:33:00"/>
    <d v="1899-12-30T00:23:00"/>
    <n v="0.38333333333333336"/>
    <x v="0"/>
    <x v="141"/>
    <x v="150"/>
    <n v="7.4"/>
    <n v="19.304347826086957"/>
    <x v="1"/>
  </r>
  <r>
    <x v="392"/>
    <x v="515"/>
    <s v="8-26-2016"/>
    <d v="1899-12-30T15:35:00"/>
    <d v="1899-12-30T00:12:00"/>
    <n v="0.2"/>
    <x v="0"/>
    <x v="141"/>
    <x v="150"/>
    <n v="1.5"/>
    <n v="7.5"/>
    <x v="1"/>
  </r>
  <r>
    <x v="392"/>
    <x v="66"/>
    <s v="8-26-2016"/>
    <d v="1899-12-30T16:24:00"/>
    <d v="1899-12-30T00:25:00"/>
    <n v="0.41666666666666669"/>
    <x v="0"/>
    <x v="141"/>
    <x v="42"/>
    <n v="7.9"/>
    <n v="18.96"/>
    <x v="1"/>
  </r>
  <r>
    <x v="392"/>
    <x v="344"/>
    <s v="8-26-2016"/>
    <d v="1899-12-30T17:12:00"/>
    <d v="1899-12-30T00:17:00"/>
    <n v="0.28333333333333333"/>
    <x v="0"/>
    <x v="38"/>
    <x v="150"/>
    <n v="2.9"/>
    <n v="10.235294117647058"/>
    <x v="1"/>
  </r>
  <r>
    <x v="392"/>
    <x v="283"/>
    <s v="8-26-2016"/>
    <d v="1899-12-30T18:56:00"/>
    <d v="1899-12-30T00:14:00"/>
    <n v="0.23333333333333334"/>
    <x v="0"/>
    <x v="141"/>
    <x v="150"/>
    <n v="3.4"/>
    <n v="14.571428571428571"/>
    <x v="1"/>
  </r>
  <r>
    <x v="392"/>
    <x v="516"/>
    <s v="8-26-2016"/>
    <d v="1899-12-30T19:54:00"/>
    <d v="1899-12-30T00:23:00"/>
    <n v="0.38333333333333336"/>
    <x v="0"/>
    <x v="141"/>
    <x v="150"/>
    <n v="3.8"/>
    <n v="9.9130434782608692"/>
    <x v="1"/>
  </r>
  <r>
    <x v="392"/>
    <x v="336"/>
    <s v="8-26-2016"/>
    <d v="1899-12-30T20:16:00"/>
    <d v="1899-12-30T00:10:00"/>
    <n v="0.16666666666666666"/>
    <x v="0"/>
    <x v="141"/>
    <x v="42"/>
    <n v="5.9"/>
    <n v="35.400000000000006"/>
    <x v="1"/>
  </r>
  <r>
    <x v="393"/>
    <x v="257"/>
    <s v="8-27-2016"/>
    <d v="1899-12-30T10:11:00"/>
    <d v="1899-12-30T00:37:00"/>
    <n v="0.6166666666666667"/>
    <x v="0"/>
    <x v="38"/>
    <x v="150"/>
    <n v="9.6"/>
    <n v="15.567567567567567"/>
    <x v="1"/>
  </r>
  <r>
    <x v="393"/>
    <x v="70"/>
    <s v="8-27-2016"/>
    <d v="1899-12-30T12:06:00"/>
    <d v="1899-12-30T00:19:00"/>
    <n v="0.31666666666666665"/>
    <x v="0"/>
    <x v="141"/>
    <x v="150"/>
    <n v="7"/>
    <n v="22.105263157894736"/>
    <x v="1"/>
  </r>
  <r>
    <x v="393"/>
    <x v="517"/>
    <s v="8-27-2016"/>
    <d v="1899-12-30T12:17:00"/>
    <d v="1899-12-30T00:05:00"/>
    <n v="8.3333333333333329E-2"/>
    <x v="0"/>
    <x v="141"/>
    <x v="150"/>
    <n v="0.9"/>
    <n v="10.8"/>
    <x v="1"/>
  </r>
  <r>
    <x v="393"/>
    <x v="212"/>
    <s v="8-27-2016"/>
    <d v="1899-12-30T15:44:00"/>
    <d v="1899-12-30T01:43:00"/>
    <n v="1.7166666666666666"/>
    <x v="0"/>
    <x v="141"/>
    <x v="42"/>
    <n v="86.6"/>
    <n v="50.446601941747574"/>
    <x v="1"/>
  </r>
  <r>
    <x v="393"/>
    <x v="518"/>
    <s v="8-27-2016"/>
    <d v="1899-12-30T19:13:00"/>
    <d v="1899-12-30T02:58:00"/>
    <n v="2.9666666666666668"/>
    <x v="0"/>
    <x v="38"/>
    <x v="42"/>
    <n v="156.9"/>
    <n v="52.887640449438202"/>
    <x v="1"/>
  </r>
  <r>
    <x v="394"/>
    <x v="519"/>
    <s v="8-28-2016"/>
    <d v="1899-12-30T10:18:00"/>
    <d v="1899-12-30T00:21:00"/>
    <n v="0.35"/>
    <x v="0"/>
    <x v="38"/>
    <x v="48"/>
    <n v="10.1"/>
    <n v="28.857142857142858"/>
    <x v="1"/>
  </r>
  <r>
    <x v="394"/>
    <x v="420"/>
    <s v="8-28-2016"/>
    <d v="1899-12-30T16:55:00"/>
    <d v="1899-12-30T00:16:00"/>
    <n v="0.26666666666666666"/>
    <x v="0"/>
    <x v="43"/>
    <x v="46"/>
    <n v="6.2"/>
    <n v="23.25"/>
    <x v="1"/>
  </r>
  <r>
    <x v="394"/>
    <x v="214"/>
    <s v="8-28-2016"/>
    <d v="1899-12-30T17:55:00"/>
    <d v="1899-12-30T00:18:00"/>
    <n v="0.3"/>
    <x v="0"/>
    <x v="41"/>
    <x v="46"/>
    <n v="5.3"/>
    <n v="17.666666666666668"/>
    <x v="1"/>
  </r>
  <r>
    <x v="394"/>
    <x v="520"/>
    <s v="8-28-2016"/>
    <d v="1899-12-30T21:59:00"/>
    <d v="1899-12-30T00:44:00"/>
    <n v="0.73333333333333328"/>
    <x v="0"/>
    <x v="41"/>
    <x v="42"/>
    <n v="12.1"/>
    <n v="16.5"/>
    <x v="1"/>
  </r>
  <r>
    <x v="395"/>
    <x v="521"/>
    <s v="8-29-2016"/>
    <d v="1899-12-30T12:31:00"/>
    <d v="1899-12-30T00:29:00"/>
    <n v="0.48333333333333334"/>
    <x v="0"/>
    <x v="38"/>
    <x v="46"/>
    <n v="10.8"/>
    <n v="22.344827586206897"/>
    <x v="1"/>
  </r>
  <r>
    <x v="395"/>
    <x v="522"/>
    <s v="8-29-2016"/>
    <d v="1899-12-30T13:48:00"/>
    <d v="1899-12-30T00:10:00"/>
    <n v="0.16666666666666666"/>
    <x v="0"/>
    <x v="41"/>
    <x v="46"/>
    <n v="4.3"/>
    <n v="25.8"/>
    <x v="1"/>
  </r>
  <r>
    <x v="395"/>
    <x v="264"/>
    <s v="8-29-2016"/>
    <d v="1899-12-30T14:41:00"/>
    <d v="1899-12-30T00:10:00"/>
    <n v="0.16666666666666666"/>
    <x v="0"/>
    <x v="41"/>
    <x v="46"/>
    <n v="2.5"/>
    <n v="15"/>
    <x v="1"/>
  </r>
  <r>
    <x v="395"/>
    <x v="93"/>
    <s v="8-29-2016"/>
    <d v="1899-12-30T15:04:00"/>
    <d v="1899-12-30T00:15:00"/>
    <n v="0.25"/>
    <x v="0"/>
    <x v="41"/>
    <x v="42"/>
    <n v="5.7"/>
    <n v="22.8"/>
    <x v="5"/>
  </r>
  <r>
    <x v="395"/>
    <x v="444"/>
    <s v="8-29-2016"/>
    <d v="1899-12-30T15:59:00"/>
    <d v="1899-12-30T00:10:00"/>
    <n v="0.16666666666666666"/>
    <x v="0"/>
    <x v="38"/>
    <x v="46"/>
    <n v="2.8"/>
    <n v="16.8"/>
    <x v="1"/>
  </r>
  <r>
    <x v="395"/>
    <x v="523"/>
    <s v="8-29-2016"/>
    <d v="1899-12-30T16:21:00"/>
    <d v="1899-12-30T00:15:00"/>
    <n v="0.25"/>
    <x v="0"/>
    <x v="41"/>
    <x v="42"/>
    <n v="4"/>
    <n v="16"/>
    <x v="1"/>
  </r>
  <r>
    <x v="395"/>
    <x v="524"/>
    <s v="8-29-2016"/>
    <d v="1899-12-30T17:41:00"/>
    <d v="1899-12-30T00:17:00"/>
    <n v="0.28333333333333333"/>
    <x v="0"/>
    <x v="38"/>
    <x v="46"/>
    <n v="5.5"/>
    <n v="19.411764705882355"/>
    <x v="1"/>
  </r>
  <r>
    <x v="395"/>
    <x v="192"/>
    <s v="8-29-2016"/>
    <d v="1899-12-30T18:36:00"/>
    <d v="1899-12-30T00:09:00"/>
    <n v="0.15"/>
    <x v="0"/>
    <x v="41"/>
    <x v="46"/>
    <n v="2.6"/>
    <n v="17.333333333333336"/>
    <x v="1"/>
  </r>
  <r>
    <x v="396"/>
    <x v="379"/>
    <s v="8-30-2016"/>
    <d v="1899-12-30T12:05:00"/>
    <d v="1899-12-30T00:12:00"/>
    <n v="0.2"/>
    <x v="0"/>
    <x v="38"/>
    <x v="42"/>
    <n v="2.1"/>
    <n v="10.5"/>
    <x v="1"/>
  </r>
  <r>
    <x v="396"/>
    <x v="467"/>
    <s v="8-30-2016"/>
    <d v="1899-12-30T13:09:00"/>
    <d v="1899-12-30T00:23:00"/>
    <n v="0.38333333333333336"/>
    <x v="0"/>
    <x v="38"/>
    <x v="46"/>
    <n v="8.8000000000000007"/>
    <n v="22.956521739130434"/>
    <x v="1"/>
  </r>
  <r>
    <x v="396"/>
    <x v="35"/>
    <s v="8-30-2016"/>
    <d v="1899-12-30T13:46:00"/>
    <d v="1899-12-30T00:21:00"/>
    <n v="0.35"/>
    <x v="0"/>
    <x v="41"/>
    <x v="46"/>
    <n v="4.4000000000000004"/>
    <n v="12.571428571428573"/>
    <x v="1"/>
  </r>
  <r>
    <x v="396"/>
    <x v="80"/>
    <s v="8-30-2016"/>
    <d v="1899-12-30T14:20:00"/>
    <d v="1899-12-30T00:20:00"/>
    <n v="0.33333333333333331"/>
    <x v="0"/>
    <x v="41"/>
    <x v="42"/>
    <n v="5.3"/>
    <n v="15.9"/>
    <x v="1"/>
  </r>
  <r>
    <x v="396"/>
    <x v="42"/>
    <s v="8-30-2016"/>
    <d v="1899-12-30T18:09:00"/>
    <d v="1899-12-30T00:42:00"/>
    <n v="0.7"/>
    <x v="0"/>
    <x v="38"/>
    <x v="42"/>
    <n v="13"/>
    <n v="18.571428571428573"/>
    <x v="1"/>
  </r>
  <r>
    <x v="397"/>
    <x v="464"/>
    <d v="2016-01-09T12:24:00"/>
    <d v="1899-12-30T12:24:00"/>
    <d v="1899-12-30T00:33:00"/>
    <n v="0.55000000000000004"/>
    <x v="0"/>
    <x v="38"/>
    <x v="46"/>
    <n v="13"/>
    <n v="23.636363636363633"/>
    <x v="1"/>
  </r>
  <r>
    <x v="398"/>
    <x v="525"/>
    <d v="2016-01-09T17:36:00"/>
    <d v="1899-12-30T17:36:00"/>
    <d v="1899-12-30T00:15:00"/>
    <n v="0.25"/>
    <x v="0"/>
    <x v="41"/>
    <x v="42"/>
    <n v="10.6"/>
    <n v="42.4"/>
    <x v="1"/>
  </r>
  <r>
    <x v="399"/>
    <x v="273"/>
    <d v="2016-01-09T19:08:00"/>
    <d v="1899-12-30T19:08:00"/>
    <d v="1899-12-30T00:19:00"/>
    <n v="0.31666666666666665"/>
    <x v="0"/>
    <x v="38"/>
    <x v="42"/>
    <n v="2.2000000000000002"/>
    <n v="6.9473684210526327"/>
    <x v="1"/>
  </r>
  <r>
    <x v="400"/>
    <x v="440"/>
    <d v="2016-02-09T12:24:00"/>
    <d v="1899-12-30T12:24:00"/>
    <d v="1899-12-30T00:47:00"/>
    <n v="0.78333333333333333"/>
    <x v="0"/>
    <x v="38"/>
    <x v="46"/>
    <n v="9.1999999999999993"/>
    <n v="11.74468085106383"/>
    <x v="1"/>
  </r>
  <r>
    <x v="401"/>
    <x v="482"/>
    <d v="2016-02-09T19:37:00"/>
    <d v="1899-12-30T19:37:00"/>
    <d v="1899-12-30T00:41:00"/>
    <n v="0.68333333333333335"/>
    <x v="0"/>
    <x v="38"/>
    <x v="42"/>
    <n v="12.9"/>
    <n v="18.878048780487806"/>
    <x v="1"/>
  </r>
  <r>
    <x v="402"/>
    <x v="526"/>
    <d v="2016-05-09T10:44:00"/>
    <d v="1899-12-30T10:44:00"/>
    <d v="1899-12-30T00:19:00"/>
    <n v="0.31666666666666665"/>
    <x v="0"/>
    <x v="38"/>
    <x v="47"/>
    <n v="17.2"/>
    <n v="54.315789473684212"/>
    <x v="1"/>
  </r>
  <r>
    <x v="403"/>
    <x v="527"/>
    <d v="2016-10-09T10:45:00"/>
    <d v="1899-12-30T10:45:00"/>
    <d v="1899-12-30T00:17:00"/>
    <n v="0.28333333333333333"/>
    <x v="0"/>
    <x v="38"/>
    <x v="42"/>
    <n v="2.8"/>
    <n v="9.882352941176471"/>
    <x v="1"/>
  </r>
  <r>
    <x v="404"/>
    <x v="528"/>
    <d v="2016-11-09T09:55:00"/>
    <d v="1899-12-30T09:55:00"/>
    <d v="1899-12-30T00:04:00"/>
    <n v="6.6666666666666666E-2"/>
    <x v="0"/>
    <x v="38"/>
    <x v="42"/>
    <n v="8.6"/>
    <n v="129"/>
    <x v="1"/>
  </r>
  <r>
    <x v="405"/>
    <x v="529"/>
    <d v="2016-11-09T21:42:00"/>
    <d v="1899-12-30T21:42:00"/>
    <d v="1899-12-30T00:02:00"/>
    <n v="3.3333333333333333E-2"/>
    <x v="0"/>
    <x v="38"/>
    <x v="42"/>
    <n v="9.8000000000000007"/>
    <n v="294"/>
    <x v="1"/>
  </r>
  <r>
    <x v="406"/>
    <x v="530"/>
    <d v="2016-12-09T08:12:00"/>
    <d v="1899-12-30T08:12:00"/>
    <d v="1899-12-30T00:05:00"/>
    <n v="8.3333333333333329E-2"/>
    <x v="0"/>
    <x v="38"/>
    <x v="42"/>
    <n v="3.6"/>
    <n v="43.2"/>
    <x v="1"/>
  </r>
  <r>
    <x v="407"/>
    <x v="531"/>
    <d v="2016-12-09T11:24:00"/>
    <d v="1899-12-30T11:24:00"/>
    <d v="1899-12-30T00:09:00"/>
    <n v="0.15"/>
    <x v="0"/>
    <x v="38"/>
    <x v="42"/>
    <n v="1.7"/>
    <n v="11.333333333333334"/>
    <x v="1"/>
  </r>
  <r>
    <x v="408"/>
    <x v="60"/>
    <d v="2016-12-09T13:44:00"/>
    <d v="1899-12-30T13:44:00"/>
    <d v="1899-12-30T00:40:00"/>
    <n v="0.66666666666666663"/>
    <x v="0"/>
    <x v="38"/>
    <x v="42"/>
    <n v="11.5"/>
    <n v="17.25"/>
    <x v="1"/>
  </r>
  <r>
    <x v="409"/>
    <x v="478"/>
    <s v="9-13-2016"/>
    <d v="1899-12-30T17:02:00"/>
    <d v="1899-12-30T00:06:00"/>
    <n v="0.1"/>
    <x v="0"/>
    <x v="38"/>
    <x v="42"/>
    <n v="0.7"/>
    <n v="6.9999999999999991"/>
    <x v="1"/>
  </r>
  <r>
    <x v="410"/>
    <x v="532"/>
    <s v="9-14-2016"/>
    <d v="1899-12-30T11:59:00"/>
    <d v="1899-12-30T00:04:00"/>
    <n v="6.6666666666666666E-2"/>
    <x v="0"/>
    <x v="38"/>
    <x v="42"/>
    <n v="0.7"/>
    <n v="10.5"/>
    <x v="1"/>
  </r>
  <r>
    <x v="411"/>
    <x v="533"/>
    <s v="9-15-2016"/>
    <d v="1899-12-30T20:38:00"/>
    <d v="1899-12-30T00:05:00"/>
    <n v="8.3333333333333329E-2"/>
    <x v="0"/>
    <x v="38"/>
    <x v="42"/>
    <n v="0.9"/>
    <n v="10.8"/>
    <x v="1"/>
  </r>
  <r>
    <x v="412"/>
    <x v="534"/>
    <s v="9-18-2016"/>
    <d v="1899-12-30T18:11:00"/>
    <d v="1899-12-30T00:04:00"/>
    <n v="6.6666666666666666E-2"/>
    <x v="0"/>
    <x v="38"/>
    <x v="42"/>
    <n v="9.4"/>
    <n v="141"/>
    <x v="1"/>
  </r>
  <r>
    <x v="413"/>
    <x v="535"/>
    <s v="9-19-2016"/>
    <d v="1899-12-30T06:49:00"/>
    <d v="1899-12-30T00:31:00"/>
    <n v="0.51666666666666672"/>
    <x v="0"/>
    <x v="42"/>
    <x v="42"/>
    <n v="18.2"/>
    <n v="35.225806451612897"/>
    <x v="1"/>
  </r>
  <r>
    <x v="413"/>
    <x v="536"/>
    <s v="9-19-2016"/>
    <d v="1899-12-30T14:56:00"/>
    <d v="1899-12-30T00:16:00"/>
    <n v="0.26666666666666666"/>
    <x v="0"/>
    <x v="38"/>
    <x v="46"/>
    <n v="10.5"/>
    <n v="39.375"/>
    <x v="1"/>
  </r>
  <r>
    <x v="413"/>
    <x v="537"/>
    <s v="9-19-2016"/>
    <d v="1899-12-30T16:31:00"/>
    <d v="1899-12-30T00:08:00"/>
    <n v="0.13333333333333333"/>
    <x v="0"/>
    <x v="41"/>
    <x v="42"/>
    <n v="5.7"/>
    <n v="42.75"/>
    <x v="1"/>
  </r>
  <r>
    <x v="413"/>
    <x v="538"/>
    <s v="9-19-2016"/>
    <d v="1899-12-30T18:20:00"/>
    <d v="1899-12-30T00:44:00"/>
    <n v="0.73333333333333328"/>
    <x v="0"/>
    <x v="38"/>
    <x v="42"/>
    <n v="18"/>
    <n v="24.545454545454547"/>
    <x v="1"/>
  </r>
  <r>
    <x v="413"/>
    <x v="539"/>
    <s v="9-19-2016"/>
    <d v="1899-12-30T19:49:00"/>
    <d v="1899-12-30T00:39:00"/>
    <n v="0.65"/>
    <x v="0"/>
    <x v="38"/>
    <x v="46"/>
    <n v="18.3"/>
    <n v="28.153846153846153"/>
    <x v="1"/>
  </r>
  <r>
    <x v="414"/>
    <x v="325"/>
    <s v="9-20-2016"/>
    <d v="1899-12-30T11:48:00"/>
    <d v="1899-12-30T00:19:00"/>
    <n v="0.31666666666666665"/>
    <x v="0"/>
    <x v="41"/>
    <x v="42"/>
    <n v="16.5"/>
    <n v="52.10526315789474"/>
    <x v="1"/>
  </r>
  <r>
    <x v="414"/>
    <x v="319"/>
    <s v="9-20-2016"/>
    <d v="1899-12-30T22:47:00"/>
    <d v="1899-12-30T02:00:00"/>
    <n v="2"/>
    <x v="0"/>
    <x v="38"/>
    <x v="47"/>
    <n v="9.6"/>
    <n v="4.8"/>
    <x v="1"/>
  </r>
  <r>
    <x v="415"/>
    <x v="309"/>
    <s v="9-23-2016"/>
    <d v="1899-12-30T13:40:00"/>
    <d v="1899-12-30T00:25:00"/>
    <n v="0.41666666666666669"/>
    <x v="0"/>
    <x v="142"/>
    <x v="151"/>
    <n v="2.9"/>
    <n v="6.9599999999999991"/>
    <x v="1"/>
  </r>
  <r>
    <x v="416"/>
    <x v="311"/>
    <s v="9-24-2016"/>
    <d v="1899-12-30T15:15:00"/>
    <d v="1899-12-30T00:41:00"/>
    <n v="0.68333333333333335"/>
    <x v="0"/>
    <x v="142"/>
    <x v="42"/>
    <n v="8.1999999999999993"/>
    <n v="11.999999999999998"/>
    <x v="1"/>
  </r>
  <r>
    <x v="416"/>
    <x v="241"/>
    <s v="9-24-2016"/>
    <d v="1899-12-30T20:33:00"/>
    <d v="1899-12-30T00:04:00"/>
    <n v="6.6666666666666666E-2"/>
    <x v="0"/>
    <x v="38"/>
    <x v="42"/>
    <n v="2.4"/>
    <n v="36"/>
    <x v="1"/>
  </r>
  <r>
    <x v="417"/>
    <x v="540"/>
    <s v="9-27-2016"/>
    <d v="1899-12-30T08:35:00"/>
    <d v="1899-12-30T00:02:00"/>
    <n v="3.3333333333333333E-2"/>
    <x v="0"/>
    <x v="38"/>
    <x v="42"/>
    <n v="5.8"/>
    <n v="174"/>
    <x v="1"/>
  </r>
  <r>
    <x v="417"/>
    <x v="442"/>
    <s v="9-27-2016"/>
    <d v="1899-12-30T14:43:00"/>
    <d v="1899-12-30T01:22:00"/>
    <n v="1.3666666666666667"/>
    <x v="0"/>
    <x v="141"/>
    <x v="150"/>
    <n v="9.8000000000000007"/>
    <n v="7.1707317073170733"/>
    <x v="1"/>
  </r>
  <r>
    <x v="417"/>
    <x v="541"/>
    <s v="9-27-2016"/>
    <d v="1899-12-30T20:34:00"/>
    <d v="1899-12-30T01:20:00"/>
    <n v="1.3333333333333333"/>
    <x v="0"/>
    <x v="141"/>
    <x v="42"/>
    <n v="7.3"/>
    <n v="5.4750000000000005"/>
    <x v="1"/>
  </r>
  <r>
    <x v="417"/>
    <x v="210"/>
    <s v="9-28-2016"/>
    <d v="1899-12-30T02:37:00"/>
    <d v="1899-12-30T05:36:00"/>
    <n v="5.6"/>
    <x v="0"/>
    <x v="38"/>
    <x v="42"/>
    <n v="195.6"/>
    <n v="34.928571428571431"/>
    <x v="1"/>
  </r>
  <r>
    <x v="418"/>
    <x v="525"/>
    <s v="9-28-2016"/>
    <d v="1899-12-30T19:36:00"/>
    <d v="1899-12-30T02:15:00"/>
    <n v="2.25"/>
    <x v="0"/>
    <x v="41"/>
    <x v="42"/>
    <n v="20.5"/>
    <n v="9.1111111111111107"/>
    <x v="1"/>
  </r>
  <r>
    <x v="419"/>
    <x v="30"/>
    <s v="9-29-2016"/>
    <d v="1899-12-30T18:47:00"/>
    <d v="1899-12-30T02:34:00"/>
    <n v="2.5666666666666669"/>
    <x v="0"/>
    <x v="38"/>
    <x v="46"/>
    <n v="12.6"/>
    <n v="4.9090909090909083"/>
    <x v="1"/>
  </r>
  <r>
    <x v="420"/>
    <x v="542"/>
    <s v="9-30-2016"/>
    <d v="1899-12-30T20:20:00"/>
    <d v="1899-12-30T02:41:00"/>
    <n v="2.6833333333333331"/>
    <x v="0"/>
    <x v="41"/>
    <x v="46"/>
    <n v="37.700000000000003"/>
    <n v="14.049689440993792"/>
    <x v="1"/>
  </r>
  <r>
    <x v="420"/>
    <x v="481"/>
    <s v="9-30-2016"/>
    <d v="1899-12-30T22:34:00"/>
    <d v="1899-12-30T01:35:00"/>
    <n v="1.5833333333333333"/>
    <x v="0"/>
    <x v="41"/>
    <x v="42"/>
    <n v="16.7"/>
    <n v="10.547368421052632"/>
    <x v="1"/>
  </r>
  <r>
    <x v="421"/>
    <x v="123"/>
    <d v="2016-03-10T17:12:00"/>
    <d v="1899-12-30T17:12:00"/>
    <d v="1899-12-30T00:03:00"/>
    <n v="0.05"/>
    <x v="0"/>
    <x v="38"/>
    <x v="46"/>
    <n v="10.5"/>
    <n v="210"/>
    <x v="1"/>
  </r>
  <r>
    <x v="422"/>
    <x v="469"/>
    <d v="2016-03-10T18:34:00"/>
    <d v="1899-12-30T18:34:00"/>
    <d v="1899-12-30T00:17:00"/>
    <n v="0.28333333333333333"/>
    <x v="0"/>
    <x v="41"/>
    <x v="46"/>
    <n v="2.8"/>
    <n v="9.882352941176471"/>
    <x v="1"/>
  </r>
  <r>
    <x v="423"/>
    <x v="543"/>
    <d v="2016-03-10T19:01:00"/>
    <d v="1899-12-30T19:01:00"/>
    <d v="1899-12-30T00:10:00"/>
    <n v="0.16666666666666666"/>
    <x v="0"/>
    <x v="41"/>
    <x v="46"/>
    <n v="1.6"/>
    <n v="9.6000000000000014"/>
    <x v="1"/>
  </r>
  <r>
    <x v="424"/>
    <x v="544"/>
    <d v="2016-03-10T22:33:00"/>
    <d v="1899-12-30T22:33:00"/>
    <d v="1899-12-30T00:29:00"/>
    <n v="0.48333333333333334"/>
    <x v="0"/>
    <x v="41"/>
    <x v="42"/>
    <n v="12.7"/>
    <n v="26.275862068965516"/>
    <x v="1"/>
  </r>
  <r>
    <x v="425"/>
    <x v="410"/>
    <d v="2016-04-10T10:52:00"/>
    <d v="1899-12-30T10:52:00"/>
    <d v="1899-12-30T01:02:00"/>
    <n v="1.0333333333333334"/>
    <x v="0"/>
    <x v="38"/>
    <x v="42"/>
    <n v="28.6"/>
    <n v="27.677419354838708"/>
    <x v="1"/>
  </r>
  <r>
    <x v="426"/>
    <x v="9"/>
    <d v="2016-04-10T12:18:00"/>
    <d v="1899-12-30T12:18:00"/>
    <d v="1899-12-30T00:01:00"/>
    <n v="1.6666666666666666E-2"/>
    <x v="0"/>
    <x v="38"/>
    <x v="42"/>
    <n v="15.1"/>
    <n v="906"/>
    <x v="1"/>
  </r>
  <r>
    <x v="427"/>
    <x v="545"/>
    <d v="2016-06-10T11:36:00"/>
    <d v="1899-12-30T11:36:00"/>
    <d v="1899-12-30T02:47:00"/>
    <n v="2.7833333333333332"/>
    <x v="0"/>
    <x v="38"/>
    <x v="47"/>
    <n v="17.899999999999999"/>
    <n v="6.431137724550898"/>
    <x v="1"/>
  </r>
  <r>
    <x v="428"/>
    <x v="179"/>
    <d v="2016-06-10T17:40:00"/>
    <d v="1899-12-30T17:40:00"/>
    <d v="1899-12-30T00:17:00"/>
    <n v="0.28333333333333333"/>
    <x v="0"/>
    <x v="42"/>
    <x v="42"/>
    <n v="112.6"/>
    <n v="397.41176470588232"/>
    <x v="1"/>
  </r>
  <r>
    <x v="429"/>
    <x v="480"/>
    <d v="2016-06-10T18:39:00"/>
    <d v="1899-12-30T18:39:00"/>
    <d v="1899-12-30T00:02:00"/>
    <n v="3.3333333333333333E-2"/>
    <x v="0"/>
    <x v="38"/>
    <x v="42"/>
    <n v="18.399999999999999"/>
    <n v="552"/>
    <x v="1"/>
  </r>
  <r>
    <x v="430"/>
    <x v="275"/>
    <d v="2016-06-10T20:26:00"/>
    <d v="1899-12-30T20:26:00"/>
    <d v="1899-12-30T00:40:00"/>
    <n v="0.66666666666666663"/>
    <x v="0"/>
    <x v="38"/>
    <x v="42"/>
    <n v="13.8"/>
    <n v="20.700000000000003"/>
    <x v="1"/>
  </r>
  <r>
    <x v="431"/>
    <x v="52"/>
    <d v="2016-07-10T10:59:00"/>
    <d v="1899-12-30T10:59:00"/>
    <d v="1899-12-30T00:03:00"/>
    <n v="0.05"/>
    <x v="0"/>
    <x v="38"/>
    <x v="150"/>
    <n v="33.200000000000003"/>
    <n v="664"/>
    <x v="1"/>
  </r>
  <r>
    <x v="432"/>
    <x v="546"/>
    <d v="2016-07-10T11:50:00"/>
    <d v="1899-12-30T11:50:00"/>
    <d v="1899-12-30T00:23:00"/>
    <n v="0.38333333333333336"/>
    <x v="0"/>
    <x v="141"/>
    <x v="150"/>
    <n v="2.6"/>
    <n v="6.7826086956521738"/>
    <x v="1"/>
  </r>
  <r>
    <x v="433"/>
    <x v="462"/>
    <d v="2016-07-10T14:08:00"/>
    <d v="1899-12-30T14:08:00"/>
    <d v="1899-12-30T00:16:00"/>
    <n v="0.26666666666666666"/>
    <x v="0"/>
    <x v="141"/>
    <x v="42"/>
    <n v="5.8"/>
    <n v="21.75"/>
    <x v="1"/>
  </r>
  <r>
    <x v="434"/>
    <x v="547"/>
    <d v="2016-07-10T15:11:00"/>
    <d v="1899-12-30T15:11:00"/>
    <d v="1899-12-30T00:42:00"/>
    <n v="0.7"/>
    <x v="0"/>
    <x v="38"/>
    <x v="150"/>
    <n v="8.3000000000000007"/>
    <n v="11.857142857142859"/>
    <x v="1"/>
  </r>
  <r>
    <x v="435"/>
    <x v="548"/>
    <d v="2016-07-10T16:02:00"/>
    <d v="1899-12-30T16:02:00"/>
    <d v="1899-12-30T00:15:00"/>
    <n v="0.25"/>
    <x v="0"/>
    <x v="141"/>
    <x v="150"/>
    <n v="2.4"/>
    <n v="9.6"/>
    <x v="1"/>
  </r>
  <r>
    <x v="436"/>
    <x v="356"/>
    <d v="2016-07-10T18:27:00"/>
    <d v="1899-12-30T18:27:00"/>
    <d v="1899-12-30T00:19:00"/>
    <n v="0.31666666666666665"/>
    <x v="0"/>
    <x v="141"/>
    <x v="150"/>
    <n v="3.1"/>
    <n v="9.7894736842105274"/>
    <x v="1"/>
  </r>
  <r>
    <x v="437"/>
    <x v="445"/>
    <d v="2016-07-10T19:01:00"/>
    <d v="1899-12-30T19:01:00"/>
    <d v="1899-12-30T00:28:00"/>
    <n v="0.46666666666666667"/>
    <x v="0"/>
    <x v="141"/>
    <x v="150"/>
    <n v="6.1"/>
    <n v="13.071428571428571"/>
    <x v="1"/>
  </r>
  <r>
    <x v="438"/>
    <x v="549"/>
    <d v="2016-08-10T18:18:00"/>
    <d v="1899-12-30T18:18:00"/>
    <d v="1899-12-30T00:03:00"/>
    <n v="0.05"/>
    <x v="0"/>
    <x v="142"/>
    <x v="42"/>
    <n v="8"/>
    <n v="160"/>
    <x v="1"/>
  </r>
  <r>
    <x v="439"/>
    <x v="550"/>
    <d v="2016-09-10T14:23:00"/>
    <d v="1899-12-30T14:23:00"/>
    <d v="1899-12-30T00:19:00"/>
    <n v="0.31666666666666665"/>
    <x v="0"/>
    <x v="38"/>
    <x v="42"/>
    <n v="7.7"/>
    <n v="24.315789473684212"/>
    <x v="5"/>
  </r>
  <r>
    <x v="440"/>
    <x v="551"/>
    <d v="2016-10-10T17:28:00"/>
    <d v="1899-12-30T17:28:00"/>
    <d v="1899-12-30T00:06:00"/>
    <n v="0.1"/>
    <x v="0"/>
    <x v="41"/>
    <x v="46"/>
    <n v="1.7"/>
    <n v="17"/>
    <x v="1"/>
  </r>
  <r>
    <x v="441"/>
    <x v="287"/>
    <d v="2016-10-10T18:13:00"/>
    <d v="1899-12-30T18:13:00"/>
    <d v="1899-12-30T00:40:00"/>
    <n v="0.66666666666666663"/>
    <x v="0"/>
    <x v="41"/>
    <x v="42"/>
    <n v="9.5"/>
    <n v="14.25"/>
    <x v="1"/>
  </r>
  <r>
    <x v="442"/>
    <x v="552"/>
    <d v="2016-11-10T02:08:00"/>
    <d v="1899-12-30T02:08:00"/>
    <d v="1899-12-30T00:41:00"/>
    <n v="0.68333333333333335"/>
    <x v="0"/>
    <x v="38"/>
    <x v="47"/>
    <n v="17.100000000000001"/>
    <n v="25.024390243902442"/>
    <x v="3"/>
  </r>
  <r>
    <x v="443"/>
    <x v="553"/>
    <d v="2016-12-10T19:21:00"/>
    <d v="1899-12-30T19:21:00"/>
    <d v="1899-12-30T00:03:00"/>
    <n v="0.05"/>
    <x v="0"/>
    <x v="42"/>
    <x v="42"/>
    <n v="18.399999999999999"/>
    <n v="367.99999999999994"/>
    <x v="1"/>
  </r>
  <r>
    <x v="444"/>
    <x v="119"/>
    <s v="10-13-2016"/>
    <d v="1899-12-30T11:58:00"/>
    <d v="1899-12-30T00:38:00"/>
    <n v="0.6333333333333333"/>
    <x v="0"/>
    <x v="38"/>
    <x v="46"/>
    <n v="9.8000000000000007"/>
    <n v="15.473684210526317"/>
    <x v="1"/>
  </r>
  <r>
    <x v="444"/>
    <x v="271"/>
    <s v="10-13-2016"/>
    <d v="1899-12-30T12:14:00"/>
    <d v="1899-12-30T00:06:00"/>
    <n v="0.1"/>
    <x v="0"/>
    <x v="41"/>
    <x v="46"/>
    <n v="1"/>
    <n v="10"/>
    <x v="1"/>
  </r>
  <r>
    <x v="444"/>
    <x v="554"/>
    <s v="10-13-2016"/>
    <d v="1899-12-30T13:46:00"/>
    <d v="1899-12-30T00:09:00"/>
    <n v="0.15"/>
    <x v="0"/>
    <x v="41"/>
    <x v="46"/>
    <n v="2.2999999999999998"/>
    <n v="15.333333333333332"/>
    <x v="1"/>
  </r>
  <r>
    <x v="444"/>
    <x v="555"/>
    <s v="10-13-2016"/>
    <d v="1899-12-30T16:53:00"/>
    <d v="1899-12-30T00:45:00"/>
    <n v="0.75"/>
    <x v="0"/>
    <x v="41"/>
    <x v="42"/>
    <n v="10.9"/>
    <n v="14.533333333333333"/>
    <x v="1"/>
  </r>
  <r>
    <x v="445"/>
    <x v="556"/>
    <s v="10-14-2016"/>
    <d v="1899-12-30T09:44:00"/>
    <d v="1899-12-30T00:54:00"/>
    <n v="0.9"/>
    <x v="0"/>
    <x v="38"/>
    <x v="47"/>
    <n v="12.7"/>
    <n v="14.111111111111111"/>
    <x v="1"/>
  </r>
  <r>
    <x v="445"/>
    <x v="557"/>
    <s v="10-14-2016"/>
    <d v="1899-12-30T10:52:00"/>
    <d v="1899-12-30T00:36:00"/>
    <n v="0.6"/>
    <x v="0"/>
    <x v="42"/>
    <x v="42"/>
    <n v="12.4"/>
    <n v="20.666666666666668"/>
    <x v="1"/>
  </r>
  <r>
    <x v="445"/>
    <x v="170"/>
    <s v="10-14-2016"/>
    <d v="1899-12-30T16:20:00"/>
    <d v="1899-12-30T00:24:00"/>
    <n v="0.4"/>
    <x v="0"/>
    <x v="38"/>
    <x v="42"/>
    <n v="3.8"/>
    <n v="9.4999999999999982"/>
    <x v="1"/>
  </r>
  <r>
    <x v="445"/>
    <x v="558"/>
    <s v="10-15-2016"/>
    <d v="1899-12-30T02:06:00"/>
    <d v="1899-12-30T02:12:00"/>
    <n v="2.2000000000000002"/>
    <x v="0"/>
    <x v="38"/>
    <x v="47"/>
    <n v="17"/>
    <n v="7.7272727272727266"/>
    <x v="3"/>
  </r>
  <r>
    <x v="446"/>
    <x v="559"/>
    <s v="10-15-2016"/>
    <d v="1899-12-30T22:48:00"/>
    <d v="1899-12-30T00:20:00"/>
    <n v="0.33333333333333331"/>
    <x v="0"/>
    <x v="17"/>
    <x v="4"/>
    <n v="6.2"/>
    <n v="18.600000000000001"/>
    <x v="1"/>
  </r>
  <r>
    <x v="447"/>
    <x v="560"/>
    <s v="10-16-2016"/>
    <d v="1899-12-30T00:14:00"/>
    <d v="1899-12-30T00:13:00"/>
    <n v="0.21666666666666667"/>
    <x v="0"/>
    <x v="17"/>
    <x v="3"/>
    <n v="3.1"/>
    <n v="14.307692307692308"/>
    <x v="1"/>
  </r>
  <r>
    <x v="447"/>
    <x v="203"/>
    <s v="10-16-2016"/>
    <d v="1899-12-30T13:11:00"/>
    <d v="1899-12-30T00:19:00"/>
    <n v="0.31666666666666665"/>
    <x v="0"/>
    <x v="2"/>
    <x v="19"/>
    <n v="10.5"/>
    <n v="33.15789473684211"/>
    <x v="3"/>
  </r>
  <r>
    <x v="447"/>
    <x v="536"/>
    <s v="10-16-2016"/>
    <d v="1899-12-30T15:01:00"/>
    <d v="1899-12-30T00:21:00"/>
    <n v="0.35"/>
    <x v="0"/>
    <x v="18"/>
    <x v="4"/>
    <n v="8.1"/>
    <n v="23.142857142857142"/>
    <x v="1"/>
  </r>
  <r>
    <x v="447"/>
    <x v="266"/>
    <s v="10-16-2016"/>
    <d v="1899-12-30T15:19:00"/>
    <d v="1899-12-30T00:09:00"/>
    <n v="0.15"/>
    <x v="0"/>
    <x v="17"/>
    <x v="3"/>
    <n v="3.1"/>
    <n v="20.666666666666668"/>
    <x v="1"/>
  </r>
  <r>
    <x v="447"/>
    <x v="115"/>
    <s v="10-16-2016"/>
    <d v="1899-12-30T19:33:00"/>
    <d v="1899-12-30T00:06:00"/>
    <n v="0.1"/>
    <x v="0"/>
    <x v="20"/>
    <x v="89"/>
    <n v="2.1"/>
    <n v="21"/>
    <x v="3"/>
  </r>
  <r>
    <x v="447"/>
    <x v="561"/>
    <s v="10-16-2016"/>
    <d v="1899-12-30T20:39:00"/>
    <d v="1899-12-30T00:09:00"/>
    <n v="0.15"/>
    <x v="0"/>
    <x v="2"/>
    <x v="4"/>
    <n v="4.3"/>
    <n v="28.666666666666668"/>
    <x v="1"/>
  </r>
  <r>
    <x v="447"/>
    <x v="455"/>
    <s v="10-16-2016"/>
    <d v="1899-12-30T21:41:00"/>
    <d v="1899-12-30T00:07:00"/>
    <n v="0.11666666666666667"/>
    <x v="0"/>
    <x v="17"/>
    <x v="3"/>
    <n v="2.5"/>
    <n v="21.428571428571427"/>
    <x v="0"/>
  </r>
  <r>
    <x v="448"/>
    <x v="143"/>
    <s v="10-17-2016"/>
    <d v="1899-12-30T15:57:00"/>
    <d v="1899-12-30T00:38:00"/>
    <n v="0.6333333333333333"/>
    <x v="0"/>
    <x v="2"/>
    <x v="22"/>
    <n v="20.6"/>
    <n v="32.526315789473685"/>
    <x v="1"/>
  </r>
  <r>
    <x v="448"/>
    <x v="24"/>
    <s v="10-17-2016"/>
    <d v="1899-12-30T17:11:00"/>
    <d v="1899-12-30T00:42:00"/>
    <n v="0.7"/>
    <x v="0"/>
    <x v="23"/>
    <x v="3"/>
    <n v="17.600000000000001"/>
    <n v="25.142857142857146"/>
    <x v="1"/>
  </r>
  <r>
    <x v="448"/>
    <x v="562"/>
    <s v="10-17-2016"/>
    <d v="1899-12-30T18:16:00"/>
    <d v="1899-12-30T00:14:00"/>
    <n v="0.23333333333333334"/>
    <x v="0"/>
    <x v="2"/>
    <x v="28"/>
    <n v="5.6"/>
    <n v="23.999999999999996"/>
    <x v="1"/>
  </r>
  <r>
    <x v="448"/>
    <x v="54"/>
    <s v="10-17-2016"/>
    <d v="1899-12-30T18:45:00"/>
    <d v="1899-12-30T00:14:00"/>
    <n v="0.23333333333333334"/>
    <x v="0"/>
    <x v="27"/>
    <x v="28"/>
    <n v="3.3"/>
    <n v="14.142857142857142"/>
    <x v="1"/>
  </r>
  <r>
    <x v="448"/>
    <x v="454"/>
    <s v="10-17-2016"/>
    <d v="1899-12-30T19:25:00"/>
    <d v="1899-12-30T00:17:00"/>
    <n v="0.28333333333333333"/>
    <x v="0"/>
    <x v="27"/>
    <x v="3"/>
    <n v="5.3"/>
    <n v="18.705882352941178"/>
    <x v="1"/>
  </r>
  <r>
    <x v="449"/>
    <x v="563"/>
    <s v="10-18-2016"/>
    <d v="1899-12-30T08:22:00"/>
    <d v="1899-12-30T00:10:00"/>
    <n v="0.16666666666666666"/>
    <x v="0"/>
    <x v="20"/>
    <x v="32"/>
    <n v="3.3"/>
    <n v="19.8"/>
    <x v="1"/>
  </r>
  <r>
    <x v="449"/>
    <x v="564"/>
    <s v="10-18-2016"/>
    <d v="1899-12-30T09:02:00"/>
    <d v="1899-12-30T00:09:00"/>
    <n v="0.15"/>
    <x v="0"/>
    <x v="30"/>
    <x v="20"/>
    <n v="3.3"/>
    <n v="22"/>
    <x v="1"/>
  </r>
  <r>
    <x v="449"/>
    <x v="39"/>
    <s v="10-18-2016"/>
    <d v="1899-12-30T11:09:00"/>
    <d v="1899-12-30T00:28:00"/>
    <n v="0.46666666666666667"/>
    <x v="0"/>
    <x v="2"/>
    <x v="4"/>
    <n v="7.9"/>
    <n v="16.928571428571431"/>
    <x v="5"/>
  </r>
  <r>
    <x v="449"/>
    <x v="565"/>
    <s v="10-18-2016"/>
    <d v="1899-12-30T18:33:00"/>
    <d v="1899-12-30T00:21:00"/>
    <n v="0.35"/>
    <x v="0"/>
    <x v="105"/>
    <x v="112"/>
    <n v="13"/>
    <n v="37.142857142857146"/>
    <x v="1"/>
  </r>
  <r>
    <x v="449"/>
    <x v="566"/>
    <s v="10-18-2016"/>
    <d v="1899-12-30T19:13:00"/>
    <d v="1899-12-30T00:10:00"/>
    <n v="0.16666666666666666"/>
    <x v="0"/>
    <x v="106"/>
    <x v="113"/>
    <n v="3"/>
    <n v="18"/>
    <x v="1"/>
  </r>
  <r>
    <x v="449"/>
    <x v="567"/>
    <s v="10-18-2016"/>
    <d v="1899-12-30T20:37:00"/>
    <d v="1899-12-30T00:06:00"/>
    <n v="0.1"/>
    <x v="0"/>
    <x v="107"/>
    <x v="112"/>
    <n v="3"/>
    <n v="30"/>
    <x v="1"/>
  </r>
  <r>
    <x v="450"/>
    <x v="568"/>
    <s v="10-19-2016"/>
    <d v="1899-12-30T09:47:00"/>
    <d v="1899-12-30T00:14:00"/>
    <n v="0.23333333333333334"/>
    <x v="0"/>
    <x v="106"/>
    <x v="114"/>
    <n v="3.8"/>
    <n v="16.285714285714285"/>
    <x v="1"/>
  </r>
  <r>
    <x v="450"/>
    <x v="569"/>
    <s v="10-19-2016"/>
    <d v="1899-12-30T10:21:00"/>
    <d v="1899-12-30T00:27:00"/>
    <n v="0.45"/>
    <x v="0"/>
    <x v="105"/>
    <x v="100"/>
    <n v="9.5"/>
    <n v="21.111111111111111"/>
    <x v="1"/>
  </r>
  <r>
    <x v="450"/>
    <x v="285"/>
    <s v="10-19-2016"/>
    <d v="1899-12-30T13:56:00"/>
    <d v="1899-12-30T00:11:00"/>
    <n v="0.18333333333333332"/>
    <x v="0"/>
    <x v="143"/>
    <x v="152"/>
    <n v="1.7"/>
    <n v="9.2727272727272734"/>
    <x v="1"/>
  </r>
  <r>
    <x v="450"/>
    <x v="570"/>
    <s v="10-19-2016"/>
    <d v="1899-12-30T14:31:00"/>
    <d v="1899-12-30T00:29:00"/>
    <n v="0.48333333333333334"/>
    <x v="0"/>
    <x v="89"/>
    <x v="113"/>
    <n v="10.8"/>
    <n v="22.344827586206897"/>
    <x v="1"/>
  </r>
  <r>
    <x v="450"/>
    <x v="571"/>
    <s v="10-19-2016"/>
    <d v="1899-12-30T16:02:00"/>
    <d v="1899-12-30T00:18:00"/>
    <n v="0.3"/>
    <x v="0"/>
    <x v="144"/>
    <x v="153"/>
    <n v="4.0999999999999996"/>
    <n v="13.666666666666666"/>
    <x v="1"/>
  </r>
  <r>
    <x v="450"/>
    <x v="523"/>
    <s v="10-19-2016"/>
    <d v="1899-12-30T16:19:00"/>
    <d v="1899-12-30T00:13:00"/>
    <n v="0.21666666666666667"/>
    <x v="0"/>
    <x v="145"/>
    <x v="154"/>
    <n v="2.2000000000000002"/>
    <n v="10.153846153846155"/>
    <x v="1"/>
  </r>
  <r>
    <x v="450"/>
    <x v="572"/>
    <s v="10-19-2016"/>
    <d v="1899-12-30T17:01:00"/>
    <d v="1899-12-30T00:28:00"/>
    <n v="0.46666666666666667"/>
    <x v="0"/>
    <x v="107"/>
    <x v="112"/>
    <n v="4.5999999999999996"/>
    <n v="9.8571428571428559"/>
    <x v="1"/>
  </r>
  <r>
    <x v="451"/>
    <x v="573"/>
    <s v="10-20-2016"/>
    <d v="1899-12-30T11:34:00"/>
    <d v="1899-12-30T00:08:00"/>
    <n v="0.13333333333333333"/>
    <x v="0"/>
    <x v="106"/>
    <x v="113"/>
    <n v="3.1"/>
    <n v="23.25"/>
    <x v="1"/>
  </r>
  <r>
    <x v="451"/>
    <x v="374"/>
    <s v="10-20-2016"/>
    <d v="1899-12-30T13:17:00"/>
    <d v="1899-12-30T00:58:00"/>
    <n v="0.96666666666666667"/>
    <x v="0"/>
    <x v="107"/>
    <x v="155"/>
    <n v="47.7"/>
    <n v="49.344827586206897"/>
    <x v="1"/>
  </r>
  <r>
    <x v="451"/>
    <x v="375"/>
    <s v="10-20-2016"/>
    <d v="1899-12-30T21:37:00"/>
    <d v="1899-12-30T00:53:00"/>
    <n v="0.8833333333333333"/>
    <x v="0"/>
    <x v="146"/>
    <x v="112"/>
    <n v="44.6"/>
    <n v="50.490566037735853"/>
    <x v="1"/>
  </r>
  <r>
    <x v="452"/>
    <x v="487"/>
    <s v="10-21-2016"/>
    <d v="1899-12-30T10:21:00"/>
    <d v="1899-12-30T00:15:00"/>
    <n v="0.25"/>
    <x v="0"/>
    <x v="106"/>
    <x v="114"/>
    <n v="13.2"/>
    <n v="52.8"/>
    <x v="1"/>
  </r>
  <r>
    <x v="453"/>
    <x v="574"/>
    <s v="10-22-2016"/>
    <d v="1899-12-30T01:09:00"/>
    <d v="1899-12-30T00:15:00"/>
    <n v="0.25"/>
    <x v="0"/>
    <x v="17"/>
    <x v="3"/>
    <n v="8.6999999999999993"/>
    <n v="34.799999999999997"/>
    <x v="1"/>
  </r>
  <r>
    <x v="453"/>
    <x v="28"/>
    <s v="10-22-2016"/>
    <d v="1899-12-30T14:03:00"/>
    <d v="1899-12-30T00:37:00"/>
    <n v="0.6166666666666667"/>
    <x v="0"/>
    <x v="2"/>
    <x v="22"/>
    <n v="17.2"/>
    <n v="27.891891891891888"/>
    <x v="1"/>
  </r>
  <r>
    <x v="453"/>
    <x v="220"/>
    <s v="10-22-2016"/>
    <d v="1899-12-30T17:55:00"/>
    <d v="1899-12-30T00:47:00"/>
    <n v="0.78333333333333333"/>
    <x v="0"/>
    <x v="23"/>
    <x v="3"/>
    <n v="14"/>
    <n v="17.872340425531917"/>
    <x v="1"/>
  </r>
  <r>
    <x v="454"/>
    <x v="43"/>
    <s v="10-23-2016"/>
    <d v="1899-12-30T10:05:00"/>
    <d v="1899-12-30T00:41:00"/>
    <n v="0.68333333333333335"/>
    <x v="0"/>
    <x v="2"/>
    <x v="22"/>
    <n v="28.1"/>
    <n v="41.121951219512198"/>
    <x v="1"/>
  </r>
  <r>
    <x v="454"/>
    <x v="9"/>
    <s v="10-23-2016"/>
    <d v="1899-12-30T12:59:00"/>
    <d v="1899-12-30T00:42:00"/>
    <n v="0.7"/>
    <x v="0"/>
    <x v="23"/>
    <x v="3"/>
    <n v="28.2"/>
    <n v="40.285714285714285"/>
    <x v="1"/>
  </r>
  <r>
    <x v="454"/>
    <x v="575"/>
    <s v="10-23-2016"/>
    <d v="1899-12-30T19:14:00"/>
    <d v="1899-12-30T00:10:00"/>
    <n v="0.16666666666666666"/>
    <x v="0"/>
    <x v="2"/>
    <x v="4"/>
    <n v="3.1"/>
    <n v="18.600000000000001"/>
    <x v="0"/>
  </r>
  <r>
    <x v="454"/>
    <x v="576"/>
    <s v="10-23-2016"/>
    <d v="1899-12-30T21:25:00"/>
    <d v="1899-12-30T00:15:00"/>
    <n v="0.25"/>
    <x v="0"/>
    <x v="17"/>
    <x v="3"/>
    <n v="3.1"/>
    <n v="12.4"/>
    <x v="4"/>
  </r>
  <r>
    <x v="455"/>
    <x v="577"/>
    <s v="10-24-2016"/>
    <d v="1899-12-30T15:26:00"/>
    <d v="1899-12-30T00:29:00"/>
    <n v="0.48333333333333334"/>
    <x v="0"/>
    <x v="2"/>
    <x v="19"/>
    <n v="16.399999999999999"/>
    <n v="33.931034482758619"/>
    <x v="1"/>
  </r>
  <r>
    <x v="455"/>
    <x v="94"/>
    <s v="10-24-2016"/>
    <d v="1899-12-30T16:13:00"/>
    <d v="1899-12-30T00:40:00"/>
    <n v="0.66666666666666663"/>
    <x v="0"/>
    <x v="18"/>
    <x v="4"/>
    <n v="15.4"/>
    <n v="23.1"/>
    <x v="1"/>
  </r>
  <r>
    <x v="455"/>
    <x v="106"/>
    <s v="10-24-2016"/>
    <d v="1899-12-30T16:41:00"/>
    <d v="1899-12-30T00:07:00"/>
    <n v="0.11666666666666667"/>
    <x v="0"/>
    <x v="17"/>
    <x v="3"/>
    <n v="2.2000000000000002"/>
    <n v="18.857142857142858"/>
    <x v="1"/>
  </r>
  <r>
    <x v="456"/>
    <x v="7"/>
    <s v="10-25-2016"/>
    <d v="1899-12-30T14:08:00"/>
    <d v="1899-12-30T00:41:00"/>
    <n v="0.68333333333333335"/>
    <x v="0"/>
    <x v="2"/>
    <x v="28"/>
    <n v="11.2"/>
    <n v="16.390243902439025"/>
    <x v="1"/>
  </r>
  <r>
    <x v="456"/>
    <x v="578"/>
    <s v="10-25-2016"/>
    <d v="1899-12-30T15:11:00"/>
    <d v="1899-12-30T00:07:00"/>
    <n v="0.11666666666666667"/>
    <x v="0"/>
    <x v="27"/>
    <x v="156"/>
    <n v="2.2000000000000002"/>
    <n v="18.857142857142858"/>
    <x v="1"/>
  </r>
  <r>
    <x v="456"/>
    <x v="113"/>
    <s v="10-25-2016"/>
    <d v="1899-12-30T15:33:00"/>
    <d v="1899-12-30T00:17:00"/>
    <n v="0.28333333333333333"/>
    <x v="0"/>
    <x v="147"/>
    <x v="3"/>
    <n v="3.6"/>
    <n v="12.705882352941178"/>
    <x v="1"/>
  </r>
  <r>
    <x v="456"/>
    <x v="358"/>
    <s v="10-25-2016"/>
    <d v="1899-12-30T20:11:00"/>
    <d v="1899-12-30T00:11:00"/>
    <n v="0.18333333333333332"/>
    <x v="0"/>
    <x v="20"/>
    <x v="103"/>
    <n v="3.6"/>
    <n v="19.636363636363637"/>
    <x v="0"/>
  </r>
  <r>
    <x v="456"/>
    <x v="579"/>
    <s v="10-25-2016"/>
    <d v="1899-12-30T21:03:00"/>
    <d v="1899-12-30T00:09:00"/>
    <n v="0.15"/>
    <x v="0"/>
    <x v="95"/>
    <x v="89"/>
    <n v="4.9000000000000004"/>
    <n v="32.666666666666671"/>
    <x v="1"/>
  </r>
  <r>
    <x v="456"/>
    <x v="580"/>
    <s v="10-25-2016"/>
    <d v="1899-12-30T22:45:00"/>
    <d v="1899-12-30T00:21:00"/>
    <n v="0.35"/>
    <x v="0"/>
    <x v="82"/>
    <x v="20"/>
    <n v="8.6999999999999993"/>
    <n v="24.857142857142858"/>
    <x v="2"/>
  </r>
  <r>
    <x v="457"/>
    <x v="513"/>
    <s v="10-26-2016"/>
    <d v="1899-12-30T19:31:00"/>
    <d v="1899-12-30T00:06:00"/>
    <n v="0.1"/>
    <x v="0"/>
    <x v="20"/>
    <x v="89"/>
    <n v="2.1"/>
    <n v="21"/>
    <x v="3"/>
  </r>
  <r>
    <x v="457"/>
    <x v="505"/>
    <s v="10-26-2016"/>
    <d v="1899-12-30T21:03:00"/>
    <d v="1899-12-30T00:10:00"/>
    <n v="0.16666666666666666"/>
    <x v="0"/>
    <x v="82"/>
    <x v="20"/>
    <n v="2.1"/>
    <n v="12.600000000000001"/>
    <x v="1"/>
  </r>
  <r>
    <x v="458"/>
    <x v="543"/>
    <s v="10-27-2016"/>
    <d v="1899-12-30T19:16:00"/>
    <d v="1899-12-30T00:25:00"/>
    <n v="0.41666666666666669"/>
    <x v="0"/>
    <x v="2"/>
    <x v="4"/>
    <n v="8.4"/>
    <n v="20.16"/>
    <x v="3"/>
  </r>
  <r>
    <x v="458"/>
    <x v="581"/>
    <s v="10-27-2016"/>
    <d v="1899-12-30T19:35:00"/>
    <d v="1899-12-30T00:15:00"/>
    <n v="0.25"/>
    <x v="0"/>
    <x v="17"/>
    <x v="4"/>
    <n v="5.9"/>
    <n v="23.6"/>
    <x v="1"/>
  </r>
  <r>
    <x v="458"/>
    <x v="365"/>
    <s v="10-27-2016"/>
    <d v="1899-12-30T20:21:00"/>
    <d v="1899-12-30T00:29:00"/>
    <n v="0.48333333333333334"/>
    <x v="0"/>
    <x v="98"/>
    <x v="157"/>
    <n v="12.1"/>
    <n v="25.03448275862069"/>
    <x v="1"/>
  </r>
  <r>
    <x v="458"/>
    <x v="319"/>
    <s v="10-27-2016"/>
    <d v="1899-12-30T20:54:00"/>
    <d v="1899-12-30T00:07:00"/>
    <n v="0.11666666666666667"/>
    <x v="0"/>
    <x v="98"/>
    <x v="53"/>
    <n v="3.9"/>
    <n v="33.428571428571431"/>
    <x v="1"/>
  </r>
  <r>
    <x v="458"/>
    <x v="235"/>
    <s v="10-27-2016"/>
    <d v="1899-12-30T21:48:00"/>
    <d v="1899-12-30T00:22:00"/>
    <n v="0.36666666666666664"/>
    <x v="0"/>
    <x v="17"/>
    <x v="3"/>
    <n v="6.2"/>
    <n v="16.90909090909091"/>
    <x v="1"/>
  </r>
  <r>
    <x v="459"/>
    <x v="200"/>
    <s v="10-28-2016"/>
    <d v="1899-12-30T11:52:00"/>
    <d v="1899-12-30T00:18:00"/>
    <n v="0.3"/>
    <x v="0"/>
    <x v="2"/>
    <x v="19"/>
    <n v="10.4"/>
    <n v="34.666666666666671"/>
    <x v="3"/>
  </r>
  <r>
    <x v="459"/>
    <x v="582"/>
    <s v="10-28-2016"/>
    <d v="1899-12-30T13:36:00"/>
    <d v="1899-12-30T00:30:00"/>
    <n v="0.5"/>
    <x v="0"/>
    <x v="18"/>
    <x v="3"/>
    <n v="9.9"/>
    <n v="19.8"/>
    <x v="3"/>
  </r>
  <r>
    <x v="459"/>
    <x v="583"/>
    <s v="10-28-2016"/>
    <d v="1899-12-30T17:59:00"/>
    <d v="1899-12-30T02:06:00"/>
    <n v="2.1"/>
    <x v="0"/>
    <x v="2"/>
    <x v="158"/>
    <n v="107"/>
    <n v="50.952380952380949"/>
    <x v="3"/>
  </r>
  <r>
    <x v="459"/>
    <x v="584"/>
    <s v="10-28-2016"/>
    <d v="1899-12-30T20:07:00"/>
    <d v="1899-12-30T01:54:00"/>
    <n v="1.9"/>
    <x v="0"/>
    <x v="148"/>
    <x v="159"/>
    <n v="133.6"/>
    <n v="70.315789473684205"/>
    <x v="3"/>
  </r>
  <r>
    <x v="459"/>
    <x v="391"/>
    <s v="10-28-2016"/>
    <d v="1899-12-30T22:00:00"/>
    <d v="1899-12-30T01:47:00"/>
    <n v="1.7833333333333334"/>
    <x v="0"/>
    <x v="149"/>
    <x v="160"/>
    <n v="91.8"/>
    <n v="51.476635514018689"/>
    <x v="3"/>
  </r>
  <r>
    <x v="460"/>
    <x v="585"/>
    <s v="10-29-2016"/>
    <d v="1899-12-30T17:05:00"/>
    <d v="1899-12-30T01:43:00"/>
    <n v="1.7166666666666666"/>
    <x v="0"/>
    <x v="150"/>
    <x v="161"/>
    <n v="40.700000000000003"/>
    <n v="23.708737864077673"/>
    <x v="3"/>
  </r>
  <r>
    <x v="460"/>
    <x v="586"/>
    <s v="10-29-2016"/>
    <d v="1899-12-30T19:19:00"/>
    <d v="1899-12-30T02:06:00"/>
    <n v="2.1"/>
    <x v="0"/>
    <x v="151"/>
    <x v="160"/>
    <n v="75.7"/>
    <n v="36.047619047619044"/>
    <x v="1"/>
  </r>
  <r>
    <x v="461"/>
    <x v="587"/>
    <s v="10-30-2016"/>
    <d v="1899-12-30T08:30:00"/>
    <d v="1899-12-30T00:41:00"/>
    <n v="0.68333333333333335"/>
    <x v="0"/>
    <x v="150"/>
    <x v="162"/>
    <n v="29.8"/>
    <n v="43.609756097560975"/>
    <x v="1"/>
  </r>
  <r>
    <x v="461"/>
    <x v="132"/>
    <s v="10-30-2016"/>
    <d v="1899-12-30T10:09:00"/>
    <d v="1899-12-30T01:02:00"/>
    <n v="1.0333333333333334"/>
    <x v="0"/>
    <x v="152"/>
    <x v="162"/>
    <n v="16.3"/>
    <n v="15.774193548387096"/>
    <x v="1"/>
  </r>
  <r>
    <x v="461"/>
    <x v="588"/>
    <s v="10-30-2016"/>
    <d v="1899-12-30T10:38:00"/>
    <d v="1899-12-30T00:27:00"/>
    <n v="0.45"/>
    <x v="0"/>
    <x v="152"/>
    <x v="162"/>
    <n v="6.5"/>
    <n v="14.444444444444445"/>
    <x v="1"/>
  </r>
  <r>
    <x v="461"/>
    <x v="388"/>
    <s v="10-30-2016"/>
    <d v="1899-12-30T11:21:00"/>
    <d v="1899-12-30T00:30:00"/>
    <n v="0.5"/>
    <x v="0"/>
    <x v="152"/>
    <x v="162"/>
    <n v="6.3"/>
    <n v="12.6"/>
    <x v="1"/>
  </r>
  <r>
    <x v="461"/>
    <x v="589"/>
    <s v="10-30-2016"/>
    <d v="1899-12-30T12:35:00"/>
    <d v="1899-12-30T00:11:00"/>
    <n v="0.18333333333333332"/>
    <x v="0"/>
    <x v="152"/>
    <x v="163"/>
    <n v="6.6"/>
    <n v="36"/>
    <x v="1"/>
  </r>
  <r>
    <x v="461"/>
    <x v="590"/>
    <s v="10-30-2016"/>
    <d v="1899-12-30T13:18:00"/>
    <d v="1899-12-30T00:20:00"/>
    <n v="0.33333333333333331"/>
    <x v="0"/>
    <x v="153"/>
    <x v="162"/>
    <n v="15.2"/>
    <n v="45.6"/>
    <x v="1"/>
  </r>
  <r>
    <x v="461"/>
    <x v="53"/>
    <s v="10-30-2016"/>
    <d v="1899-12-30T14:37:00"/>
    <d v="1899-12-30T01:13:00"/>
    <n v="1.2166666666666666"/>
    <x v="0"/>
    <x v="152"/>
    <x v="159"/>
    <n v="68.400000000000006"/>
    <n v="56.219178082191789"/>
    <x v="1"/>
  </r>
  <r>
    <x v="461"/>
    <x v="585"/>
    <s v="10-30-2016"/>
    <d v="1899-12-30T18:23:00"/>
    <d v="1899-12-30T03:01:00"/>
    <n v="3.0166666666666666"/>
    <x v="0"/>
    <x v="149"/>
    <x v="164"/>
    <n v="195.9"/>
    <n v="64.939226519337026"/>
    <x v="1"/>
  </r>
  <r>
    <x v="461"/>
    <x v="591"/>
    <s v="10-30-2016"/>
    <d v="1899-12-30T19:39:00"/>
    <d v="1899-12-30T01:13:00"/>
    <n v="1.2166666666666666"/>
    <x v="0"/>
    <x v="154"/>
    <x v="3"/>
    <n v="45.2"/>
    <n v="37.150684931506852"/>
    <x v="1"/>
  </r>
  <r>
    <x v="462"/>
    <x v="592"/>
    <s v="10-31-2016"/>
    <d v="1899-12-30T18:20:00"/>
    <d v="1899-12-30T00:09:00"/>
    <n v="0.15"/>
    <x v="0"/>
    <x v="2"/>
    <x v="4"/>
    <n v="3.2"/>
    <n v="21.333333333333336"/>
    <x v="1"/>
  </r>
  <r>
    <x v="462"/>
    <x v="159"/>
    <s v="10-31-2016"/>
    <d v="1899-12-30T19:16:00"/>
    <d v="1899-12-30T00:29:00"/>
    <n v="0.48333333333333334"/>
    <x v="0"/>
    <x v="17"/>
    <x v="22"/>
    <n v="10.3"/>
    <n v="21.31034482758621"/>
    <x v="1"/>
  </r>
  <r>
    <x v="462"/>
    <x v="225"/>
    <s v="10-31-2016"/>
    <d v="1899-12-30T20:44:00"/>
    <d v="1899-12-30T00:26:00"/>
    <n v="0.43333333333333335"/>
    <x v="0"/>
    <x v="23"/>
    <x v="3"/>
    <n v="13.1"/>
    <n v="30.23076923076923"/>
    <x v="1"/>
  </r>
  <r>
    <x v="462"/>
    <x v="349"/>
    <s v="10-31-2016"/>
    <d v="1899-12-30T22:10:00"/>
    <d v="1899-12-30T00:25:00"/>
    <n v="0.41666666666666669"/>
    <x v="0"/>
    <x v="95"/>
    <x v="20"/>
    <n v="9.6"/>
    <n v="23.04"/>
    <x v="2"/>
  </r>
  <r>
    <x v="463"/>
    <x v="593"/>
    <d v="2016-01-11T12:27:00"/>
    <d v="1899-12-30T12:27:00"/>
    <d v="1899-12-30T00:37:00"/>
    <n v="0.6166666666666667"/>
    <x v="0"/>
    <x v="2"/>
    <x v="19"/>
    <n v="16.5"/>
    <n v="26.756756756756754"/>
    <x v="1"/>
  </r>
  <r>
    <x v="464"/>
    <x v="24"/>
    <d v="2016-01-11T17:02:00"/>
    <d v="1899-12-30T17:02:00"/>
    <d v="1899-12-30T00:33:00"/>
    <n v="0.55000000000000004"/>
    <x v="0"/>
    <x v="18"/>
    <x v="3"/>
    <n v="12.8"/>
    <n v="23.272727272727273"/>
    <x v="1"/>
  </r>
  <r>
    <x v="465"/>
    <x v="594"/>
    <d v="2016-01-11T17:42:00"/>
    <d v="1899-12-30T17:42:00"/>
    <d v="1899-12-30T00:07:00"/>
    <n v="0.11666666666666667"/>
    <x v="0"/>
    <x v="20"/>
    <x v="20"/>
    <n v="1.2"/>
    <n v="10.285714285714285"/>
    <x v="1"/>
  </r>
  <r>
    <x v="466"/>
    <x v="541"/>
    <d v="2016-01-11T19:20:00"/>
    <d v="1899-12-30T19:20:00"/>
    <d v="1899-12-30T00:06:00"/>
    <n v="0.1"/>
    <x v="0"/>
    <x v="20"/>
    <x v="20"/>
    <n v="1"/>
    <n v="10"/>
    <x v="1"/>
  </r>
  <r>
    <x v="467"/>
    <x v="595"/>
    <d v="2016-01-11T20:12:00"/>
    <d v="1899-12-30T20:12:00"/>
    <d v="1899-12-30T00:13:00"/>
    <n v="0.21666666666666667"/>
    <x v="0"/>
    <x v="20"/>
    <x v="20"/>
    <n v="4.0999999999999996"/>
    <n v="18.92307692307692"/>
    <x v="1"/>
  </r>
  <r>
    <x v="468"/>
    <x v="596"/>
    <d v="2016-01-11T20:55:00"/>
    <d v="1899-12-30T20:55:00"/>
    <d v="1899-12-30T00:14:00"/>
    <n v="0.23333333333333334"/>
    <x v="0"/>
    <x v="20"/>
    <x v="20"/>
    <n v="4.2"/>
    <n v="18"/>
    <x v="0"/>
  </r>
  <r>
    <x v="469"/>
    <x v="266"/>
    <d v="2016-02-11T15:18:00"/>
    <d v="1899-12-30T15:18:00"/>
    <d v="1899-12-30T00:08:00"/>
    <n v="0.13333333333333333"/>
    <x v="0"/>
    <x v="20"/>
    <x v="25"/>
    <n v="1.4"/>
    <n v="10.5"/>
    <x v="1"/>
  </r>
  <r>
    <x v="470"/>
    <x v="458"/>
    <d v="2016-02-11T15:52:00"/>
    <d v="1899-12-30T15:52:00"/>
    <d v="1899-12-30T00:07:00"/>
    <n v="0.11666666666666667"/>
    <x v="0"/>
    <x v="45"/>
    <x v="20"/>
    <n v="1.8"/>
    <n v="15.428571428571429"/>
    <x v="1"/>
  </r>
  <r>
    <x v="471"/>
    <x v="597"/>
    <d v="2016-02-11T17:11:00"/>
    <d v="1899-12-30T17:11:00"/>
    <d v="1899-12-30T00:25:00"/>
    <n v="0.41666666666666669"/>
    <x v="0"/>
    <x v="2"/>
    <x v="4"/>
    <n v="8.5"/>
    <n v="20.399999999999999"/>
    <x v="3"/>
  </r>
  <r>
    <x v="472"/>
    <x v="348"/>
    <d v="2016-02-11T17:49:00"/>
    <d v="1899-12-30T17:49:00"/>
    <d v="1899-12-30T00:15:00"/>
    <n v="0.25"/>
    <x v="0"/>
    <x v="17"/>
    <x v="4"/>
    <n v="5"/>
    <n v="20"/>
    <x v="1"/>
  </r>
  <r>
    <x v="473"/>
    <x v="479"/>
    <d v="2016-02-11T18:00:00"/>
    <d v="1899-12-30T18:00:00"/>
    <d v="1899-12-30T00:07:00"/>
    <n v="0.11666666666666667"/>
    <x v="0"/>
    <x v="17"/>
    <x v="3"/>
    <n v="3.8"/>
    <n v="32.571428571428569"/>
    <x v="1"/>
  </r>
  <r>
    <x v="474"/>
    <x v="598"/>
    <d v="2016-03-11T11:34:00"/>
    <d v="1899-12-30T11:34:00"/>
    <d v="1899-12-30T00:06:00"/>
    <n v="0.1"/>
    <x v="0"/>
    <x v="20"/>
    <x v="24"/>
    <n v="2.5"/>
    <n v="25"/>
    <x v="1"/>
  </r>
  <r>
    <x v="475"/>
    <x v="599"/>
    <d v="2016-03-11T12:49:00"/>
    <d v="1899-12-30T12:49:00"/>
    <d v="1899-12-30T00:06:00"/>
    <n v="0.1"/>
    <x v="0"/>
    <x v="24"/>
    <x v="20"/>
    <n v="2.4"/>
    <n v="23.999999999999996"/>
    <x v="1"/>
  </r>
  <r>
    <x v="476"/>
    <x v="260"/>
    <d v="2016-03-11T13:47:00"/>
    <d v="1899-12-30T13:47:00"/>
    <d v="1899-12-30T00:05:00"/>
    <n v="8.3333333333333329E-2"/>
    <x v="0"/>
    <x v="20"/>
    <x v="25"/>
    <n v="1.4"/>
    <n v="16.8"/>
    <x v="1"/>
  </r>
  <r>
    <x v="477"/>
    <x v="278"/>
    <d v="2016-03-11T14:26:00"/>
    <d v="1899-12-30T14:26:00"/>
    <d v="1899-12-30T00:13:00"/>
    <n v="0.21666666666666667"/>
    <x v="0"/>
    <x v="45"/>
    <x v="20"/>
    <n v="1.8"/>
    <n v="8.3076923076923084"/>
    <x v="1"/>
  </r>
  <r>
    <x v="478"/>
    <x v="543"/>
    <d v="2016-03-11T19:08:00"/>
    <d v="1899-12-30T19:08:00"/>
    <d v="1899-12-30T00:17:00"/>
    <n v="0.28333333333333333"/>
    <x v="0"/>
    <x v="2"/>
    <x v="4"/>
    <n v="3.1"/>
    <n v="10.941176470588236"/>
    <x v="0"/>
  </r>
  <r>
    <x v="479"/>
    <x v="600"/>
    <d v="2016-03-11T22:58:00"/>
    <d v="1899-12-30T22:58:00"/>
    <d v="1899-12-30T00:12:00"/>
    <n v="0.2"/>
    <x v="0"/>
    <x v="17"/>
    <x v="3"/>
    <n v="3.1"/>
    <n v="15.5"/>
    <x v="4"/>
  </r>
  <r>
    <x v="480"/>
    <x v="601"/>
    <d v="2016-04-11T10:18:00"/>
    <d v="1899-12-30T10:18:00"/>
    <d v="1899-12-30T00:16:00"/>
    <n v="0.26666666666666666"/>
    <x v="0"/>
    <x v="2"/>
    <x v="4"/>
    <n v="7.9"/>
    <n v="29.625"/>
    <x v="5"/>
  </r>
  <r>
    <x v="481"/>
    <x v="327"/>
    <d v="2016-04-11T18:21:00"/>
    <d v="1899-12-30T18:21:00"/>
    <d v="1899-12-30T00:07:00"/>
    <n v="0.11666666666666667"/>
    <x v="0"/>
    <x v="146"/>
    <x v="165"/>
    <n v="3.8"/>
    <n v="32.571428571428569"/>
    <x v="1"/>
  </r>
  <r>
    <x v="482"/>
    <x v="602"/>
    <d v="2016-04-11T21:20:00"/>
    <d v="1899-12-30T21:20:00"/>
    <d v="1899-12-30T00:16:00"/>
    <n v="0.26666666666666666"/>
    <x v="0"/>
    <x v="155"/>
    <x v="166"/>
    <n v="4.3"/>
    <n v="16.125"/>
    <x v="1"/>
  </r>
  <r>
    <x v="483"/>
    <x v="603"/>
    <d v="2016-04-11T22:25:00"/>
    <d v="1899-12-30T22:25:00"/>
    <d v="1899-12-30T00:13:00"/>
    <n v="0.21666666666666667"/>
    <x v="0"/>
    <x v="156"/>
    <x v="167"/>
    <n v="3.9"/>
    <n v="18"/>
    <x v="1"/>
  </r>
  <r>
    <x v="484"/>
    <x v="197"/>
    <d v="2016-05-11T08:43:00"/>
    <d v="1899-12-30T08:43:00"/>
    <d v="1899-12-30T00:09:00"/>
    <n v="0.15"/>
    <x v="0"/>
    <x v="155"/>
    <x v="168"/>
    <n v="2.2000000000000002"/>
    <n v="14.666666666666668"/>
    <x v="1"/>
  </r>
  <r>
    <x v="485"/>
    <x v="364"/>
    <d v="2016-05-11T17:40:00"/>
    <d v="1899-12-30T17:40:00"/>
    <d v="1899-12-30T00:11:00"/>
    <n v="0.18333333333333332"/>
    <x v="0"/>
    <x v="157"/>
    <x v="167"/>
    <n v="2.8"/>
    <n v="15.272727272727273"/>
    <x v="1"/>
  </r>
  <r>
    <x v="486"/>
    <x v="581"/>
    <d v="2016-05-11T19:28:00"/>
    <d v="1899-12-30T19:28:00"/>
    <d v="1899-12-30T00:08:00"/>
    <n v="0.13333333333333333"/>
    <x v="0"/>
    <x v="155"/>
    <x v="167"/>
    <n v="2.2000000000000002"/>
    <n v="16.5"/>
    <x v="1"/>
  </r>
  <r>
    <x v="487"/>
    <x v="377"/>
    <d v="2016-06-11T11:04:00"/>
    <d v="1899-12-30T11:04:00"/>
    <d v="1899-12-30T00:14:00"/>
    <n v="0.23333333333333334"/>
    <x v="0"/>
    <x v="155"/>
    <x v="168"/>
    <n v="2.4"/>
    <n v="10.285714285714285"/>
    <x v="1"/>
  </r>
  <r>
    <x v="488"/>
    <x v="223"/>
    <d v="2016-06-11T16:22:00"/>
    <d v="1899-12-30T16:22:00"/>
    <d v="1899-12-30T00:17:00"/>
    <n v="0.28333333333333333"/>
    <x v="0"/>
    <x v="157"/>
    <x v="167"/>
    <n v="2.8"/>
    <n v="9.882352941176471"/>
    <x v="3"/>
  </r>
  <r>
    <x v="489"/>
    <x v="144"/>
    <d v="2016-06-11T17:28:00"/>
    <d v="1899-12-30T17:28:00"/>
    <d v="1899-12-30T01:01:00"/>
    <n v="1.0166666666666666"/>
    <x v="0"/>
    <x v="158"/>
    <x v="113"/>
    <n v="43.9"/>
    <n v="43.180327868852459"/>
    <x v="4"/>
  </r>
  <r>
    <x v="490"/>
    <x v="575"/>
    <d v="2016-06-11T19:12:00"/>
    <d v="1899-12-30T19:12:00"/>
    <d v="1899-12-30T00:08:00"/>
    <n v="0.13333333333333333"/>
    <x v="0"/>
    <x v="13"/>
    <x v="169"/>
    <n v="1.8"/>
    <n v="13.5"/>
    <x v="1"/>
  </r>
  <r>
    <x v="491"/>
    <x v="336"/>
    <d v="2016-06-11T20:21:00"/>
    <d v="1899-12-30T20:21:00"/>
    <d v="1899-12-30T00:15:00"/>
    <n v="0.25"/>
    <x v="0"/>
    <x v="144"/>
    <x v="170"/>
    <n v="3.3"/>
    <n v="13.2"/>
    <x v="1"/>
  </r>
  <r>
    <x v="492"/>
    <x v="48"/>
    <d v="2016-07-11T12:57:00"/>
    <d v="1899-12-30T12:57:00"/>
    <d v="1899-12-30T00:29:00"/>
    <n v="0.48333333333333334"/>
    <x v="0"/>
    <x v="107"/>
    <x v="100"/>
    <n v="11.8"/>
    <n v="24.413793103448278"/>
    <x v="6"/>
  </r>
  <r>
    <x v="493"/>
    <x v="470"/>
    <d v="2016-07-11T19:57:00"/>
    <d v="1899-12-30T19:57:00"/>
    <d v="1899-12-30T00:40:00"/>
    <n v="0.66666666666666663"/>
    <x v="0"/>
    <x v="89"/>
    <x v="113"/>
    <n v="13.2"/>
    <n v="19.8"/>
    <x v="6"/>
  </r>
  <r>
    <x v="494"/>
    <x v="188"/>
    <d v="2016-08-11T10:57:00"/>
    <d v="1899-12-30T10:57:00"/>
    <d v="1899-12-30T00:28:00"/>
    <n v="0.46666666666666667"/>
    <x v="0"/>
    <x v="107"/>
    <x v="100"/>
    <n v="12.2"/>
    <n v="26.142857142857142"/>
    <x v="6"/>
  </r>
  <r>
    <x v="495"/>
    <x v="604"/>
    <d v="2016-08-11T12:49:00"/>
    <d v="1899-12-30T12:49:00"/>
    <d v="1899-12-30T00:33:00"/>
    <n v="0.55000000000000004"/>
    <x v="0"/>
    <x v="89"/>
    <x v="113"/>
    <n v="11.3"/>
    <n v="20.545454545454547"/>
    <x v="3"/>
  </r>
  <r>
    <x v="496"/>
    <x v="605"/>
    <d v="2016-08-11T14:01:00"/>
    <d v="1899-12-30T14:01:00"/>
    <d v="1899-12-30T00:20:00"/>
    <n v="0.33333333333333331"/>
    <x v="0"/>
    <x v="107"/>
    <x v="112"/>
    <n v="3.6"/>
    <n v="10.8"/>
    <x v="1"/>
  </r>
  <r>
    <x v="497"/>
    <x v="50"/>
    <d v="2016-08-11T16:34:00"/>
    <d v="1899-12-30T16:34:00"/>
    <d v="1899-12-30T00:13:00"/>
    <n v="0.21666666666666667"/>
    <x v="0"/>
    <x v="106"/>
    <x v="113"/>
    <n v="3"/>
    <n v="13.846153846153845"/>
    <x v="1"/>
  </r>
  <r>
    <x v="498"/>
    <x v="326"/>
    <d v="2016-09-11T13:41:00"/>
    <d v="1899-12-30T13:41:00"/>
    <d v="1899-12-30T00:33:00"/>
    <n v="0.55000000000000004"/>
    <x v="0"/>
    <x v="107"/>
    <x v="100"/>
    <n v="11.4"/>
    <n v="20.727272727272727"/>
    <x v="1"/>
  </r>
  <r>
    <x v="499"/>
    <x v="606"/>
    <d v="2016-09-11T16:04:00"/>
    <d v="1899-12-30T16:04:00"/>
    <d v="1899-12-30T00:06:00"/>
    <n v="0.1"/>
    <x v="0"/>
    <x v="159"/>
    <x v="16"/>
    <n v="0.9"/>
    <n v="9"/>
    <x v="1"/>
  </r>
  <r>
    <x v="500"/>
    <x v="3"/>
    <d v="2016-09-11T18:03:00"/>
    <d v="1899-12-30T18:03:00"/>
    <d v="1899-12-30T00:32:00"/>
    <n v="0.53333333333333333"/>
    <x v="0"/>
    <x v="13"/>
    <x v="171"/>
    <n v="6.2"/>
    <n v="11.625"/>
    <x v="1"/>
  </r>
  <r>
    <x v="501"/>
    <x v="56"/>
    <d v="2016-09-11T18:14:00"/>
    <d v="1899-12-30T18:14:00"/>
    <d v="1899-12-30T00:05:00"/>
    <n v="8.3333333333333329E-2"/>
    <x v="0"/>
    <x v="160"/>
    <x v="172"/>
    <n v="0.7"/>
    <n v="8.4"/>
    <x v="1"/>
  </r>
  <r>
    <x v="502"/>
    <x v="607"/>
    <d v="2016-09-11T18:35:00"/>
    <d v="1899-12-30T18:35:00"/>
    <d v="1899-12-30T00:14:00"/>
    <n v="0.23333333333333334"/>
    <x v="0"/>
    <x v="161"/>
    <x v="173"/>
    <n v="5.5"/>
    <n v="23.571428571428569"/>
    <x v="3"/>
  </r>
  <r>
    <x v="503"/>
    <x v="495"/>
    <d v="2016-09-11T19:17:00"/>
    <d v="1899-12-30T19:17:00"/>
    <d v="1899-12-30T00:37:00"/>
    <n v="0.6166666666666667"/>
    <x v="0"/>
    <x v="89"/>
    <x v="114"/>
    <n v="12.7"/>
    <n v="20.594594594594593"/>
    <x v="4"/>
  </r>
  <r>
    <x v="504"/>
    <x v="452"/>
    <d v="2016-09-11T21:02:00"/>
    <d v="1899-12-30T21:02:00"/>
    <d v="1899-12-30T00:10:00"/>
    <n v="0.16666666666666666"/>
    <x v="0"/>
    <x v="105"/>
    <x v="113"/>
    <n v="2.6"/>
    <n v="15.600000000000001"/>
    <x v="1"/>
  </r>
  <r>
    <x v="505"/>
    <x v="608"/>
    <d v="2016-09-11T22:02:00"/>
    <d v="1899-12-30T22:02:00"/>
    <d v="1899-12-30T00:06:00"/>
    <n v="0.1"/>
    <x v="0"/>
    <x v="162"/>
    <x v="170"/>
    <n v="1.1000000000000001"/>
    <n v="11"/>
    <x v="1"/>
  </r>
  <r>
    <x v="506"/>
    <x v="166"/>
    <d v="2016-10-11T10:15:00"/>
    <d v="1899-12-30T10:15:00"/>
    <d v="1899-12-30T00:29:00"/>
    <n v="0.48333333333333334"/>
    <x v="0"/>
    <x v="107"/>
    <x v="100"/>
    <n v="12.6"/>
    <n v="26.068965517241377"/>
    <x v="5"/>
  </r>
  <r>
    <x v="507"/>
    <x v="609"/>
    <d v="2016-10-11T10:31:00"/>
    <d v="1899-12-30T10:31:00"/>
    <d v="1899-12-30T00:11:00"/>
    <n v="0.18333333333333332"/>
    <x v="0"/>
    <x v="163"/>
    <x v="174"/>
    <n v="1.2"/>
    <n v="6.5454545454545459"/>
    <x v="1"/>
  </r>
  <r>
    <x v="508"/>
    <x v="577"/>
    <d v="2016-10-11T15:07:00"/>
    <d v="1899-12-30T15:07:00"/>
    <d v="1899-12-30T00:10:00"/>
    <n v="0.16666666666666666"/>
    <x v="0"/>
    <x v="143"/>
    <x v="175"/>
    <n v="1.1000000000000001"/>
    <n v="6.6000000000000005"/>
    <x v="1"/>
  </r>
  <r>
    <x v="509"/>
    <x v="109"/>
    <d v="2016-10-11T15:22:00"/>
    <d v="1899-12-30T15:22:00"/>
    <d v="1899-12-30T00:05:00"/>
    <n v="8.3333333333333329E-2"/>
    <x v="0"/>
    <x v="89"/>
    <x v="114"/>
    <n v="9.9"/>
    <n v="118.80000000000001"/>
    <x v="5"/>
  </r>
  <r>
    <x v="510"/>
    <x v="610"/>
    <d v="2016-10-11T15:53:00"/>
    <d v="1899-12-30T15:53:00"/>
    <d v="1899-12-30T00:23:00"/>
    <n v="0.38333333333333336"/>
    <x v="0"/>
    <x v="105"/>
    <x v="113"/>
    <n v="6"/>
    <n v="15.652173913043477"/>
    <x v="3"/>
  </r>
  <r>
    <x v="511"/>
    <x v="553"/>
    <d v="2016-10-11T19:21:00"/>
    <d v="1899-12-30T19:21:00"/>
    <d v="1899-12-30T00:03:00"/>
    <n v="0.05"/>
    <x v="0"/>
    <x v="144"/>
    <x v="170"/>
    <n v="0.8"/>
    <n v="16"/>
    <x v="1"/>
  </r>
  <r>
    <x v="512"/>
    <x v="507"/>
    <d v="2016-11-11T10:23:00"/>
    <d v="1899-12-30T10:23:00"/>
    <d v="1899-12-30T00:48:00"/>
    <n v="0.8"/>
    <x v="0"/>
    <x v="107"/>
    <x v="99"/>
    <n v="45.9"/>
    <n v="57.374999999999993"/>
    <x v="4"/>
  </r>
  <r>
    <x v="513"/>
    <x v="590"/>
    <d v="2016-11-11T13:13:00"/>
    <d v="1899-12-30T13:13:00"/>
    <d v="1899-12-30T00:15:00"/>
    <n v="0.25"/>
    <x v="0"/>
    <x v="93"/>
    <x v="96"/>
    <n v="4"/>
    <n v="16"/>
    <x v="1"/>
  </r>
  <r>
    <x v="514"/>
    <x v="477"/>
    <d v="2016-11-11T14:32:00"/>
    <d v="1899-12-30T14:32:00"/>
    <d v="1899-12-30T00:12:00"/>
    <n v="0.2"/>
    <x v="0"/>
    <x v="90"/>
    <x v="99"/>
    <n v="2.5"/>
    <n v="12.5"/>
    <x v="1"/>
  </r>
  <r>
    <x v="515"/>
    <x v="177"/>
    <d v="2016-11-11T15:46:00"/>
    <d v="1899-12-30T15:46:00"/>
    <d v="1899-12-30T01:07:00"/>
    <n v="1.1166666666666667"/>
    <x v="0"/>
    <x v="93"/>
    <x v="113"/>
    <n v="36.6"/>
    <n v="32.776119402985074"/>
    <x v="4"/>
  </r>
  <r>
    <x v="516"/>
    <x v="611"/>
    <d v="2016-11-11T18:43:00"/>
    <d v="1899-12-30T18:43:00"/>
    <d v="1899-12-30T00:13:00"/>
    <n v="0.21666666666666667"/>
    <x v="0"/>
    <x v="162"/>
    <x v="176"/>
    <n v="2.9"/>
    <n v="13.384615384615383"/>
    <x v="1"/>
  </r>
  <r>
    <x v="517"/>
    <x v="337"/>
    <d v="2016-11-11T21:18:00"/>
    <d v="1899-12-30T21:18:00"/>
    <d v="1899-12-30T00:10:00"/>
    <n v="0.16666666666666666"/>
    <x v="0"/>
    <x v="164"/>
    <x v="170"/>
    <n v="2.6"/>
    <n v="15.600000000000001"/>
    <x v="1"/>
  </r>
  <r>
    <x v="518"/>
    <x v="612"/>
    <d v="2016-12-11T10:52:00"/>
    <d v="1899-12-30T10:52:00"/>
    <d v="1899-12-30T00:20:00"/>
    <n v="0.33333333333333331"/>
    <x v="0"/>
    <x v="162"/>
    <x v="177"/>
    <n v="2.2999999999999998"/>
    <n v="6.8999999999999995"/>
    <x v="1"/>
  </r>
  <r>
    <x v="519"/>
    <x v="32"/>
    <d v="2016-12-11T11:25:00"/>
    <d v="1899-12-30T11:25:00"/>
    <d v="1899-12-30T00:30:00"/>
    <n v="0.5"/>
    <x v="0"/>
    <x v="165"/>
    <x v="16"/>
    <n v="6.4"/>
    <n v="12.8"/>
    <x v="1"/>
  </r>
  <r>
    <x v="520"/>
    <x v="613"/>
    <d v="2016-12-11T13:15:00"/>
    <d v="1899-12-30T13:15:00"/>
    <d v="1899-12-30T00:08:00"/>
    <n v="0.13333333333333333"/>
    <x v="0"/>
    <x v="13"/>
    <x v="170"/>
    <n v="1.4"/>
    <n v="10.5"/>
    <x v="1"/>
  </r>
  <r>
    <x v="521"/>
    <x v="614"/>
    <d v="2016-12-11T13:50:00"/>
    <d v="1899-12-30T13:50:00"/>
    <d v="1899-12-30T00:04:00"/>
    <n v="6.6666666666666666E-2"/>
    <x v="0"/>
    <x v="162"/>
    <x v="169"/>
    <n v="0.6"/>
    <n v="9"/>
    <x v="1"/>
  </r>
  <r>
    <x v="522"/>
    <x v="615"/>
    <d v="2016-12-11T14:53:00"/>
    <d v="1899-12-30T14:53:00"/>
    <d v="1899-12-30T00:31:00"/>
    <n v="0.51666666666666672"/>
    <x v="0"/>
    <x v="144"/>
    <x v="177"/>
    <n v="5.9"/>
    <n v="11.419354838709676"/>
    <x v="3"/>
  </r>
  <r>
    <x v="523"/>
    <x v="138"/>
    <d v="2016-12-11T15:21:00"/>
    <d v="1899-12-30T15:21:00"/>
    <d v="1899-12-30T00:07:00"/>
    <n v="0.11666666666666667"/>
    <x v="0"/>
    <x v="165"/>
    <x v="178"/>
    <n v="0.8"/>
    <n v="6.8571428571428577"/>
    <x v="1"/>
  </r>
  <r>
    <x v="524"/>
    <x v="616"/>
    <d v="2016-12-11T15:36:00"/>
    <d v="1899-12-30T15:36:00"/>
    <d v="1899-12-30T00:11:00"/>
    <n v="0.18333333333333332"/>
    <x v="0"/>
    <x v="107"/>
    <x v="112"/>
    <n v="1.3"/>
    <n v="7.0909090909090917"/>
    <x v="1"/>
  </r>
  <r>
    <x v="525"/>
    <x v="423"/>
    <d v="2016-12-11T15:59:00"/>
    <d v="1899-12-30T15:59:00"/>
    <d v="1899-12-30T00:19:00"/>
    <n v="0.31666666666666665"/>
    <x v="0"/>
    <x v="106"/>
    <x v="113"/>
    <n v="3.7"/>
    <n v="11.684210526315791"/>
    <x v="2"/>
  </r>
  <r>
    <x v="526"/>
    <x v="497"/>
    <s v="11-13-2016"/>
    <d v="1899-12-30T09:02:00"/>
    <d v="1899-12-30T00:08:00"/>
    <n v="0.13333333333333333"/>
    <x v="0"/>
    <x v="162"/>
    <x v="170"/>
    <n v="2.2999999999999998"/>
    <n v="17.25"/>
    <x v="1"/>
  </r>
  <r>
    <x v="526"/>
    <x v="498"/>
    <s v="11-13-2016"/>
    <d v="1899-12-30T09:53:00"/>
    <d v="1899-12-30T00:26:00"/>
    <n v="0.43333333333333335"/>
    <x v="0"/>
    <x v="162"/>
    <x v="170"/>
    <n v="2.6"/>
    <n v="6"/>
    <x v="1"/>
  </r>
  <r>
    <x v="526"/>
    <x v="102"/>
    <s v="11-13-2016"/>
    <d v="1899-12-30T10:37:00"/>
    <d v="1899-12-30T00:06:00"/>
    <n v="0.1"/>
    <x v="0"/>
    <x v="162"/>
    <x v="154"/>
    <n v="1.9"/>
    <n v="18.999999999999996"/>
    <x v="1"/>
  </r>
  <r>
    <x v="526"/>
    <x v="162"/>
    <s v="11-13-2016"/>
    <d v="1899-12-30T11:16:00"/>
    <d v="1899-12-30T00:12:00"/>
    <n v="0.2"/>
    <x v="0"/>
    <x v="166"/>
    <x v="169"/>
    <n v="2.1"/>
    <n v="10.5"/>
    <x v="1"/>
  </r>
  <r>
    <x v="526"/>
    <x v="259"/>
    <s v="11-13-2016"/>
    <d v="1899-12-30T12:51:00"/>
    <d v="1899-12-30T00:29:00"/>
    <n v="0.48333333333333334"/>
    <x v="0"/>
    <x v="144"/>
    <x v="154"/>
    <n v="4"/>
    <n v="8.2758620689655178"/>
    <x v="3"/>
  </r>
  <r>
    <x v="526"/>
    <x v="617"/>
    <s v="11-13-2016"/>
    <d v="1899-12-30T13:11:00"/>
    <d v="1899-12-30T00:06:00"/>
    <n v="0.1"/>
    <x v="0"/>
    <x v="166"/>
    <x v="179"/>
    <n v="0.9"/>
    <n v="9"/>
    <x v="1"/>
  </r>
  <r>
    <x v="526"/>
    <x v="424"/>
    <s v="11-13-2016"/>
    <d v="1899-12-30T13:18:00"/>
    <d v="1899-12-30T00:04:00"/>
    <n v="6.6666666666666666E-2"/>
    <x v="0"/>
    <x v="167"/>
    <x v="154"/>
    <n v="0.9"/>
    <n v="13.5"/>
    <x v="1"/>
  </r>
  <r>
    <x v="526"/>
    <x v="322"/>
    <s v="11-13-2016"/>
    <d v="1899-12-30T14:46:00"/>
    <d v="1899-12-30T00:11:00"/>
    <n v="0.18333333333333332"/>
    <x v="0"/>
    <x v="166"/>
    <x v="170"/>
    <n v="2.4"/>
    <n v="13.090909090909092"/>
    <x v="1"/>
  </r>
  <r>
    <x v="526"/>
    <x v="138"/>
    <s v="11-13-2016"/>
    <d v="1899-12-30T15:24:00"/>
    <d v="1899-12-30T00:10:00"/>
    <n v="0.16666666666666666"/>
    <x v="0"/>
    <x v="162"/>
    <x v="154"/>
    <n v="1.9"/>
    <n v="11.4"/>
    <x v="1"/>
  </r>
  <r>
    <x v="526"/>
    <x v="548"/>
    <s v="11-13-2016"/>
    <d v="1899-12-30T15:59:00"/>
    <d v="1899-12-30T00:12:00"/>
    <n v="0.2"/>
    <x v="0"/>
    <x v="166"/>
    <x v="170"/>
    <n v="1.9"/>
    <n v="9.4999999999999982"/>
    <x v="1"/>
  </r>
  <r>
    <x v="527"/>
    <x v="618"/>
    <s v="11-14-2016"/>
    <d v="1899-12-30T12:13:00"/>
    <d v="1899-12-30T00:49:00"/>
    <n v="0.81666666666666665"/>
    <x v="0"/>
    <x v="107"/>
    <x v="180"/>
    <n v="44.6"/>
    <n v="54.612244897959187"/>
    <x v="4"/>
  </r>
  <r>
    <x v="527"/>
    <x v="169"/>
    <s v="11-14-2016"/>
    <d v="1899-12-30T14:33:00"/>
    <d v="1899-12-30T00:53:00"/>
    <n v="0.8833333333333333"/>
    <x v="0"/>
    <x v="168"/>
    <x v="113"/>
    <n v="43.6"/>
    <n v="49.358490566037737"/>
    <x v="4"/>
  </r>
  <r>
    <x v="527"/>
    <x v="164"/>
    <s v="11-14-2016"/>
    <d v="1899-12-30T15:36:00"/>
    <d v="1899-12-30T00:09:00"/>
    <n v="0.15"/>
    <x v="0"/>
    <x v="107"/>
    <x v="112"/>
    <n v="2.5"/>
    <n v="16.666666666666668"/>
    <x v="1"/>
  </r>
  <r>
    <x v="527"/>
    <x v="316"/>
    <s v="11-14-2016"/>
    <d v="1899-12-30T20:30:00"/>
    <d v="1899-12-30T00:11:00"/>
    <n v="0.18333333333333332"/>
    <x v="0"/>
    <x v="106"/>
    <x v="113"/>
    <n v="3.7"/>
    <n v="20.181818181818183"/>
    <x v="2"/>
  </r>
  <r>
    <x v="528"/>
    <x v="619"/>
    <s v="11-15-2016"/>
    <d v="1899-12-30T14:06:00"/>
    <d v="1899-12-30T00:07:00"/>
    <n v="0.11666666666666667"/>
    <x v="0"/>
    <x v="107"/>
    <x v="114"/>
    <n v="5.0999999999999996"/>
    <n v="43.714285714285708"/>
    <x v="1"/>
  </r>
  <r>
    <x v="528"/>
    <x v="620"/>
    <s v="11-15-2016"/>
    <d v="1899-12-30T14:26:00"/>
    <d v="1899-12-30T00:17:00"/>
    <n v="0.28333333333333333"/>
    <x v="0"/>
    <x v="105"/>
    <x v="100"/>
    <n v="9.6999999999999993"/>
    <n v="34.235294117647058"/>
    <x v="5"/>
  </r>
  <r>
    <x v="528"/>
    <x v="375"/>
    <s v="11-15-2016"/>
    <d v="1899-12-30T21:00:00"/>
    <d v="1899-12-30T00:16:00"/>
    <n v="0.26666666666666666"/>
    <x v="0"/>
    <x v="89"/>
    <x v="113"/>
    <n v="11.8"/>
    <n v="44.25"/>
    <x v="5"/>
  </r>
  <r>
    <x v="529"/>
    <x v="621"/>
    <s v="11-16-2016"/>
    <d v="1899-12-30T20:27:00"/>
    <d v="1899-12-30T00:06:00"/>
    <n v="0.1"/>
    <x v="0"/>
    <x v="107"/>
    <x v="181"/>
    <n v="2.2999999999999998"/>
    <n v="22.999999999999996"/>
    <x v="5"/>
  </r>
  <r>
    <x v="529"/>
    <x v="622"/>
    <s v="11-16-2016"/>
    <d v="1899-12-30T23:02:00"/>
    <d v="1899-12-30T00:10:00"/>
    <n v="0.16666666666666666"/>
    <x v="0"/>
    <x v="169"/>
    <x v="113"/>
    <n v="3.1"/>
    <n v="18.600000000000001"/>
    <x v="0"/>
  </r>
  <r>
    <x v="530"/>
    <x v="623"/>
    <s v="11-17-2016"/>
    <d v="1899-12-30T10:44:00"/>
    <d v="1899-12-30T00:31:00"/>
    <n v="0.51666666666666672"/>
    <x v="0"/>
    <x v="107"/>
    <x v="114"/>
    <n v="16.3"/>
    <n v="31.548387096774192"/>
    <x v="4"/>
  </r>
  <r>
    <x v="531"/>
    <x v="396"/>
    <s v="11-18-2016"/>
    <d v="1899-12-30T20:19:00"/>
    <d v="1899-12-30T00:10:00"/>
    <n v="0.16666666666666666"/>
    <x v="0"/>
    <x v="2"/>
    <x v="4"/>
    <n v="3.1"/>
    <n v="18.600000000000001"/>
    <x v="0"/>
  </r>
  <r>
    <x v="531"/>
    <x v="466"/>
    <s v="11-18-2016"/>
    <d v="1899-12-30T21:34:00"/>
    <d v="1899-12-30T00:11:00"/>
    <n v="0.18333333333333332"/>
    <x v="0"/>
    <x v="17"/>
    <x v="3"/>
    <n v="5.2"/>
    <n v="28.363636363636367"/>
    <x v="0"/>
  </r>
  <r>
    <x v="531"/>
    <x v="608"/>
    <s v="11-18-2016"/>
    <d v="1899-12-30T22:21:00"/>
    <d v="1899-12-30T00:25:00"/>
    <n v="0.41666666666666669"/>
    <x v="0"/>
    <x v="170"/>
    <x v="20"/>
    <n v="6.1"/>
    <n v="14.639999999999999"/>
    <x v="3"/>
  </r>
  <r>
    <x v="532"/>
    <x v="61"/>
    <s v="11-19-2016"/>
    <d v="1899-12-30T14:10:00"/>
    <d v="1899-12-30T00:19:00"/>
    <n v="0.31666666666666665"/>
    <x v="0"/>
    <x v="2"/>
    <x v="19"/>
    <n v="10.3"/>
    <n v="32.526315789473685"/>
    <x v="3"/>
  </r>
  <r>
    <x v="532"/>
    <x v="16"/>
    <s v="11-19-2016"/>
    <d v="1899-12-30T14:51:00"/>
    <d v="1899-12-30T00:21:00"/>
    <n v="0.35"/>
    <x v="0"/>
    <x v="18"/>
    <x v="3"/>
    <n v="10.5"/>
    <n v="30.000000000000004"/>
    <x v="3"/>
  </r>
  <r>
    <x v="532"/>
    <x v="38"/>
    <s v="11-19-2016"/>
    <d v="1899-12-30T16:06:00"/>
    <d v="1899-12-30T00:05:00"/>
    <n v="8.3333333333333329E-2"/>
    <x v="0"/>
    <x v="2"/>
    <x v="3"/>
    <n v="1.5"/>
    <n v="18"/>
    <x v="1"/>
  </r>
  <r>
    <x v="532"/>
    <x v="144"/>
    <s v="11-19-2016"/>
    <d v="1899-12-30T16:41:00"/>
    <d v="1899-12-30T00:14:00"/>
    <n v="0.23333333333333334"/>
    <x v="0"/>
    <x v="2"/>
    <x v="3"/>
    <n v="1.8"/>
    <n v="7.7142857142857144"/>
    <x v="1"/>
  </r>
  <r>
    <x v="532"/>
    <x v="624"/>
    <s v="11-19-2016"/>
    <d v="1899-12-30T17:54:00"/>
    <d v="1899-12-30T00:13:00"/>
    <n v="0.21666666666666667"/>
    <x v="0"/>
    <x v="2"/>
    <x v="28"/>
    <n v="5.4"/>
    <n v="24.923076923076923"/>
    <x v="2"/>
  </r>
  <r>
    <x v="532"/>
    <x v="383"/>
    <s v="11-19-2016"/>
    <d v="1899-12-30T21:35:00"/>
    <d v="1899-12-30T00:21:00"/>
    <n v="0.35"/>
    <x v="0"/>
    <x v="27"/>
    <x v="3"/>
    <n v="5.4"/>
    <n v="15.428571428571431"/>
    <x v="4"/>
  </r>
  <r>
    <x v="533"/>
    <x v="409"/>
    <s v="11-20-2016"/>
    <d v="1899-12-30T11:32:00"/>
    <d v="1899-12-30T01:05:00"/>
    <n v="1.0833333333333333"/>
    <x v="0"/>
    <x v="2"/>
    <x v="3"/>
    <n v="39.200000000000003"/>
    <n v="36.184615384615391"/>
    <x v="6"/>
  </r>
  <r>
    <x v="533"/>
    <x v="625"/>
    <s v="11-20-2016"/>
    <d v="1899-12-30T12:28:00"/>
    <d v="1899-12-30T00:30:00"/>
    <n v="0.5"/>
    <x v="0"/>
    <x v="2"/>
    <x v="3"/>
    <n v="6.4"/>
    <n v="12.8"/>
    <x v="4"/>
  </r>
  <r>
    <x v="533"/>
    <x v="626"/>
    <s v="11-20-2016"/>
    <d v="1899-12-30T15:07:00"/>
    <d v="1899-12-30T00:09:00"/>
    <n v="0.15"/>
    <x v="0"/>
    <x v="2"/>
    <x v="3"/>
    <n v="2.7"/>
    <n v="18.000000000000004"/>
    <x v="3"/>
  </r>
  <r>
    <x v="533"/>
    <x v="627"/>
    <s v="11-20-2016"/>
    <d v="1899-12-30T18:37:00"/>
    <d v="1899-12-30T00:52:00"/>
    <n v="0.8666666666666667"/>
    <x v="0"/>
    <x v="2"/>
    <x v="3"/>
    <n v="18.5"/>
    <n v="21.346153846153847"/>
    <x v="2"/>
  </r>
  <r>
    <x v="534"/>
    <x v="554"/>
    <s v="11-21-2016"/>
    <d v="1899-12-30T13:49:00"/>
    <d v="1899-12-30T00:12:00"/>
    <n v="0.2"/>
    <x v="0"/>
    <x v="2"/>
    <x v="3"/>
    <n v="2.5"/>
    <n v="12.5"/>
    <x v="0"/>
  </r>
  <r>
    <x v="534"/>
    <x v="311"/>
    <s v="11-21-2016"/>
    <d v="1899-12-30T14:44:00"/>
    <d v="1899-12-30T00:10:00"/>
    <n v="0.16666666666666666"/>
    <x v="0"/>
    <x v="2"/>
    <x v="3"/>
    <n v="2.1"/>
    <n v="12.600000000000001"/>
    <x v="0"/>
  </r>
  <r>
    <x v="534"/>
    <x v="323"/>
    <s v="11-21-2016"/>
    <d v="1899-12-30T18:04:00"/>
    <d v="1899-12-30T00:14:00"/>
    <n v="0.23333333333333334"/>
    <x v="0"/>
    <x v="2"/>
    <x v="42"/>
    <n v="6.7"/>
    <n v="28.714285714285715"/>
    <x v="2"/>
  </r>
  <r>
    <x v="534"/>
    <x v="11"/>
    <s v="11-21-2016"/>
    <d v="1899-12-30T18:27:00"/>
    <d v="1899-12-30T00:09:00"/>
    <n v="0.15"/>
    <x v="0"/>
    <x v="38"/>
    <x v="4"/>
    <n v="3.5"/>
    <n v="23.333333333333336"/>
    <x v="0"/>
  </r>
  <r>
    <x v="534"/>
    <x v="201"/>
    <s v="11-21-2016"/>
    <d v="1899-12-30T18:51:00"/>
    <d v="1899-12-30T00:08:00"/>
    <n v="0.13333333333333333"/>
    <x v="0"/>
    <x v="17"/>
    <x v="3"/>
    <n v="3.4"/>
    <n v="25.5"/>
    <x v="2"/>
  </r>
  <r>
    <x v="535"/>
    <x v="628"/>
    <s v="11-22-2016"/>
    <d v="1899-12-30T15:27:00"/>
    <d v="1899-12-30T00:15:00"/>
    <n v="0.25"/>
    <x v="0"/>
    <x v="2"/>
    <x v="3"/>
    <n v="5.5"/>
    <n v="22"/>
    <x v="3"/>
  </r>
  <r>
    <x v="535"/>
    <x v="234"/>
    <s v="11-22-2016"/>
    <d v="1899-12-30T15:44:00"/>
    <d v="1899-12-30T00:13:00"/>
    <n v="0.21666666666666667"/>
    <x v="0"/>
    <x v="2"/>
    <x v="3"/>
    <n v="4.0999999999999996"/>
    <n v="18.92307692307692"/>
    <x v="3"/>
  </r>
  <r>
    <x v="535"/>
    <x v="418"/>
    <s v="11-22-2016"/>
    <d v="1899-12-30T16:43:00"/>
    <d v="1899-12-30T00:52:00"/>
    <n v="0.8666666666666667"/>
    <x v="0"/>
    <x v="2"/>
    <x v="3"/>
    <n v="12.7"/>
    <n v="14.653846153846153"/>
    <x v="4"/>
  </r>
  <r>
    <x v="535"/>
    <x v="11"/>
    <s v="11-22-2016"/>
    <d v="1899-12-30T18:28:00"/>
    <d v="1899-12-30T00:10:00"/>
    <n v="0.16666666666666666"/>
    <x v="0"/>
    <x v="2"/>
    <x v="4"/>
    <n v="3"/>
    <n v="18"/>
    <x v="0"/>
  </r>
  <r>
    <x v="535"/>
    <x v="629"/>
    <s v="11-22-2016"/>
    <d v="1899-12-30T21:14:00"/>
    <d v="1899-12-30T00:12:00"/>
    <n v="0.2"/>
    <x v="0"/>
    <x v="17"/>
    <x v="3"/>
    <n v="3.5"/>
    <n v="17.5"/>
    <x v="4"/>
  </r>
  <r>
    <x v="536"/>
    <x v="213"/>
    <s v="11-23-2016"/>
    <d v="1899-12-30T15:50:00"/>
    <d v="1899-12-30T00:16:00"/>
    <n v="0.26666666666666666"/>
    <x v="0"/>
    <x v="2"/>
    <x v="3"/>
    <n v="5.9"/>
    <n v="22.125"/>
    <x v="0"/>
  </r>
  <r>
    <x v="536"/>
    <x v="186"/>
    <s v="11-23-2016"/>
    <d v="1899-12-30T16:29:00"/>
    <d v="1899-12-30T00:11:00"/>
    <n v="0.18333333333333332"/>
    <x v="0"/>
    <x v="2"/>
    <x v="3"/>
    <n v="1.9"/>
    <n v="10.363636363636363"/>
    <x v="1"/>
  </r>
  <r>
    <x v="536"/>
    <x v="75"/>
    <s v="11-23-2016"/>
    <d v="1899-12-30T17:00:00"/>
    <d v="1899-12-30T00:11:00"/>
    <n v="0.18333333333333332"/>
    <x v="0"/>
    <x v="2"/>
    <x v="3"/>
    <n v="3.3"/>
    <n v="18"/>
    <x v="1"/>
  </r>
  <r>
    <x v="536"/>
    <x v="480"/>
    <s v="11-23-2016"/>
    <d v="1899-12-30T18:47:00"/>
    <d v="1899-12-30T00:10:00"/>
    <n v="0.16666666666666666"/>
    <x v="0"/>
    <x v="2"/>
    <x v="3"/>
    <n v="1.3"/>
    <n v="7.8000000000000007"/>
    <x v="1"/>
  </r>
  <r>
    <x v="537"/>
    <x v="70"/>
    <s v="11-25-2016"/>
    <d v="1899-12-30T12:04:00"/>
    <d v="1899-12-30T00:17:00"/>
    <n v="0.28333333333333333"/>
    <x v="0"/>
    <x v="2"/>
    <x v="19"/>
    <n v="10.3"/>
    <n v="36.352941176470594"/>
    <x v="3"/>
  </r>
  <r>
    <x v="537"/>
    <x v="280"/>
    <s v="11-25-2016"/>
    <d v="1899-12-30T13:31:00"/>
    <d v="1899-12-30T00:18:00"/>
    <n v="0.3"/>
    <x v="0"/>
    <x v="18"/>
    <x v="3"/>
    <n v="11.1"/>
    <n v="37"/>
    <x v="3"/>
  </r>
  <r>
    <x v="538"/>
    <x v="630"/>
    <s v="11-26-2016"/>
    <d v="1899-12-30T15:59:00"/>
    <d v="1899-12-30T00:05:00"/>
    <n v="8.3333333333333329E-2"/>
    <x v="0"/>
    <x v="2"/>
    <x v="3"/>
    <n v="1.4"/>
    <n v="16.8"/>
    <x v="1"/>
  </r>
  <r>
    <x v="538"/>
    <x v="631"/>
    <s v="11-26-2016"/>
    <d v="1899-12-30T17:12:00"/>
    <d v="1899-12-30T00:12:00"/>
    <n v="0.2"/>
    <x v="0"/>
    <x v="2"/>
    <x v="28"/>
    <n v="5.0999999999999996"/>
    <n v="25.499999999999996"/>
    <x v="3"/>
  </r>
  <r>
    <x v="538"/>
    <x v="538"/>
    <s v="11-26-2016"/>
    <d v="1899-12-30T17:56:00"/>
    <d v="1899-12-30T00:20:00"/>
    <n v="0.33333333333333331"/>
    <x v="0"/>
    <x v="27"/>
    <x v="85"/>
    <n v="9"/>
    <n v="27"/>
    <x v="3"/>
  </r>
  <r>
    <x v="538"/>
    <x v="632"/>
    <s v="11-26-2016"/>
    <d v="1899-12-30T19:04:00"/>
    <d v="1899-12-30T00:35:00"/>
    <n v="0.58333333333333337"/>
    <x v="0"/>
    <x v="79"/>
    <x v="3"/>
    <n v="13.3"/>
    <n v="22.8"/>
    <x v="6"/>
  </r>
  <r>
    <x v="538"/>
    <x v="230"/>
    <s v="11-26-2016"/>
    <d v="1899-12-30T19:54:00"/>
    <d v="1899-12-30T00:07:00"/>
    <n v="0.11666666666666667"/>
    <x v="0"/>
    <x v="2"/>
    <x v="3"/>
    <n v="2.5"/>
    <n v="21.428571428571427"/>
    <x v="2"/>
  </r>
  <r>
    <x v="539"/>
    <x v="66"/>
    <s v="11-27-2016"/>
    <d v="1899-12-30T16:06:00"/>
    <d v="1899-12-30T00:07:00"/>
    <n v="0.11666666666666667"/>
    <x v="0"/>
    <x v="2"/>
    <x v="4"/>
    <n v="3.3"/>
    <n v="28.285714285714285"/>
    <x v="0"/>
  </r>
  <r>
    <x v="539"/>
    <x v="84"/>
    <s v="11-27-2016"/>
    <d v="1899-12-30T19:09:00"/>
    <d v="1899-12-30T00:14:00"/>
    <n v="0.23333333333333334"/>
    <x v="0"/>
    <x v="17"/>
    <x v="3"/>
    <n v="2.9"/>
    <n v="12.428571428571429"/>
    <x v="1"/>
  </r>
  <r>
    <x v="540"/>
    <x v="633"/>
    <s v="11-30-2016"/>
    <d v="1899-12-30T11:34:00"/>
    <d v="1899-12-30T00:31:00"/>
    <n v="0.51666666666666672"/>
    <x v="0"/>
    <x v="2"/>
    <x v="22"/>
    <n v="8.5"/>
    <n v="16.451612903225804"/>
    <x v="4"/>
  </r>
  <r>
    <x v="540"/>
    <x v="379"/>
    <s v="11-30-2016"/>
    <d v="1899-12-30T12:35:00"/>
    <d v="1899-12-30T00:42:00"/>
    <n v="0.7"/>
    <x v="0"/>
    <x v="23"/>
    <x v="4"/>
    <n v="6.7"/>
    <n v="9.571428571428573"/>
    <x v="5"/>
  </r>
  <r>
    <x v="540"/>
    <x v="599"/>
    <s v="11-30-2016"/>
    <d v="1899-12-30T12:53:00"/>
    <d v="1899-12-30T00:10:00"/>
    <n v="0.16666666666666666"/>
    <x v="0"/>
    <x v="17"/>
    <x v="3"/>
    <n v="3.1"/>
    <n v="18.600000000000001"/>
    <x v="1"/>
  </r>
  <r>
    <x v="541"/>
    <x v="634"/>
    <d v="2016-01-12T07:59:00"/>
    <d v="1899-12-30T07:59:00"/>
    <d v="1899-12-30T00:15:00"/>
    <n v="0.25"/>
    <x v="0"/>
    <x v="2"/>
    <x v="3"/>
    <n v="5.5"/>
    <n v="22"/>
    <x v="3"/>
  </r>
  <r>
    <x v="542"/>
    <x v="635"/>
    <d v="2016-01-12T08:53:00"/>
    <d v="1899-12-30T08:53:00"/>
    <d v="1899-12-30T00:16:00"/>
    <n v="0.26666666666666666"/>
    <x v="0"/>
    <x v="2"/>
    <x v="3"/>
    <n v="5.5"/>
    <n v="20.625"/>
    <x v="2"/>
  </r>
  <r>
    <x v="543"/>
    <x v="131"/>
    <d v="2016-01-12T18:12:00"/>
    <d v="1899-12-30T18:12:00"/>
    <d v="1899-12-30T00:12:00"/>
    <n v="0.2"/>
    <x v="0"/>
    <x v="2"/>
    <x v="4"/>
    <n v="2.9"/>
    <n v="14.499999999999998"/>
    <x v="0"/>
  </r>
  <r>
    <x v="544"/>
    <x v="69"/>
    <d v="2016-01-12T20:46:00"/>
    <d v="1899-12-30T20:46:00"/>
    <d v="1899-12-30T00:10:00"/>
    <n v="0.16666666666666666"/>
    <x v="0"/>
    <x v="17"/>
    <x v="3"/>
    <n v="2.9"/>
    <n v="17.400000000000002"/>
    <x v="4"/>
  </r>
  <r>
    <x v="545"/>
    <x v="517"/>
    <d v="2016-02-12T12:23:00"/>
    <d v="1899-12-30T12:23:00"/>
    <d v="1899-12-30T00:11:00"/>
    <n v="0.18333333333333332"/>
    <x v="0"/>
    <x v="2"/>
    <x v="28"/>
    <n v="5.0999999999999996"/>
    <n v="27.818181818181817"/>
    <x v="0"/>
  </r>
  <r>
    <x v="546"/>
    <x v="613"/>
    <d v="2016-02-12T13:22:00"/>
    <d v="1899-12-30T13:22:00"/>
    <d v="1899-12-30T00:15:00"/>
    <n v="0.25"/>
    <x v="0"/>
    <x v="27"/>
    <x v="3"/>
    <n v="5.3"/>
    <n v="21.2"/>
    <x v="4"/>
  </r>
  <r>
    <x v="547"/>
    <x v="596"/>
    <d v="2016-02-12T20:48:00"/>
    <d v="1899-12-30T20:48:00"/>
    <d v="1899-12-30T00:07:00"/>
    <n v="0.11666666666666667"/>
    <x v="0"/>
    <x v="2"/>
    <x v="4"/>
    <n v="3.3"/>
    <n v="28.285714285714285"/>
    <x v="0"/>
  </r>
  <r>
    <x v="548"/>
    <x v="636"/>
    <d v="2016-02-12T23:07:00"/>
    <d v="1899-12-30T23:07:00"/>
    <d v="1899-12-30T00:08:00"/>
    <n v="0.13333333333333333"/>
    <x v="0"/>
    <x v="17"/>
    <x v="3"/>
    <n v="3"/>
    <n v="22.5"/>
    <x v="4"/>
  </r>
  <r>
    <x v="549"/>
    <x v="307"/>
    <d v="2016-03-12T18:56:00"/>
    <d v="1899-12-30T18:56:00"/>
    <d v="1899-12-30T00:21:00"/>
    <n v="0.35"/>
    <x v="0"/>
    <x v="2"/>
    <x v="182"/>
    <n v="6.6"/>
    <n v="18.857142857142858"/>
    <x v="2"/>
  </r>
  <r>
    <x v="550"/>
    <x v="454"/>
    <d v="2016-03-12T19:15:00"/>
    <d v="1899-12-30T19:15:00"/>
    <d v="1899-12-30T00:07:00"/>
    <n v="0.11666666666666667"/>
    <x v="0"/>
    <x v="171"/>
    <x v="4"/>
    <n v="1.8"/>
    <n v="15.428571428571429"/>
    <x v="1"/>
  </r>
  <r>
    <x v="551"/>
    <x v="567"/>
    <d v="2016-03-12T20:41:00"/>
    <d v="1899-12-30T20:41:00"/>
    <d v="1899-12-30T00:10:00"/>
    <n v="0.16666666666666666"/>
    <x v="0"/>
    <x v="17"/>
    <x v="3"/>
    <n v="3"/>
    <n v="18"/>
    <x v="4"/>
  </r>
  <r>
    <x v="552"/>
    <x v="482"/>
    <d v="2016-04-12T19:03:00"/>
    <d v="1899-12-30T19:03:00"/>
    <d v="1899-12-30T00:07:00"/>
    <n v="0.11666666666666667"/>
    <x v="0"/>
    <x v="2"/>
    <x v="4"/>
    <n v="2.9"/>
    <n v="24.857142857142858"/>
    <x v="0"/>
  </r>
  <r>
    <x v="553"/>
    <x v="637"/>
    <d v="2016-04-12T20:34:00"/>
    <d v="1899-12-30T20:34:00"/>
    <d v="1899-12-30T00:11:00"/>
    <n v="0.18333333333333332"/>
    <x v="0"/>
    <x v="17"/>
    <x v="3"/>
    <n v="3.4"/>
    <n v="18.545454545454547"/>
    <x v="4"/>
  </r>
  <r>
    <x v="554"/>
    <x v="68"/>
    <d v="2016-05-12T18:17:00"/>
    <d v="1899-12-30T18:17:00"/>
    <d v="1899-12-30T00:13:00"/>
    <n v="0.21666666666666667"/>
    <x v="0"/>
    <x v="2"/>
    <x v="3"/>
    <n v="4.0999999999999996"/>
    <n v="18.92307692307692"/>
    <x v="1"/>
  </r>
  <r>
    <x v="555"/>
    <x v="638"/>
    <d v="2016-05-12T19:37:00"/>
    <d v="1899-12-30T19:37:00"/>
    <d v="1899-12-30T00:15:00"/>
    <n v="0.25"/>
    <x v="0"/>
    <x v="2"/>
    <x v="3"/>
    <n v="3.8"/>
    <n v="15.2"/>
    <x v="0"/>
  </r>
  <r>
    <x v="556"/>
    <x v="359"/>
    <d v="2016-07-12T12:32:00"/>
    <d v="1899-12-30T12:32:00"/>
    <d v="1899-12-30T00:29:00"/>
    <n v="0.48333333333333334"/>
    <x v="0"/>
    <x v="2"/>
    <x v="3"/>
    <n v="6.6"/>
    <n v="13.655172413793103"/>
    <x v="3"/>
  </r>
  <r>
    <x v="557"/>
    <x v="421"/>
    <d v="2016-07-12T12:46:00"/>
    <d v="1899-12-30T12:46:00"/>
    <d v="1899-12-30T00:11:00"/>
    <n v="0.18333333333333332"/>
    <x v="0"/>
    <x v="2"/>
    <x v="3"/>
    <n v="4"/>
    <n v="21.81818181818182"/>
    <x v="3"/>
  </r>
  <r>
    <x v="558"/>
    <x v="351"/>
    <d v="2016-07-12T20:13:00"/>
    <d v="1899-12-30T20:13:00"/>
    <d v="1899-12-30T00:20:00"/>
    <n v="0.33333333333333331"/>
    <x v="0"/>
    <x v="2"/>
    <x v="3"/>
    <n v="7"/>
    <n v="21"/>
    <x v="4"/>
  </r>
  <r>
    <x v="559"/>
    <x v="639"/>
    <d v="2016-07-12T21:50:00"/>
    <d v="1899-12-30T21:50:00"/>
    <d v="1899-12-30T00:37:00"/>
    <n v="0.6166666666666667"/>
    <x v="0"/>
    <x v="2"/>
    <x v="3"/>
    <n v="6.9"/>
    <n v="11.189189189189189"/>
    <x v="0"/>
  </r>
  <r>
    <x v="560"/>
    <x v="640"/>
    <d v="2016-08-12T14:32:00"/>
    <d v="1899-12-30T14:32:00"/>
    <d v="1899-12-30T00:13:00"/>
    <n v="0.21666666666666667"/>
    <x v="0"/>
    <x v="2"/>
    <x v="3"/>
    <n v="3.4"/>
    <n v="15.692307692307692"/>
    <x v="2"/>
  </r>
  <r>
    <x v="561"/>
    <x v="229"/>
    <d v="2016-08-12T15:02:00"/>
    <d v="1899-12-30T15:02:00"/>
    <d v="1899-12-30T00:09:00"/>
    <n v="0.15"/>
    <x v="0"/>
    <x v="2"/>
    <x v="3"/>
    <n v="3.4"/>
    <n v="22.666666666666668"/>
    <x v="2"/>
  </r>
  <r>
    <x v="562"/>
    <x v="638"/>
    <d v="2016-08-12T19:27:00"/>
    <d v="1899-12-30T19:27:00"/>
    <d v="1899-12-30T00:05:00"/>
    <n v="8.3333333333333329E-2"/>
    <x v="0"/>
    <x v="2"/>
    <x v="3"/>
    <n v="2"/>
    <n v="24"/>
    <x v="3"/>
  </r>
  <r>
    <x v="563"/>
    <x v="235"/>
    <d v="2016-08-12T21:31:00"/>
    <d v="1899-12-30T21:31:00"/>
    <d v="1899-12-30T00:05:00"/>
    <n v="8.3333333333333329E-2"/>
    <x v="0"/>
    <x v="2"/>
    <x v="3"/>
    <n v="2"/>
    <n v="24"/>
    <x v="2"/>
  </r>
  <r>
    <x v="564"/>
    <x v="121"/>
    <d v="2016-09-12T12:24:00"/>
    <d v="1899-12-30T12:24:00"/>
    <d v="1899-12-30T00:15:00"/>
    <n v="0.25"/>
    <x v="0"/>
    <x v="2"/>
    <x v="28"/>
    <n v="5.0999999999999996"/>
    <n v="20.399999999999999"/>
    <x v="2"/>
  </r>
  <r>
    <x v="565"/>
    <x v="309"/>
    <d v="2016-09-12T13:43:00"/>
    <d v="1899-12-30T13:43:00"/>
    <d v="1899-12-30T00:28:00"/>
    <n v="0.46666666666666667"/>
    <x v="0"/>
    <x v="27"/>
    <x v="3"/>
    <n v="8.8000000000000007"/>
    <n v="18.857142857142858"/>
    <x v="5"/>
  </r>
  <r>
    <x v="566"/>
    <x v="346"/>
    <d v="2016-09-12T20:34:00"/>
    <d v="1899-12-30T20:34:00"/>
    <d v="1899-12-30T00:23:00"/>
    <n v="0.38333333333333336"/>
    <x v="0"/>
    <x v="2"/>
    <x v="3"/>
    <n v="5.6"/>
    <n v="14.60869565217391"/>
    <x v="3"/>
  </r>
  <r>
    <x v="567"/>
    <x v="641"/>
    <d v="2016-09-12T22:57:00"/>
    <d v="1899-12-30T22:57:00"/>
    <d v="1899-12-30T00:54:00"/>
    <n v="0.9"/>
    <x v="0"/>
    <x v="2"/>
    <x v="3"/>
    <n v="18.899999999999999"/>
    <n v="20.999999999999996"/>
    <x v="4"/>
  </r>
  <r>
    <x v="568"/>
    <x v="599"/>
    <d v="2016-10-12T13:16:00"/>
    <d v="1899-12-30T13:16:00"/>
    <d v="1899-12-30T00:33:00"/>
    <n v="0.55000000000000004"/>
    <x v="0"/>
    <x v="2"/>
    <x v="183"/>
    <n v="15.6"/>
    <n v="28.36363636363636"/>
    <x v="3"/>
  </r>
  <r>
    <x v="569"/>
    <x v="4"/>
    <d v="2016-10-12T15:18:00"/>
    <d v="1899-12-30T15:18:00"/>
    <d v="1899-12-30T00:36:00"/>
    <n v="0.6"/>
    <x v="0"/>
    <x v="172"/>
    <x v="3"/>
    <n v="15.6"/>
    <n v="26"/>
    <x v="2"/>
  </r>
  <r>
    <x v="570"/>
    <x v="469"/>
    <d v="2016-10-12T18:27:00"/>
    <d v="1899-12-30T18:27:00"/>
    <d v="1899-12-30T00:10:00"/>
    <n v="0.16666666666666666"/>
    <x v="0"/>
    <x v="2"/>
    <x v="4"/>
    <n v="3"/>
    <n v="18"/>
    <x v="0"/>
  </r>
  <r>
    <x v="571"/>
    <x v="642"/>
    <d v="2016-10-12T22:21:00"/>
    <d v="1899-12-30T22:21:00"/>
    <d v="1899-12-30T00:12:00"/>
    <n v="0.2"/>
    <x v="0"/>
    <x v="17"/>
    <x v="3"/>
    <n v="3.1"/>
    <n v="15.5"/>
    <x v="4"/>
  </r>
  <r>
    <x v="572"/>
    <x v="523"/>
    <d v="2016-11-12T16:16:00"/>
    <d v="1899-12-30T16:16:00"/>
    <d v="1899-12-30T00:10:00"/>
    <n v="0.16666666666666666"/>
    <x v="0"/>
    <x v="2"/>
    <x v="4"/>
    <n v="3"/>
    <n v="18"/>
    <x v="0"/>
  </r>
  <r>
    <x v="573"/>
    <x v="643"/>
    <d v="2016-11-12T19:15:00"/>
    <d v="1899-12-30T19:15:00"/>
    <d v="1899-12-30T00:10:00"/>
    <n v="0.16666666666666666"/>
    <x v="0"/>
    <x v="17"/>
    <x v="3"/>
    <n v="4.8"/>
    <n v="28.8"/>
    <x v="2"/>
  </r>
  <r>
    <x v="574"/>
    <x v="206"/>
    <d v="2016-11-12T21:56:00"/>
    <d v="1899-12-30T21:56:00"/>
    <d v="1899-12-30T00:08:00"/>
    <n v="0.13333333333333333"/>
    <x v="0"/>
    <x v="2"/>
    <x v="3"/>
    <n v="2.1"/>
    <n v="15.75"/>
    <x v="2"/>
  </r>
  <r>
    <x v="575"/>
    <x v="71"/>
    <d v="2016-12-12T13:32:00"/>
    <d v="1899-12-30T13:32:00"/>
    <d v="1899-12-30T00:10:00"/>
    <n v="0.16666666666666666"/>
    <x v="0"/>
    <x v="2"/>
    <x v="3"/>
    <n v="3.1"/>
    <n v="18.600000000000001"/>
    <x v="2"/>
  </r>
  <r>
    <x v="576"/>
    <x v="82"/>
    <d v="2016-12-12T13:51:00"/>
    <d v="1899-12-30T13:51:00"/>
    <d v="1899-12-30T00:15:00"/>
    <n v="0.25"/>
    <x v="0"/>
    <x v="2"/>
    <x v="28"/>
    <n v="4.4000000000000004"/>
    <n v="17.600000000000001"/>
    <x v="0"/>
  </r>
  <r>
    <x v="577"/>
    <x v="286"/>
    <d v="2016-12-12T14:39:00"/>
    <d v="1899-12-30T14:39:00"/>
    <d v="1899-12-30T00:13:00"/>
    <n v="0.21666666666666667"/>
    <x v="0"/>
    <x v="27"/>
    <x v="3"/>
    <n v="4.7"/>
    <n v="21.692307692307693"/>
    <x v="4"/>
  </r>
  <r>
    <x v="578"/>
    <x v="644"/>
    <d v="2016-12-12T18:01:00"/>
    <d v="1899-12-30T18:01:00"/>
    <d v="1899-12-30T00:10:00"/>
    <n v="0.16666666666666666"/>
    <x v="0"/>
    <x v="2"/>
    <x v="4"/>
    <n v="3"/>
    <n v="18"/>
    <x v="0"/>
  </r>
  <r>
    <x v="579"/>
    <x v="199"/>
    <d v="2016-12-12T20:57:00"/>
    <d v="1899-12-30T20:57:00"/>
    <d v="1899-12-30T00:09:00"/>
    <n v="0.15"/>
    <x v="0"/>
    <x v="17"/>
    <x v="3"/>
    <n v="3"/>
    <n v="20"/>
    <x v="4"/>
  </r>
  <r>
    <x v="580"/>
    <x v="645"/>
    <s v="12-13-2016"/>
    <d v="1899-12-30T18:29:00"/>
    <d v="1899-12-30T00:10:00"/>
    <n v="0.16666666666666666"/>
    <x v="0"/>
    <x v="2"/>
    <x v="3"/>
    <n v="4.2"/>
    <n v="25.200000000000003"/>
    <x v="2"/>
  </r>
  <r>
    <x v="580"/>
    <x v="646"/>
    <s v="12-13-2016"/>
    <d v="1899-12-30T20:29:00"/>
    <d v="1899-12-30T00:09:00"/>
    <n v="0.15"/>
    <x v="0"/>
    <x v="2"/>
    <x v="3"/>
    <n v="4.0999999999999996"/>
    <n v="27.333333333333332"/>
    <x v="0"/>
  </r>
  <r>
    <x v="581"/>
    <x v="178"/>
    <s v="12-14-2016"/>
    <d v="1899-12-30T17:10:00"/>
    <d v="1899-12-30T00:18:00"/>
    <n v="0.3"/>
    <x v="0"/>
    <x v="2"/>
    <x v="3"/>
    <n v="3.4"/>
    <n v="11.333333333333334"/>
    <x v="1"/>
  </r>
  <r>
    <x v="581"/>
    <x v="551"/>
    <s v="12-14-2016"/>
    <d v="1899-12-30T17:34:00"/>
    <d v="1899-12-30T00:12:00"/>
    <n v="0.2"/>
    <x v="0"/>
    <x v="2"/>
    <x v="3"/>
    <n v="3.3"/>
    <n v="16.499999999999996"/>
    <x v="1"/>
  </r>
  <r>
    <x v="581"/>
    <x v="323"/>
    <s v="12-14-2016"/>
    <d v="1899-12-30T18:00:00"/>
    <d v="1899-12-30T00:10:00"/>
    <n v="0.16666666666666666"/>
    <x v="0"/>
    <x v="2"/>
    <x v="4"/>
    <n v="3"/>
    <n v="18"/>
    <x v="0"/>
  </r>
  <r>
    <x v="581"/>
    <x v="85"/>
    <s v="12-14-2016"/>
    <d v="1899-12-30T20:40:00"/>
    <d v="1899-12-30T00:16:00"/>
    <n v="0.26666666666666666"/>
    <x v="0"/>
    <x v="17"/>
    <x v="3"/>
    <n v="3.1"/>
    <n v="11.625"/>
    <x v="4"/>
  </r>
  <r>
    <x v="582"/>
    <x v="477"/>
    <s v="12-15-2016"/>
    <d v="1899-12-30T14:54:00"/>
    <d v="1899-12-30T00:34:00"/>
    <n v="0.56666666666666665"/>
    <x v="0"/>
    <x v="2"/>
    <x v="4"/>
    <n v="10.6"/>
    <n v="18.705882352941178"/>
    <x v="3"/>
  </r>
  <r>
    <x v="583"/>
    <x v="647"/>
    <s v="12-17-2016"/>
    <d v="1899-12-30T16:12:00"/>
    <d v="1899-12-30T00:34:00"/>
    <n v="0.56666666666666665"/>
    <x v="0"/>
    <x v="38"/>
    <x v="42"/>
    <n v="4.8"/>
    <n v="8.4705882352941178"/>
    <x v="10"/>
  </r>
  <r>
    <x v="583"/>
    <x v="305"/>
    <s v="12-17-2016"/>
    <d v="1899-12-30T17:59:00"/>
    <d v="1899-12-30T00:40:00"/>
    <n v="0.66666666666666663"/>
    <x v="0"/>
    <x v="38"/>
    <x v="42"/>
    <n v="5.3"/>
    <n v="7.95"/>
    <x v="5"/>
  </r>
  <r>
    <x v="584"/>
    <x v="168"/>
    <s v="12-18-2016"/>
    <d v="1899-12-30T13:41:00"/>
    <d v="1899-12-30T00:38:00"/>
    <n v="0.6333333333333333"/>
    <x v="0"/>
    <x v="38"/>
    <x v="42"/>
    <n v="4.9000000000000004"/>
    <n v="7.7368421052631584"/>
    <x v="2"/>
  </r>
  <r>
    <x v="584"/>
    <x v="110"/>
    <s v="12-18-2016"/>
    <d v="1899-12-30T17:25:00"/>
    <d v="1899-12-30T00:47:00"/>
    <n v="0.78333333333333333"/>
    <x v="0"/>
    <x v="38"/>
    <x v="42"/>
    <n v="10.199999999999999"/>
    <n v="13.021276595744681"/>
    <x v="2"/>
  </r>
  <r>
    <x v="584"/>
    <x v="648"/>
    <s v="12-18-2016"/>
    <d v="1899-12-30T21:04:00"/>
    <d v="1899-12-30T00:29:00"/>
    <n v="0.48333333333333334"/>
    <x v="0"/>
    <x v="38"/>
    <x v="42"/>
    <n v="9.1999999999999993"/>
    <n v="19.034482758620687"/>
    <x v="1"/>
  </r>
  <r>
    <x v="585"/>
    <x v="649"/>
    <s v="12-19-2016"/>
    <d v="1899-12-30T09:36:00"/>
    <d v="1899-12-30T00:28:00"/>
    <n v="0.46666666666666667"/>
    <x v="0"/>
    <x v="38"/>
    <x v="46"/>
    <n v="7.7"/>
    <n v="16.5"/>
    <x v="2"/>
  </r>
  <r>
    <x v="585"/>
    <x v="413"/>
    <s v="12-19-2016"/>
    <d v="1899-12-30T10:34:00"/>
    <d v="1899-12-30T00:19:00"/>
    <n v="0.31666666666666665"/>
    <x v="0"/>
    <x v="41"/>
    <x v="184"/>
    <n v="5.9"/>
    <n v="18.631578947368425"/>
    <x v="5"/>
  </r>
  <r>
    <x v="585"/>
    <x v="60"/>
    <s v="12-19-2016"/>
    <d v="1899-12-30T13:08:00"/>
    <d v="1899-12-30T00:04:00"/>
    <n v="6.6666666666666666E-2"/>
    <x v="0"/>
    <x v="173"/>
    <x v="42"/>
    <n v="0.7"/>
    <n v="10.5"/>
    <x v="2"/>
  </r>
  <r>
    <x v="585"/>
    <x v="53"/>
    <s v="12-19-2016"/>
    <d v="1899-12-30T13:35:00"/>
    <d v="1899-12-30T00:11:00"/>
    <n v="0.18333333333333332"/>
    <x v="0"/>
    <x v="38"/>
    <x v="42"/>
    <n v="1.3"/>
    <n v="7.0909090909090917"/>
    <x v="1"/>
  </r>
  <r>
    <x v="585"/>
    <x v="98"/>
    <s v="12-19-2016"/>
    <d v="1899-12-30T14:15:00"/>
    <d v="1899-12-30T00:08:00"/>
    <n v="0.13333333333333333"/>
    <x v="0"/>
    <x v="38"/>
    <x v="42"/>
    <n v="2.5"/>
    <n v="18.75"/>
    <x v="1"/>
  </r>
  <r>
    <x v="585"/>
    <x v="650"/>
    <s v="12-19-2016"/>
    <d v="1899-12-30T14:32:00"/>
    <d v="1899-12-30T00:14:00"/>
    <n v="0.23333333333333334"/>
    <x v="0"/>
    <x v="38"/>
    <x v="42"/>
    <n v="5.3"/>
    <n v="22.714285714285712"/>
    <x v="1"/>
  </r>
  <r>
    <x v="585"/>
    <x v="228"/>
    <s v="12-19-2016"/>
    <d v="1899-12-30T14:50:00"/>
    <d v="1899-12-30T00:13:00"/>
    <n v="0.21666666666666667"/>
    <x v="0"/>
    <x v="38"/>
    <x v="42"/>
    <n v="5.4"/>
    <n v="24.923076923076923"/>
    <x v="1"/>
  </r>
  <r>
    <x v="585"/>
    <x v="651"/>
    <s v="12-19-2016"/>
    <d v="1899-12-30T15:38:00"/>
    <d v="1899-12-30T00:29:00"/>
    <n v="0.48333333333333334"/>
    <x v="0"/>
    <x v="38"/>
    <x v="184"/>
    <n v="10.199999999999999"/>
    <n v="21.103448275862068"/>
    <x v="4"/>
  </r>
  <r>
    <x v="585"/>
    <x v="652"/>
    <s v="12-19-2016"/>
    <d v="1899-12-30T17:09:00"/>
    <d v="1899-12-30T00:19:00"/>
    <n v="0.31666666666666665"/>
    <x v="0"/>
    <x v="173"/>
    <x v="46"/>
    <n v="7.2"/>
    <n v="22.736842105263161"/>
    <x v="4"/>
  </r>
  <r>
    <x v="585"/>
    <x v="643"/>
    <s v="12-19-2016"/>
    <d v="1899-12-30T19:17:00"/>
    <d v="1899-12-30T00:12:00"/>
    <n v="0.2"/>
    <x v="0"/>
    <x v="41"/>
    <x v="42"/>
    <n v="2.2000000000000002"/>
    <n v="11"/>
    <x v="1"/>
  </r>
  <r>
    <x v="585"/>
    <x v="653"/>
    <s v="12-19-2016"/>
    <d v="1899-12-30T20:30:00"/>
    <d v="1899-12-30T00:35:00"/>
    <n v="0.58333333333333337"/>
    <x v="0"/>
    <x v="38"/>
    <x v="42"/>
    <n v="11"/>
    <n v="18.857142857142858"/>
    <x v="3"/>
  </r>
  <r>
    <x v="586"/>
    <x v="545"/>
    <s v="12-20-2016"/>
    <d v="1899-12-30T09:24:00"/>
    <d v="1899-12-30T00:35:00"/>
    <n v="0.58333333333333337"/>
    <x v="0"/>
    <x v="38"/>
    <x v="184"/>
    <n v="12"/>
    <n v="20.571428571428569"/>
    <x v="1"/>
  </r>
  <r>
    <x v="586"/>
    <x v="654"/>
    <s v="12-20-2016"/>
    <d v="1899-12-30T10:48:00"/>
    <d v="1899-12-30T00:18:00"/>
    <n v="0.3"/>
    <x v="0"/>
    <x v="173"/>
    <x v="184"/>
    <n v="3.3"/>
    <n v="11"/>
    <x v="2"/>
  </r>
  <r>
    <x v="586"/>
    <x v="156"/>
    <s v="12-20-2016"/>
    <d v="1899-12-30T12:17:00"/>
    <d v="1899-12-30T00:47:00"/>
    <n v="0.78333333333333333"/>
    <x v="0"/>
    <x v="173"/>
    <x v="42"/>
    <n v="19.399999999999999"/>
    <n v="24.76595744680851"/>
    <x v="3"/>
  </r>
  <r>
    <x v="586"/>
    <x v="424"/>
    <s v="12-20-2016"/>
    <d v="1899-12-30T13:20:00"/>
    <d v="1899-12-30T00:06:00"/>
    <n v="0.1"/>
    <x v="0"/>
    <x v="38"/>
    <x v="42"/>
    <n v="1.7"/>
    <n v="17"/>
    <x v="2"/>
  </r>
  <r>
    <x v="586"/>
    <x v="22"/>
    <s v="12-20-2016"/>
    <d v="1899-12-30T14:17:00"/>
    <d v="1899-12-30T00:23:00"/>
    <n v="0.38333333333333336"/>
    <x v="0"/>
    <x v="38"/>
    <x v="46"/>
    <n v="5.7"/>
    <n v="14.869565217391305"/>
    <x v="5"/>
  </r>
  <r>
    <x v="586"/>
    <x v="655"/>
    <s v="12-20-2016"/>
    <d v="1899-12-30T16:24:00"/>
    <d v="1899-12-30T00:10:00"/>
    <n v="0.16666666666666666"/>
    <x v="0"/>
    <x v="41"/>
    <x v="46"/>
    <n v="1.8"/>
    <n v="10.8"/>
    <x v="2"/>
  </r>
  <r>
    <x v="586"/>
    <x v="478"/>
    <s v="12-20-2016"/>
    <d v="1899-12-30T17:07:00"/>
    <d v="1899-12-30T00:11:00"/>
    <n v="0.18333333333333332"/>
    <x v="0"/>
    <x v="41"/>
    <x v="46"/>
    <n v="1.4"/>
    <n v="7.6363636363636367"/>
    <x v="2"/>
  </r>
  <r>
    <x v="586"/>
    <x v="159"/>
    <s v="12-20-2016"/>
    <d v="1899-12-30T19:21:00"/>
    <d v="1899-12-30T00:34:00"/>
    <n v="0.56666666666666665"/>
    <x v="0"/>
    <x v="41"/>
    <x v="42"/>
    <n v="10.3"/>
    <n v="18.176470588235297"/>
    <x v="4"/>
  </r>
  <r>
    <x v="587"/>
    <x v="656"/>
    <s v="12-21-2016"/>
    <d v="1899-12-30T08:10:00"/>
    <d v="1899-12-30T00:28:00"/>
    <n v="0.46666666666666667"/>
    <x v="0"/>
    <x v="38"/>
    <x v="42"/>
    <n v="11.5"/>
    <n v="24.642857142857142"/>
    <x v="3"/>
  </r>
  <r>
    <x v="587"/>
    <x v="657"/>
    <s v="12-21-2016"/>
    <d v="1899-12-30T10:30:00"/>
    <d v="1899-12-30T00:16:00"/>
    <n v="0.26666666666666666"/>
    <x v="0"/>
    <x v="38"/>
    <x v="46"/>
    <n v="4.9000000000000004"/>
    <n v="18.375"/>
    <x v="2"/>
  </r>
  <r>
    <x v="587"/>
    <x v="150"/>
    <s v="12-21-2016"/>
    <d v="1899-12-30T11:49:00"/>
    <d v="1899-12-30T00:14:00"/>
    <n v="0.23333333333333334"/>
    <x v="0"/>
    <x v="41"/>
    <x v="42"/>
    <n v="3.5"/>
    <n v="15"/>
    <x v="0"/>
  </r>
  <r>
    <x v="587"/>
    <x v="135"/>
    <s v="12-21-2016"/>
    <d v="1899-12-30T13:33:00"/>
    <d v="1899-12-30T00:42:00"/>
    <n v="0.7"/>
    <x v="0"/>
    <x v="38"/>
    <x v="42"/>
    <n v="16.2"/>
    <n v="23.142857142857142"/>
    <x v="3"/>
  </r>
  <r>
    <x v="587"/>
    <x v="647"/>
    <s v="12-21-2016"/>
    <d v="1899-12-30T15:49:00"/>
    <d v="1899-12-30T00:11:00"/>
    <n v="0.18333333333333332"/>
    <x v="0"/>
    <x v="38"/>
    <x v="42"/>
    <n v="2"/>
    <n v="10.90909090909091"/>
    <x v="2"/>
  </r>
  <r>
    <x v="587"/>
    <x v="658"/>
    <s v="12-21-2016"/>
    <d v="1899-12-30T16:05:00"/>
    <d v="1899-12-30T00:10:00"/>
    <n v="0.16666666666666666"/>
    <x v="0"/>
    <x v="38"/>
    <x v="46"/>
    <n v="2.1"/>
    <n v="12.600000000000001"/>
    <x v="2"/>
  </r>
  <r>
    <x v="587"/>
    <x v="627"/>
    <s v="12-21-2016"/>
    <d v="1899-12-30T17:54:00"/>
    <d v="1899-12-30T00:09:00"/>
    <n v="0.15"/>
    <x v="0"/>
    <x v="41"/>
    <x v="46"/>
    <n v="2.1"/>
    <n v="14.000000000000002"/>
    <x v="3"/>
  </r>
  <r>
    <x v="587"/>
    <x v="345"/>
    <s v="12-21-2016"/>
    <d v="1899-12-30T18:31:00"/>
    <d v="1899-12-30T00:32:00"/>
    <n v="0.53333333333333333"/>
    <x v="0"/>
    <x v="41"/>
    <x v="42"/>
    <n v="7.2"/>
    <n v="13.5"/>
    <x v="4"/>
  </r>
  <r>
    <x v="587"/>
    <x v="659"/>
    <s v="12-21-2016"/>
    <d v="1899-12-30T20:35:00"/>
    <d v="1899-12-30T00:46:00"/>
    <n v="0.76666666666666672"/>
    <x v="0"/>
    <x v="38"/>
    <x v="184"/>
    <n v="12"/>
    <n v="15.652173913043477"/>
    <x v="3"/>
  </r>
  <r>
    <x v="587"/>
    <x v="660"/>
    <s v="12-21-2016"/>
    <d v="1899-12-30T23:42:00"/>
    <d v="1899-12-30T02:46:00"/>
    <n v="2.7666666666666666"/>
    <x v="0"/>
    <x v="173"/>
    <x v="42"/>
    <n v="103"/>
    <n v="37.2289156626506"/>
    <x v="3"/>
  </r>
  <r>
    <x v="588"/>
    <x v="423"/>
    <s v="12-22-2016"/>
    <d v="1899-12-30T16:38:00"/>
    <d v="1899-12-30T00:58:00"/>
    <n v="0.96666666666666667"/>
    <x v="0"/>
    <x v="38"/>
    <x v="42"/>
    <n v="32.299999999999997"/>
    <n v="33.41379310344827"/>
    <x v="3"/>
  </r>
  <r>
    <x v="588"/>
    <x v="661"/>
    <s v="12-22-2016"/>
    <d v="1899-12-30T17:20:00"/>
    <d v="1899-12-30T00:16:00"/>
    <n v="0.26666666666666666"/>
    <x v="0"/>
    <x v="38"/>
    <x v="42"/>
    <n v="5.3"/>
    <n v="19.875"/>
    <x v="4"/>
  </r>
  <r>
    <x v="588"/>
    <x v="42"/>
    <s v="12-22-2016"/>
    <d v="1899-12-30T17:53:00"/>
    <d v="1899-12-30T00:26:00"/>
    <n v="0.43333333333333335"/>
    <x v="0"/>
    <x v="38"/>
    <x v="42"/>
    <n v="11.6"/>
    <n v="26.769230769230766"/>
    <x v="3"/>
  </r>
  <r>
    <x v="588"/>
    <x v="662"/>
    <s v="12-22-2016"/>
    <d v="1899-12-30T18:29:00"/>
    <d v="1899-12-30T00:33:00"/>
    <n v="0.55000000000000004"/>
    <x v="0"/>
    <x v="38"/>
    <x v="42"/>
    <n v="23.2"/>
    <n v="42.18181818181818"/>
    <x v="3"/>
  </r>
  <r>
    <x v="588"/>
    <x v="54"/>
    <s v="12-22-2016"/>
    <d v="1899-12-30T18:37:00"/>
    <d v="1899-12-30T00:06:00"/>
    <n v="0.1"/>
    <x v="0"/>
    <x v="38"/>
    <x v="42"/>
    <n v="3.2"/>
    <n v="32"/>
    <x v="2"/>
  </r>
  <r>
    <x v="588"/>
    <x v="494"/>
    <s v="12-22-2016"/>
    <d v="1899-12-30T18:47:00"/>
    <d v="1899-12-30T00:09:00"/>
    <n v="0.15"/>
    <x v="0"/>
    <x v="38"/>
    <x v="42"/>
    <n v="12.3"/>
    <n v="82.000000000000014"/>
    <x v="5"/>
  </r>
  <r>
    <x v="588"/>
    <x v="575"/>
    <s v="12-22-2016"/>
    <d v="1899-12-30T19:50:00"/>
    <d v="1899-12-30T00:46:00"/>
    <n v="0.76666666666666672"/>
    <x v="0"/>
    <x v="38"/>
    <x v="150"/>
    <n v="14"/>
    <n v="18.260869565217391"/>
    <x v="3"/>
  </r>
  <r>
    <x v="588"/>
    <x v="276"/>
    <s v="12-22-2016"/>
    <d v="1899-12-30T21:53:00"/>
    <d v="1899-12-30T00:12:00"/>
    <n v="0.2"/>
    <x v="0"/>
    <x v="141"/>
    <x v="150"/>
    <n v="2.1"/>
    <n v="10.5"/>
    <x v="0"/>
  </r>
  <r>
    <x v="588"/>
    <x v="663"/>
    <s v="12-22-2016"/>
    <d v="1899-12-30T23:32:00"/>
    <d v="1899-12-30T00:05:00"/>
    <n v="8.3333333333333329E-2"/>
    <x v="0"/>
    <x v="141"/>
    <x v="150"/>
    <n v="2.1"/>
    <n v="25.200000000000003"/>
    <x v="4"/>
  </r>
  <r>
    <x v="589"/>
    <x v="117"/>
    <s v="12-23-2016"/>
    <d v="1899-12-30T09:41:00"/>
    <d v="1899-12-30T00:20:00"/>
    <n v="0.33333333333333331"/>
    <x v="0"/>
    <x v="141"/>
    <x v="150"/>
    <n v="3"/>
    <n v="9"/>
    <x v="3"/>
  </r>
  <r>
    <x v="589"/>
    <x v="664"/>
    <s v="12-23-2016"/>
    <d v="1899-12-30T11:58:00"/>
    <d v="1899-12-30T00:25:00"/>
    <n v="0.41666666666666669"/>
    <x v="0"/>
    <x v="141"/>
    <x v="42"/>
    <n v="6.2"/>
    <n v="14.879999999999999"/>
    <x v="3"/>
  </r>
  <r>
    <x v="589"/>
    <x v="665"/>
    <s v="12-23-2016"/>
    <d v="1899-12-30T15:25:00"/>
    <d v="1899-12-30T01:10:00"/>
    <n v="1.1666666666666667"/>
    <x v="0"/>
    <x v="38"/>
    <x v="42"/>
    <n v="9.6"/>
    <n v="8.2285714285714278"/>
    <x v="3"/>
  </r>
  <r>
    <x v="589"/>
    <x v="537"/>
    <s v="12-23-2016"/>
    <d v="1899-12-30T16:34:00"/>
    <d v="1899-12-30T00:11:00"/>
    <n v="0.18333333333333332"/>
    <x v="0"/>
    <x v="38"/>
    <x v="42"/>
    <n v="1.3"/>
    <n v="7.0909090909090917"/>
    <x v="2"/>
  </r>
  <r>
    <x v="589"/>
    <x v="348"/>
    <s v="12-23-2016"/>
    <d v="1899-12-30T18:27:00"/>
    <d v="1899-12-30T00:53:00"/>
    <n v="0.8833333333333333"/>
    <x v="0"/>
    <x v="38"/>
    <x v="150"/>
    <n v="7.1"/>
    <n v="8.0377358490566042"/>
    <x v="0"/>
  </r>
  <r>
    <x v="590"/>
    <x v="666"/>
    <s v="12-24-2016"/>
    <d v="1899-12-30T08:04:00"/>
    <d v="1899-12-30T00:21:00"/>
    <n v="0.35"/>
    <x v="0"/>
    <x v="141"/>
    <x v="42"/>
    <n v="6.3"/>
    <n v="18"/>
    <x v="0"/>
  </r>
  <r>
    <x v="590"/>
    <x v="667"/>
    <s v="12-24-2016"/>
    <d v="1899-12-30T09:55:00"/>
    <d v="1899-12-30T00:36:00"/>
    <n v="0.6"/>
    <x v="0"/>
    <x v="38"/>
    <x v="150"/>
    <n v="10.7"/>
    <n v="17.833333333333332"/>
    <x v="0"/>
  </r>
  <r>
    <x v="590"/>
    <x v="668"/>
    <s v="12-24-2016"/>
    <d v="1899-12-30T10:53:00"/>
    <d v="1899-12-30T00:19:00"/>
    <n v="0.31666666666666665"/>
    <x v="0"/>
    <x v="141"/>
    <x v="150"/>
    <n v="5.3"/>
    <n v="16.736842105263158"/>
    <x v="0"/>
  </r>
  <r>
    <x v="590"/>
    <x v="135"/>
    <s v="12-24-2016"/>
    <d v="1899-12-30T12:53:00"/>
    <d v="1899-12-30T00:02:00"/>
    <n v="3.3333333333333333E-2"/>
    <x v="0"/>
    <x v="141"/>
    <x v="150"/>
    <n v="1.6"/>
    <n v="48"/>
    <x v="2"/>
  </r>
  <r>
    <x v="590"/>
    <x v="326"/>
    <s v="12-24-2016"/>
    <d v="1899-12-30T13:29:00"/>
    <d v="1899-12-30T00:21:00"/>
    <n v="0.35"/>
    <x v="0"/>
    <x v="141"/>
    <x v="150"/>
    <n v="3.6"/>
    <n v="10.285714285714286"/>
    <x v="2"/>
  </r>
  <r>
    <x v="590"/>
    <x v="432"/>
    <s v="12-24-2016"/>
    <d v="1899-12-30T17:27:00"/>
    <d v="1899-12-30T00:15:00"/>
    <n v="0.25"/>
    <x v="0"/>
    <x v="141"/>
    <x v="150"/>
    <n v="1.7"/>
    <n v="6.8"/>
    <x v="2"/>
  </r>
  <r>
    <x v="590"/>
    <x v="12"/>
    <s v="12-24-2016"/>
    <d v="1899-12-30T19:27:00"/>
    <d v="1899-12-30T00:15:00"/>
    <n v="0.25"/>
    <x v="0"/>
    <x v="141"/>
    <x v="150"/>
    <n v="2.9"/>
    <n v="11.6"/>
    <x v="0"/>
  </r>
  <r>
    <x v="590"/>
    <x v="544"/>
    <s v="12-24-2016"/>
    <d v="1899-12-30T22:09:00"/>
    <d v="1899-12-30T00:05:00"/>
    <n v="8.3333333333333329E-2"/>
    <x v="0"/>
    <x v="141"/>
    <x v="150"/>
    <n v="0.6"/>
    <n v="7.2"/>
    <x v="2"/>
  </r>
  <r>
    <x v="591"/>
    <x v="669"/>
    <s v="12-25-2016"/>
    <d v="1899-12-30T00:14:00"/>
    <d v="1899-12-30T00:04:00"/>
    <n v="6.6666666666666666E-2"/>
    <x v="0"/>
    <x v="141"/>
    <x v="150"/>
    <n v="0.6"/>
    <n v="9"/>
    <x v="2"/>
  </r>
  <r>
    <x v="591"/>
    <x v="465"/>
    <s v="12-25-2016"/>
    <d v="1899-12-30T19:26:00"/>
    <d v="1899-12-30T00:11:00"/>
    <n v="0.18333333333333332"/>
    <x v="0"/>
    <x v="141"/>
    <x v="150"/>
    <n v="2.2999999999999998"/>
    <n v="12.545454545454545"/>
    <x v="0"/>
  </r>
  <r>
    <x v="591"/>
    <x v="353"/>
    <s v="12-25-2016"/>
    <d v="1899-12-30T22:04:00"/>
    <d v="1899-12-30T00:06:00"/>
    <n v="0.1"/>
    <x v="0"/>
    <x v="141"/>
    <x v="150"/>
    <n v="2.2999999999999998"/>
    <n v="22.999999999999996"/>
    <x v="0"/>
  </r>
  <r>
    <x v="592"/>
    <x v="670"/>
    <s v="12-26-2016"/>
    <d v="1899-12-30T08:41:00"/>
    <d v="1899-12-30T00:11:00"/>
    <n v="0.18333333333333332"/>
    <x v="0"/>
    <x v="141"/>
    <x v="150"/>
    <n v="3.2"/>
    <n v="17.454545454545457"/>
    <x v="0"/>
  </r>
  <r>
    <x v="592"/>
    <x v="385"/>
    <s v="12-26-2016"/>
    <d v="1899-12-30T09:19:00"/>
    <d v="1899-12-30T00:14:00"/>
    <n v="0.23333333333333334"/>
    <x v="0"/>
    <x v="141"/>
    <x v="150"/>
    <n v="6.2"/>
    <n v="26.571428571428573"/>
    <x v="4"/>
  </r>
  <r>
    <x v="592"/>
    <x v="413"/>
    <s v="12-26-2016"/>
    <d v="1899-12-30T10:36:00"/>
    <d v="1899-12-30T00:21:00"/>
    <n v="0.35"/>
    <x v="0"/>
    <x v="141"/>
    <x v="150"/>
    <n v="7.7"/>
    <n v="22.000000000000004"/>
    <x v="4"/>
  </r>
  <r>
    <x v="592"/>
    <x v="325"/>
    <s v="12-26-2016"/>
    <d v="1899-12-30T11:42:00"/>
    <d v="1899-12-30T00:13:00"/>
    <n v="0.21666666666666667"/>
    <x v="0"/>
    <x v="141"/>
    <x v="150"/>
    <n v="3.8"/>
    <n v="17.538461538461537"/>
    <x v="4"/>
  </r>
  <r>
    <x v="592"/>
    <x v="671"/>
    <s v="12-26-2016"/>
    <d v="1899-12-30T13:43:00"/>
    <d v="1899-12-30T00:34:00"/>
    <n v="0.56666666666666665"/>
    <x v="0"/>
    <x v="141"/>
    <x v="42"/>
    <n v="7.9"/>
    <n v="13.941176470588236"/>
    <x v="3"/>
  </r>
  <r>
    <x v="593"/>
    <x v="672"/>
    <s v="12-27-2016"/>
    <d v="1899-12-30T07:14:00"/>
    <d v="1899-12-30T00:12:00"/>
    <n v="0.2"/>
    <x v="0"/>
    <x v="142"/>
    <x v="151"/>
    <n v="4.9000000000000004"/>
    <n v="24.5"/>
    <x v="5"/>
  </r>
  <r>
    <x v="593"/>
    <x v="635"/>
    <s v="12-27-2016"/>
    <d v="1899-12-30T08:59:00"/>
    <d v="1899-12-30T00:22:00"/>
    <n v="0.36666666666666664"/>
    <x v="0"/>
    <x v="142"/>
    <x v="151"/>
    <n v="5"/>
    <n v="13.636363636363637"/>
    <x v="0"/>
  </r>
  <r>
    <x v="593"/>
    <x v="18"/>
    <s v="12-27-2016"/>
    <d v="1899-12-30T12:57:00"/>
    <d v="1899-12-30T00:04:00"/>
    <n v="6.6666666666666666E-2"/>
    <x v="0"/>
    <x v="142"/>
    <x v="151"/>
    <n v="0.6"/>
    <n v="9"/>
    <x v="0"/>
  </r>
  <r>
    <x v="593"/>
    <x v="93"/>
    <s v="12-27-2016"/>
    <d v="1899-12-30T15:03:00"/>
    <d v="1899-12-30T00:14:00"/>
    <n v="0.23333333333333334"/>
    <x v="0"/>
    <x v="142"/>
    <x v="42"/>
    <n v="3.1"/>
    <n v="13.285714285714286"/>
    <x v="4"/>
  </r>
  <r>
    <x v="593"/>
    <x v="106"/>
    <s v="12-27-2016"/>
    <d v="1899-12-30T16:58:00"/>
    <d v="1899-12-30T00:24:00"/>
    <n v="0.4"/>
    <x v="0"/>
    <x v="38"/>
    <x v="185"/>
    <n v="7.9"/>
    <n v="19.75"/>
    <x v="3"/>
  </r>
  <r>
    <x v="593"/>
    <x v="673"/>
    <s v="12-27-2016"/>
    <d v="1899-12-30T19:50:00"/>
    <d v="1899-12-30T00:31:00"/>
    <n v="0.51666666666666672"/>
    <x v="0"/>
    <x v="142"/>
    <x v="151"/>
    <n v="5.5"/>
    <n v="10.64516129032258"/>
    <x v="4"/>
  </r>
  <r>
    <x v="594"/>
    <x v="197"/>
    <s v="12-28-2016"/>
    <d v="1899-12-30T09:06:00"/>
    <d v="1899-12-30T00:32:00"/>
    <n v="0.53333333333333333"/>
    <x v="0"/>
    <x v="142"/>
    <x v="42"/>
    <n v="10.3"/>
    <n v="19.3125"/>
    <x v="0"/>
  </r>
  <r>
    <x v="594"/>
    <x v="219"/>
    <s v="12-28-2016"/>
    <d v="1899-12-30T12:12:00"/>
    <d v="1899-12-30T00:30:00"/>
    <n v="0.5"/>
    <x v="0"/>
    <x v="38"/>
    <x v="185"/>
    <n v="10.4"/>
    <n v="20.8"/>
    <x v="2"/>
  </r>
  <r>
    <x v="594"/>
    <x v="674"/>
    <s v="12-28-2016"/>
    <d v="1899-12-30T14:01:00"/>
    <d v="1899-12-30T00:08:00"/>
    <n v="0.13333333333333333"/>
    <x v="0"/>
    <x v="142"/>
    <x v="151"/>
    <n v="2"/>
    <n v="15"/>
    <x v="2"/>
  </r>
  <r>
    <x v="594"/>
    <x v="578"/>
    <s v="12-28-2016"/>
    <d v="1899-12-30T15:39:00"/>
    <d v="1899-12-30T00:35:00"/>
    <n v="0.58333333333333337"/>
    <x v="0"/>
    <x v="142"/>
    <x v="42"/>
    <n v="8.5"/>
    <n v="14.571428571428571"/>
    <x v="0"/>
  </r>
  <r>
    <x v="594"/>
    <x v="459"/>
    <s v="12-28-2016"/>
    <d v="1899-12-30T17:16:00"/>
    <d v="1899-12-30T00:14:00"/>
    <n v="0.23333333333333334"/>
    <x v="0"/>
    <x v="38"/>
    <x v="185"/>
    <n v="4.4000000000000004"/>
    <n v="18.857142857142858"/>
    <x v="2"/>
  </r>
  <r>
    <x v="594"/>
    <x v="445"/>
    <s v="12-28-2016"/>
    <d v="1899-12-30T18:56:00"/>
    <d v="1899-12-30T00:23:00"/>
    <n v="0.38333333333333336"/>
    <x v="0"/>
    <x v="142"/>
    <x v="151"/>
    <n v="3.8"/>
    <n v="9.9130434782608692"/>
    <x v="2"/>
  </r>
  <r>
    <x v="594"/>
    <x v="282"/>
    <s v="12-28-2016"/>
    <d v="1899-12-30T23:18:00"/>
    <d v="1899-12-30T00:34:00"/>
    <n v="0.56666666666666665"/>
    <x v="0"/>
    <x v="142"/>
    <x v="151"/>
    <n v="5.0999999999999996"/>
    <n v="9"/>
    <x v="2"/>
  </r>
  <r>
    <x v="595"/>
    <x v="675"/>
    <s v="12-29-2016"/>
    <d v="1899-12-30T01:06:00"/>
    <d v="1899-12-30T00:17:00"/>
    <n v="0.28333333333333333"/>
    <x v="0"/>
    <x v="142"/>
    <x v="151"/>
    <n v="3.8"/>
    <n v="13.411764705882353"/>
    <x v="2"/>
  </r>
  <r>
    <x v="595"/>
    <x v="676"/>
    <s v="12-29-2016"/>
    <d v="1899-12-30T10:07:00"/>
    <d v="1899-12-30T00:23:00"/>
    <n v="0.38333333333333336"/>
    <x v="0"/>
    <x v="142"/>
    <x v="42"/>
    <n v="11.6"/>
    <n v="30.260869565217387"/>
    <x v="0"/>
  </r>
  <r>
    <x v="595"/>
    <x v="598"/>
    <s v="12-29-2016"/>
    <d v="1899-12-30T12:00:00"/>
    <d v="1899-12-30T00:32:00"/>
    <n v="0.53333333333333333"/>
    <x v="0"/>
    <x v="38"/>
    <x v="185"/>
    <n v="11.9"/>
    <n v="22.3125"/>
    <x v="0"/>
  </r>
  <r>
    <x v="595"/>
    <x v="677"/>
    <s v="12-29-2016"/>
    <d v="1899-12-30T12:33:00"/>
    <d v="1899-12-30T00:08:00"/>
    <n v="0.13333333333333333"/>
    <x v="0"/>
    <x v="142"/>
    <x v="151"/>
    <n v="1.4"/>
    <n v="10.5"/>
    <x v="2"/>
  </r>
  <r>
    <x v="595"/>
    <x v="678"/>
    <s v="12-29-2016"/>
    <d v="1899-12-30T13:24:00"/>
    <d v="1899-12-30T00:07:00"/>
    <n v="0.11666666666666667"/>
    <x v="0"/>
    <x v="142"/>
    <x v="151"/>
    <n v="1.1000000000000001"/>
    <n v="9.4285714285714288"/>
    <x v="2"/>
  </r>
  <r>
    <x v="595"/>
    <x v="310"/>
    <s v="12-29-2016"/>
    <d v="1899-12-30T14:11:00"/>
    <d v="1899-12-30T00:15:00"/>
    <n v="0.25"/>
    <x v="0"/>
    <x v="142"/>
    <x v="151"/>
    <n v="4.0999999999999996"/>
    <n v="16.399999999999999"/>
    <x v="10"/>
  </r>
  <r>
    <x v="595"/>
    <x v="4"/>
    <s v="12-29-2016"/>
    <d v="1899-12-30T14:58:00"/>
    <d v="1899-12-30T00:16:00"/>
    <n v="0.26666666666666666"/>
    <x v="0"/>
    <x v="142"/>
    <x v="151"/>
    <n v="6.1"/>
    <n v="22.875"/>
    <x v="6"/>
  </r>
  <r>
    <x v="595"/>
    <x v="679"/>
    <s v="12-29-2016"/>
    <d v="1899-12-30T15:16:00"/>
    <d v="1899-12-30T00:11:00"/>
    <n v="0.18333333333333332"/>
    <x v="0"/>
    <x v="142"/>
    <x v="151"/>
    <n v="1.3"/>
    <n v="7.0909090909090917"/>
    <x v="2"/>
  </r>
  <r>
    <x v="595"/>
    <x v="224"/>
    <s v="12-29-2016"/>
    <d v="1899-12-30T19:14:00"/>
    <d v="1899-12-30T00:15:00"/>
    <n v="0.25"/>
    <x v="0"/>
    <x v="142"/>
    <x v="42"/>
    <n v="3"/>
    <n v="12"/>
    <x v="0"/>
  </r>
  <r>
    <x v="595"/>
    <x v="680"/>
    <s v="12-29-2016"/>
    <d v="1899-12-30T20:10:00"/>
    <d v="1899-12-30T00:20:00"/>
    <n v="0.33333333333333331"/>
    <x v="0"/>
    <x v="38"/>
    <x v="185"/>
    <n v="4.0999999999999996"/>
    <n v="12.299999999999999"/>
    <x v="4"/>
  </r>
  <r>
    <x v="595"/>
    <x v="473"/>
    <s v="12-29-2016"/>
    <d v="1899-12-30T20:45:00"/>
    <d v="1899-12-30T00:30:00"/>
    <n v="0.5"/>
    <x v="0"/>
    <x v="142"/>
    <x v="151"/>
    <n v="7.2"/>
    <n v="14.4"/>
    <x v="3"/>
  </r>
  <r>
    <x v="595"/>
    <x v="505"/>
    <s v="12-29-2016"/>
    <d v="1899-12-30T21:42:00"/>
    <d v="1899-12-30T00:49:00"/>
    <n v="0.81666666666666665"/>
    <x v="0"/>
    <x v="142"/>
    <x v="42"/>
    <n v="6.4"/>
    <n v="7.8367346938775517"/>
    <x v="1"/>
  </r>
  <r>
    <x v="595"/>
    <x v="681"/>
    <s v="12-29-2016"/>
    <d v="1899-12-30T23:47:00"/>
    <d v="1899-12-30T00:33:00"/>
    <n v="0.55000000000000004"/>
    <x v="0"/>
    <x v="38"/>
    <x v="185"/>
    <n v="12.9"/>
    <n v="23.454545454545453"/>
    <x v="3"/>
  </r>
  <r>
    <x v="596"/>
    <x v="413"/>
    <s v="12-30-2016"/>
    <d v="1899-12-30T10:33:00"/>
    <d v="1899-12-30T00:18:00"/>
    <n v="0.3"/>
    <x v="0"/>
    <x v="142"/>
    <x v="151"/>
    <n v="2.8"/>
    <n v="9.3333333333333339"/>
    <x v="2"/>
  </r>
  <r>
    <x v="596"/>
    <x v="682"/>
    <s v="12-30-2016"/>
    <d v="1899-12-30T11:56:00"/>
    <d v="1899-12-30T00:25:00"/>
    <n v="0.41666666666666669"/>
    <x v="0"/>
    <x v="142"/>
    <x v="151"/>
    <n v="2.9"/>
    <n v="6.9599999999999991"/>
    <x v="2"/>
  </r>
  <r>
    <x v="596"/>
    <x v="683"/>
    <s v="12-30-2016"/>
    <d v="1899-12-30T16:03:00"/>
    <d v="1899-12-30T00:22:00"/>
    <n v="0.36666666666666664"/>
    <x v="0"/>
    <x v="142"/>
    <x v="151"/>
    <n v="4.5999999999999996"/>
    <n v="12.545454545454545"/>
    <x v="2"/>
  </r>
  <r>
    <x v="596"/>
    <x v="299"/>
    <s v="12-30-2016"/>
    <d v="1899-12-30T17:08:00"/>
    <d v="1899-12-30T00:23:00"/>
    <n v="0.38333333333333336"/>
    <x v="0"/>
    <x v="142"/>
    <x v="151"/>
    <n v="4.5999999999999996"/>
    <n v="11.999999999999998"/>
    <x v="3"/>
  </r>
  <r>
    <x v="596"/>
    <x v="684"/>
    <s v="12-30-2016"/>
    <d v="1899-12-30T23:10:00"/>
    <d v="1899-12-30T00:04:00"/>
    <n v="6.6666666666666666E-2"/>
    <x v="0"/>
    <x v="142"/>
    <x v="151"/>
    <n v="0.8"/>
    <n v="12"/>
    <x v="4"/>
  </r>
  <r>
    <x v="597"/>
    <x v="685"/>
    <s v="12-31-2016"/>
    <d v="1899-12-30T01:14:00"/>
    <d v="1899-12-30T00:07:00"/>
    <n v="0.11666666666666667"/>
    <x v="0"/>
    <x v="142"/>
    <x v="151"/>
    <n v="0.7"/>
    <n v="5.9999999999999991"/>
    <x v="3"/>
  </r>
  <r>
    <x v="597"/>
    <x v="53"/>
    <s v="12-31-2016"/>
    <d v="1899-12-30T13:42:00"/>
    <d v="1899-12-30T00:18:00"/>
    <n v="0.3"/>
    <x v="0"/>
    <x v="142"/>
    <x v="42"/>
    <n v="3.9"/>
    <n v="13"/>
    <x v="5"/>
  </r>
  <r>
    <x v="597"/>
    <x v="422"/>
    <s v="12-31-2016"/>
    <d v="1899-12-30T15:38:00"/>
    <d v="1899-12-30T00:35:00"/>
    <n v="0.58333333333333337"/>
    <x v="0"/>
    <x v="38"/>
    <x v="42"/>
    <n v="16.2"/>
    <n v="27.771428571428569"/>
    <x v="3"/>
  </r>
  <r>
    <x v="597"/>
    <x v="686"/>
    <s v="12-31-2016"/>
    <d v="1899-12-30T21:50:00"/>
    <d v="1899-12-30T00:18:00"/>
    <n v="0.3"/>
    <x v="0"/>
    <x v="174"/>
    <x v="186"/>
    <n v="6.4"/>
    <n v="21.333333333333336"/>
    <x v="5"/>
  </r>
  <r>
    <x v="597"/>
    <x v="687"/>
    <s v="12-31-2016"/>
    <d v="1899-12-30T23:51:00"/>
    <d v="1899-12-30T01:43:00"/>
    <n v="1.7166666666666666"/>
    <x v="0"/>
    <x v="175"/>
    <x v="187"/>
    <n v="48.2"/>
    <n v="28.07766990291262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1">
  <r>
    <d v="1899-12-30T21:17:00"/>
    <d v="1899-12-30T00:06:00"/>
    <x v="0"/>
    <n v="0.1"/>
    <s v="Business"/>
    <x v="0"/>
    <s v="Fort Pierce"/>
    <n v="5.0999999999999996"/>
    <n v="50.999999999999993"/>
    <s v="Meal-Entertain"/>
  </r>
  <r>
    <d v="1899-12-30T01:37:00"/>
    <d v="1899-12-30T00:12:00"/>
    <x v="0"/>
    <n v="0.2"/>
    <s v="Business"/>
    <x v="0"/>
    <s v="Fort Pierce"/>
    <n v="5"/>
    <n v="25"/>
    <s v="No Purpose"/>
  </r>
  <r>
    <d v="1899-12-30T20:38:00"/>
    <d v="1899-12-30T00:13:00"/>
    <x v="0"/>
    <n v="0.21666666666666667"/>
    <s v="Business"/>
    <x v="0"/>
    <s v="Fort Pierce"/>
    <n v="4.8"/>
    <n v="22.153846153846153"/>
    <s v="Errand-Supplies"/>
  </r>
  <r>
    <d v="1899-12-30T17:45:00"/>
    <d v="1899-12-30T00:14:00"/>
    <x v="0"/>
    <n v="0.23333333333333334"/>
    <s v="Business"/>
    <x v="0"/>
    <s v="Fort Pierce"/>
    <n v="4.7"/>
    <n v="20.142857142857142"/>
    <s v="Meeting"/>
  </r>
  <r>
    <d v="1899-12-30T15:49:00"/>
    <d v="1899-12-30T01:07:00"/>
    <x v="1"/>
    <n v="1.1166666666666667"/>
    <s v="Business"/>
    <x v="0"/>
    <s v="West Palm Beach"/>
    <n v="63.7"/>
    <n v="57.044776119402989"/>
    <s v="Customer Visit"/>
  </r>
  <r>
    <d v="1899-12-30T17:19:00"/>
    <d v="1899-12-30T00:04:00"/>
    <x v="0"/>
    <n v="6.6666666666666666E-2"/>
    <s v="Business"/>
    <x v="1"/>
    <s v="West Palm Beach"/>
    <n v="4.3"/>
    <n v="64.5"/>
    <s v="Meal-Entertain"/>
  </r>
  <r>
    <d v="1899-12-30T17:35:00"/>
    <d v="1899-12-30T00:05:00"/>
    <x v="0"/>
    <n v="8.3333333333333329E-2"/>
    <s v="Business"/>
    <x v="1"/>
    <s v="Palm Beach"/>
    <n v="7.1"/>
    <n v="85.2"/>
    <s v="Meeting"/>
  </r>
  <r>
    <d v="1899-12-30T13:33:00"/>
    <d v="1899-12-30T00:06:00"/>
    <x v="0"/>
    <n v="0.1"/>
    <s v="Business"/>
    <x v="2"/>
    <s v="Cary"/>
    <n v="0.8"/>
    <n v="8"/>
    <s v="Meeting"/>
  </r>
  <r>
    <d v="1899-12-30T08:25:00"/>
    <d v="1899-12-30T00:20:00"/>
    <x v="0"/>
    <n v="0.33333333333333331"/>
    <s v="Business"/>
    <x v="2"/>
    <s v="Morrisville"/>
    <n v="8.3000000000000007"/>
    <n v="24.900000000000002"/>
    <s v="Meeting"/>
  </r>
  <r>
    <d v="1899-12-30T12:44:00"/>
    <d v="1899-12-30T00:27:00"/>
    <x v="0"/>
    <n v="0.45"/>
    <s v="Business"/>
    <x v="3"/>
    <s v="New York"/>
    <n v="16.5"/>
    <n v="36.666666666666664"/>
    <s v="Customer Visit"/>
  </r>
  <r>
    <d v="1899-12-30T15:51:00"/>
    <d v="1899-12-30T00:43:00"/>
    <x v="0"/>
    <n v="0.71666666666666667"/>
    <s v="Business"/>
    <x v="4"/>
    <s v="Queens"/>
    <n v="10.8"/>
    <n v="15.069767441860465"/>
    <s v="Meeting"/>
  </r>
  <r>
    <d v="1899-12-30T18:53:00"/>
    <d v="1899-12-30T00:35:00"/>
    <x v="0"/>
    <n v="0.58333333333333337"/>
    <s v="Business"/>
    <x v="5"/>
    <s v="New York"/>
    <n v="7.5"/>
    <n v="12.857142857142856"/>
    <s v="Meeting"/>
  </r>
  <r>
    <d v="1899-12-30T19:32:00"/>
    <d v="1899-12-30T00:20:00"/>
    <x v="0"/>
    <n v="0.33333333333333331"/>
    <s v="Business"/>
    <x v="6"/>
    <s v="East Harlem"/>
    <n v="6.2"/>
    <n v="18.600000000000001"/>
    <s v="Meeting"/>
  </r>
  <r>
    <d v="1899-12-30T09:21:00"/>
    <d v="1899-12-30T00:26:00"/>
    <x v="0"/>
    <n v="0.43333333333333335"/>
    <s v="Business"/>
    <x v="7"/>
    <s v="NoMad"/>
    <n v="6.4"/>
    <n v="14.76923076923077"/>
    <s v="Temporary Site"/>
  </r>
  <r>
    <d v="1899-12-30T12:03:00"/>
    <d v="1899-12-30T00:07:00"/>
    <x v="0"/>
    <n v="0.11666666666666667"/>
    <s v="Business"/>
    <x v="8"/>
    <s v="Midtown"/>
    <n v="1.6"/>
    <n v="13.714285714285715"/>
    <s v="Errand-Supplies"/>
  </r>
  <r>
    <d v="1899-12-30T13:46:00"/>
    <d v="1899-12-30T00:14:00"/>
    <x v="0"/>
    <n v="0.23333333333333334"/>
    <s v="Business"/>
    <x v="6"/>
    <s v="Midtown East"/>
    <n v="1.7"/>
    <n v="7.2857142857142856"/>
    <s v="Meal-Entertain"/>
  </r>
  <r>
    <d v="1899-12-30T14:43:00"/>
    <d v="1899-12-30T00:13:00"/>
    <x v="0"/>
    <n v="0.21666666666666667"/>
    <s v="Business"/>
    <x v="9"/>
    <s v="Midtown"/>
    <n v="1.9"/>
    <n v="8.7692307692307683"/>
    <s v="Meal-Entertain"/>
  </r>
  <r>
    <d v="1899-12-30T12:49:00"/>
    <d v="1899-12-30T00:16:00"/>
    <x v="0"/>
    <n v="0.26666666666666666"/>
    <s v="Business"/>
    <x v="6"/>
    <s v="Hudson Square"/>
    <n v="1.9"/>
    <n v="7.125"/>
    <s v="Meal-Entertain"/>
  </r>
  <r>
    <d v="1899-12-30T13:09:00"/>
    <d v="1899-12-30T00:16:00"/>
    <x v="0"/>
    <n v="0.26666666666666666"/>
    <s v="Business"/>
    <x v="10"/>
    <s v="Lower Manhattan"/>
    <n v="4"/>
    <n v="15"/>
    <s v="Meal-Entertain"/>
  </r>
  <r>
    <d v="1899-12-30T14:56:00"/>
    <d v="1899-12-30T00:14:00"/>
    <x v="0"/>
    <n v="0.23333333333333334"/>
    <s v="Business"/>
    <x v="11"/>
    <s v="Hudson Square"/>
    <n v="1.8"/>
    <n v="7.7142857142857144"/>
    <s v="Errand-Supplies"/>
  </r>
  <r>
    <d v="1899-12-30T15:28:00"/>
    <d v="1899-12-30T00:15:00"/>
    <x v="0"/>
    <n v="0.25"/>
    <s v="Business"/>
    <x v="10"/>
    <s v="Hell's Kitchen"/>
    <n v="2.4"/>
    <n v="9.6"/>
    <s v="Customer Visit"/>
  </r>
  <r>
    <d v="1899-12-30T15:54:00"/>
    <d v="1899-12-30T00:12:00"/>
    <x v="0"/>
    <n v="0.2"/>
    <s v="Business"/>
    <x v="12"/>
    <s v="Midtown"/>
    <n v="2"/>
    <n v="10"/>
    <s v="Errand-Supplies"/>
  </r>
  <r>
    <d v="1899-12-30T17:00:00"/>
    <d v="1899-12-30T00:58:00"/>
    <x v="0"/>
    <n v="0.96666666666666667"/>
    <s v="Business"/>
    <x v="4"/>
    <s v="Queens County"/>
    <n v="15.1"/>
    <n v="15.620689655172413"/>
    <s v="Meeting"/>
  </r>
  <r>
    <d v="1899-12-30T14:07:00"/>
    <d v="1899-12-30T00:13:00"/>
    <x v="0"/>
    <n v="0.21666666666666667"/>
    <s v="Business"/>
    <x v="13"/>
    <s v="Gulfton"/>
    <n v="11.2"/>
    <n v="51.692307692307686"/>
    <s v="Meeting"/>
  </r>
  <r>
    <d v="1899-12-30T15:28:00"/>
    <d v="1899-12-30T00:28:00"/>
    <x v="0"/>
    <n v="0.46666666666666667"/>
    <s v="Business"/>
    <x v="14"/>
    <s v="Downtown"/>
    <n v="11.8"/>
    <n v="25.285714285714288"/>
    <s v="Meeting"/>
  </r>
  <r>
    <d v="1899-12-30T17:05:00"/>
    <d v="1899-12-30T00:36:00"/>
    <x v="0"/>
    <n v="0.6"/>
    <s v="Business"/>
    <x v="15"/>
    <s v="Houston"/>
    <n v="21.9"/>
    <n v="36.5"/>
    <s v="Customer Visit"/>
  </r>
  <r>
    <d v="1899-12-30T21:45:00"/>
    <d v="1899-12-30T00:06:00"/>
    <x v="0"/>
    <n v="0.1"/>
    <s v="Business"/>
    <x v="16"/>
    <s v="Jamestown Court"/>
    <n v="3.9"/>
    <n v="39"/>
    <s v="Errand-Supplies"/>
  </r>
  <r>
    <d v="1899-12-30T01:01:00"/>
    <d v="1899-12-30T00:20:00"/>
    <x v="0"/>
    <n v="0.33333333333333331"/>
    <s v="Business"/>
    <x v="17"/>
    <s v="Cary"/>
    <n v="8"/>
    <n v="24"/>
    <s v="Errand-Supplies"/>
  </r>
  <r>
    <d v="1899-12-30T12:03:00"/>
    <d v="1899-12-30T00:20:00"/>
    <x v="0"/>
    <n v="0.33333333333333331"/>
    <s v="Business"/>
    <x v="2"/>
    <s v="Durham"/>
    <n v="10.4"/>
    <n v="31.200000000000003"/>
    <s v="Meal-Entertain"/>
  </r>
  <r>
    <d v="1899-12-30T13:44:00"/>
    <d v="1899-12-30T00:18:00"/>
    <x v="0"/>
    <n v="0.3"/>
    <s v="Business"/>
    <x v="18"/>
    <s v="Cary"/>
    <n v="10.4"/>
    <n v="34.666666666666671"/>
    <s v="Meal-Entertain"/>
  </r>
  <r>
    <d v="1899-12-30T15:06:00"/>
    <d v="1899-12-30T00:11:00"/>
    <x v="0"/>
    <n v="0.18333333333333332"/>
    <s v="Business"/>
    <x v="2"/>
    <s v="Cary"/>
    <n v="4.8"/>
    <n v="26.181818181818183"/>
    <s v="Meal-Entertain"/>
  </r>
  <r>
    <d v="1899-12-30T16:24:00"/>
    <d v="1899-12-30T00:11:00"/>
    <x v="0"/>
    <n v="0.18333333333333332"/>
    <s v="Business"/>
    <x v="19"/>
    <s v="Whitebridge"/>
    <n v="4.7"/>
    <n v="25.63636363636364"/>
    <s v="Meal-Entertain"/>
  </r>
  <r>
    <d v="1899-12-30T09:23:00"/>
    <d v="1899-12-30T00:14:00"/>
    <x v="0"/>
    <n v="0.23333333333333334"/>
    <s v="Business"/>
    <x v="20"/>
    <s v="Lake Wellingborough"/>
    <n v="7.2"/>
    <n v="30.857142857142858"/>
    <s v="No Purpose"/>
  </r>
  <r>
    <d v="1899-12-30T11:09:00"/>
    <d v="1899-12-30T00:14:00"/>
    <x v="0"/>
    <n v="0.23333333333333334"/>
    <s v="Business"/>
    <x v="21"/>
    <s v="Whitebridge"/>
    <n v="7.6"/>
    <n v="32.571428571428569"/>
    <s v="Temporary Site"/>
  </r>
  <r>
    <d v="1899-12-30T11:11:00"/>
    <d v="1899-12-30T00:35:00"/>
    <x v="0"/>
    <n v="0.58333333333333337"/>
    <s v="Business"/>
    <x v="2"/>
    <s v="Raleigh"/>
    <n v="17.100000000000001"/>
    <n v="29.314285714285713"/>
    <s v="Meeting"/>
  </r>
  <r>
    <d v="1899-12-30T12:19:00"/>
    <d v="1899-12-30T00:31:00"/>
    <x v="0"/>
    <n v="0.51666666666666672"/>
    <s v="Business"/>
    <x v="22"/>
    <s v="Umstead"/>
    <n v="15.1"/>
    <n v="29.2258064516129"/>
    <s v="Meeting"/>
  </r>
  <r>
    <d v="1899-12-30T14:19:00"/>
    <d v="1899-12-30T00:54:00"/>
    <x v="0"/>
    <n v="0.9"/>
    <s v="Business"/>
    <x v="23"/>
    <s v="Cary"/>
    <n v="40.200000000000003"/>
    <n v="44.666666666666671"/>
    <s v="Customer Visit"/>
  </r>
  <r>
    <d v="1899-12-30T14:29:00"/>
    <d v="1899-12-30T00:04:00"/>
    <x v="0"/>
    <n v="6.6666666666666666E-2"/>
    <s v="Business"/>
    <x v="2"/>
    <s v="Cary"/>
    <n v="1.6"/>
    <n v="24"/>
    <s v="Errand-Supplies"/>
  </r>
  <r>
    <d v="1899-12-30T14:51:00"/>
    <d v="1899-12-30T00:08:00"/>
    <x v="0"/>
    <n v="0.13333333333333333"/>
    <s v="Business"/>
    <x v="2"/>
    <s v="Cary"/>
    <n v="2.4"/>
    <n v="18"/>
    <s v="Meal-Entertain"/>
  </r>
  <r>
    <d v="1899-12-30T16:06:00"/>
    <d v="1899-12-30T00:05:00"/>
    <x v="0"/>
    <n v="8.3333333333333329E-2"/>
    <s v="Business"/>
    <x v="2"/>
    <s v="Cary"/>
    <n v="1"/>
    <n v="12"/>
    <s v="Meal-Entertain"/>
  </r>
  <r>
    <d v="1899-12-30T10:50:00"/>
    <d v="1899-12-30T00:09:00"/>
    <x v="0"/>
    <n v="0.15"/>
    <s v="Business"/>
    <x v="20"/>
    <s v="Hazelwood"/>
    <n v="2"/>
    <n v="13.333333333333334"/>
    <s v="Meal-Entertain"/>
  </r>
  <r>
    <d v="1899-12-30T12:41:00"/>
    <d v="1899-12-30T00:08:00"/>
    <x v="0"/>
    <n v="0.13333333333333333"/>
    <s v="Business"/>
    <x v="24"/>
    <s v="Whitebridge"/>
    <n v="2.2999999999999998"/>
    <n v="17.25"/>
    <s v="Errand-Supplies"/>
  </r>
  <r>
    <d v="1899-12-30T16:32:00"/>
    <d v="1899-12-30T00:08:00"/>
    <x v="0"/>
    <n v="0.13333333333333333"/>
    <s v="Business"/>
    <x v="20"/>
    <s v="Westpark Place"/>
    <n v="1.9"/>
    <n v="14.25"/>
    <s v="Errand-Supplies"/>
  </r>
  <r>
    <d v="1899-12-30T17:22:00"/>
    <d v="1899-12-30T00:05:00"/>
    <x v="0"/>
    <n v="8.3333333333333329E-2"/>
    <s v="Business"/>
    <x v="2"/>
    <s v="Cary"/>
    <n v="1.4"/>
    <n v="16.8"/>
    <s v="Errand-Supplies"/>
  </r>
  <r>
    <d v="1899-12-30T17:29:00"/>
    <d v="1899-12-30T00:02:00"/>
    <x v="0"/>
    <n v="3.3333333333333333E-2"/>
    <s v="Business"/>
    <x v="2"/>
    <s v="Cary"/>
    <n v="0.5"/>
    <n v="15"/>
    <s v="Errand-Supplies"/>
  </r>
  <r>
    <d v="1899-12-30T09:31:00"/>
    <d v="1899-12-30T00:07:00"/>
    <x v="0"/>
    <n v="0.11666666666666667"/>
    <s v="Business"/>
    <x v="2"/>
    <s v="Cary"/>
    <n v="1.8"/>
    <n v="15.428571428571429"/>
    <s v="Meeting"/>
  </r>
  <r>
    <d v="1899-12-30T10:48:00"/>
    <d v="1899-12-30T00:29:00"/>
    <x v="0"/>
    <n v="0.48333333333333334"/>
    <s v="Business"/>
    <x v="2"/>
    <s v="Raleigh"/>
    <n v="18.7"/>
    <n v="38.689655172413794"/>
    <s v="Customer Visit"/>
  </r>
  <r>
    <d v="1899-12-30T12:44:00"/>
    <d v="1899-12-30T00:10:00"/>
    <x v="0"/>
    <n v="0.16666666666666666"/>
    <s v="Business"/>
    <x v="25"/>
    <s v="Meredith Townes"/>
    <n v="3.4"/>
    <n v="20.400000000000002"/>
    <s v="Customer Visit"/>
  </r>
  <r>
    <d v="1899-12-30T14:13:00"/>
    <d v="1899-12-30T00:08:00"/>
    <x v="0"/>
    <n v="0.13333333333333333"/>
    <s v="Business"/>
    <x v="23"/>
    <s v="Raleigh"/>
    <n v="2.7"/>
    <n v="20.25"/>
    <s v="Customer Visit"/>
  </r>
  <r>
    <d v="1899-12-30T15:08:00"/>
    <d v="1899-12-30T00:22:00"/>
    <x v="0"/>
    <n v="0.36666666666666664"/>
    <s v="Business"/>
    <x v="23"/>
    <s v="Cary"/>
    <n v="12.9"/>
    <n v="35.181818181818187"/>
    <s v="Customer Visit"/>
  </r>
  <r>
    <d v="1899-12-30T13:00:00"/>
    <d v="1899-12-30T00:32:00"/>
    <x v="0"/>
    <n v="0.53333333333333333"/>
    <s v="Business"/>
    <x v="2"/>
    <s v="Raleigh"/>
    <n v="19"/>
    <n v="35.625"/>
    <s v="Temporary Site"/>
  </r>
  <r>
    <d v="1899-12-30T15:31:00"/>
    <d v="1899-12-30T00:20:00"/>
    <x v="0"/>
    <n v="0.33333333333333331"/>
    <s v="Business"/>
    <x v="26"/>
    <s v="Leesville Hollow"/>
    <n v="14.7"/>
    <n v="44.1"/>
    <s v="Meeting"/>
  </r>
  <r>
    <d v="1899-12-30T16:51:00"/>
    <d v="1899-12-30T00:30:00"/>
    <x v="0"/>
    <n v="0.5"/>
    <s v="Business"/>
    <x v="23"/>
    <s v="Cary"/>
    <n v="15.7"/>
    <n v="31.4"/>
    <s v="Meeting"/>
  </r>
  <r>
    <d v="1899-12-30T09:45:00"/>
    <d v="1899-12-30T00:14:00"/>
    <x v="0"/>
    <n v="0.23333333333333334"/>
    <s v="Business"/>
    <x v="2"/>
    <s v="Cary"/>
    <n v="4.5999999999999996"/>
    <n v="19.714285714285712"/>
    <s v="Customer Visit"/>
  </r>
  <r>
    <d v="1899-12-30T11:07:00"/>
    <d v="1899-12-30T00:11:00"/>
    <x v="0"/>
    <n v="0.18333333333333332"/>
    <s v="Business"/>
    <x v="2"/>
    <s v="Cary"/>
    <n v="5.2"/>
    <n v="28.363636363636367"/>
    <s v="Meeting"/>
  </r>
  <r>
    <d v="1899-12-30T12:03:00"/>
    <d v="1899-12-30T00:20:00"/>
    <x v="0"/>
    <n v="0.33333333333333331"/>
    <s v="Business"/>
    <x v="2"/>
    <s v="Durham"/>
    <n v="10.4"/>
    <n v="31.200000000000003"/>
    <s v="Meeting"/>
  </r>
  <r>
    <d v="1899-12-30T13:47:00"/>
    <d v="1899-12-30T00:23:00"/>
    <x v="0"/>
    <n v="0.38333333333333336"/>
    <s v="Business"/>
    <x v="18"/>
    <s v="Cary"/>
    <n v="10.1"/>
    <n v="26.34782608695652"/>
    <s v="Meeting"/>
  </r>
  <r>
    <d v="1899-12-30T18:52:00"/>
    <d v="1899-12-30T00:21:00"/>
    <x v="0"/>
    <n v="0.35"/>
    <s v="Business"/>
    <x v="2"/>
    <s v="Apex"/>
    <n v="5.8"/>
    <n v="16.571428571428573"/>
    <s v="Errand-Supplies"/>
  </r>
  <r>
    <d v="1899-12-30T21:40:00"/>
    <d v="1899-12-30T00:19:00"/>
    <x v="0"/>
    <n v="0.31666666666666665"/>
    <s v="Business"/>
    <x v="27"/>
    <s v="Cary"/>
    <n v="5.5"/>
    <n v="17.368421052631579"/>
    <s v="Meal-Entertain"/>
  </r>
  <r>
    <d v="1899-12-30T16:33:00"/>
    <d v="1899-12-30T00:12:00"/>
    <x v="0"/>
    <n v="0.2"/>
    <s v="Business"/>
    <x v="2"/>
    <s v="Apex"/>
    <n v="5.7"/>
    <n v="28.5"/>
    <s v="Errand-Supplies"/>
  </r>
  <r>
    <d v="1899-12-30T18:24:00"/>
    <d v="1899-12-30T00:15:00"/>
    <x v="0"/>
    <n v="0.25"/>
    <s v="Business"/>
    <x v="27"/>
    <s v="Cary"/>
    <n v="5.7"/>
    <n v="22.8"/>
    <s v="Customer Visit"/>
  </r>
  <r>
    <d v="1899-12-30T11:15:00"/>
    <d v="1899-12-30T00:40:00"/>
    <x v="0"/>
    <n v="0.66666666666666663"/>
    <s v="Business"/>
    <x v="2"/>
    <s v="Chapel Hill"/>
    <n v="19.399999999999999"/>
    <n v="29.099999999999998"/>
    <s v="Customer Visit"/>
  </r>
  <r>
    <d v="1899-12-30T12:43:00"/>
    <d v="1899-12-30T00:33:00"/>
    <x v="0"/>
    <n v="0.55000000000000004"/>
    <s v="Business"/>
    <x v="28"/>
    <s v="Cary"/>
    <n v="23.3"/>
    <n v="42.36363636363636"/>
    <s v="Customer Visit"/>
  </r>
  <r>
    <d v="1899-12-30T13:07:00"/>
    <d v="1899-12-30T00:11:00"/>
    <x v="0"/>
    <n v="0.18333333333333332"/>
    <s v="Business"/>
    <x v="29"/>
    <s v="Whitebridge"/>
    <n v="3.9"/>
    <n v="21.272727272727273"/>
    <s v="Meal-Entertain"/>
  </r>
  <r>
    <d v="1899-12-30T13:23:00"/>
    <d v="1899-12-30T00:19:00"/>
    <x v="0"/>
    <n v="0.31666666666666665"/>
    <s v="Business"/>
    <x v="20"/>
    <s v="Williamsburg Manor"/>
    <n v="8.3000000000000007"/>
    <n v="26.210526315789476"/>
    <s v="Meeting"/>
  </r>
  <r>
    <d v="1899-12-30T14:06:00"/>
    <d v="1899-12-30T00:15:00"/>
    <x v="0"/>
    <n v="0.25"/>
    <s v="Business"/>
    <x v="2"/>
    <s v="Cary"/>
    <n v="6"/>
    <n v="24"/>
    <s v="Errand-Supplies"/>
  </r>
  <r>
    <d v="1899-12-30T14:42:00"/>
    <d v="1899-12-30T00:04:00"/>
    <x v="0"/>
    <n v="6.6666666666666666E-2"/>
    <s v="Business"/>
    <x v="2"/>
    <s v="Cary"/>
    <n v="1.6"/>
    <n v="24"/>
    <s v="Errand-Supplies"/>
  </r>
  <r>
    <d v="1899-12-30T09:01:00"/>
    <d v="1899-12-30T00:21:00"/>
    <x v="0"/>
    <n v="0.35"/>
    <s v="Business"/>
    <x v="2"/>
    <s v="Morrisville"/>
    <n v="5.2"/>
    <n v="14.857142857142859"/>
    <s v="Errand-Supplies"/>
  </r>
  <r>
    <d v="1899-12-30T10:09:00"/>
    <d v="1899-12-30T00:32:00"/>
    <x v="0"/>
    <n v="0.53333333333333333"/>
    <s v="Business"/>
    <x v="17"/>
    <s v="Cary"/>
    <n v="9.6999999999999993"/>
    <n v="18.1875"/>
    <s v="Meal-Entertain"/>
  </r>
  <r>
    <d v="1899-12-30T10:32:00"/>
    <d v="1899-12-30T00:06:00"/>
    <x v="0"/>
    <n v="0.1"/>
    <s v="Business"/>
    <x v="2"/>
    <s v="Cary"/>
    <n v="1.6"/>
    <n v="16"/>
    <s v="Meal-Entertain"/>
  </r>
  <r>
    <d v="1899-12-30T16:03:00"/>
    <d v="1899-12-30T00:04:00"/>
    <x v="0"/>
    <n v="6.6666666666666666E-2"/>
    <s v="Business"/>
    <x v="2"/>
    <s v="Cary"/>
    <n v="1.1000000000000001"/>
    <n v="16.5"/>
    <s v="Meal-Entertain"/>
  </r>
  <r>
    <d v="1899-12-30T16:39:00"/>
    <d v="1899-12-30T00:04:00"/>
    <x v="0"/>
    <n v="6.6666666666666666E-2"/>
    <s v="Business"/>
    <x v="2"/>
    <s v="Cary"/>
    <n v="1.6"/>
    <n v="24"/>
    <s v="Meal-Entertain"/>
  </r>
  <r>
    <d v="1899-12-30T18:31:00"/>
    <d v="1899-12-30T00:27:00"/>
    <x v="0"/>
    <n v="0.45"/>
    <s v="Business"/>
    <x v="20"/>
    <s v="Macgregor Downs"/>
    <n v="9"/>
    <n v="20"/>
    <s v="Meeting"/>
  </r>
  <r>
    <d v="1899-12-30T20:55:00"/>
    <d v="1899-12-30T00:19:00"/>
    <x v="0"/>
    <n v="0.31666666666666665"/>
    <s v="Business"/>
    <x v="2"/>
    <s v="Cary"/>
    <n v="7.7"/>
    <n v="24.315789473684212"/>
    <s v="Meeting"/>
  </r>
  <r>
    <d v="1899-12-30T12:07:00"/>
    <d v="1899-12-30T00:20:00"/>
    <x v="0"/>
    <n v="0.33333333333333331"/>
    <s v="Business"/>
    <x v="2"/>
    <s v="Durham"/>
    <n v="10.4"/>
    <n v="31.200000000000003"/>
    <s v="Meeting"/>
  </r>
  <r>
    <d v="1899-12-30T13:41:00"/>
    <d v="1899-12-30T00:19:00"/>
    <x v="0"/>
    <n v="0.31666666666666665"/>
    <s v="Business"/>
    <x v="18"/>
    <s v="Cary"/>
    <n v="10.4"/>
    <n v="32.842105263157897"/>
    <s v="Meeting"/>
  </r>
  <r>
    <d v="1899-12-30T16:53:00"/>
    <d v="1899-12-30T00:33:00"/>
    <x v="0"/>
    <n v="0.55000000000000004"/>
    <s v="Business"/>
    <x v="2"/>
    <s v="Raleigh"/>
    <n v="11.4"/>
    <n v="20.727272727272727"/>
    <s v="Between Offices"/>
  </r>
  <r>
    <d v="1899-12-30T19:21:00"/>
    <d v="1899-12-30T00:24:00"/>
    <x v="0"/>
    <n v="0.4"/>
    <s v="Business"/>
    <x v="23"/>
    <s v="Cary"/>
    <n v="9"/>
    <n v="22.5"/>
    <s v="Errand-Supplies"/>
  </r>
  <r>
    <d v="1899-12-30T19:37:00"/>
    <d v="1899-12-30T00:09:00"/>
    <x v="0"/>
    <n v="0.15"/>
    <s v="Business"/>
    <x v="30"/>
    <s v="Whitebridge"/>
    <n v="3.2"/>
    <n v="21.333333333333336"/>
    <s v="Meal-Entertain"/>
  </r>
  <r>
    <d v="1899-12-30T17:01:00"/>
    <d v="1899-12-30T00:12:00"/>
    <x v="0"/>
    <n v="0.2"/>
    <s v="Business"/>
    <x v="2"/>
    <s v="Apex"/>
    <n v="5.6"/>
    <n v="27.999999999999996"/>
    <s v="Errand-Supplies"/>
  </r>
  <r>
    <d v="1899-12-30T18:17:00"/>
    <d v="1899-12-30T00:14:00"/>
    <x v="0"/>
    <n v="0.23333333333333334"/>
    <s v="Business"/>
    <x v="27"/>
    <s v="Cary"/>
    <n v="5.7"/>
    <n v="24.428571428571431"/>
    <s v="Customer Visit"/>
  </r>
  <r>
    <d v="1899-12-30T18:53:00"/>
    <d v="1899-12-30T00:14:00"/>
    <x v="0"/>
    <n v="0.23333333333333334"/>
    <s v="Business"/>
    <x v="2"/>
    <s v="Morrisville"/>
    <n v="6.1"/>
    <n v="26.142857142857142"/>
    <s v="Temporary Site"/>
  </r>
  <r>
    <d v="1899-12-30T20:40:00"/>
    <d v="1899-12-30T00:18:00"/>
    <x v="0"/>
    <n v="0.3"/>
    <s v="Business"/>
    <x v="17"/>
    <s v="Cary"/>
    <n v="6.1"/>
    <n v="20.333333333333332"/>
    <s v="Meeting"/>
  </r>
  <r>
    <d v="1899-12-30T13:08:00"/>
    <d v="1899-12-30T00:11:00"/>
    <x v="0"/>
    <n v="0.18333333333333332"/>
    <s v="Business"/>
    <x v="20"/>
    <s v="Edgehill Farms"/>
    <n v="4.3"/>
    <n v="23.454545454545457"/>
    <s v="Meal-Entertain"/>
  </r>
  <r>
    <d v="1899-12-30T14:10:00"/>
    <d v="1899-12-30T00:10:00"/>
    <x v="0"/>
    <n v="0.16666666666666666"/>
    <s v="Business"/>
    <x v="30"/>
    <s v="Whitebridge"/>
    <n v="2.7"/>
    <n v="16.200000000000003"/>
    <s v="Meal-Entertain"/>
  </r>
  <r>
    <d v="1899-12-30T11:07:00"/>
    <d v="1899-12-30T00:13:00"/>
    <x v="0"/>
    <n v="0.21666666666666667"/>
    <s v="Personal"/>
    <x v="20"/>
    <s v="Northwoods"/>
    <n v="5.3"/>
    <n v="24.46153846153846"/>
    <s v="No Purpose"/>
  </r>
  <r>
    <d v="1899-12-30T11:50:00"/>
    <d v="1899-12-30T00:07:00"/>
    <x v="0"/>
    <n v="0.11666666666666667"/>
    <s v="Personal"/>
    <x v="29"/>
    <s v="Tanglewood"/>
    <n v="3"/>
    <n v="25.714285714285715"/>
    <s v="No Purpose"/>
  </r>
  <r>
    <d v="1899-12-30T13:52:00"/>
    <d v="1899-12-30T00:16:00"/>
    <x v="0"/>
    <n v="0.26666666666666666"/>
    <s v="Personal"/>
    <x v="31"/>
    <s v="Preston"/>
    <n v="5.0999999999999996"/>
    <n v="19.125"/>
    <s v="No Purpose"/>
  </r>
  <r>
    <d v="1899-12-30T14:02:00"/>
    <d v="1899-12-30T00:04:00"/>
    <x v="0"/>
    <n v="6.6666666666666666E-2"/>
    <s v="Personal"/>
    <x v="32"/>
    <s v="Whitebridge"/>
    <n v="1.5"/>
    <n v="22.5"/>
    <s v="No Purpose"/>
  </r>
  <r>
    <d v="1899-12-30T19:11:00"/>
    <d v="1899-12-30T00:16:00"/>
    <x v="0"/>
    <n v="0.26666666666666666"/>
    <s v="Business"/>
    <x v="2"/>
    <s v="Morrisville"/>
    <n v="6.1"/>
    <n v="22.875"/>
    <s v="No Purpose"/>
  </r>
  <r>
    <d v="1899-12-30T20:40:00"/>
    <d v="1899-12-30T00:16:00"/>
    <x v="0"/>
    <n v="0.26666666666666666"/>
    <s v="Business"/>
    <x v="17"/>
    <s v="Cary"/>
    <n v="6.1"/>
    <n v="22.875"/>
    <s v="Meal-Entertain"/>
  </r>
  <r>
    <d v="1899-12-30T17:10:00"/>
    <d v="1899-12-30T00:42:00"/>
    <x v="0"/>
    <n v="0.7"/>
    <s v="Business"/>
    <x v="2"/>
    <s v="Raleigh"/>
    <n v="17.3"/>
    <n v="24.714285714285715"/>
    <s v="Meal-Entertain"/>
  </r>
  <r>
    <d v="1899-12-30T18:10:00"/>
    <d v="1899-12-30T00:21:00"/>
    <x v="0"/>
    <n v="0.35"/>
    <s v="Business"/>
    <x v="33"/>
    <s v="Walnut Terrace"/>
    <n v="5.7"/>
    <n v="16.285714285714288"/>
    <s v="Meal-Entertain"/>
  </r>
  <r>
    <d v="1899-12-30T18:46:00"/>
    <d v="1899-12-30T00:22:00"/>
    <x v="0"/>
    <n v="0.36666666666666664"/>
    <s v="Business"/>
    <x v="23"/>
    <s v="Morrisville"/>
    <n v="13.5"/>
    <n v="36.81818181818182"/>
    <s v="Temporary Site"/>
  </r>
  <r>
    <d v="1899-12-30T20:51:00"/>
    <d v="1899-12-30T00:15:00"/>
    <x v="0"/>
    <n v="0.25"/>
    <s v="Business"/>
    <x v="17"/>
    <s v="Cary"/>
    <n v="6.1"/>
    <n v="24.4"/>
    <s v="Temporary Site"/>
  </r>
  <r>
    <d v="1899-12-30T08:42:00"/>
    <d v="1899-12-30T00:21:00"/>
    <x v="0"/>
    <n v="0.35"/>
    <s v="Business"/>
    <x v="2"/>
    <s v="Durham"/>
    <n v="8.5"/>
    <n v="24.285714285714288"/>
    <s v="Temporary Site"/>
  </r>
  <r>
    <d v="1899-12-30T10:52:00"/>
    <d v="1899-12-30T00:07:00"/>
    <x v="0"/>
    <n v="0.11666666666666667"/>
    <s v="Business"/>
    <x v="18"/>
    <s v="Morrisville"/>
    <n v="2.6"/>
    <n v="22.285714285714285"/>
    <s v="Temporary Site"/>
  </r>
  <r>
    <d v="1899-12-30T11:35:00"/>
    <d v="1899-12-30T00:21:00"/>
    <x v="0"/>
    <n v="0.35"/>
    <s v="Business"/>
    <x v="17"/>
    <s v="Raleigh"/>
    <n v="17"/>
    <n v="48.571428571428577"/>
    <s v="Customer Visit"/>
  </r>
  <r>
    <d v="1899-12-30T13:36:00"/>
    <d v="1899-12-30T00:34:00"/>
    <x v="0"/>
    <n v="0.56666666666666665"/>
    <s v="Business"/>
    <x v="23"/>
    <s v="Cary"/>
    <n v="18"/>
    <n v="31.764705882352942"/>
    <s v="Meeting"/>
  </r>
  <r>
    <d v="1899-12-30T15:06:00"/>
    <d v="1899-12-30T00:17:00"/>
    <x v="0"/>
    <n v="0.28333333333333333"/>
    <s v="Business"/>
    <x v="2"/>
    <s v="Morrisville"/>
    <n v="8.4"/>
    <n v="29.647058823529413"/>
    <s v="Meeting"/>
  </r>
  <r>
    <d v="1899-12-30T16:06:00"/>
    <d v="1899-12-30T00:33:00"/>
    <x v="0"/>
    <n v="0.55000000000000004"/>
    <s v="Business"/>
    <x v="17"/>
    <s v="Cary"/>
    <n v="11.5"/>
    <n v="20.909090909090907"/>
    <s v="Customer Visit"/>
  </r>
  <r>
    <d v="1899-12-30T14:41:00"/>
    <d v="1899-12-30T00:20:00"/>
    <x v="0"/>
    <n v="0.33333333333333331"/>
    <s v="Business"/>
    <x v="2"/>
    <s v="Morrisville"/>
    <n v="8.9"/>
    <n v="26.700000000000003"/>
    <s v="Meeting"/>
  </r>
  <r>
    <d v="1899-12-30T00:01:00"/>
    <d v="1899-12-30T00:16:00"/>
    <x v="0"/>
    <n v="0.26666666666666666"/>
    <s v="Personal"/>
    <x v="34"/>
    <s v="Jackson Heights"/>
    <n v="2.7"/>
    <n v="10.125"/>
    <s v="No Purpose"/>
  </r>
  <r>
    <d v="1899-12-30T01:00:00"/>
    <d v="1899-12-30T00:10:00"/>
    <x v="0"/>
    <n v="0.16666666666666666"/>
    <s v="Personal"/>
    <x v="35"/>
    <s v="East Elmhurst"/>
    <n v="1.8"/>
    <n v="10.8"/>
    <s v="No Purpose"/>
  </r>
  <r>
    <d v="1899-12-30T14:40:00"/>
    <d v="1899-12-30T00:33:00"/>
    <x v="0"/>
    <n v="0.55000000000000004"/>
    <s v="Business"/>
    <x v="34"/>
    <s v="New York"/>
    <n v="8.1"/>
    <n v="14.727272727272725"/>
    <s v="Meeting"/>
  </r>
  <r>
    <d v="1899-12-30T15:03:00"/>
    <d v="1899-12-30T00:17:00"/>
    <x v="0"/>
    <n v="0.28333333333333333"/>
    <s v="Business"/>
    <x v="6"/>
    <s v="Midtown West"/>
    <n v="2"/>
    <n v="7.0588235294117645"/>
    <s v="Meeting"/>
  </r>
  <r>
    <d v="1899-12-30T17:02:00"/>
    <d v="1899-12-30T00:27:00"/>
    <x v="0"/>
    <n v="0.45"/>
    <s v="Business"/>
    <x v="4"/>
    <s v="Long Island City"/>
    <n v="13"/>
    <n v="28.888888888888889"/>
    <s v="Meeting"/>
  </r>
  <r>
    <d v="1899-12-30T17:29:00"/>
    <d v="1899-12-30T00:23:00"/>
    <x v="0"/>
    <n v="0.38333333333333336"/>
    <s v="Business"/>
    <x v="36"/>
    <s v="Jamaica"/>
    <n v="13.9"/>
    <n v="36.260869565217391"/>
    <s v="Meeting"/>
  </r>
  <r>
    <d v="1899-12-30T04:13:00"/>
    <d v="1899-12-30T00:52:00"/>
    <x v="0"/>
    <n v="0.8666666666666667"/>
    <s v="Business"/>
    <x v="37"/>
    <s v="Unknown Location"/>
    <n v="43.7"/>
    <n v="50.423076923076927"/>
    <s v="Customer Visit"/>
  </r>
  <r>
    <d v="1899-12-30T09:34:00"/>
    <d v="1899-12-30T01:05:00"/>
    <x v="1"/>
    <n v="1.0833333333333333"/>
    <s v="Business"/>
    <x v="38"/>
    <s v="Colombo"/>
    <n v="14.1"/>
    <n v="13.015384615384615"/>
    <s v="No Purpose"/>
  </r>
  <r>
    <d v="1899-12-30T10:41:00"/>
    <d v="1899-12-30T00:10:00"/>
    <x v="0"/>
    <n v="0.16666666666666666"/>
    <s v="Business"/>
    <x v="39"/>
    <s v="Colombo"/>
    <n v="2.6"/>
    <n v="15.600000000000001"/>
    <s v="No Purpose"/>
  </r>
  <r>
    <d v="1899-12-30T12:02:00"/>
    <d v="1899-12-30T00:30:00"/>
    <x v="0"/>
    <n v="0.5"/>
    <s v="Business"/>
    <x v="39"/>
    <s v="Colombo"/>
    <n v="4.5"/>
    <n v="9"/>
    <s v="No Purpose"/>
  </r>
  <r>
    <d v="1899-12-30T12:42:00"/>
    <d v="1899-12-30T00:03:00"/>
    <x v="0"/>
    <n v="0.05"/>
    <s v="Business"/>
    <x v="39"/>
    <s v="Colombo"/>
    <n v="1.7"/>
    <n v="34"/>
    <s v="No Purpose"/>
  </r>
  <r>
    <d v="1899-12-30T13:55:00"/>
    <d v="1899-12-30T00:12:00"/>
    <x v="0"/>
    <n v="0.2"/>
    <s v="Business"/>
    <x v="39"/>
    <s v="Colombo"/>
    <n v="1.8"/>
    <n v="9"/>
    <s v="Temporary Site"/>
  </r>
  <r>
    <d v="1899-12-30T17:10:00"/>
    <d v="1899-12-30T00:36:00"/>
    <x v="0"/>
    <n v="0.6"/>
    <s v="Business"/>
    <x v="39"/>
    <s v="Colombo"/>
    <n v="6"/>
    <n v="10"/>
    <s v="No Purpose"/>
  </r>
  <r>
    <d v="1899-12-30T17:26:00"/>
    <d v="1899-12-30T00:09:00"/>
    <x v="0"/>
    <n v="0.15"/>
    <s v="Business"/>
    <x v="39"/>
    <s v="Nugegoda"/>
    <n v="1.1000000000000001"/>
    <n v="7.3333333333333339"/>
    <s v="Meal-Entertain"/>
  </r>
  <r>
    <d v="1899-12-30T17:44:00"/>
    <d v="1899-12-30T00:04:00"/>
    <x v="0"/>
    <n v="6.6666666666666666E-2"/>
    <s v="Business"/>
    <x v="40"/>
    <s v="Unknown Location"/>
    <n v="3.6"/>
    <n v="54"/>
    <s v="Errand-Supplies"/>
  </r>
  <r>
    <d v="1899-12-30T14:04:00"/>
    <d v="1899-12-30T00:46:00"/>
    <x v="0"/>
    <n v="0.76666666666666672"/>
    <s v="Business"/>
    <x v="38"/>
    <s v="Colombo"/>
    <n v="14.7"/>
    <n v="19.173913043478258"/>
    <s v="Temporary Site"/>
  </r>
  <r>
    <d v="1899-12-30T15:22:00"/>
    <d v="1899-12-30T00:05:00"/>
    <x v="0"/>
    <n v="8.3333333333333329E-2"/>
    <s v="Business"/>
    <x v="39"/>
    <s v="Colombo"/>
    <n v="1.7"/>
    <n v="20.400000000000002"/>
    <s v="Meal-Entertain"/>
  </r>
  <r>
    <d v="1899-12-30T16:17:00"/>
    <d v="1899-12-30T00:44:00"/>
    <x v="0"/>
    <n v="0.73333333333333328"/>
    <s v="Business"/>
    <x v="39"/>
    <s v="Katunayaka"/>
    <n v="21.4"/>
    <n v="29.181818181818183"/>
    <s v="Temporary Site"/>
  </r>
  <r>
    <d v="1899-12-30T16:43:00"/>
    <d v="1899-12-30T00:05:00"/>
    <x v="0"/>
    <n v="8.3333333333333329E-2"/>
    <s v="Business"/>
    <x v="37"/>
    <s v="Katunayaka"/>
    <n v="0.5"/>
    <n v="6"/>
    <s v="Errand-Supplies"/>
  </r>
  <r>
    <d v="1899-12-30T08:27:00"/>
    <d v="1899-12-30T00:08:00"/>
    <x v="0"/>
    <n v="0.13333333333333333"/>
    <s v="Business"/>
    <x v="38"/>
    <s v="Unknown Location"/>
    <n v="23.5"/>
    <n v="176.25"/>
    <s v="Temporary Site"/>
  </r>
  <r>
    <d v="1899-12-30T14:45:00"/>
    <d v="1899-12-30T00:42:00"/>
    <x v="0"/>
    <n v="0.7"/>
    <s v="Business"/>
    <x v="38"/>
    <s v="Islamabad"/>
    <n v="12.7"/>
    <n v="18.142857142857142"/>
    <s v="Temporary Site"/>
  </r>
  <r>
    <d v="1899-12-30T15:31:00"/>
    <d v="1899-12-30T00:15:00"/>
    <x v="0"/>
    <n v="0.25"/>
    <s v="Business"/>
    <x v="41"/>
    <s v="Unknown Location"/>
    <n v="6"/>
    <n v="24"/>
    <s v="Temporary Site"/>
  </r>
  <r>
    <d v="1899-12-30T18:58:00"/>
    <d v="1899-12-30T00:14:00"/>
    <x v="0"/>
    <n v="0.23333333333333334"/>
    <s v="Business"/>
    <x v="38"/>
    <s v="Islamabad"/>
    <n v="5.2"/>
    <n v="22.285714285714285"/>
    <s v="Customer Visit"/>
  </r>
  <r>
    <d v="1899-12-30T20:08:00"/>
    <d v="1899-12-30T00:41:00"/>
    <x v="0"/>
    <n v="0.68333333333333335"/>
    <s v="Business"/>
    <x v="41"/>
    <s v="Unknown Location"/>
    <n v="10"/>
    <n v="14.634146341463415"/>
    <s v="Meeting"/>
  </r>
  <r>
    <d v="1899-12-30T09:14:00"/>
    <d v="1899-12-30T00:12:00"/>
    <x v="0"/>
    <n v="0.2"/>
    <s v="Business"/>
    <x v="38"/>
    <s v="Unknown Location"/>
    <n v="18.3"/>
    <n v="91.5"/>
    <s v="Meeting"/>
  </r>
  <r>
    <d v="1899-12-30T09:51:00"/>
    <d v="1899-12-30T00:30:00"/>
    <x v="0"/>
    <n v="0.5"/>
    <s v="Business"/>
    <x v="38"/>
    <s v="Unknown Location"/>
    <n v="11.2"/>
    <n v="22.4"/>
    <s v="Meeting"/>
  </r>
  <r>
    <d v="1899-12-30T10:48:00"/>
    <d v="1899-12-30T00:27:00"/>
    <x v="0"/>
    <n v="0.45"/>
    <s v="Business"/>
    <x v="38"/>
    <s v="Islamabad"/>
    <n v="7.6"/>
    <n v="16.888888888888889"/>
    <s v="Meeting"/>
  </r>
  <r>
    <d v="1899-12-30T11:26:00"/>
    <d v="1899-12-30T00:06:00"/>
    <x v="0"/>
    <n v="0.1"/>
    <s v="Personal"/>
    <x v="41"/>
    <s v="Islamabad"/>
    <n v="1.5"/>
    <n v="15"/>
    <s v="No Purpose"/>
  </r>
  <r>
    <d v="1899-12-30T11:50:00"/>
    <d v="1899-12-30T00:05:00"/>
    <x v="0"/>
    <n v="8.3333333333333329E-2"/>
    <s v="Personal"/>
    <x v="41"/>
    <s v="Islamabad"/>
    <n v="1"/>
    <n v="12"/>
    <s v="No Purpose"/>
  </r>
  <r>
    <d v="1899-12-30T12:27:00"/>
    <d v="1899-12-30T00:18:00"/>
    <x v="0"/>
    <n v="0.3"/>
    <s v="Business"/>
    <x v="41"/>
    <s v="Unknown Location"/>
    <n v="7.3"/>
    <n v="24.333333333333332"/>
    <s v="Temporary Site"/>
  </r>
  <r>
    <d v="1899-12-30T16:45:00"/>
    <d v="1899-12-30T00:19:00"/>
    <x v="0"/>
    <n v="0.31666666666666665"/>
    <s v="Business"/>
    <x v="38"/>
    <s v="Islamabad"/>
    <n v="3.5"/>
    <n v="11.052631578947368"/>
    <s v="No Purpose"/>
  </r>
  <r>
    <d v="1899-12-30T17:20:00"/>
    <d v="1899-12-30T00:11:00"/>
    <x v="0"/>
    <n v="0.18333333333333332"/>
    <s v="Business"/>
    <x v="41"/>
    <s v="Islamabad"/>
    <n v="4.2"/>
    <n v="22.90909090909091"/>
    <s v="No Purpose"/>
  </r>
  <r>
    <d v="1899-12-30T20:30:00"/>
    <d v="1899-12-30T00:22:00"/>
    <x v="0"/>
    <n v="0.36666666666666664"/>
    <s v="Personal"/>
    <x v="41"/>
    <s v="Unknown Location"/>
    <n v="13.6"/>
    <n v="37.090909090909093"/>
    <s v="No Purpose"/>
  </r>
  <r>
    <d v="1899-12-30T20:51:00"/>
    <d v="1899-12-30T00:17:00"/>
    <x v="0"/>
    <n v="0.28333333333333333"/>
    <s v="Personal"/>
    <x v="38"/>
    <s v="Unknown Location"/>
    <n v="2.5"/>
    <n v="8.8235294117647065"/>
    <s v="No Purpose"/>
  </r>
  <r>
    <d v="1899-12-30T08:32:00"/>
    <d v="1899-12-30T00:33:00"/>
    <x v="0"/>
    <n v="0.55000000000000004"/>
    <s v="Personal"/>
    <x v="38"/>
    <s v="Islamabad"/>
    <n v="14.4"/>
    <n v="26.18181818181818"/>
    <s v="No Purpose"/>
  </r>
  <r>
    <d v="1899-12-30T10:56:00"/>
    <d v="1899-12-30T00:08:00"/>
    <x v="0"/>
    <n v="0.13333333333333333"/>
    <s v="Personal"/>
    <x v="41"/>
    <s v="Islamabad"/>
    <n v="3"/>
    <n v="22.5"/>
    <s v="No Purpose"/>
  </r>
  <r>
    <d v="1899-12-30T11:53:00"/>
    <d v="1899-12-30T00:08:00"/>
    <x v="0"/>
    <n v="0.13333333333333333"/>
    <s v="Personal"/>
    <x v="41"/>
    <s v="Islamabad"/>
    <n v="1.5"/>
    <n v="11.25"/>
    <s v="No Purpose"/>
  </r>
  <r>
    <d v="1899-12-30T13:17:00"/>
    <d v="1899-12-30T00:36:00"/>
    <x v="0"/>
    <n v="0.6"/>
    <s v="Business"/>
    <x v="41"/>
    <s v="R?walpindi"/>
    <n v="18.399999999999999"/>
    <n v="30.666666666666664"/>
    <s v="No Purpose"/>
  </r>
  <r>
    <d v="1899-12-30T15:54:00"/>
    <d v="1899-12-30T01:04:00"/>
    <x v="1"/>
    <n v="1.0666666666666667"/>
    <s v="Business"/>
    <x v="42"/>
    <s v="R?walpindi"/>
    <n v="23.1"/>
    <n v="21.65625"/>
    <s v="Meeting"/>
  </r>
  <r>
    <d v="1899-12-30T17:54:00"/>
    <d v="1899-12-30T00:55:00"/>
    <x v="0"/>
    <n v="0.91666666666666663"/>
    <s v="Personal"/>
    <x v="42"/>
    <s v="Unknown Location"/>
    <n v="16.5"/>
    <n v="18"/>
    <s v="No Purpose"/>
  </r>
  <r>
    <d v="1899-12-30T18:03:00"/>
    <d v="1899-12-30T00:03:00"/>
    <x v="0"/>
    <n v="0.05"/>
    <s v="Business"/>
    <x v="38"/>
    <s v="Unknown Location"/>
    <n v="3.2"/>
    <n v="64"/>
    <s v="Errand-Supplies"/>
  </r>
  <r>
    <d v="1899-12-30T19:49:00"/>
    <d v="1899-12-30T00:21:00"/>
    <x v="0"/>
    <n v="0.35"/>
    <s v="Business"/>
    <x v="38"/>
    <s v="Unknown Location"/>
    <n v="7.7"/>
    <n v="22.000000000000004"/>
    <s v="Errand-Supplies"/>
  </r>
  <r>
    <d v="1899-12-30T09:46:00"/>
    <d v="1899-12-30T00:39:00"/>
    <x v="0"/>
    <n v="0.65"/>
    <s v="Business"/>
    <x v="38"/>
    <s v="Islamabad"/>
    <n v="14.5"/>
    <n v="22.307692307692307"/>
    <s v="No Purpose"/>
  </r>
  <r>
    <d v="1899-12-30T11:43:00"/>
    <d v="1899-12-30T00:04:00"/>
    <x v="0"/>
    <n v="6.6666666666666666E-2"/>
    <s v="Business"/>
    <x v="38"/>
    <s v="Islamabad"/>
    <n v="2.4"/>
    <n v="36"/>
    <s v="Errand-Supplies"/>
  </r>
  <r>
    <d v="1899-12-30T12:01:00"/>
    <d v="1899-12-30T00:14:00"/>
    <x v="0"/>
    <n v="0.23333333333333334"/>
    <s v="Business"/>
    <x v="41"/>
    <s v="Islamabad"/>
    <n v="4.5999999999999996"/>
    <n v="19.714285714285712"/>
    <s v="Errand-Supplies"/>
  </r>
  <r>
    <d v="1899-12-30T12:35:00"/>
    <d v="1899-12-30T00:22:00"/>
    <x v="0"/>
    <n v="0.36666666666666664"/>
    <s v="Business"/>
    <x v="41"/>
    <s v="Unknown Location"/>
    <n v="8.8000000000000007"/>
    <n v="24.000000000000004"/>
    <s v="Meal-Entertain"/>
  </r>
  <r>
    <d v="1899-12-30T13:12:00"/>
    <d v="1899-12-30T00:21:00"/>
    <x v="0"/>
    <n v="0.35"/>
    <s v="Business"/>
    <x v="38"/>
    <s v="Unknown Location"/>
    <n v="8.3000000000000007"/>
    <n v="23.714285714285719"/>
    <s v="Temporary Site"/>
  </r>
  <r>
    <d v="1899-12-30T14:30:00"/>
    <d v="1899-12-30T00:57:00"/>
    <x v="0"/>
    <n v="0.95"/>
    <s v="Business"/>
    <x v="38"/>
    <s v="Unknown Location"/>
    <n v="22.7"/>
    <n v="23.894736842105264"/>
    <s v="Temporary Site"/>
  </r>
  <r>
    <d v="1899-12-30T15:03:00"/>
    <d v="1899-12-30T00:27:00"/>
    <x v="0"/>
    <n v="0.45"/>
    <s v="Business"/>
    <x v="38"/>
    <s v="Islamabad"/>
    <n v="13"/>
    <n v="28.888888888888889"/>
    <s v="Temporary Site"/>
  </r>
  <r>
    <d v="1899-12-30T15:31:00"/>
    <d v="1899-12-30T00:17:00"/>
    <x v="0"/>
    <n v="0.28333333333333333"/>
    <s v="Business"/>
    <x v="41"/>
    <s v="Noorpur Shahan"/>
    <n v="8.1"/>
    <n v="28.588235294117645"/>
    <s v="Temporary Site"/>
  </r>
  <r>
    <d v="1899-12-30T15:41:00"/>
    <d v="1899-12-30T00:05:00"/>
    <x v="0"/>
    <n v="8.3333333333333329E-2"/>
    <s v="Business"/>
    <x v="43"/>
    <s v="Unknown Location"/>
    <n v="2.2000000000000002"/>
    <n v="26.400000000000002"/>
    <s v="Meal-Entertain"/>
  </r>
  <r>
    <d v="1899-12-30T16:32:00"/>
    <d v="1899-12-30T00:28:00"/>
    <x v="0"/>
    <n v="0.46666666666666667"/>
    <s v="Business"/>
    <x v="38"/>
    <s v="Unknown Location"/>
    <n v="9.6999999999999993"/>
    <n v="20.785714285714285"/>
    <s v="No Purpose"/>
  </r>
  <r>
    <d v="1899-12-30T23:52:00"/>
    <d v="1899-12-30T00:37:00"/>
    <x v="0"/>
    <n v="0.6166666666666667"/>
    <s v="Business"/>
    <x v="38"/>
    <s v="R?walpindi"/>
    <n v="20"/>
    <n v="32.432432432432428"/>
    <s v="Meeting"/>
  </r>
  <r>
    <d v="1899-12-30T22:09:00"/>
    <d v="1899-12-30T00:15:00"/>
    <x v="0"/>
    <n v="0.25"/>
    <s v="Business"/>
    <x v="17"/>
    <s v="Cary"/>
    <n v="8.1"/>
    <n v="32.4"/>
    <s v="Customer Visit"/>
  </r>
  <r>
    <d v="1899-12-30T14:35:00"/>
    <d v="1899-12-30T00:05:00"/>
    <x v="0"/>
    <n v="8.3333333333333329E-2"/>
    <s v="Business"/>
    <x v="20"/>
    <s v="Preston"/>
    <n v="1.5"/>
    <n v="18"/>
    <s v="No Purpose"/>
  </r>
  <r>
    <d v="1899-12-30T15:25:00"/>
    <d v="1899-12-30T00:06:00"/>
    <x v="0"/>
    <n v="0.1"/>
    <s v="Business"/>
    <x v="32"/>
    <s v="Whitebridge"/>
    <n v="1.7"/>
    <n v="17"/>
    <s v="Errand-Supplies"/>
  </r>
  <r>
    <d v="1899-12-30T16:35:00"/>
    <d v="1899-12-30T00:08:00"/>
    <x v="0"/>
    <n v="0.13333333333333333"/>
    <s v="Business"/>
    <x v="20"/>
    <s v="Heritage Pines"/>
    <n v="3.1"/>
    <n v="23.25"/>
    <s v="Errand-Supplies"/>
  </r>
  <r>
    <d v="1899-12-30T17:02:00"/>
    <d v="1899-12-30T00:15:00"/>
    <x v="0"/>
    <n v="0.25"/>
    <s v="Business"/>
    <x v="44"/>
    <s v="Whitebridge"/>
    <n v="3.2"/>
    <n v="12.8"/>
    <s v="Errand-Supplies"/>
  </r>
  <r>
    <d v="1899-12-30T17:36:00"/>
    <d v="1899-12-30T00:20:00"/>
    <x v="0"/>
    <n v="0.33333333333333331"/>
    <s v="Business"/>
    <x v="20"/>
    <s v="Tanglewood"/>
    <n v="6"/>
    <n v="18"/>
    <s v="Meal-Entertain"/>
  </r>
  <r>
    <d v="1899-12-30T18:39:00"/>
    <d v="1899-12-30T00:17:00"/>
    <x v="0"/>
    <n v="0.28333333333333333"/>
    <s v="Business"/>
    <x v="31"/>
    <s v="Whitebridge"/>
    <n v="5.8"/>
    <n v="20.470588235294116"/>
    <s v="Meal-Entertain"/>
  </r>
  <r>
    <d v="1899-12-30T09:29:00"/>
    <d v="1899-12-30T00:23:00"/>
    <x v="0"/>
    <n v="0.38333333333333336"/>
    <s v="Business"/>
    <x v="20"/>
    <s v="Westpark Place"/>
    <n v="6.3"/>
    <n v="16.434782608695652"/>
    <s v="No Purpose"/>
  </r>
  <r>
    <d v="1899-12-30T11:11:00"/>
    <d v="1899-12-30T00:06:00"/>
    <x v="0"/>
    <n v="0.1"/>
    <s v="Personal"/>
    <x v="45"/>
    <s v="Whitebridge"/>
    <n v="1.7"/>
    <n v="17"/>
    <s v="No Purpose"/>
  </r>
  <r>
    <d v="1899-12-30T11:59:00"/>
    <d v="1899-12-30T00:24:00"/>
    <x v="0"/>
    <n v="0.4"/>
    <s v="Business"/>
    <x v="2"/>
    <s v="Durham"/>
    <n v="10.6"/>
    <n v="26.499999999999996"/>
    <s v="Meeting"/>
  </r>
  <r>
    <d v="1899-12-30T13:24:00"/>
    <d v="1899-12-30T00:23:00"/>
    <x v="0"/>
    <n v="0.38333333333333336"/>
    <s v="Business"/>
    <x v="18"/>
    <s v="Cary"/>
    <n v="9.9"/>
    <n v="25.826086956521738"/>
    <s v="Meeting"/>
  </r>
  <r>
    <d v="1899-12-30T14:46:00"/>
    <d v="1899-12-30T00:08:00"/>
    <x v="0"/>
    <n v="0.13333333333333333"/>
    <s v="Personal"/>
    <x v="20"/>
    <s v="Westpark Place"/>
    <n v="1.9"/>
    <n v="14.25"/>
    <s v="No Purpose"/>
  </r>
  <r>
    <d v="1899-12-30T15:18:00"/>
    <d v="1899-12-30T00:18:00"/>
    <x v="0"/>
    <n v="0.3"/>
    <s v="Personal"/>
    <x v="45"/>
    <s v="Hazelwood"/>
    <n v="4.2"/>
    <n v="14.000000000000002"/>
    <s v="No Purpose"/>
  </r>
  <r>
    <d v="1899-12-30T17:12:00"/>
    <d v="1899-12-30T00:11:00"/>
    <x v="0"/>
    <n v="0.18333333333333332"/>
    <s v="Personal"/>
    <x v="24"/>
    <s v="Whitebridge"/>
    <n v="2"/>
    <n v="10.90909090909091"/>
    <s v="No Purpose"/>
  </r>
  <r>
    <d v="1899-12-30T05:38:00"/>
    <d v="1899-12-30T00:16:00"/>
    <x v="0"/>
    <n v="0.26666666666666666"/>
    <s v="Business"/>
    <x v="20"/>
    <s v="Waverly Place"/>
    <n v="7.7"/>
    <n v="28.875"/>
    <s v="Meeting"/>
  </r>
  <r>
    <d v="1899-12-30T09:42:00"/>
    <d v="1899-12-30T00:16:00"/>
    <x v="0"/>
    <n v="0.26666666666666666"/>
    <s v="Business"/>
    <x v="46"/>
    <s v="Whitebridge"/>
    <n v="6.8"/>
    <n v="25.5"/>
    <s v="Meeting"/>
  </r>
  <r>
    <d v="1899-12-30T11:14:00"/>
    <d v="1899-12-30T00:07:00"/>
    <x v="0"/>
    <n v="0.11666666666666667"/>
    <s v="Personal"/>
    <x v="20"/>
    <s v="Westpark Place"/>
    <n v="2.1"/>
    <n v="18"/>
    <s v="No Purpose"/>
  </r>
  <r>
    <d v="1899-12-30T11:40:00"/>
    <d v="1899-12-30T00:10:00"/>
    <x v="0"/>
    <n v="0.16666666666666666"/>
    <s v="Business"/>
    <x v="2"/>
    <s v="Apex"/>
    <n v="3.8"/>
    <n v="22.8"/>
    <s v="Meeting"/>
  </r>
  <r>
    <d v="1899-12-30T12:48:00"/>
    <d v="1899-12-30T00:12:00"/>
    <x v="0"/>
    <n v="0.2"/>
    <s v="Business"/>
    <x v="27"/>
    <s v="Cary"/>
    <n v="5.6"/>
    <n v="27.999999999999996"/>
    <s v="Meeting"/>
  </r>
  <r>
    <d v="1899-12-30T15:03:00"/>
    <d v="1899-12-30T00:08:00"/>
    <x v="0"/>
    <n v="0.13333333333333333"/>
    <s v="Business"/>
    <x v="20"/>
    <s v="Hazelwood"/>
    <n v="2.6"/>
    <n v="19.5"/>
    <s v="No Purpose"/>
  </r>
  <r>
    <d v="1899-12-30T17:00:00"/>
    <d v="1899-12-30T00:20:00"/>
    <x v="0"/>
    <n v="0.33333333333333331"/>
    <s v="Business"/>
    <x v="24"/>
    <s v="Whitebridge"/>
    <n v="6.6"/>
    <n v="19.8"/>
    <s v="Customer Visit"/>
  </r>
  <r>
    <d v="1899-12-30T19:10:00"/>
    <d v="1899-12-30T00:23:00"/>
    <x v="0"/>
    <n v="0.38333333333333336"/>
    <s v="Business"/>
    <x v="20"/>
    <s v="Wayne Ridge"/>
    <n v="8"/>
    <n v="20.869565217391305"/>
    <s v="Meal-Entertain"/>
  </r>
  <r>
    <d v="1899-12-30T21:45:00"/>
    <d v="1899-12-30T00:18:00"/>
    <x v="0"/>
    <n v="0.3"/>
    <s v="Business"/>
    <x v="47"/>
    <s v="Whitebridge"/>
    <n v="8"/>
    <n v="26.666666666666668"/>
    <s v="Meeting"/>
  </r>
  <r>
    <d v="1899-12-30T09:52:00"/>
    <d v="1899-12-30T00:07:00"/>
    <x v="0"/>
    <n v="0.11666666666666667"/>
    <s v="Personal"/>
    <x v="20"/>
    <s v="Westpark Place"/>
    <n v="2.2000000000000002"/>
    <n v="18.857142857142858"/>
    <s v="No Purpose"/>
  </r>
  <r>
    <d v="1899-12-30T11:10:00"/>
    <d v="1899-12-30T00:06:00"/>
    <x v="0"/>
    <n v="0.1"/>
    <s v="Business"/>
    <x v="45"/>
    <s v="Whitebridge"/>
    <n v="2.2999999999999998"/>
    <n v="22.999999999999996"/>
    <s v="Errand-Supplies"/>
  </r>
  <r>
    <d v="1899-12-30T14:58:00"/>
    <d v="1899-12-30T00:14:00"/>
    <x v="0"/>
    <n v="0.23333333333333334"/>
    <s v="Business"/>
    <x v="20"/>
    <s v="Northwoods"/>
    <n v="5.2"/>
    <n v="22.285714285714285"/>
    <s v="Meal-Entertain"/>
  </r>
  <r>
    <d v="1899-12-30T15:48:00"/>
    <d v="1899-12-30T00:21:00"/>
    <x v="0"/>
    <n v="0.35"/>
    <s v="Business"/>
    <x v="2"/>
    <s v="Raleigh"/>
    <n v="7.6"/>
    <n v="21.714285714285715"/>
    <s v="Customer Visit"/>
  </r>
  <r>
    <d v="1899-12-30T16:42:00"/>
    <d v="1899-12-30T00:40:00"/>
    <x v="0"/>
    <n v="0.66666666666666663"/>
    <s v="Business"/>
    <x v="23"/>
    <s v="Cary"/>
    <n v="17.3"/>
    <n v="25.950000000000003"/>
    <s v="Meeting"/>
  </r>
  <r>
    <d v="1899-12-30T08:06:00"/>
    <d v="1899-12-30T00:19:00"/>
    <x v="0"/>
    <n v="0.31666666666666665"/>
    <s v="Business"/>
    <x v="2"/>
    <s v="Durham"/>
    <n v="9.9"/>
    <n v="31.263157894736846"/>
    <s v="Meeting"/>
  </r>
  <r>
    <d v="1899-12-30T10:03:00"/>
    <d v="1899-12-30T00:17:00"/>
    <x v="0"/>
    <n v="0.28333333333333333"/>
    <s v="Business"/>
    <x v="18"/>
    <s v="Cary"/>
    <n v="9.9"/>
    <n v="34.941176470588239"/>
    <s v="Customer Visit"/>
  </r>
  <r>
    <d v="1899-12-30T12:06:00"/>
    <d v="1899-12-30T00:20:00"/>
    <x v="0"/>
    <n v="0.33333333333333331"/>
    <s v="Business"/>
    <x v="2"/>
    <s v="Durham"/>
    <n v="10.4"/>
    <n v="31.200000000000003"/>
    <s v="Meeting"/>
  </r>
  <r>
    <d v="1899-12-30T13:25:00"/>
    <d v="1899-12-30T00:22:00"/>
    <x v="0"/>
    <n v="0.36666666666666664"/>
    <s v="Business"/>
    <x v="18"/>
    <s v="Cary"/>
    <n v="10.9"/>
    <n v="29.72727272727273"/>
    <s v="Meeting"/>
  </r>
  <r>
    <d v="1899-12-30T14:09:00"/>
    <d v="1899-12-30T00:29:00"/>
    <x v="0"/>
    <n v="0.48333333333333334"/>
    <s v="Business"/>
    <x v="2"/>
    <s v="Raleigh"/>
    <n v="15.7"/>
    <n v="32.482758620689651"/>
    <s v="Customer Visit"/>
  </r>
  <r>
    <d v="1899-12-30T16:08:00"/>
    <d v="1899-12-30T00:12:00"/>
    <x v="0"/>
    <n v="0.2"/>
    <s v="Business"/>
    <x v="23"/>
    <s v="Raleigh"/>
    <n v="4.9000000000000004"/>
    <n v="24.5"/>
    <s v="Meal-Entertain"/>
  </r>
  <r>
    <d v="1899-12-30T16:22:00"/>
    <d v="1899-12-30T00:06:00"/>
    <x v="0"/>
    <n v="0.1"/>
    <s v="Business"/>
    <x v="22"/>
    <s v="Depot Historic District"/>
    <n v="0.8"/>
    <n v="8"/>
    <s v="Errand-Supplies"/>
  </r>
  <r>
    <d v="1899-12-30T17:12:00"/>
    <d v="1899-12-30T00:29:00"/>
    <x v="0"/>
    <n v="0.48333333333333334"/>
    <s v="Business"/>
    <x v="23"/>
    <s v="Cary"/>
    <n v="13.5"/>
    <n v="27.931034482758619"/>
    <s v="Meeting"/>
  </r>
  <r>
    <d v="1899-12-30T19:08:00"/>
    <d v="1899-12-30T00:06:00"/>
    <x v="0"/>
    <n v="0.1"/>
    <s v="Business"/>
    <x v="2"/>
    <s v="Morrisville"/>
    <n v="1.9"/>
    <n v="18.999999999999996"/>
    <s v="Temporary Site"/>
  </r>
  <r>
    <d v="1899-12-30T19:25:00"/>
    <d v="1899-12-30T00:09:00"/>
    <x v="0"/>
    <n v="0.15"/>
    <s v="Business"/>
    <x v="17"/>
    <s v="Cary"/>
    <n v="2"/>
    <n v="13.333333333333334"/>
    <s v="Meal-Entertain"/>
  </r>
  <r>
    <d v="1899-12-30T11:59:00"/>
    <d v="1899-12-30T00:15:00"/>
    <x v="0"/>
    <n v="0.25"/>
    <s v="Business"/>
    <x v="2"/>
    <s v="Morrisville"/>
    <n v="6.5"/>
    <n v="26"/>
    <s v="Meal-Entertain"/>
  </r>
  <r>
    <d v="1899-12-30T13:12:00"/>
    <d v="1899-12-30T00:15:00"/>
    <x v="0"/>
    <n v="0.25"/>
    <s v="Personal"/>
    <x v="48"/>
    <s v="Weston"/>
    <n v="4.2"/>
    <n v="16.8"/>
    <s v="No Purpose"/>
  </r>
  <r>
    <d v="1899-12-30T14:18:00"/>
    <d v="1899-12-30T00:10:00"/>
    <x v="0"/>
    <n v="0.16666666666666666"/>
    <s v="Personal"/>
    <x v="17"/>
    <s v="Cary"/>
    <n v="3.5"/>
    <n v="21"/>
    <s v="No Purpose"/>
  </r>
  <r>
    <d v="1899-12-30T15:01:00"/>
    <d v="1899-12-30T00:22:00"/>
    <x v="0"/>
    <n v="0.36666666666666664"/>
    <s v="Business"/>
    <x v="20"/>
    <s v="Wayne Ridge"/>
    <n v="7.8"/>
    <n v="21.272727272727273"/>
    <s v="Meal-Entertain"/>
  </r>
  <r>
    <d v="1899-12-30T17:13:00"/>
    <d v="1899-12-30T00:21:00"/>
    <x v="0"/>
    <n v="0.35"/>
    <s v="Business"/>
    <x v="2"/>
    <s v="Morrisville"/>
    <n v="7.8"/>
    <n v="22.285714285714288"/>
    <s v="Meal-Entertain"/>
  </r>
  <r>
    <d v="1899-12-30T17:34:00"/>
    <d v="1899-12-30T00:11:00"/>
    <x v="0"/>
    <n v="0.18333333333333332"/>
    <s v="Business"/>
    <x v="17"/>
    <s v="Cary"/>
    <n v="3.9"/>
    <n v="21.272727272727273"/>
    <s v="Meal-Entertain"/>
  </r>
  <r>
    <d v="1899-12-30T09:20:00"/>
    <d v="1899-12-30T00:10:00"/>
    <x v="0"/>
    <n v="0.16666666666666666"/>
    <s v="Business"/>
    <x v="20"/>
    <s v="Edgehill Farms"/>
    <n v="2.8"/>
    <n v="16.8"/>
    <s v="Errand-Supplies"/>
  </r>
  <r>
    <d v="1899-12-30T09:47:00"/>
    <d v="1899-12-30T00:24:00"/>
    <x v="0"/>
    <n v="0.4"/>
    <s v="Business"/>
    <x v="2"/>
    <s v="Raleigh"/>
    <n v="12.4"/>
    <n v="31"/>
    <s v="Customer Visit"/>
  </r>
  <r>
    <d v="1899-12-30T12:26:00"/>
    <d v="1899-12-30T00:16:00"/>
    <x v="0"/>
    <n v="0.26666666666666666"/>
    <s v="Business"/>
    <x v="22"/>
    <s v="Meredith Townes"/>
    <n v="5.9"/>
    <n v="22.125"/>
    <s v="Customer Visit"/>
  </r>
  <r>
    <d v="1899-12-30T14:18:00"/>
    <d v="1899-12-30T00:21:00"/>
    <x v="0"/>
    <n v="0.35"/>
    <s v="Business"/>
    <x v="26"/>
    <s v="Leesville Hollow"/>
    <n v="9.4"/>
    <n v="26.857142857142861"/>
    <s v="Meeting"/>
  </r>
  <r>
    <d v="1899-12-30T15:45:00"/>
    <d v="1899-12-30T00:26:00"/>
    <x v="0"/>
    <n v="0.43333333333333335"/>
    <s v="Business"/>
    <x v="23"/>
    <s v="Cary"/>
    <n v="11.9"/>
    <n v="27.46153846153846"/>
    <s v="Between Offices"/>
  </r>
  <r>
    <d v="1899-12-30T14:55:00"/>
    <d v="1899-12-30T00:17:00"/>
    <x v="0"/>
    <n v="0.28333333333333333"/>
    <s v="Business"/>
    <x v="20"/>
    <s v="Waverly Place"/>
    <n v="7.2"/>
    <n v="25.411764705882355"/>
    <s v="Between Offices"/>
  </r>
  <r>
    <d v="1899-12-30T16:00:00"/>
    <d v="1899-12-30T00:25:00"/>
    <x v="0"/>
    <n v="0.41666666666666669"/>
    <s v="Business"/>
    <x v="46"/>
    <s v="Whitebridge"/>
    <n v="7.6"/>
    <n v="18.239999999999998"/>
    <s v="Meal-Entertain"/>
  </r>
  <r>
    <d v="1899-12-30T16:25:00"/>
    <d v="1899-12-30T00:12:00"/>
    <x v="0"/>
    <n v="0.2"/>
    <s v="Personal"/>
    <x v="20"/>
    <s v="Whitebridge"/>
    <n v="1.6"/>
    <n v="8"/>
    <s v="No Purpose"/>
  </r>
  <r>
    <d v="1899-12-30T03:53:00"/>
    <d v="1899-12-30T00:17:00"/>
    <x v="0"/>
    <n v="0.28333333333333333"/>
    <s v="Business"/>
    <x v="2"/>
    <s v="Morrisville"/>
    <n v="8.4"/>
    <n v="29.647058823529413"/>
    <s v="Meeting"/>
  </r>
  <r>
    <d v="1899-12-30T10:37:00"/>
    <d v="1899-12-30T00:29:00"/>
    <x v="0"/>
    <n v="0.48333333333333334"/>
    <s v="Business"/>
    <x v="49"/>
    <s v="West University"/>
    <n v="12.8"/>
    <n v="26.482758620689655"/>
    <s v="Meeting"/>
  </r>
  <r>
    <d v="1899-12-30T14:55:00"/>
    <d v="1899-12-30T00:16:00"/>
    <x v="0"/>
    <n v="0.26666666666666666"/>
    <s v="Business"/>
    <x v="50"/>
    <s v="South Congress"/>
    <n v="2.2999999999999998"/>
    <n v="8.625"/>
    <s v="No Purpose"/>
  </r>
  <r>
    <d v="1899-12-30T16:28:00"/>
    <d v="1899-12-30T00:10:00"/>
    <x v="0"/>
    <n v="0.16666666666666666"/>
    <s v="Business"/>
    <x v="51"/>
    <s v="Arts District"/>
    <n v="1.6"/>
    <n v="9.6000000000000014"/>
    <s v="No Purpose"/>
  </r>
  <r>
    <d v="1899-12-30T09:59:00"/>
    <d v="1899-12-30T00:12:00"/>
    <x v="0"/>
    <n v="0.2"/>
    <s v="Business"/>
    <x v="52"/>
    <s v="Congress Ave District"/>
    <n v="2"/>
    <n v="10"/>
    <s v="Meal-Entertain"/>
  </r>
  <r>
    <d v="1899-12-30T10:36:00"/>
    <d v="1899-12-30T00:07:00"/>
    <x v="0"/>
    <n v="0.11666666666666667"/>
    <s v="Business"/>
    <x v="53"/>
    <s v="Downtown"/>
    <n v="0.8"/>
    <n v="6.8571428571428577"/>
    <s v="No Purpose"/>
  </r>
  <r>
    <d v="1899-12-30T12:04:00"/>
    <d v="1899-12-30T00:07:00"/>
    <x v="0"/>
    <n v="0.11666666666666667"/>
    <s v="Business"/>
    <x v="13"/>
    <s v="Red River District"/>
    <n v="1.2"/>
    <n v="10.285714285714285"/>
    <s v="No Purpose"/>
  </r>
  <r>
    <d v="1899-12-30T13:51:00"/>
    <d v="1899-12-30T00:08:00"/>
    <x v="0"/>
    <n v="0.13333333333333333"/>
    <s v="Business"/>
    <x v="54"/>
    <s v="Downtown"/>
    <n v="1"/>
    <n v="7.5"/>
    <s v="No Purpose"/>
  </r>
  <r>
    <d v="1899-12-30T19:35:00"/>
    <d v="1899-12-30T00:14:00"/>
    <x v="0"/>
    <n v="0.23333333333333334"/>
    <s v="Business"/>
    <x v="51"/>
    <s v="The Drag"/>
    <n v="2.1"/>
    <n v="9"/>
    <s v="No Purpose"/>
  </r>
  <r>
    <d v="1899-12-30T09:22:00"/>
    <d v="1899-12-30T00:09:00"/>
    <x v="0"/>
    <n v="0.15"/>
    <s v="Business"/>
    <x v="52"/>
    <s v="South Congress"/>
    <n v="2.2000000000000002"/>
    <n v="14.666666666666668"/>
    <s v="No Purpose"/>
  </r>
  <r>
    <d v="1899-12-30T18:37:00"/>
    <d v="1899-12-30T00:10:00"/>
    <x v="0"/>
    <n v="0.16666666666666666"/>
    <s v="Personal"/>
    <x v="51"/>
    <s v="The Drag"/>
    <n v="1.9"/>
    <n v="11.4"/>
    <s v="No Purpose"/>
  </r>
  <r>
    <d v="1899-12-30T09:37:00"/>
    <d v="1899-12-30T00:30:00"/>
    <x v="0"/>
    <n v="0.5"/>
    <s v="Business"/>
    <x v="52"/>
    <s v="Convention Center District"/>
    <n v="5.7"/>
    <n v="11.4"/>
    <s v="Meal-Entertain"/>
  </r>
  <r>
    <d v="1899-12-30T18:43:00"/>
    <d v="1899-12-30T00:20:00"/>
    <x v="0"/>
    <n v="0.33333333333333331"/>
    <s v="Business"/>
    <x v="51"/>
    <s v="North Austin"/>
    <n v="8.4"/>
    <n v="25.200000000000003"/>
    <s v="Meal-Entertain"/>
  </r>
  <r>
    <d v="1899-12-30T20:28:00"/>
    <d v="1899-12-30T00:21:00"/>
    <x v="0"/>
    <n v="0.35"/>
    <s v="Business"/>
    <x v="55"/>
    <s v="The Drag"/>
    <n v="6.2"/>
    <n v="17.714285714285715"/>
    <s v="Meal-Entertain"/>
  </r>
  <r>
    <d v="1899-12-30T20:58:00"/>
    <d v="1899-12-30T00:19:00"/>
    <x v="0"/>
    <n v="0.31666666666666665"/>
    <s v="Business"/>
    <x v="52"/>
    <s v="North Austin"/>
    <n v="10.5"/>
    <n v="33.15789473684211"/>
    <s v="Meal-Entertain"/>
  </r>
  <r>
    <d v="1899-12-30T21:23:00"/>
    <d v="1899-12-30T00:12:00"/>
    <x v="0"/>
    <n v="0.2"/>
    <s v="Business"/>
    <x v="56"/>
    <s v="Coxville"/>
    <n v="7.2"/>
    <n v="36"/>
    <s v="Meal-Entertain"/>
  </r>
  <r>
    <d v="1899-12-30T22:39:00"/>
    <d v="1899-12-30T00:20:00"/>
    <x v="0"/>
    <n v="0.33333333333333331"/>
    <s v="Business"/>
    <x v="57"/>
    <s v="The Drag"/>
    <n v="12.5"/>
    <n v="37.5"/>
    <s v="No Purpose"/>
  </r>
  <r>
    <d v="1899-12-30T08:49:00"/>
    <d v="1899-12-30T00:15:00"/>
    <x v="0"/>
    <n v="0.25"/>
    <s v="Business"/>
    <x v="52"/>
    <s v="South Congress"/>
    <n v="2"/>
    <n v="8"/>
    <s v="Errand-Supplies"/>
  </r>
  <r>
    <d v="1899-12-30T18:55:00"/>
    <d v="1899-12-30T00:16:00"/>
    <x v="0"/>
    <n v="0.26666666666666666"/>
    <s v="Business"/>
    <x v="51"/>
    <s v="The Drag"/>
    <n v="2.7"/>
    <n v="10.125"/>
    <s v="No Purpose"/>
  </r>
  <r>
    <d v="1899-12-30T08:57:00"/>
    <d v="1899-12-30T00:12:00"/>
    <x v="0"/>
    <n v="0.2"/>
    <s v="Business"/>
    <x v="52"/>
    <s v="Convention Center District"/>
    <n v="2"/>
    <n v="10"/>
    <s v="Meal-Entertain"/>
  </r>
  <r>
    <d v="1899-12-30T21:01:00"/>
    <d v="1899-12-30T00:13:00"/>
    <x v="0"/>
    <n v="0.21666666666666667"/>
    <s v="Business"/>
    <x v="13"/>
    <s v="The Drag"/>
    <n v="2.8"/>
    <n v="12.923076923076922"/>
    <s v="Meal-Entertain"/>
  </r>
  <r>
    <d v="1899-12-30T11:45:00"/>
    <d v="1899-12-30T00:11:00"/>
    <x v="0"/>
    <n v="0.18333333333333332"/>
    <s v="Business"/>
    <x v="52"/>
    <s v="Congress Ave District"/>
    <n v="1.7"/>
    <n v="9.2727272727272734"/>
    <s v="Meal-Entertain"/>
  </r>
  <r>
    <d v="1899-12-30T14:55:00"/>
    <d v="1899-12-30T00:11:00"/>
    <x v="0"/>
    <n v="0.18333333333333332"/>
    <s v="Business"/>
    <x v="58"/>
    <s v="West University"/>
    <n v="2"/>
    <n v="10.90909090909091"/>
    <s v="No Purpose"/>
  </r>
  <r>
    <d v="1899-12-30T18:56:00"/>
    <d v="1899-12-30T00:13:00"/>
    <x v="0"/>
    <n v="0.21666666666666667"/>
    <s v="Business"/>
    <x v="50"/>
    <s v="Congress Ave District"/>
    <n v="2.1"/>
    <n v="9.6923076923076916"/>
    <s v="Meal-Entertain"/>
  </r>
  <r>
    <d v="1899-12-30T00:44:00"/>
    <d v="1899-12-30T00:11:00"/>
    <x v="0"/>
    <n v="0.18333333333333332"/>
    <s v="Personal"/>
    <x v="13"/>
    <s v="The Drag"/>
    <n v="1.7"/>
    <n v="9.2727272727272734"/>
    <s v="No Purpose"/>
  </r>
  <r>
    <d v="1899-12-30T15:11:00"/>
    <d v="1899-12-30T02:19:00"/>
    <x v="2"/>
    <n v="2.3166666666666669"/>
    <s v="Business"/>
    <x v="59"/>
    <s v="Katy"/>
    <n v="136"/>
    <n v="58.705035971223019"/>
    <s v="Customer Visit"/>
  </r>
  <r>
    <d v="1899-12-30T15:58:00"/>
    <d v="1899-12-30T00:42:00"/>
    <x v="0"/>
    <n v="0.7"/>
    <s v="Business"/>
    <x v="60"/>
    <s v="Houston"/>
    <n v="30.2"/>
    <n v="43.142857142857146"/>
    <s v="Meeting"/>
  </r>
  <r>
    <d v="1899-12-30T18:02:00"/>
    <d v="1899-12-30T00:42:00"/>
    <x v="0"/>
    <n v="0.7"/>
    <s v="Business"/>
    <x v="6"/>
    <s v="Alief"/>
    <n v="15.5"/>
    <n v="22.142857142857146"/>
    <s v="Meal-Entertain"/>
  </r>
  <r>
    <d v="1899-12-30T19:09:00"/>
    <d v="1899-12-30T00:22:00"/>
    <x v="0"/>
    <n v="0.36666666666666664"/>
    <s v="Personal"/>
    <x v="15"/>
    <s v="Houston"/>
    <n v="4.9000000000000004"/>
    <n v="13.363636363636365"/>
    <s v="No Purpose"/>
  </r>
  <r>
    <d v="1899-12-30T21:28:00"/>
    <d v="1899-12-30T00:31:00"/>
    <x v="0"/>
    <n v="0.51666666666666672"/>
    <s v="Personal"/>
    <x v="15"/>
    <s v="Houston"/>
    <n v="12.6"/>
    <n v="24.387096774193544"/>
    <s v="No Purpose"/>
  </r>
  <r>
    <d v="1899-12-30T22:04:00"/>
    <d v="1899-12-30T00:16:00"/>
    <x v="0"/>
    <n v="0.26666666666666666"/>
    <s v="Personal"/>
    <x v="61"/>
    <s v="Midtown"/>
    <n v="10.4"/>
    <n v="39"/>
    <s v="No Purpose"/>
  </r>
  <r>
    <d v="1899-12-30T07:21:00"/>
    <d v="1899-12-30T00:06:00"/>
    <x v="0"/>
    <n v="0.1"/>
    <s v="Business"/>
    <x v="6"/>
    <s v="Midtown"/>
    <n v="1.1000000000000001"/>
    <n v="11"/>
    <s v="Meal-Entertain"/>
  </r>
  <r>
    <d v="1899-12-30T08:43:00"/>
    <d v="1899-12-30T00:08:00"/>
    <x v="0"/>
    <n v="0.13333333333333333"/>
    <s v="Business"/>
    <x v="6"/>
    <s v="Midtown"/>
    <n v="1.1000000000000001"/>
    <n v="8.25"/>
    <s v="Meal-Entertain"/>
  </r>
  <r>
    <d v="1899-12-30T19:08:00"/>
    <d v="1899-12-30T00:44:00"/>
    <x v="0"/>
    <n v="0.73333333333333328"/>
    <s v="Business"/>
    <x v="6"/>
    <s v="Sharpstown"/>
    <n v="13.2"/>
    <n v="18"/>
    <s v="Meeting"/>
  </r>
  <r>
    <d v="1899-12-30T19:29:00"/>
    <d v="1899-12-30T00:06:00"/>
    <x v="0"/>
    <n v="0.1"/>
    <s v="Business"/>
    <x v="61"/>
    <s v="Sharpstown"/>
    <n v="1"/>
    <n v="10"/>
    <s v="Errand-Supplies"/>
  </r>
  <r>
    <d v="1899-12-30T21:15:00"/>
    <d v="1899-12-30T00:14:00"/>
    <x v="0"/>
    <n v="0.23333333333333334"/>
    <s v="Business"/>
    <x v="61"/>
    <s v="Midtown"/>
    <n v="9.1999999999999993"/>
    <n v="39.428571428571423"/>
    <s v="Customer Visit"/>
  </r>
  <r>
    <d v="1899-12-30T09:25:00"/>
    <d v="1899-12-30T00:15:00"/>
    <x v="0"/>
    <n v="0.25"/>
    <s v="Business"/>
    <x v="6"/>
    <s v="Sharpstown"/>
    <n v="9.4"/>
    <n v="37.6"/>
    <s v="Meal-Entertain"/>
  </r>
  <r>
    <d v="1899-12-30T13:13:00"/>
    <d v="1899-12-30T00:23:00"/>
    <x v="0"/>
    <n v="0.38333333333333336"/>
    <s v="Business"/>
    <x v="15"/>
    <s v="Sugar Land"/>
    <n v="12"/>
    <n v="31.304347826086953"/>
    <s v="Customer Visit"/>
  </r>
  <r>
    <d v="1899-12-30T14:57:00"/>
    <d v="1899-12-30T00:56:00"/>
    <x v="0"/>
    <n v="0.93333333333333335"/>
    <s v="Business"/>
    <x v="62"/>
    <s v="Houston"/>
    <n v="35.1"/>
    <n v="37.607142857142861"/>
    <s v="Customer Visit"/>
  </r>
  <r>
    <d v="1899-12-30T16:38:00"/>
    <d v="1899-12-30T01:04:00"/>
    <x v="1"/>
    <n v="1.0666666666666667"/>
    <s v="Business"/>
    <x v="15"/>
    <s v="Galveston"/>
    <n v="36.5"/>
    <n v="34.21875"/>
    <s v="Meal-Entertain"/>
  </r>
  <r>
    <d v="1899-12-30T17:32:00"/>
    <d v="1899-12-30T00:15:00"/>
    <x v="0"/>
    <n v="0.25"/>
    <s v="Business"/>
    <x v="63"/>
    <s v="Port Bolivar"/>
    <n v="3.1"/>
    <n v="12.4"/>
    <s v="Meal-Entertain"/>
  </r>
  <r>
    <d v="1899-12-30T17:47:00"/>
    <d v="1899-12-30T00:10:00"/>
    <x v="0"/>
    <n v="0.16666666666666666"/>
    <s v="Business"/>
    <x v="64"/>
    <s v="Port Bolivar"/>
    <n v="2.1"/>
    <n v="12.600000000000001"/>
    <s v="Errand-Supplies"/>
  </r>
  <r>
    <d v="1899-12-30T18:00:00"/>
    <d v="1899-12-30T00:08:00"/>
    <x v="0"/>
    <n v="0.13333333333333333"/>
    <s v="Business"/>
    <x v="64"/>
    <s v="Port Bolivar"/>
    <n v="1.2"/>
    <n v="9"/>
    <s v="No Purpose"/>
  </r>
  <r>
    <d v="1899-12-30T19:29:00"/>
    <d v="1899-12-30T00:36:00"/>
    <x v="0"/>
    <n v="0.6"/>
    <s v="Business"/>
    <x v="64"/>
    <s v="Galveston"/>
    <n v="7.5"/>
    <n v="12.5"/>
    <s v="Meeting"/>
  </r>
  <r>
    <d v="1899-12-30T20:39:00"/>
    <d v="1899-12-30T01:06:00"/>
    <x v="1"/>
    <n v="1.1000000000000001"/>
    <s v="Business"/>
    <x v="63"/>
    <s v="Houston"/>
    <n v="57"/>
    <n v="51.818181818181813"/>
    <s v="Customer Visit"/>
  </r>
  <r>
    <d v="1899-12-30T07:48:00"/>
    <d v="1899-12-30T00:11:00"/>
    <x v="0"/>
    <n v="0.18333333333333332"/>
    <s v="Business"/>
    <x v="6"/>
    <s v="Washington Avenue"/>
    <n v="5.9"/>
    <n v="32.181818181818187"/>
    <s v="Meeting"/>
  </r>
  <r>
    <d v="1899-12-30T11:56:00"/>
    <d v="1899-12-30T00:14:00"/>
    <x v="0"/>
    <n v="0.23333333333333334"/>
    <s v="Business"/>
    <x v="65"/>
    <s v="Midtown"/>
    <n v="6.2"/>
    <n v="26.571428571428573"/>
    <s v="Meeting"/>
  </r>
  <r>
    <d v="1899-12-30T17:34:00"/>
    <d v="1899-12-30T00:26:00"/>
    <x v="0"/>
    <n v="0.43333333333333335"/>
    <s v="Business"/>
    <x v="6"/>
    <s v="Sharpstown"/>
    <n v="10.4"/>
    <n v="24"/>
    <s v="No Purpose"/>
  </r>
  <r>
    <d v="1899-12-30T18:40:00"/>
    <d v="1899-12-30T00:06:00"/>
    <x v="0"/>
    <n v="0.1"/>
    <s v="Personal"/>
    <x v="61"/>
    <s v="Briar Meadow"/>
    <n v="1.2"/>
    <n v="11.999999999999998"/>
    <s v="No Purpose"/>
  </r>
  <r>
    <d v="1899-12-30T19:06:00"/>
    <d v="1899-12-30T00:21:00"/>
    <x v="0"/>
    <n v="0.35"/>
    <s v="Business"/>
    <x v="66"/>
    <s v="Midtown"/>
    <n v="9.6"/>
    <n v="27.428571428571431"/>
    <s v="Customer Visit"/>
  </r>
  <r>
    <d v="1899-12-30T10:26:00"/>
    <d v="1899-12-30T00:05:00"/>
    <x v="0"/>
    <n v="8.3333333333333329E-2"/>
    <s v="Personal"/>
    <x v="6"/>
    <s v="Downtown"/>
    <n v="1"/>
    <n v="12"/>
    <s v="No Purpose"/>
  </r>
  <r>
    <d v="1899-12-30T16:13:00"/>
    <d v="1899-12-30T00:08:00"/>
    <x v="0"/>
    <n v="0.13333333333333333"/>
    <s v="Business"/>
    <x v="13"/>
    <s v="Midtown"/>
    <n v="0.9"/>
    <n v="6.75"/>
    <s v="Meal-Entertain"/>
  </r>
  <r>
    <d v="1899-12-30T19:15:00"/>
    <d v="1899-12-30T00:16:00"/>
    <x v="0"/>
    <n v="0.26666666666666666"/>
    <s v="Business"/>
    <x v="6"/>
    <s v="Sharpstown"/>
    <n v="8.8000000000000007"/>
    <n v="33"/>
    <s v="No Purpose"/>
  </r>
  <r>
    <d v="1899-12-30T20:55:00"/>
    <d v="1899-12-30T00:37:00"/>
    <x v="0"/>
    <n v="0.6166666666666667"/>
    <s v="Business"/>
    <x v="61"/>
    <s v="Midtown"/>
    <n v="25.6"/>
    <n v="41.513513513513516"/>
    <s v="Meal-Entertain"/>
  </r>
  <r>
    <d v="1899-12-30T06:43:00"/>
    <d v="1899-12-30T00:26:00"/>
    <x v="0"/>
    <n v="0.43333333333333335"/>
    <s v="Business"/>
    <x v="6"/>
    <s v="Greater Greenspoint"/>
    <n v="23"/>
    <n v="53.076923076923073"/>
    <s v="Meal-Entertain"/>
  </r>
  <r>
    <d v="1899-12-30T12:24:00"/>
    <d v="1899-12-30T00:18:00"/>
    <x v="0"/>
    <n v="0.3"/>
    <s v="Personal"/>
    <x v="17"/>
    <s v="Cary"/>
    <n v="8.1"/>
    <n v="27"/>
    <s v="No Purpose"/>
  </r>
  <r>
    <d v="1899-12-30T19:25:00"/>
    <d v="1899-12-30T00:13:00"/>
    <x v="0"/>
    <n v="0.21666666666666667"/>
    <s v="Personal"/>
    <x v="20"/>
    <s v="Whitebridge"/>
    <n v="1.4"/>
    <n v="6.4615384615384608"/>
    <s v="No Purpose"/>
  </r>
  <r>
    <d v="1899-12-30T14:42:00"/>
    <d v="1899-12-30T00:05:00"/>
    <x v="0"/>
    <n v="8.3333333333333329E-2"/>
    <s v="Personal"/>
    <x v="20"/>
    <s v="Preston"/>
    <n v="1.7"/>
    <n v="20.400000000000002"/>
    <s v="No Purpose"/>
  </r>
  <r>
    <d v="1899-12-30T14:59:00"/>
    <d v="1899-12-30T00:06:00"/>
    <x v="0"/>
    <n v="0.1"/>
    <s v="Personal"/>
    <x v="32"/>
    <s v="Whitebridge"/>
    <n v="1.6"/>
    <n v="16"/>
    <s v="No Purpose"/>
  </r>
  <r>
    <d v="1899-12-30T19:54:00"/>
    <d v="1899-12-30T00:07:00"/>
    <x v="0"/>
    <n v="0.11666666666666667"/>
    <s v="Personal"/>
    <x v="20"/>
    <s v="Westpark Place"/>
    <n v="2"/>
    <n v="17.142857142857142"/>
    <s v="No Purpose"/>
  </r>
  <r>
    <d v="1899-12-30T20:40:00"/>
    <d v="1899-12-30T00:06:00"/>
    <x v="0"/>
    <n v="0.1"/>
    <s v="Business"/>
    <x v="45"/>
    <s v="Whitebridge"/>
    <n v="2.2000000000000002"/>
    <n v="22"/>
    <s v="No Purpose"/>
  </r>
  <r>
    <d v="1899-12-30T16:22:00"/>
    <d v="1899-12-30T02:58:00"/>
    <x v="2"/>
    <n v="2.9666666666666668"/>
    <s v="Business"/>
    <x v="2"/>
    <s v="Latta"/>
    <n v="144"/>
    <n v="48.539325842696627"/>
    <s v="Customer Visit"/>
  </r>
  <r>
    <d v="1899-12-30T22:22:00"/>
    <d v="1899-12-30T05:30:00"/>
    <x v="3"/>
    <n v="5.5"/>
    <s v="Business"/>
    <x v="67"/>
    <s v="Jacksonville"/>
    <n v="310.3"/>
    <n v="56.418181818181822"/>
    <s v="Customer Visit"/>
  </r>
  <r>
    <d v="1899-12-30T01:39:00"/>
    <d v="1899-12-30T02:45:00"/>
    <x v="2"/>
    <n v="2.75"/>
    <s v="Business"/>
    <x v="68"/>
    <s v="Kissimmee"/>
    <n v="201"/>
    <n v="73.090909090909093"/>
    <s v="Meeting"/>
  </r>
  <r>
    <d v="1899-12-30T14:29:00"/>
    <d v="1899-12-30T00:24:00"/>
    <x v="0"/>
    <n v="0.4"/>
    <s v="Personal"/>
    <x v="69"/>
    <s v="Isles of Buena Vista"/>
    <n v="6.7"/>
    <n v="16.75"/>
    <s v="No Purpose"/>
  </r>
  <r>
    <d v="1899-12-30T15:49:00"/>
    <d v="1899-12-30T00:30:00"/>
    <x v="0"/>
    <n v="0.5"/>
    <s v="Personal"/>
    <x v="70"/>
    <s v="Orlando"/>
    <n v="8.8000000000000007"/>
    <n v="17.600000000000001"/>
    <s v="No Purpose"/>
  </r>
  <r>
    <d v="1899-12-30T16:30:00"/>
    <d v="1899-12-30T00:04:00"/>
    <x v="0"/>
    <n v="6.6666666666666666E-2"/>
    <s v="Personal"/>
    <x v="71"/>
    <s v="Lake Reams"/>
    <n v="1.2"/>
    <n v="18"/>
    <s v="No Purpose"/>
  </r>
  <r>
    <d v="1899-12-30T00:40:00"/>
    <d v="1899-12-30T00:09:00"/>
    <x v="0"/>
    <n v="0.15"/>
    <s v="Business"/>
    <x v="71"/>
    <s v="Lake Reams"/>
    <n v="2.1"/>
    <n v="14.000000000000002"/>
    <s v="Errand-Supplies"/>
  </r>
  <r>
    <d v="1899-12-30T01:23:00"/>
    <d v="1899-12-30T00:12:00"/>
    <x v="0"/>
    <n v="0.2"/>
    <s v="Business"/>
    <x v="72"/>
    <s v="Kissimmee"/>
    <n v="6.6"/>
    <n v="32.999999999999993"/>
    <s v="Meal-Entertain"/>
  </r>
  <r>
    <d v="1899-12-30T15:56:00"/>
    <d v="1899-12-30T00:25:00"/>
    <x v="0"/>
    <n v="0.41666666666666669"/>
    <s v="Business"/>
    <x v="70"/>
    <s v="Orlando"/>
    <n v="6.1"/>
    <n v="14.639999999999999"/>
    <s v="Customer Visit"/>
  </r>
  <r>
    <d v="1899-12-30T21:41:00"/>
    <d v="1899-12-30T00:15:00"/>
    <x v="0"/>
    <n v="0.25"/>
    <s v="Personal"/>
    <x v="72"/>
    <s v="Orlando"/>
    <n v="6.9"/>
    <n v="27.6"/>
    <s v="No Purpose"/>
  </r>
  <r>
    <d v="1899-12-30T23:18:00"/>
    <d v="1899-12-30T00:14:00"/>
    <x v="0"/>
    <n v="0.23333333333333334"/>
    <s v="Personal"/>
    <x v="72"/>
    <s v="Kissimmee"/>
    <n v="7.3"/>
    <n v="31.285714285714285"/>
    <s v="No Purpose"/>
  </r>
  <r>
    <d v="1899-12-30T12:42:00"/>
    <d v="1899-12-30T00:13:00"/>
    <x v="0"/>
    <n v="0.21666666666666667"/>
    <s v="Personal"/>
    <x v="70"/>
    <s v="Orlando"/>
    <n v="3.6"/>
    <n v="16.615384615384617"/>
    <s v="No Purpose"/>
  </r>
  <r>
    <d v="1899-12-30T20:23:00"/>
    <d v="1899-12-30T00:53:00"/>
    <x v="0"/>
    <n v="0.8833333333333333"/>
    <s v="Personal"/>
    <x v="69"/>
    <s v="Vista East"/>
    <n v="27.2"/>
    <n v="30.79245283018868"/>
    <s v="No Purpose"/>
  </r>
  <r>
    <d v="1899-12-30T23:26:00"/>
    <d v="1899-12-30T00:31:00"/>
    <x v="0"/>
    <n v="0.51666666666666672"/>
    <s v="Personal"/>
    <x v="72"/>
    <s v="Kissimmee"/>
    <n v="25.7"/>
    <n v="49.741935483870961"/>
    <s v="No Purpose"/>
  </r>
  <r>
    <d v="1899-12-30T16:11:00"/>
    <d v="1899-12-30T00:44:00"/>
    <x v="0"/>
    <n v="0.73333333333333328"/>
    <s v="Personal"/>
    <x v="70"/>
    <s v="Orlando"/>
    <n v="13.6"/>
    <n v="18.545454545454547"/>
    <s v="No Purpose"/>
  </r>
  <r>
    <d v="1899-12-30T18:39:00"/>
    <d v="1899-12-30T00:19:00"/>
    <x v="0"/>
    <n v="0.31666666666666665"/>
    <s v="Personal"/>
    <x v="73"/>
    <s v="Sky Lake"/>
    <n v="6.2"/>
    <n v="19.578947368421055"/>
    <s v="No Purpose"/>
  </r>
  <r>
    <d v="1899-12-30T20:44:00"/>
    <d v="1899-12-30T00:15:00"/>
    <x v="0"/>
    <n v="0.25"/>
    <s v="Personal"/>
    <x v="74"/>
    <s v="Sand Lake Commons"/>
    <n v="6"/>
    <n v="24"/>
    <s v="No Purpose"/>
  </r>
  <r>
    <d v="1899-12-30T23:21:00"/>
    <d v="1899-12-30T00:17:00"/>
    <x v="0"/>
    <n v="0.28333333333333333"/>
    <s v="Personal"/>
    <x v="72"/>
    <s v="Kissimmee"/>
    <n v="13.8"/>
    <n v="48.705882352941181"/>
    <s v="No Purpose"/>
  </r>
  <r>
    <d v="1899-12-30T22:55:00"/>
    <d v="1899-12-30T00:50:00"/>
    <x v="0"/>
    <n v="0.83333333333333337"/>
    <s v="Business"/>
    <x v="72"/>
    <s v="Kissimmee"/>
    <n v="28.8"/>
    <n v="34.56"/>
    <s v="Meal-Entertain"/>
  </r>
  <r>
    <d v="1899-12-30T13:22:00"/>
    <d v="1899-12-30T00:35:00"/>
    <x v="0"/>
    <n v="0.58333333333333337"/>
    <s v="Business"/>
    <x v="70"/>
    <s v="Orlando"/>
    <n v="16.100000000000001"/>
    <n v="27.6"/>
    <s v="Temporary Site"/>
  </r>
  <r>
    <d v="1899-12-30T15:09:00"/>
    <d v="1899-12-30T00:32:00"/>
    <x v="0"/>
    <n v="0.53333333333333333"/>
    <s v="Business"/>
    <x v="72"/>
    <s v="Kissimmee"/>
    <n v="16.399999999999999"/>
    <n v="30.749999999999996"/>
    <s v="Meal-Entertain"/>
  </r>
  <r>
    <d v="1899-12-30T14:01:00"/>
    <d v="1899-12-30T00:18:00"/>
    <x v="0"/>
    <n v="0.3"/>
    <s v="Business"/>
    <x v="70"/>
    <s v="Kissimmee"/>
    <n v="11"/>
    <n v="36.666666666666671"/>
    <s v="Meeting"/>
  </r>
  <r>
    <d v="1899-12-30T15:24:00"/>
    <d v="1899-12-30T00:48:00"/>
    <x v="0"/>
    <n v="0.8"/>
    <s v="Business"/>
    <x v="70"/>
    <s v="Orlando"/>
    <n v="15.5"/>
    <n v="19.375"/>
    <s v="Customer Visit"/>
  </r>
  <r>
    <d v="1899-12-30T16:49:00"/>
    <d v="1899-12-30T00:48:00"/>
    <x v="0"/>
    <n v="0.8"/>
    <s v="Business"/>
    <x v="72"/>
    <s v="Kissimmee"/>
    <n v="20.3"/>
    <n v="25.375"/>
    <s v="Meeting"/>
  </r>
  <r>
    <d v="1899-12-30T16:57:00"/>
    <d v="1899-12-30T00:05:00"/>
    <x v="0"/>
    <n v="8.3333333333333329E-2"/>
    <s v="Personal"/>
    <x v="70"/>
    <s v="Kissimmee"/>
    <n v="0.7"/>
    <n v="8.4"/>
    <s v="No Purpose"/>
  </r>
  <r>
    <d v="1899-12-30T09:04:00"/>
    <d v="1899-12-30T00:16:00"/>
    <x v="0"/>
    <n v="0.26666666666666666"/>
    <s v="Personal"/>
    <x v="70"/>
    <s v="Kissimmee"/>
    <n v="5.5"/>
    <n v="20.625"/>
    <s v="No Purpose"/>
  </r>
  <r>
    <d v="1899-12-30T11:16:00"/>
    <d v="1899-12-30T00:15:00"/>
    <x v="0"/>
    <n v="0.25"/>
    <s v="Personal"/>
    <x v="70"/>
    <s v="Kissimmee"/>
    <n v="5.0999999999999996"/>
    <n v="20.399999999999999"/>
    <s v="No Purpose"/>
  </r>
  <r>
    <d v="1899-12-30T14:47:00"/>
    <d v="1899-12-30T02:26:00"/>
    <x v="2"/>
    <n v="2.4333333333333331"/>
    <s v="Business"/>
    <x v="70"/>
    <s v="Daytona Beach"/>
    <n v="77.3"/>
    <n v="31.767123287671236"/>
    <s v="Customer Visit"/>
  </r>
  <r>
    <d v="1899-12-30T18:09:00"/>
    <d v="1899-12-30T01:12:00"/>
    <x v="1"/>
    <n v="1.2"/>
    <s v="Business"/>
    <x v="75"/>
    <s v="Jacksonville"/>
    <n v="80.5"/>
    <n v="67.083333333333343"/>
    <s v="Customer Visit"/>
  </r>
  <r>
    <d v="1899-12-30T22:36:00"/>
    <d v="1899-12-30T02:58:00"/>
    <x v="2"/>
    <n v="2.9666666666666668"/>
    <s v="Business"/>
    <x v="68"/>
    <s v="Ridgeland"/>
    <n v="174.2"/>
    <n v="58.7191011235955"/>
    <s v="Customer Visit"/>
  </r>
  <r>
    <d v="1899-12-30T01:34:00"/>
    <d v="1899-12-30T02:23:00"/>
    <x v="2"/>
    <n v="2.3833333333333333"/>
    <s v="Business"/>
    <x v="76"/>
    <s v="Florence"/>
    <n v="144"/>
    <n v="60.41958041958042"/>
    <s v="Meeting"/>
  </r>
  <r>
    <d v="1899-12-30T04:16:00"/>
    <d v="1899-12-30T02:16:00"/>
    <x v="2"/>
    <n v="2.2666666666666666"/>
    <s v="Business"/>
    <x v="77"/>
    <s v="Cary"/>
    <n v="159.30000000000001"/>
    <n v="70.279411764705884"/>
    <s v="Meeting"/>
  </r>
  <r>
    <d v="1899-12-30T21:55:00"/>
    <d v="1899-12-30T00:16:00"/>
    <x v="0"/>
    <n v="0.26666666666666666"/>
    <s v="Business"/>
    <x v="20"/>
    <s v="Wayne Ridge"/>
    <n v="7.9"/>
    <n v="29.625"/>
    <s v="Meal-Entertain"/>
  </r>
  <r>
    <d v="1899-12-30T00:39:00"/>
    <d v="1899-12-30T00:20:00"/>
    <x v="0"/>
    <n v="0.33333333333333331"/>
    <s v="Business"/>
    <x v="47"/>
    <s v="Whitebridge"/>
    <n v="8"/>
    <n v="24"/>
    <s v="Meal-Entertain"/>
  </r>
  <r>
    <d v="1899-12-30T18:39:00"/>
    <d v="1899-12-30T00:19:00"/>
    <x v="0"/>
    <n v="0.31666666666666665"/>
    <s v="Business"/>
    <x v="2"/>
    <s v="Morrisville"/>
    <n v="6.1"/>
    <n v="19.263157894736842"/>
    <s v="Meal-Entertain"/>
  </r>
  <r>
    <d v="1899-12-30T20:00:00"/>
    <d v="1899-12-30T00:15:00"/>
    <x v="0"/>
    <n v="0.25"/>
    <s v="Business"/>
    <x v="17"/>
    <s v="Cary"/>
    <n v="6.1"/>
    <n v="24.4"/>
    <s v="Errand-Supplies"/>
  </r>
  <r>
    <d v="1899-12-30T12:48:00"/>
    <d v="1899-12-30T00:18:00"/>
    <x v="0"/>
    <n v="0.3"/>
    <s v="Business"/>
    <x v="2"/>
    <s v="Durham"/>
    <n v="10.5"/>
    <n v="35"/>
    <s v="Meeting"/>
  </r>
  <r>
    <d v="1899-12-30T13:51:00"/>
    <d v="1899-12-30T00:17:00"/>
    <x v="0"/>
    <n v="0.28333333333333333"/>
    <s v="Business"/>
    <x v="18"/>
    <s v="Cary"/>
    <n v="8.6999999999999993"/>
    <n v="30.705882352941174"/>
    <s v="Meal-Entertain"/>
  </r>
  <r>
    <d v="1899-12-30T14:03:00"/>
    <d v="1899-12-30T00:08:00"/>
    <x v="0"/>
    <n v="0.13333333333333333"/>
    <s v="Business"/>
    <x v="45"/>
    <s v="Whitebridge"/>
    <n v="1.8"/>
    <n v="13.5"/>
    <s v="Errand-Supplies"/>
  </r>
  <r>
    <d v="1899-12-30T15:20:00"/>
    <d v="1899-12-30T00:37:00"/>
    <x v="0"/>
    <n v="0.6166666666666667"/>
    <s v="Business"/>
    <x v="2"/>
    <s v="Raleigh"/>
    <n v="19.100000000000001"/>
    <n v="30.972972972972975"/>
    <s v="Meeting"/>
  </r>
  <r>
    <d v="1899-12-30T16:47:00"/>
    <d v="1899-12-30T00:42:00"/>
    <x v="0"/>
    <n v="0.7"/>
    <s v="Business"/>
    <x v="23"/>
    <s v="Cary"/>
    <n v="18.600000000000001"/>
    <n v="26.571428571428577"/>
    <s v="Meeting"/>
  </r>
  <r>
    <d v="1899-12-30T09:26:00"/>
    <d v="1899-12-30T00:11:00"/>
    <x v="0"/>
    <n v="0.18333333333333332"/>
    <s v="Business"/>
    <x v="20"/>
    <s v="Edgehill Farms"/>
    <n v="2.8"/>
    <n v="15.272727272727273"/>
    <s v="Errand-Supplies"/>
  </r>
  <r>
    <d v="1899-12-30T09:53:00"/>
    <d v="1899-12-30T00:19:00"/>
    <x v="0"/>
    <n v="0.31666666666666665"/>
    <s v="Business"/>
    <x v="2"/>
    <s v="Raleigh"/>
    <n v="8.9"/>
    <n v="28.10526315789474"/>
    <s v="Meeting"/>
  </r>
  <r>
    <d v="1899-12-30T11:18:00"/>
    <d v="1899-12-30T00:20:00"/>
    <x v="0"/>
    <n v="0.33333333333333331"/>
    <s v="Business"/>
    <x v="78"/>
    <s v="Cedar Hill"/>
    <n v="7.5"/>
    <n v="22.5"/>
    <s v="Customer Visit"/>
  </r>
  <r>
    <d v="1899-12-30T12:44:00"/>
    <d v="1899-12-30T00:22:00"/>
    <x v="0"/>
    <n v="0.36666666666666664"/>
    <s v="Business"/>
    <x v="23"/>
    <s v="Morrisville"/>
    <n v="15.9"/>
    <n v="43.363636363636367"/>
    <s v="Meeting"/>
  </r>
  <r>
    <d v="1899-12-30T14:01:00"/>
    <d v="1899-12-30T00:19:00"/>
    <x v="0"/>
    <n v="0.31666666666666665"/>
    <s v="Business"/>
    <x v="17"/>
    <s v="Cary"/>
    <n v="6.5"/>
    <n v="20.526315789473685"/>
    <s v="Meal-Entertain"/>
  </r>
  <r>
    <d v="1899-12-30T08:09:00"/>
    <d v="1899-12-30T00:40:00"/>
    <x v="0"/>
    <n v="0.66666666666666663"/>
    <s v="Business"/>
    <x v="2"/>
    <s v="Holly Springs"/>
    <n v="15.3"/>
    <n v="22.950000000000003"/>
    <s v="Temporary Site"/>
  </r>
  <r>
    <d v="1899-12-30T16:43:00"/>
    <d v="1899-12-30T00:43:00"/>
    <x v="0"/>
    <n v="0.71666666666666667"/>
    <s v="Business"/>
    <x v="79"/>
    <s v="Cary"/>
    <n v="13.7"/>
    <n v="19.11627906976744"/>
    <s v="Temporary Site"/>
  </r>
  <r>
    <d v="1899-12-30T12:07:00"/>
    <d v="1899-12-30T00:31:00"/>
    <x v="0"/>
    <n v="0.51666666666666672"/>
    <s v="Business"/>
    <x v="2"/>
    <s v="Raleigh"/>
    <n v="11.9"/>
    <n v="23.032258064516128"/>
    <s v="Temporary Site"/>
  </r>
  <r>
    <d v="1899-12-30T12:32:00"/>
    <d v="1899-12-30T00:03:00"/>
    <x v="0"/>
    <n v="0.05"/>
    <s v="Business"/>
    <x v="26"/>
    <s v="Harden Place"/>
    <n v="1.4"/>
    <n v="27.999999999999996"/>
    <s v="Errand-Supplies"/>
  </r>
  <r>
    <d v="1899-12-30T15:01:00"/>
    <d v="1899-12-30T00:30:00"/>
    <x v="0"/>
    <n v="0.5"/>
    <s v="Business"/>
    <x v="23"/>
    <s v="Cary"/>
    <n v="15.2"/>
    <n v="30.4"/>
    <s v="Meeting"/>
  </r>
  <r>
    <d v="1899-12-30T13:17:00"/>
    <d v="1899-12-30T00:18:00"/>
    <x v="0"/>
    <n v="0.3"/>
    <s v="Business"/>
    <x v="2"/>
    <s v="Morrisville"/>
    <n v="6"/>
    <n v="20"/>
    <s v="Errand-Supplies"/>
  </r>
  <r>
    <d v="1899-12-30T15:26:00"/>
    <d v="1899-12-30T00:16:00"/>
    <x v="0"/>
    <n v="0.26666666666666666"/>
    <s v="Business"/>
    <x v="17"/>
    <s v="Cary"/>
    <n v="6.1"/>
    <n v="22.875"/>
    <s v="Meal-Entertain"/>
  </r>
  <r>
    <d v="1899-12-30T18:08:00"/>
    <d v="1899-12-30T00:24:00"/>
    <x v="0"/>
    <n v="0.4"/>
    <s v="Business"/>
    <x v="20"/>
    <s v="Wayne Ridge"/>
    <n v="8.1999999999999993"/>
    <n v="20.499999999999996"/>
    <s v="Meal-Entertain"/>
  </r>
  <r>
    <d v="1899-12-30T20:19:00"/>
    <d v="1899-12-30T00:22:00"/>
    <x v="0"/>
    <n v="0.36666666666666664"/>
    <s v="Business"/>
    <x v="47"/>
    <s v="Whitebridge"/>
    <n v="8"/>
    <n v="21.81818181818182"/>
    <s v="Meal-Entertain"/>
  </r>
  <r>
    <d v="1899-12-30T09:04:00"/>
    <d v="1899-12-30T00:39:00"/>
    <x v="0"/>
    <n v="0.65"/>
    <s v="Business"/>
    <x v="2"/>
    <s v="Raleigh"/>
    <n v="13.6"/>
    <n v="20.923076923076923"/>
    <s v="Meeting"/>
  </r>
  <r>
    <d v="1899-12-30T10:40:00"/>
    <d v="1899-12-30T00:30:00"/>
    <x v="0"/>
    <n v="0.5"/>
    <s v="Business"/>
    <x v="23"/>
    <s v="Cary"/>
    <n v="22.5"/>
    <n v="45"/>
    <s v="Meeting"/>
  </r>
  <r>
    <d v="1899-12-30T12:28:00"/>
    <d v="1899-12-30T00:20:00"/>
    <x v="0"/>
    <n v="0.33333333333333331"/>
    <s v="Business"/>
    <x v="2"/>
    <s v="Durham"/>
    <n v="10.4"/>
    <n v="31.200000000000003"/>
    <s v="Meeting"/>
  </r>
  <r>
    <d v="1899-12-30T13:26:00"/>
    <d v="1899-12-30T00:24:00"/>
    <x v="0"/>
    <n v="0.4"/>
    <s v="Business"/>
    <x v="18"/>
    <s v="Cary"/>
    <n v="10"/>
    <n v="25"/>
    <s v="Meeting"/>
  </r>
  <r>
    <d v="1899-12-30T17:16:00"/>
    <d v="1899-12-30T00:13:00"/>
    <x v="0"/>
    <n v="0.21666666666666667"/>
    <s v="Business"/>
    <x v="20"/>
    <s v="Tanglewood"/>
    <n v="6"/>
    <n v="27.69230769230769"/>
    <s v="Meal-Entertain"/>
  </r>
  <r>
    <d v="1899-12-30T19:05:00"/>
    <d v="1899-12-30T00:16:00"/>
    <x v="0"/>
    <n v="0.26666666666666666"/>
    <s v="Business"/>
    <x v="31"/>
    <s v="Whitebridge"/>
    <n v="6.5"/>
    <n v="24.375"/>
    <s v="Meal-Entertain"/>
  </r>
  <r>
    <d v="1899-12-30T19:16:00"/>
    <d v="1899-12-30T00:09:00"/>
    <x v="0"/>
    <n v="0.15"/>
    <s v="Business"/>
    <x v="2"/>
    <s v="Morrisville"/>
    <n v="3.1"/>
    <n v="20.666666666666668"/>
    <s v="Errand-Supplies"/>
  </r>
  <r>
    <d v="1899-12-30T19:52:00"/>
    <d v="1899-12-30T00:06:00"/>
    <x v="0"/>
    <n v="0.1"/>
    <s v="Business"/>
    <x v="80"/>
    <s v="Chessington"/>
    <n v="1.9"/>
    <n v="18.999999999999996"/>
    <s v="Errand-Supplies"/>
  </r>
  <r>
    <d v="1899-12-30T21:50:00"/>
    <d v="1899-12-30T00:09:00"/>
    <x v="0"/>
    <n v="0.15"/>
    <s v="Business"/>
    <x v="17"/>
    <s v="Cary"/>
    <n v="4.2"/>
    <n v="28.000000000000004"/>
    <s v="Between Offices"/>
  </r>
  <r>
    <d v="1899-12-30T13:40:00"/>
    <d v="1899-12-30T00:10:00"/>
    <x v="0"/>
    <n v="0.16666666666666666"/>
    <s v="Business"/>
    <x v="20"/>
    <s v="Burtrose"/>
    <n v="4.9000000000000004"/>
    <n v="29.400000000000002"/>
    <s v="Between Offices"/>
  </r>
  <r>
    <d v="1899-12-30T14:25:00"/>
    <d v="1899-12-30T00:12:00"/>
    <x v="0"/>
    <n v="0.2"/>
    <s v="Business"/>
    <x v="81"/>
    <s v="Whitebridge"/>
    <n v="4.8"/>
    <n v="23.999999999999996"/>
    <s v="Between Offices"/>
  </r>
  <r>
    <d v="1899-12-30T12:34:00"/>
    <d v="1899-12-30T00:25:00"/>
    <x v="0"/>
    <n v="0.41666666666666669"/>
    <s v="Business"/>
    <x v="2"/>
    <s v="Raleigh"/>
    <n v="12.4"/>
    <n v="29.759999999999998"/>
    <s v="Customer Visit"/>
  </r>
  <r>
    <d v="1899-12-30T13:49:00"/>
    <d v="1899-12-30T00:19:00"/>
    <x v="0"/>
    <n v="0.31666666666666665"/>
    <s v="Business"/>
    <x v="23"/>
    <s v="Cary"/>
    <n v="32.799999999999997"/>
    <n v="103.57894736842105"/>
    <s v="Customer Visit"/>
  </r>
  <r>
    <d v="1899-12-30T22:28:00"/>
    <d v="1899-12-30T00:18:00"/>
    <x v="0"/>
    <n v="0.3"/>
    <s v="Business"/>
    <x v="17"/>
    <s v="Cary"/>
    <n v="5.5"/>
    <n v="18.333333333333336"/>
    <s v="Customer Visit"/>
  </r>
  <r>
    <d v="1899-12-30T12:01:00"/>
    <d v="1899-12-30T00:17:00"/>
    <x v="0"/>
    <n v="0.28333333333333333"/>
    <s v="Business"/>
    <x v="2"/>
    <s v="Durham"/>
    <n v="9.9"/>
    <n v="34.941176470588239"/>
    <s v="Meeting"/>
  </r>
  <r>
    <d v="1899-12-30T13:34:00"/>
    <d v="1899-12-30T00:21:00"/>
    <x v="0"/>
    <n v="0.35"/>
    <s v="Business"/>
    <x v="18"/>
    <s v="Cary"/>
    <n v="10"/>
    <n v="28.571428571428573"/>
    <s v="Meeting"/>
  </r>
  <r>
    <d v="1899-12-30T19:18:00"/>
    <d v="1899-12-30T00:32:00"/>
    <x v="0"/>
    <n v="0.53333333333333333"/>
    <s v="Business"/>
    <x v="2"/>
    <s v="Durham"/>
    <n v="14.2"/>
    <n v="26.625"/>
    <s v="Customer Visit"/>
  </r>
  <r>
    <d v="1899-12-30T23:19:00"/>
    <d v="1899-12-30T00:35:00"/>
    <x v="0"/>
    <n v="0.58333333333333337"/>
    <s v="Business"/>
    <x v="18"/>
    <s v="Cary"/>
    <n v="18.2"/>
    <n v="31.199999999999996"/>
    <s v="Meeting"/>
  </r>
  <r>
    <d v="1899-12-30T18:57:00"/>
    <d v="1899-12-30T00:15:00"/>
    <x v="0"/>
    <n v="0.25"/>
    <s v="Business"/>
    <x v="20"/>
    <s v="Waverly Place"/>
    <n v="7.7"/>
    <n v="30.8"/>
    <s v="Meal-Entertain"/>
  </r>
  <r>
    <d v="1899-12-30T22:34:00"/>
    <d v="1899-12-30T00:18:00"/>
    <x v="0"/>
    <n v="0.3"/>
    <s v="Business"/>
    <x v="46"/>
    <s v="Whitebridge"/>
    <n v="6.8"/>
    <n v="22.666666666666668"/>
    <s v="No Purpose"/>
  </r>
  <r>
    <d v="1899-12-30T13:53:00"/>
    <d v="1899-12-30T00:08:00"/>
    <x v="0"/>
    <n v="0.13333333333333333"/>
    <s v="Business"/>
    <x v="20"/>
    <s v="Westpark Place"/>
    <n v="2.1"/>
    <n v="15.75"/>
    <s v="Meal-Entertain"/>
  </r>
  <r>
    <d v="1899-12-30T14:31:00"/>
    <d v="1899-12-30T00:05:00"/>
    <x v="0"/>
    <n v="8.3333333333333329E-2"/>
    <s v="Business"/>
    <x v="45"/>
    <s v="Whitebridge"/>
    <n v="2.2999999999999998"/>
    <n v="27.599999999999998"/>
    <s v="No Purpose"/>
  </r>
  <r>
    <d v="1899-12-30T17:45:00"/>
    <d v="1899-12-30T00:12:00"/>
    <x v="0"/>
    <n v="0.2"/>
    <s v="Business"/>
    <x v="20"/>
    <s v="Tanglewood"/>
    <n v="6.2"/>
    <n v="31"/>
    <s v="Between Offices"/>
  </r>
  <r>
    <d v="1899-12-30T18:10:00"/>
    <d v="1899-12-30T00:16:00"/>
    <x v="0"/>
    <n v="0.26666666666666666"/>
    <s v="Business"/>
    <x v="31"/>
    <s v="Parkway"/>
    <n v="7.5"/>
    <n v="28.125"/>
    <s v="Meeting"/>
  </r>
  <r>
    <d v="1899-12-30T22:49:00"/>
    <d v="1899-12-30T00:11:00"/>
    <x v="0"/>
    <n v="0.18333333333333332"/>
    <s v="Business"/>
    <x v="82"/>
    <s v="Whitebridge"/>
    <n v="3.1"/>
    <n v="16.90909090909091"/>
    <s v="Errand-Supplies"/>
  </r>
  <r>
    <d v="1899-12-30T14:21:00"/>
    <d v="1899-12-30T00:07:00"/>
    <x v="0"/>
    <n v="0.11666666666666667"/>
    <s v="Business"/>
    <x v="20"/>
    <s v="Westpark Place"/>
    <n v="2.2000000000000002"/>
    <n v="18.857142857142858"/>
    <s v="Errand-Supplies"/>
  </r>
  <r>
    <d v="1899-12-30T15:48:00"/>
    <d v="1899-12-30T00:11:00"/>
    <x v="0"/>
    <n v="0.18333333333333332"/>
    <s v="Business"/>
    <x v="45"/>
    <s v="Whitebridge"/>
    <n v="3.9"/>
    <n v="21.272727272727273"/>
    <s v="Meal-Entertain"/>
  </r>
  <r>
    <d v="1899-12-30T22:28:00"/>
    <d v="1899-12-30T00:08:00"/>
    <x v="0"/>
    <n v="0.13333333333333333"/>
    <s v="Business"/>
    <x v="17"/>
    <s v="Cary"/>
    <n v="2.5"/>
    <n v="18.75"/>
    <s v="Meal-Entertain"/>
  </r>
  <r>
    <d v="1899-12-30T15:37:00"/>
    <d v="1899-12-30T00:21:00"/>
    <x v="0"/>
    <n v="0.35"/>
    <s v="Business"/>
    <x v="2"/>
    <s v="Morrisville"/>
    <n v="8.6999999999999993"/>
    <n v="24.857142857142858"/>
    <s v="Meal-Entertain"/>
  </r>
  <r>
    <d v="1899-12-30T21:14:00"/>
    <d v="1899-12-30T00:19:00"/>
    <x v="0"/>
    <n v="0.31666666666666665"/>
    <s v="Business"/>
    <x v="83"/>
    <s v="Capitol One"/>
    <n v="14.5"/>
    <n v="45.789473684210527"/>
    <s v="Errand-Supplies"/>
  </r>
  <r>
    <d v="1899-12-30T21:36:00"/>
    <d v="1899-12-30T00:06:00"/>
    <x v="0"/>
    <n v="0.1"/>
    <s v="Business"/>
    <x v="84"/>
    <s v="University District"/>
    <n v="4.5"/>
    <n v="45"/>
    <s v="Meal-Entertain"/>
  </r>
  <r>
    <d v="1899-12-30T22:27:00"/>
    <d v="1899-12-30T00:08:00"/>
    <x v="0"/>
    <n v="0.13333333333333333"/>
    <s v="Business"/>
    <x v="85"/>
    <s v="Capitol One"/>
    <n v="5"/>
    <n v="37.5"/>
    <s v="Meal-Entertain"/>
  </r>
  <r>
    <d v="1899-12-30T21:36:00"/>
    <d v="1899-12-30T00:12:00"/>
    <x v="0"/>
    <n v="0.2"/>
    <s v="Business"/>
    <x v="86"/>
    <s v="Redmond"/>
    <n v="14.2"/>
    <n v="70.999999999999986"/>
    <s v="Meal-Entertain"/>
  </r>
  <r>
    <d v="1899-12-30T22:40:00"/>
    <d v="1899-12-30T00:06:00"/>
    <x v="0"/>
    <n v="0.1"/>
    <s v="Business"/>
    <x v="87"/>
    <s v="Bellevue"/>
    <n v="2.9"/>
    <n v="28.999999999999996"/>
    <s v="Errand-Supplies"/>
  </r>
  <r>
    <d v="1899-12-30T00:08:00"/>
    <d v="1899-12-30T00:13:00"/>
    <x v="0"/>
    <n v="0.21666666666666667"/>
    <s v="Business"/>
    <x v="88"/>
    <s v="Seattle"/>
    <n v="12.9"/>
    <n v="59.53846153846154"/>
    <s v="Meeting"/>
  </r>
  <r>
    <d v="1899-12-30T06:02:00"/>
    <d v="1899-12-30T00:15:00"/>
    <x v="0"/>
    <n v="0.25"/>
    <s v="Business"/>
    <x v="84"/>
    <s v="Mcvan"/>
    <n v="14.4"/>
    <n v="57.6"/>
    <s v="Meeting"/>
  </r>
  <r>
    <d v="1899-12-30T16:59:00"/>
    <d v="1899-12-30T00:14:00"/>
    <x v="0"/>
    <n v="0.23333333333333334"/>
    <s v="Business"/>
    <x v="28"/>
    <s v="Morrisville"/>
    <n v="17"/>
    <n v="72.857142857142861"/>
    <s v="Meeting"/>
  </r>
  <r>
    <d v="1899-12-30T17:44:00"/>
    <d v="1899-12-30T00:26:00"/>
    <x v="0"/>
    <n v="0.43333333333333335"/>
    <s v="Business"/>
    <x v="17"/>
    <s v="Cary"/>
    <n v="7.9"/>
    <n v="18.23076923076923"/>
    <s v="Customer Visit"/>
  </r>
  <r>
    <d v="1899-12-30T06:25:00"/>
    <d v="1899-12-30T00:17:00"/>
    <x v="0"/>
    <n v="0.28333333333333333"/>
    <s v="Business"/>
    <x v="2"/>
    <s v="Morrisville"/>
    <n v="8.4"/>
    <n v="29.647058823529413"/>
    <s v="Customer Visit"/>
  </r>
  <r>
    <d v="1899-12-30T15:06:00"/>
    <d v="1899-12-30T00:27:00"/>
    <x v="0"/>
    <n v="0.45"/>
    <s v="Business"/>
    <x v="89"/>
    <s v="Palo Alto"/>
    <n v="20.5"/>
    <n v="45.555555555555557"/>
    <s v="Between Offices"/>
  </r>
  <r>
    <d v="1899-12-30T18:26:00"/>
    <d v="1899-12-30T00:28:00"/>
    <x v="0"/>
    <n v="0.46666666666666667"/>
    <s v="Business"/>
    <x v="90"/>
    <s v="Sunnyvale"/>
    <n v="9.8000000000000007"/>
    <n v="21"/>
    <s v="Customer Visit"/>
  </r>
  <r>
    <d v="1899-12-30T19:59:00"/>
    <d v="1899-12-30T00:24:00"/>
    <x v="0"/>
    <n v="0.4"/>
    <s v="Business"/>
    <x v="91"/>
    <s v="Newark"/>
    <n v="17.600000000000001"/>
    <n v="44"/>
    <s v="Customer Visit"/>
  </r>
  <r>
    <d v="1899-12-30T09:20:00"/>
    <d v="1899-12-30T00:17:00"/>
    <x v="0"/>
    <n v="0.28333333333333333"/>
    <s v="Business"/>
    <x v="92"/>
    <s v="Menlo Park"/>
    <n v="9.3000000000000007"/>
    <n v="32.82352941176471"/>
    <s v="Customer Visit"/>
  </r>
  <r>
    <d v="1899-12-30T17:31:00"/>
    <d v="1899-12-30T00:12:00"/>
    <x v="0"/>
    <n v="0.2"/>
    <s v="Business"/>
    <x v="93"/>
    <s v="Newark"/>
    <n v="7.9"/>
    <n v="39.5"/>
    <s v="Customer Visit"/>
  </r>
  <r>
    <d v="1899-12-30T09:12:00"/>
    <d v="1899-12-30T00:37:00"/>
    <x v="0"/>
    <n v="0.6166666666666667"/>
    <s v="Business"/>
    <x v="92"/>
    <s v="San Francisco"/>
    <n v="25.6"/>
    <n v="41.513513513513516"/>
    <s v="Meeting"/>
  </r>
  <r>
    <d v="1899-12-30T22:04:00"/>
    <d v="1899-12-30T00:17:00"/>
    <x v="0"/>
    <n v="0.28333333333333333"/>
    <s v="Business"/>
    <x v="17"/>
    <s v="Cary"/>
    <n v="8.1"/>
    <n v="28.588235294117645"/>
    <s v="Meeting"/>
  </r>
  <r>
    <d v="1899-12-30T18:39:00"/>
    <d v="1899-12-30T00:04:00"/>
    <x v="0"/>
    <n v="6.6666666666666666E-2"/>
    <s v="Business"/>
    <x v="2"/>
    <s v="Morrisville"/>
    <n v="3.1"/>
    <n v="46.5"/>
    <s v="Meal-Entertain"/>
  </r>
  <r>
    <d v="1899-12-30T23:05:00"/>
    <d v="1899-12-30T00:04:00"/>
    <x v="0"/>
    <n v="6.6666666666666666E-2"/>
    <s v="Business"/>
    <x v="17"/>
    <s v="Cary"/>
    <n v="3.1"/>
    <n v="46.5"/>
    <s v="Meal-Entertain"/>
  </r>
  <r>
    <d v="1899-12-30T13:23:00"/>
    <d v="1899-12-30T00:08:00"/>
    <x v="0"/>
    <n v="0.13333333333333333"/>
    <s v="Business"/>
    <x v="20"/>
    <s v="Preston"/>
    <n v="2.8"/>
    <n v="21"/>
    <s v="Errand-Supplies"/>
  </r>
  <r>
    <d v="1899-12-30T14:08:00"/>
    <d v="1899-12-30T00:12:00"/>
    <x v="0"/>
    <n v="0.2"/>
    <s v="Business"/>
    <x v="32"/>
    <s v="Westpark Place"/>
    <n v="2.7"/>
    <n v="13.5"/>
    <s v="Errand-Supplies"/>
  </r>
  <r>
    <d v="1899-12-30T14:40:00"/>
    <d v="1899-12-30T00:06:00"/>
    <x v="0"/>
    <n v="0.1"/>
    <s v="Business"/>
    <x v="45"/>
    <s v="Whitebridge"/>
    <n v="1.9"/>
    <n v="18.999999999999996"/>
    <s v="Errand-Supplies"/>
  </r>
  <r>
    <d v="1899-12-30T09:41:00"/>
    <d v="1899-12-30T00:30:00"/>
    <x v="0"/>
    <n v="0.5"/>
    <s v="Business"/>
    <x v="2"/>
    <s v="Morrisville"/>
    <n v="8.4"/>
    <n v="16.8"/>
    <s v="Customer Visit"/>
  </r>
  <r>
    <d v="1899-12-30T13:02:00"/>
    <d v="1899-12-30T00:02:00"/>
    <x v="0"/>
    <n v="3.3333333333333333E-2"/>
    <s v="Business"/>
    <x v="17"/>
    <s v="Raleigh"/>
    <n v="7.6"/>
    <n v="228"/>
    <s v="Customer Visit"/>
  </r>
  <r>
    <d v="1899-12-30T15:01:00"/>
    <d v="1899-12-30T00:24:00"/>
    <x v="0"/>
    <n v="0.4"/>
    <s v="Business"/>
    <x v="94"/>
    <s v="Parkway Museums"/>
    <n v="2.9"/>
    <n v="7.2499999999999991"/>
    <s v="Meal-Entertain"/>
  </r>
  <r>
    <d v="1899-12-30T11:07:00"/>
    <d v="1899-12-30T00:11:00"/>
    <x v="0"/>
    <n v="0.18333333333333332"/>
    <s v="Business"/>
    <x v="94"/>
    <s v="Hog Island"/>
    <n v="11.2"/>
    <n v="61.090909090909093"/>
    <s v="Meeting"/>
  </r>
  <r>
    <d v="1899-12-30T16:12:00"/>
    <d v="1899-12-30T00:29:00"/>
    <x v="0"/>
    <n v="0.48333333333333334"/>
    <s v="Business"/>
    <x v="17"/>
    <s v="Cary"/>
    <n v="8.1999999999999993"/>
    <n v="16.96551724137931"/>
    <s v="Meal-Entertain"/>
  </r>
  <r>
    <d v="1899-12-30T15:46:00"/>
    <d v="1899-12-30T00:07:00"/>
    <x v="0"/>
    <n v="0.11666666666666667"/>
    <s v="Business"/>
    <x v="2"/>
    <s v="Morrisville"/>
    <n v="3"/>
    <n v="25.714285714285715"/>
    <s v="Meal-Entertain"/>
  </r>
  <r>
    <d v="1899-12-30T18:53:00"/>
    <d v="1899-12-30T00:07:00"/>
    <x v="0"/>
    <n v="0.11666666666666667"/>
    <s v="Business"/>
    <x v="17"/>
    <s v="Cary"/>
    <n v="2.5"/>
    <n v="21.428571428571427"/>
    <s v="Meal-Entertain"/>
  </r>
  <r>
    <d v="1899-12-30T20:27:00"/>
    <d v="1899-12-30T00:08:00"/>
    <x v="0"/>
    <n v="0.13333333333333333"/>
    <s v="Business"/>
    <x v="20"/>
    <s v="Savon Height"/>
    <n v="3.6"/>
    <n v="27"/>
    <s v="Meal-Entertain"/>
  </r>
  <r>
    <d v="1899-12-30T21:21:00"/>
    <d v="1899-12-30T00:12:00"/>
    <x v="0"/>
    <n v="0.2"/>
    <s v="Business"/>
    <x v="95"/>
    <s v="Whitebridge"/>
    <n v="3.6"/>
    <n v="18"/>
    <s v="Errand-Supplies"/>
  </r>
  <r>
    <d v="1899-12-30T20:30:00"/>
    <d v="1899-12-30T00:04:00"/>
    <x v="0"/>
    <n v="6.6666666666666666E-2"/>
    <s v="Business"/>
    <x v="20"/>
    <s v="Kildaire Farms"/>
    <n v="4.5"/>
    <n v="67.5"/>
    <s v="Errand-Supplies"/>
  </r>
  <r>
    <d v="1899-12-30T20:53:00"/>
    <d v="1899-12-30T00:06:00"/>
    <x v="0"/>
    <n v="0.1"/>
    <s v="Business"/>
    <x v="95"/>
    <s v="Kilarney Woods"/>
    <n v="1.2"/>
    <n v="11.999999999999998"/>
    <s v="No Purpose"/>
  </r>
  <r>
    <d v="1899-12-30T22:14:00"/>
    <d v="1899-12-30T00:03:00"/>
    <x v="0"/>
    <n v="0.05"/>
    <s v="Business"/>
    <x v="96"/>
    <s v="Kildaire Farms"/>
    <n v="1.7"/>
    <n v="34"/>
    <s v="Errand-Supplies"/>
  </r>
  <r>
    <d v="1899-12-30T00:21:00"/>
    <d v="1899-12-30T00:06:00"/>
    <x v="0"/>
    <n v="0.1"/>
    <s v="Business"/>
    <x v="96"/>
    <s v="Whitebridge"/>
    <n v="4.7"/>
    <n v="47"/>
    <s v="Errand-Supplies"/>
  </r>
  <r>
    <d v="1899-12-30T13:06:00"/>
    <d v="1899-12-30T00:14:00"/>
    <x v="0"/>
    <n v="0.23333333333333334"/>
    <s v="Business"/>
    <x v="2"/>
    <s v="Morrisville"/>
    <n v="6.1"/>
    <n v="26.142857142857142"/>
    <s v="Meal-Entertain"/>
  </r>
  <r>
    <d v="1899-12-30T15:04:00"/>
    <d v="1899-12-30T00:29:00"/>
    <x v="0"/>
    <n v="0.48333333333333334"/>
    <s v="Business"/>
    <x v="17"/>
    <s v="Cary"/>
    <n v="11.3"/>
    <n v="23.379310344827587"/>
    <s v="Customer Visit"/>
  </r>
  <r>
    <d v="1899-12-30T14:41:00"/>
    <d v="1899-12-30T00:47:00"/>
    <x v="0"/>
    <n v="0.78333333333333333"/>
    <s v="Business"/>
    <x v="2"/>
    <s v="Raleigh"/>
    <n v="14.9"/>
    <n v="19.021276595744681"/>
    <s v="Meeting"/>
  </r>
  <r>
    <d v="1899-12-30T16:39:00"/>
    <d v="1899-12-30T00:37:00"/>
    <x v="0"/>
    <n v="0.6166666666666667"/>
    <s v="Business"/>
    <x v="23"/>
    <s v="Cary"/>
    <n v="14"/>
    <n v="22.702702702702702"/>
    <s v="Meeting"/>
  </r>
  <r>
    <d v="1899-12-30T17:59:00"/>
    <d v="1899-12-30T00:09:00"/>
    <x v="0"/>
    <n v="0.15"/>
    <s v="Business"/>
    <x v="45"/>
    <s v="Whitebridge"/>
    <n v="1.8"/>
    <n v="12"/>
    <s v="No Purpose"/>
  </r>
  <r>
    <d v="1899-12-30T10:47:00"/>
    <d v="1899-12-30T00:28:00"/>
    <x v="0"/>
    <n v="0.46666666666666667"/>
    <s v="Business"/>
    <x v="2"/>
    <s v="Morrisville"/>
    <n v="6.7"/>
    <n v="14.357142857142858"/>
    <s v="Customer Visit"/>
  </r>
  <r>
    <d v="1899-12-30T13:39:00"/>
    <d v="1899-12-30T00:29:00"/>
    <x v="0"/>
    <n v="0.48333333333333334"/>
    <s v="Business"/>
    <x v="17"/>
    <s v="Cary"/>
    <n v="9.6"/>
    <n v="19.862068965517242"/>
    <s v="Meeting"/>
  </r>
  <r>
    <d v="1899-12-30T11:49:00"/>
    <d v="1899-12-30T00:20:00"/>
    <x v="0"/>
    <n v="0.33333333333333331"/>
    <s v="Business"/>
    <x v="2"/>
    <s v="Durham"/>
    <n v="10.4"/>
    <n v="31.200000000000003"/>
    <s v="Meeting"/>
  </r>
  <r>
    <d v="1899-12-30T13:38:00"/>
    <d v="1899-12-30T00:30:00"/>
    <x v="0"/>
    <n v="0.5"/>
    <s v="Business"/>
    <x v="18"/>
    <s v="Cary"/>
    <n v="9.9"/>
    <n v="19.8"/>
    <s v="Meeting"/>
  </r>
  <r>
    <d v="1899-12-30T15:54:00"/>
    <d v="1899-12-30T00:23:00"/>
    <x v="0"/>
    <n v="0.38333333333333336"/>
    <s v="Business"/>
    <x v="2"/>
    <s v="Morrisville"/>
    <n v="6"/>
    <n v="15.652173913043477"/>
    <s v="Meal-Entertain"/>
  </r>
  <r>
    <d v="1899-12-30T18:29:00"/>
    <d v="1899-12-30T00:15:00"/>
    <x v="0"/>
    <n v="0.25"/>
    <s v="Business"/>
    <x v="97"/>
    <s v="Chessington"/>
    <n v="3.3"/>
    <n v="13.2"/>
    <s v="Errand-Supplies"/>
  </r>
  <r>
    <d v="1899-12-30T18:53:00"/>
    <d v="1899-12-30T00:12:00"/>
    <x v="0"/>
    <n v="0.2"/>
    <s v="Business"/>
    <x v="17"/>
    <s v="Cary"/>
    <n v="3.1"/>
    <n v="15.5"/>
    <s v="Errand-Supplies"/>
  </r>
  <r>
    <d v="1899-12-30T19:42:00"/>
    <d v="1899-12-30T00:06:00"/>
    <x v="0"/>
    <n v="0.1"/>
    <s v="Business"/>
    <x v="98"/>
    <s v="Weston"/>
    <n v="1.7"/>
    <n v="17"/>
    <s v="Errand-Supplies"/>
  </r>
  <r>
    <d v="1899-12-30T23:06:00"/>
    <d v="1899-12-30T00:19:00"/>
    <x v="0"/>
    <n v="0.31666666666666665"/>
    <s v="Business"/>
    <x v="17"/>
    <s v="Cary"/>
    <n v="4"/>
    <n v="12.631578947368421"/>
    <s v="Between Offices"/>
  </r>
  <r>
    <d v="1899-12-30T14:33:00"/>
    <d v="1899-12-30T00:30:00"/>
    <x v="0"/>
    <n v="0.5"/>
    <s v="Business"/>
    <x v="20"/>
    <s v="Savon Height"/>
    <n v="7.8"/>
    <n v="15.6"/>
    <s v="Customer Visit"/>
  </r>
  <r>
    <d v="1899-12-30T15:22:00"/>
    <d v="1899-12-30T00:16:00"/>
    <x v="0"/>
    <n v="0.26666666666666666"/>
    <s v="Business"/>
    <x v="2"/>
    <s v="Morrisville"/>
    <n v="7.8"/>
    <n v="29.25"/>
    <s v="Customer Visit"/>
  </r>
  <r>
    <d v="1899-12-30T16:08:00"/>
    <d v="1899-12-30T00:11:00"/>
    <x v="0"/>
    <n v="0.18333333333333332"/>
    <s v="Business"/>
    <x v="48"/>
    <s v="Weston"/>
    <n v="3.8"/>
    <n v="20.727272727272727"/>
    <s v="Meal-Entertain"/>
  </r>
  <r>
    <d v="1899-12-30T18:14:00"/>
    <d v="1899-12-30T00:09:00"/>
    <x v="0"/>
    <n v="0.15"/>
    <s v="Business"/>
    <x v="17"/>
    <s v="Cary"/>
    <n v="2.5"/>
    <n v="16.666666666666668"/>
    <s v="Meal-Entertain"/>
  </r>
  <r>
    <d v="1899-12-30T22:05:00"/>
    <d v="1899-12-30T00:12:00"/>
    <x v="0"/>
    <n v="0.2"/>
    <s v="Business"/>
    <x v="2"/>
    <s v="Durham"/>
    <n v="9.9"/>
    <n v="49.5"/>
    <s v="Meeting"/>
  </r>
  <r>
    <d v="1899-12-30T00:08:00"/>
    <d v="1899-12-30T00:16:00"/>
    <x v="0"/>
    <n v="0.26666666666666666"/>
    <s v="Business"/>
    <x v="18"/>
    <s v="Cary"/>
    <n v="9.9"/>
    <n v="37.125"/>
    <s v="Meeting"/>
  </r>
  <r>
    <d v="1899-12-30T15:45:00"/>
    <d v="1899-12-30T00:09:00"/>
    <x v="0"/>
    <n v="0.15"/>
    <s v="Business"/>
    <x v="20"/>
    <s v="Hazelwood"/>
    <n v="3"/>
    <n v="20"/>
    <s v="Errand-Supplies"/>
  </r>
  <r>
    <d v="1899-12-30T16:24:00"/>
    <d v="1899-12-30T00:08:00"/>
    <x v="0"/>
    <n v="0.13333333333333333"/>
    <s v="Business"/>
    <x v="24"/>
    <s v="Whitebridge"/>
    <n v="2.4"/>
    <n v="18"/>
    <s v="Errand-Supplies"/>
  </r>
  <r>
    <d v="1899-12-30T20:20:00"/>
    <d v="1899-12-30T00:14:00"/>
    <x v="0"/>
    <n v="0.23333333333333334"/>
    <s v="Business"/>
    <x v="2"/>
    <s v="Apex"/>
    <n v="5.7"/>
    <n v="24.428571428571431"/>
    <s v="Meal-Entertain"/>
  </r>
  <r>
    <d v="1899-12-30T21:37:00"/>
    <d v="1899-12-30T00:29:00"/>
    <x v="0"/>
    <n v="0.48333333333333334"/>
    <s v="Business"/>
    <x v="27"/>
    <s v="Cary"/>
    <n v="7.2"/>
    <n v="14.896551724137931"/>
    <s v="Meal-Entertain"/>
  </r>
  <r>
    <d v="1899-12-30T22:00:00"/>
    <d v="1899-12-30T00:19:00"/>
    <x v="0"/>
    <n v="0.31666666666666665"/>
    <s v="Business"/>
    <x v="2"/>
    <s v="Durham"/>
    <n v="10.4"/>
    <n v="32.842105263157897"/>
    <s v="Meeting"/>
  </r>
  <r>
    <d v="1899-12-30T23:48:00"/>
    <d v="1899-12-30T00:14:00"/>
    <x v="0"/>
    <n v="0.23333333333333334"/>
    <s v="Business"/>
    <x v="18"/>
    <s v="Cary"/>
    <n v="9.9"/>
    <n v="42.428571428571431"/>
    <s v="Meeting"/>
  </r>
  <r>
    <d v="1899-12-30T22:00:00"/>
    <d v="1899-12-30T00:18:00"/>
    <x v="0"/>
    <n v="0.3"/>
    <s v="Business"/>
    <x v="2"/>
    <s v="Durham"/>
    <n v="10.4"/>
    <n v="34.666666666666671"/>
    <s v="Meeting"/>
  </r>
  <r>
    <d v="1899-12-30T00:04:00"/>
    <d v="1899-12-30T00:23:00"/>
    <x v="0"/>
    <n v="0.38333333333333336"/>
    <s v="Business"/>
    <x v="18"/>
    <s v="Cary"/>
    <n v="9.9"/>
    <n v="25.826086956521738"/>
    <s v="Meeting"/>
  </r>
  <r>
    <d v="1899-12-30T08:53:00"/>
    <d v="1899-12-30T00:30:00"/>
    <x v="0"/>
    <n v="0.5"/>
    <s v="Business"/>
    <x v="2"/>
    <s v="Morrisville"/>
    <n v="8.6999999999999993"/>
    <n v="17.399999999999999"/>
    <s v="Meal-Entertain"/>
  </r>
  <r>
    <d v="1899-12-30T13:01:00"/>
    <d v="1899-12-30T00:57:00"/>
    <x v="0"/>
    <n v="0.95"/>
    <s v="Business"/>
    <x v="3"/>
    <s v="New York"/>
    <n v="22.3"/>
    <n v="23.473684210526319"/>
    <s v="Errand-Supplies"/>
  </r>
  <r>
    <d v="1899-12-30T13:29:00"/>
    <d v="1899-12-30T00:17:00"/>
    <x v="0"/>
    <n v="0.28333333333333333"/>
    <s v="Business"/>
    <x v="99"/>
    <s v="Gramercy-Flatiron"/>
    <n v="3.3"/>
    <n v="11.647058823529411"/>
    <s v="Meal-Entertain"/>
  </r>
  <r>
    <d v="1899-12-30T14:37:00"/>
    <d v="1899-12-30T00:06:00"/>
    <x v="0"/>
    <n v="0.1"/>
    <s v="Business"/>
    <x v="100"/>
    <s v="Tudor City"/>
    <n v="0.7"/>
    <n v="6.9999999999999991"/>
    <s v="Errand-Supplies"/>
  </r>
  <r>
    <d v="1899-12-30T17:11:00"/>
    <d v="1899-12-30T00:16:00"/>
    <x v="0"/>
    <n v="0.26666666666666666"/>
    <s v="Business"/>
    <x v="101"/>
    <s v="Soho"/>
    <n v="2.5"/>
    <n v="9.375"/>
    <s v="Meal-Entertain"/>
  </r>
  <r>
    <d v="1899-12-30T17:18:00"/>
    <d v="1899-12-30T00:02:00"/>
    <x v="0"/>
    <n v="3.3333333333333333E-2"/>
    <s v="Business"/>
    <x v="102"/>
    <s v="Tribeca"/>
    <n v="0.5"/>
    <n v="15"/>
    <s v="Errand-Supplies"/>
  </r>
  <r>
    <d v="1899-12-30T18:05:00"/>
    <d v="1899-12-30T00:06:00"/>
    <x v="0"/>
    <n v="0.1"/>
    <s v="Business"/>
    <x v="103"/>
    <s v="Financial District"/>
    <n v="0.9"/>
    <n v="9"/>
    <s v="Errand-Supplies"/>
  </r>
  <r>
    <d v="1899-12-30T20:25:00"/>
    <d v="1899-12-30T00:14:00"/>
    <x v="0"/>
    <n v="0.23333333333333334"/>
    <s v="Business"/>
    <x v="104"/>
    <s v="Kips Bay"/>
    <n v="4.8"/>
    <n v="20.571428571428569"/>
    <s v="Errand-Supplies"/>
  </r>
  <r>
    <d v="1899-12-30T16:28:00"/>
    <d v="1899-12-30T01:09:00"/>
    <x v="1"/>
    <n v="1.1499999999999999"/>
    <s v="Business"/>
    <x v="4"/>
    <s v="Jamaica"/>
    <n v="16.3"/>
    <n v="14.173913043478263"/>
    <s v="Meeting"/>
  </r>
  <r>
    <d v="1899-12-30T22:04:00"/>
    <d v="1899-12-30T00:17:00"/>
    <x v="0"/>
    <n v="0.28333333333333333"/>
    <s v="Business"/>
    <x v="2"/>
    <s v="Durham"/>
    <n v="10.4"/>
    <n v="36.705882352941181"/>
    <s v="Meeting"/>
  </r>
  <r>
    <d v="1899-12-30T00:01:00"/>
    <d v="1899-12-30T00:08:00"/>
    <x v="0"/>
    <n v="0.13333333333333333"/>
    <s v="Business"/>
    <x v="18"/>
    <s v="Cary"/>
    <n v="9.9"/>
    <n v="74.25"/>
    <s v="Meeting"/>
  </r>
  <r>
    <d v="1899-12-30T17:16:00"/>
    <d v="1899-12-30T00:08:00"/>
    <x v="0"/>
    <n v="0.13333333333333333"/>
    <s v="Business"/>
    <x v="2"/>
    <s v="Morrisville"/>
    <n v="3.7"/>
    <n v="27.75"/>
    <s v="Errand-Supplies"/>
  </r>
  <r>
    <d v="1899-12-30T17:39:00"/>
    <d v="1899-12-30T00:05:00"/>
    <x v="0"/>
    <n v="8.3333333333333329E-2"/>
    <s v="Business"/>
    <x v="17"/>
    <s v="Cary"/>
    <n v="4.5999999999999996"/>
    <n v="55.199999999999996"/>
    <s v="Meal-Entertain"/>
  </r>
  <r>
    <d v="1899-12-30T17:56:00"/>
    <d v="1899-12-30T00:06:00"/>
    <x v="0"/>
    <n v="0.1"/>
    <s v="Business"/>
    <x v="45"/>
    <s v="Whitebridge"/>
    <n v="1.7"/>
    <n v="17"/>
    <s v="No Purpose"/>
  </r>
  <r>
    <d v="1899-12-30T22:04:00"/>
    <d v="1899-12-30T00:19:00"/>
    <x v="0"/>
    <n v="0.31666666666666665"/>
    <s v="Business"/>
    <x v="2"/>
    <s v="Durham"/>
    <n v="10.4"/>
    <n v="32.842105263157897"/>
    <s v="Meeting"/>
  </r>
  <r>
    <d v="1899-12-30T00:05:00"/>
    <d v="1899-12-30T00:26:00"/>
    <x v="0"/>
    <n v="0.43333333333333335"/>
    <s v="Business"/>
    <x v="18"/>
    <s v="Cary"/>
    <n v="9.9"/>
    <n v="22.846153846153847"/>
    <s v="Meeting"/>
  </r>
  <r>
    <d v="1899-12-30T19:56:00"/>
    <d v="1899-12-30T00:03:00"/>
    <x v="0"/>
    <n v="0.05"/>
    <s v="Business"/>
    <x v="2"/>
    <s v="Morrisville"/>
    <n v="2.5"/>
    <n v="50"/>
    <s v="Meal-Entertain"/>
  </r>
  <r>
    <d v="1899-12-30T20:16:00"/>
    <d v="1899-12-30T00:11:00"/>
    <x v="0"/>
    <n v="0.18333333333333332"/>
    <s v="Business"/>
    <x v="17"/>
    <s v="Cary"/>
    <n v="4.3"/>
    <n v="23.454545454545457"/>
    <s v="Errand-Supplies"/>
  </r>
  <r>
    <d v="1899-12-30T22:19:00"/>
    <d v="1899-12-30T00:21:00"/>
    <x v="0"/>
    <n v="0.35"/>
    <s v="Business"/>
    <x v="82"/>
    <s v="Whitebridge"/>
    <n v="2.8"/>
    <n v="8"/>
    <s v="Errand-Supplies"/>
  </r>
  <r>
    <d v="1899-12-30T05:42:00"/>
    <d v="1899-12-30T00:19:00"/>
    <x v="0"/>
    <n v="0.31666666666666665"/>
    <s v="Business"/>
    <x v="2"/>
    <s v="Morrisville"/>
    <n v="8.4"/>
    <n v="26.526315789473685"/>
    <s v="Meal-Entertain"/>
  </r>
  <r>
    <d v="1899-12-30T14:46:00"/>
    <d v="1899-12-30T00:29:00"/>
    <x v="0"/>
    <n v="0.48333333333333334"/>
    <s v="Business"/>
    <x v="105"/>
    <s v="Emeryville"/>
    <n v="13.2"/>
    <n v="27.310344827586206"/>
    <s v="Meeting"/>
  </r>
  <r>
    <d v="1899-12-30T18:47:00"/>
    <d v="1899-12-30T00:39:00"/>
    <x v="0"/>
    <n v="0.65"/>
    <s v="Business"/>
    <x v="106"/>
    <s v="Berkeley"/>
    <n v="3.9"/>
    <n v="6"/>
    <s v="Meal-Entertain"/>
  </r>
  <r>
    <d v="1899-12-30T19:23:00"/>
    <d v="1899-12-30T00:29:00"/>
    <x v="0"/>
    <n v="0.48333333333333334"/>
    <s v="Business"/>
    <x v="107"/>
    <s v="Oakland"/>
    <n v="5.0999999999999996"/>
    <n v="10.551724137931034"/>
    <s v="Meal-Entertain"/>
  </r>
  <r>
    <d v="1899-12-30T20:05:00"/>
    <d v="1899-12-30T00:05:00"/>
    <x v="0"/>
    <n v="8.3333333333333329E-2"/>
    <s v="Business"/>
    <x v="105"/>
    <s v="Unknown Location"/>
    <n v="5.2"/>
    <n v="62.400000000000006"/>
    <s v="Customer Visit"/>
  </r>
  <r>
    <d v="1899-12-30T12:21:00"/>
    <d v="1899-12-30T00:18:00"/>
    <x v="0"/>
    <n v="0.3"/>
    <s v="Business"/>
    <x v="106"/>
    <s v="San Francisco"/>
    <n v="9.8000000000000007"/>
    <n v="32.666666666666671"/>
    <s v="No Purpose"/>
  </r>
  <r>
    <d v="1899-12-30T16:39:00"/>
    <d v="1899-12-30T00:30:00"/>
    <x v="0"/>
    <n v="0.5"/>
    <s v="Business"/>
    <x v="89"/>
    <s v="Emeryville"/>
    <n v="11.6"/>
    <n v="23.2"/>
    <s v="Meeting"/>
  </r>
  <r>
    <d v="1899-12-30T17:24:00"/>
    <d v="1899-12-30T00:09:00"/>
    <x v="0"/>
    <n v="0.15"/>
    <s v="Business"/>
    <x v="106"/>
    <s v="Oakland"/>
    <n v="5.0999999999999996"/>
    <n v="34"/>
    <s v="Meeting"/>
  </r>
  <r>
    <d v="1899-12-30T17:57:00"/>
    <d v="1899-12-30T00:30:00"/>
    <x v="0"/>
    <n v="0.5"/>
    <s v="Business"/>
    <x v="13"/>
    <s v="Bay Farm Island"/>
    <n v="9.3000000000000007"/>
    <n v="18.600000000000001"/>
    <s v="Errand-Supplies"/>
  </r>
  <r>
    <d v="1899-12-30T02:06:00"/>
    <d v="1899-12-30T00:20:00"/>
    <x v="0"/>
    <n v="0.33333333333333331"/>
    <s v="Business"/>
    <x v="108"/>
    <s v="New Orleans"/>
    <n v="12.4"/>
    <n v="37.200000000000003"/>
    <s v="Between Offices"/>
  </r>
  <r>
    <d v="1899-12-30T15:34:00"/>
    <d v="1899-12-30T00:08:00"/>
    <x v="0"/>
    <n v="0.13333333333333333"/>
    <s v="Business"/>
    <x v="109"/>
    <s v="Lower Garden District"/>
    <n v="1.9"/>
    <n v="14.25"/>
    <s v="Between Offices"/>
  </r>
  <r>
    <d v="1899-12-30T17:02:00"/>
    <d v="1899-12-30T00:25:00"/>
    <x v="0"/>
    <n v="0.41666666666666669"/>
    <s v="Business"/>
    <x v="110"/>
    <s v="Lakeview"/>
    <n v="6.4"/>
    <n v="15.36"/>
    <s v="Customer Visit"/>
  </r>
  <r>
    <d v="1899-12-30T17:49:00"/>
    <d v="1899-12-30T00:20:00"/>
    <x v="0"/>
    <n v="0.33333333333333331"/>
    <s v="Personal"/>
    <x v="111"/>
    <s v="Storyville"/>
    <n v="5.5"/>
    <n v="16.5"/>
    <s v="No Purpose"/>
  </r>
  <r>
    <d v="1899-12-30T19:58:00"/>
    <d v="1899-12-30T00:06:00"/>
    <x v="0"/>
    <n v="0.1"/>
    <s v="Business"/>
    <x v="112"/>
    <s v="Faubourg Marigny"/>
    <n v="1.5"/>
    <n v="15"/>
    <s v="Meal-Entertain"/>
  </r>
  <r>
    <d v="1899-12-30T14:30:00"/>
    <d v="1899-12-30T00:54:00"/>
    <x v="0"/>
    <n v="0.9"/>
    <s v="Business"/>
    <x v="113"/>
    <s v="Metairie"/>
    <n v="14.5"/>
    <n v="16.111111111111111"/>
    <s v="No Purpose"/>
  </r>
  <r>
    <d v="1899-12-30T14:46:00"/>
    <d v="1899-12-30T00:04:00"/>
    <x v="0"/>
    <n v="6.6666666666666666E-2"/>
    <s v="Business"/>
    <x v="114"/>
    <s v="Kenner"/>
    <n v="2.7"/>
    <n v="40.5"/>
    <s v="No Purpose"/>
  </r>
  <r>
    <d v="1899-12-30T15:41:00"/>
    <d v="1899-12-30T00:24:00"/>
    <x v="0"/>
    <n v="0.4"/>
    <s v="Business"/>
    <x v="108"/>
    <s v="New Orleans"/>
    <n v="15"/>
    <n v="37.5"/>
    <s v="No Purpose"/>
  </r>
  <r>
    <d v="1899-12-30T19:56:00"/>
    <d v="1899-12-30T00:17:00"/>
    <x v="0"/>
    <n v="0.28333333333333333"/>
    <s v="Business"/>
    <x v="113"/>
    <s v="Kenner"/>
    <n v="12.9"/>
    <n v="45.529411764705884"/>
    <s v="No Purpose"/>
  </r>
  <r>
    <d v="1899-12-30T21:56:00"/>
    <d v="1899-12-30T00:13:00"/>
    <x v="0"/>
    <n v="0.21666666666666667"/>
    <s v="Business"/>
    <x v="108"/>
    <s v="New Orleans"/>
    <n v="13.6"/>
    <n v="62.769230769230766"/>
    <s v="No Purpose"/>
  </r>
  <r>
    <d v="1899-12-30T16:44:00"/>
    <d v="1899-12-30T00:33:00"/>
    <x v="0"/>
    <n v="0.55000000000000004"/>
    <s v="Business"/>
    <x v="113"/>
    <s v="Kenner"/>
    <n v="12.2"/>
    <n v="22.18181818181818"/>
    <s v="No Purpose"/>
  </r>
  <r>
    <d v="1899-12-30T00:51:00"/>
    <d v="1899-12-30T00:22:00"/>
    <x v="0"/>
    <n v="0.36666666666666664"/>
    <s v="Business"/>
    <x v="17"/>
    <s v="Cary"/>
    <n v="8.6999999999999993"/>
    <n v="23.727272727272727"/>
    <s v="No Purpose"/>
  </r>
  <r>
    <d v="1899-12-30T02:50:00"/>
    <d v="1899-12-30T00:11:00"/>
    <x v="0"/>
    <n v="0.18333333333333332"/>
    <s v="Business"/>
    <x v="2"/>
    <s v="Raleigh"/>
    <n v="6"/>
    <n v="32.727272727272727"/>
    <s v="No Purpose"/>
  </r>
  <r>
    <d v="1899-12-30T06:00:00"/>
    <d v="1899-12-30T00:09:00"/>
    <x v="0"/>
    <n v="0.15"/>
    <s v="Business"/>
    <x v="23"/>
    <s v="Cary"/>
    <n v="5.9"/>
    <n v="39.333333333333336"/>
    <s v="No Purpose"/>
  </r>
  <r>
    <d v="1899-12-30T16:08:00"/>
    <d v="1899-12-30T00:29:00"/>
    <x v="0"/>
    <n v="0.48333333333333334"/>
    <s v="Business"/>
    <x v="2"/>
    <s v="Raleigh"/>
    <n v="19.3"/>
    <n v="39.931034482758619"/>
    <s v="No Purpose"/>
  </r>
  <r>
    <d v="1899-12-30T18:02:00"/>
    <d v="1899-12-30T00:51:00"/>
    <x v="0"/>
    <n v="0.85"/>
    <s v="Business"/>
    <x v="23"/>
    <s v="Cary"/>
    <n v="16.600000000000001"/>
    <n v="19.529411764705884"/>
    <s v="Meal-Entertain"/>
  </r>
  <r>
    <d v="1899-12-30T10:57:00"/>
    <d v="1899-12-30T00:16:00"/>
    <x v="0"/>
    <n v="0.26666666666666666"/>
    <s v="Business"/>
    <x v="20"/>
    <s v="Waverly Place"/>
    <n v="7.1"/>
    <n v="26.625"/>
    <s v="Meal-Entertain"/>
  </r>
  <r>
    <d v="1899-12-30T12:01:00"/>
    <d v="1899-12-30T00:07:00"/>
    <x v="0"/>
    <n v="0.11666666666666667"/>
    <s v="Business"/>
    <x v="46"/>
    <s v="Macgregor Downs"/>
    <n v="2.1"/>
    <n v="18"/>
    <s v="Meal-Entertain"/>
  </r>
  <r>
    <d v="1899-12-30T12:37:00"/>
    <d v="1899-12-30T00:18:00"/>
    <x v="0"/>
    <n v="0.3"/>
    <s v="Business"/>
    <x v="2"/>
    <s v="Raleigh"/>
    <n v="8.6"/>
    <n v="28.666666666666668"/>
    <s v="Errand-Supplies"/>
  </r>
  <r>
    <d v="1899-12-30T13:12:00"/>
    <d v="1899-12-30T00:22:00"/>
    <x v="0"/>
    <n v="0.36666666666666664"/>
    <s v="Business"/>
    <x v="23"/>
    <s v="Morrisville"/>
    <n v="9"/>
    <n v="24.545454545454547"/>
    <s v="Errand-Supplies"/>
  </r>
  <r>
    <d v="1899-12-30T13:27:00"/>
    <d v="1899-12-30T00:09:00"/>
    <x v="0"/>
    <n v="0.15"/>
    <s v="Business"/>
    <x v="17"/>
    <s v="Cary"/>
    <n v="3.1"/>
    <n v="20.666666666666668"/>
    <s v="Errand-Supplies"/>
  </r>
  <r>
    <d v="1899-12-30T14:20:00"/>
    <d v="1899-12-30T00:19:00"/>
    <x v="0"/>
    <n v="0.31666666666666665"/>
    <s v="Business"/>
    <x v="2"/>
    <s v="Morrisville"/>
    <n v="8.4"/>
    <n v="26.526315789473685"/>
    <s v="Temporary Site"/>
  </r>
  <r>
    <d v="1899-12-30T21:02:00"/>
    <d v="1899-12-30T00:18:00"/>
    <x v="0"/>
    <n v="0.3"/>
    <s v="Business"/>
    <x v="108"/>
    <s v="New Orleans"/>
    <n v="12.8"/>
    <n v="42.666666666666671"/>
    <s v="No Purpose"/>
  </r>
  <r>
    <d v="1899-12-30T09:12:00"/>
    <d v="1899-12-30T00:09:00"/>
    <x v="0"/>
    <n v="0.15"/>
    <s v="Business"/>
    <x v="109"/>
    <s v="Bywater"/>
    <n v="4.5"/>
    <n v="30"/>
    <s v="No Purpose"/>
  </r>
  <r>
    <d v="1899-12-30T10:08:00"/>
    <d v="1899-12-30T00:53:00"/>
    <x v="0"/>
    <n v="0.8833333333333333"/>
    <s v="Business"/>
    <x v="113"/>
    <s v="Chalmette"/>
    <n v="11.8"/>
    <n v="13.358490566037737"/>
    <s v="Between Offices"/>
  </r>
  <r>
    <d v="1899-12-30T10:25:00"/>
    <d v="1899-12-30T00:07:00"/>
    <x v="0"/>
    <n v="0.11666666666666667"/>
    <s v="Business"/>
    <x v="115"/>
    <s v="Arabi"/>
    <n v="1.1000000000000001"/>
    <n v="9.4285714285714288"/>
    <s v="Errand-Supplies"/>
  </r>
  <r>
    <d v="1899-12-30T11:18:00"/>
    <d v="1899-12-30T00:28:00"/>
    <x v="0"/>
    <n v="0.46666666666666667"/>
    <s v="Business"/>
    <x v="116"/>
    <s v="Metairie"/>
    <n v="17"/>
    <n v="36.428571428571431"/>
    <s v="Meal-Entertain"/>
  </r>
  <r>
    <d v="1899-12-30T11:34:00"/>
    <d v="1899-12-30T00:09:00"/>
    <x v="0"/>
    <n v="0.15"/>
    <s v="Business"/>
    <x v="117"/>
    <s v="Pontchartrain Shores"/>
    <n v="1.7"/>
    <n v="11.333333333333334"/>
    <s v="Meeting"/>
  </r>
  <r>
    <d v="1899-12-30T13:21:00"/>
    <d v="1899-12-30T01:28:00"/>
    <x v="1"/>
    <n v="1.4666666666666666"/>
    <s v="Business"/>
    <x v="114"/>
    <s v="New Orleans"/>
    <n v="15.5"/>
    <n v="10.568181818181818"/>
    <s v="Meeting"/>
  </r>
  <r>
    <d v="1899-12-30T19:58:00"/>
    <d v="1899-12-30T00:11:00"/>
    <x v="0"/>
    <n v="0.18333333333333332"/>
    <s v="Business"/>
    <x v="112"/>
    <s v="Marigny"/>
    <n v="1.6"/>
    <n v="8.7272727272727284"/>
    <s v="No Purpose"/>
  </r>
  <r>
    <d v="1899-12-30T23:26:00"/>
    <d v="1899-12-30T00:07:00"/>
    <x v="0"/>
    <n v="0.11666666666666667"/>
    <s v="Business"/>
    <x v="118"/>
    <s v="Storyville"/>
    <n v="1.5"/>
    <n v="12.857142857142858"/>
    <s v="No Purpose"/>
  </r>
  <r>
    <d v="1899-12-30T18:18:00"/>
    <d v="1899-12-30T00:35:00"/>
    <x v="0"/>
    <n v="0.58333333333333337"/>
    <s v="Business"/>
    <x v="113"/>
    <s v="Kenner"/>
    <n v="12.6"/>
    <n v="21.599999999999998"/>
    <s v="Meeting"/>
  </r>
  <r>
    <d v="1899-12-30T19:12:00"/>
    <d v="1899-12-30T00:27:00"/>
    <x v="0"/>
    <n v="0.45"/>
    <s v="Business"/>
    <x v="117"/>
    <s v="Pontchartrain Shores"/>
    <n v="4.8"/>
    <n v="10.666666666666666"/>
    <s v="No Purpose"/>
  </r>
  <r>
    <d v="1899-12-30T19:50:00"/>
    <d v="1899-12-30T00:09:00"/>
    <x v="0"/>
    <n v="0.15"/>
    <s v="Business"/>
    <x v="108"/>
    <s v="Kenner"/>
    <n v="2.2000000000000002"/>
    <n v="14.666666666666668"/>
    <s v="No Purpose"/>
  </r>
  <r>
    <d v="1899-12-30T21:42:00"/>
    <d v="1899-12-30T00:28:00"/>
    <x v="0"/>
    <n v="0.46666666666666667"/>
    <s v="Business"/>
    <x v="108"/>
    <s v="New Orleans"/>
    <n v="13"/>
    <n v="27.857142857142858"/>
    <s v="No Purpose"/>
  </r>
  <r>
    <d v="1899-12-30T08:48:00"/>
    <d v="1899-12-30T01:11:00"/>
    <x v="1"/>
    <n v="1.1833333333333333"/>
    <s v="Business"/>
    <x v="113"/>
    <s v="Covington"/>
    <n v="46.9"/>
    <n v="39.633802816901408"/>
    <s v="No Purpose"/>
  </r>
  <r>
    <d v="1899-12-30T09:00:00"/>
    <d v="1899-12-30T00:09:00"/>
    <x v="0"/>
    <n v="0.15"/>
    <s v="Business"/>
    <x v="119"/>
    <s v="Covington"/>
    <n v="2.5"/>
    <n v="16.666666666666668"/>
    <s v="No Purpose"/>
  </r>
  <r>
    <d v="1899-12-30T09:33:00"/>
    <d v="1899-12-30T00:28:00"/>
    <x v="0"/>
    <n v="0.46666666666666667"/>
    <s v="Business"/>
    <x v="119"/>
    <s v="Covington"/>
    <n v="8.6"/>
    <n v="18.428571428571427"/>
    <s v="No Purpose"/>
  </r>
  <r>
    <d v="1899-12-30T10:08:00"/>
    <d v="1899-12-30T00:25:00"/>
    <x v="0"/>
    <n v="0.41666666666666669"/>
    <s v="Business"/>
    <x v="119"/>
    <s v="Covington"/>
    <n v="5.2"/>
    <n v="12.48"/>
    <s v="No Purpose"/>
  </r>
  <r>
    <d v="1899-12-30T10:39:00"/>
    <d v="1899-12-30T00:17:00"/>
    <x v="0"/>
    <n v="0.28333333333333333"/>
    <s v="Business"/>
    <x v="119"/>
    <s v="Covington"/>
    <n v="7.6"/>
    <n v="26.823529411764707"/>
    <s v="No Purpose"/>
  </r>
  <r>
    <d v="1899-12-30T10:58:00"/>
    <d v="1899-12-30T00:07:00"/>
    <x v="0"/>
    <n v="0.11666666666666667"/>
    <s v="Business"/>
    <x v="119"/>
    <s v="Covington"/>
    <n v="1.8"/>
    <n v="15.428571428571429"/>
    <s v="No Purpose"/>
  </r>
  <r>
    <d v="1899-12-30T11:24:00"/>
    <d v="1899-12-30T00:18:00"/>
    <x v="0"/>
    <n v="0.3"/>
    <s v="Business"/>
    <x v="119"/>
    <s v="Mandeville"/>
    <n v="4.7"/>
    <n v="15.666666666666668"/>
    <s v="No Purpose"/>
  </r>
  <r>
    <d v="1899-12-30T11:42:00"/>
    <d v="1899-12-30T00:12:00"/>
    <x v="0"/>
    <n v="0.2"/>
    <s v="Business"/>
    <x v="120"/>
    <s v="Mandeville"/>
    <n v="2.8"/>
    <n v="13.999999999999998"/>
    <s v="No Purpose"/>
  </r>
  <r>
    <d v="1899-12-30T13:02:00"/>
    <d v="1899-12-30T00:40:00"/>
    <x v="0"/>
    <n v="0.66666666666666663"/>
    <s v="Business"/>
    <x v="120"/>
    <s v="Metairie"/>
    <n v="30"/>
    <n v="45"/>
    <s v="No Purpose"/>
  </r>
  <r>
    <d v="1899-12-30T14:05:00"/>
    <d v="1899-12-30T00:09:00"/>
    <x v="0"/>
    <n v="0.15"/>
    <s v="Business"/>
    <x v="114"/>
    <s v="Kenner"/>
    <n v="4.4000000000000004"/>
    <n v="29.333333333333336"/>
    <s v="No Purpose"/>
  </r>
  <r>
    <d v="1899-12-30T21:19:00"/>
    <d v="1899-12-30T00:10:00"/>
    <x v="0"/>
    <n v="0.16666666666666666"/>
    <s v="Business"/>
    <x v="121"/>
    <s v="Jamestown Court"/>
    <n v="1"/>
    <n v="6"/>
    <s v="No Purpose"/>
  </r>
  <r>
    <d v="1899-12-30T01:05:00"/>
    <d v="1899-12-30T00:17:00"/>
    <x v="0"/>
    <n v="0.28333333333333333"/>
    <s v="Business"/>
    <x v="17"/>
    <s v="Cary"/>
    <n v="8.1999999999999993"/>
    <n v="28.941176470588232"/>
    <s v="Customer Visit"/>
  </r>
  <r>
    <d v="1899-12-30T20:33:00"/>
    <d v="1899-12-30T00:20:00"/>
    <x v="0"/>
    <n v="0.33333333333333331"/>
    <s v="Business"/>
    <x v="2"/>
    <s v="Durham"/>
    <n v="10.4"/>
    <n v="31.200000000000003"/>
    <s v="Meeting"/>
  </r>
  <r>
    <d v="1899-12-30T23:59:00"/>
    <d v="1899-12-30T00:25:00"/>
    <x v="0"/>
    <n v="0.41666666666666669"/>
    <s v="Business"/>
    <x v="18"/>
    <s v="Cary"/>
    <n v="9.9"/>
    <n v="23.76"/>
    <s v="Meeting"/>
  </r>
  <r>
    <d v="1899-12-30T23:59:00"/>
    <d v="1899-12-30T00:25:00"/>
    <x v="0"/>
    <n v="0.41666666666666669"/>
    <s v="Business"/>
    <x v="18"/>
    <s v="Cary"/>
    <n v="9.9"/>
    <n v="23.76"/>
    <s v="Meeting"/>
  </r>
  <r>
    <d v="1899-12-30T09:24:00"/>
    <d v="1899-12-30T00:28:00"/>
    <x v="0"/>
    <n v="0.46666666666666667"/>
    <s v="Business"/>
    <x v="2"/>
    <s v="Morrisville"/>
    <n v="7.3"/>
    <n v="15.642857142857142"/>
    <s v="No Purpose"/>
  </r>
  <r>
    <d v="1899-12-30T10:38:00"/>
    <d v="1899-12-30T00:16:00"/>
    <x v="0"/>
    <n v="0.26666666666666666"/>
    <s v="Business"/>
    <x v="17"/>
    <s v="Cary"/>
    <n v="7.4"/>
    <n v="27.75"/>
    <s v="No Purpose"/>
  </r>
  <r>
    <d v="1899-12-30T11:51:00"/>
    <d v="1899-12-30T00:02:00"/>
    <x v="0"/>
    <n v="3.3333333333333333E-2"/>
    <s v="Business"/>
    <x v="20"/>
    <s v="Westpark Place"/>
    <n v="1.6"/>
    <n v="48"/>
    <s v="No Purpose"/>
  </r>
  <r>
    <d v="1899-12-30T12:16:00"/>
    <d v="1899-12-30T00:05:00"/>
    <x v="0"/>
    <n v="8.3333333333333329E-2"/>
    <s v="Business"/>
    <x v="45"/>
    <s v="Whitebridge"/>
    <n v="1.8"/>
    <n v="21.6"/>
    <s v="No Purpose"/>
  </r>
  <r>
    <d v="1899-12-30T20:29:00"/>
    <d v="1899-12-30T00:18:00"/>
    <x v="0"/>
    <n v="0.3"/>
    <s v="Business"/>
    <x v="2"/>
    <s v="Durham"/>
    <n v="10.4"/>
    <n v="34.666666666666671"/>
    <s v="Meeting"/>
  </r>
  <r>
    <d v="1899-12-30T00:00:00"/>
    <d v="1899-12-30T00:22:00"/>
    <x v="0"/>
    <n v="0.36666666666666664"/>
    <s v="Business"/>
    <x v="18"/>
    <s v="Cary"/>
    <n v="9.9"/>
    <n v="27.000000000000004"/>
    <s v="Meeting"/>
  </r>
  <r>
    <d v="1899-12-30T20:26:00"/>
    <d v="1899-12-30T00:17:00"/>
    <x v="0"/>
    <n v="0.28333333333333333"/>
    <s v="Business"/>
    <x v="2"/>
    <s v="Durham"/>
    <n v="9.9"/>
    <n v="34.941176470588239"/>
    <s v="Meeting"/>
  </r>
  <r>
    <d v="1899-12-30T00:25:00"/>
    <d v="1899-12-30T00:25:00"/>
    <x v="0"/>
    <n v="0.41666666666666669"/>
    <s v="Business"/>
    <x v="18"/>
    <s v="Cary"/>
    <n v="9.9"/>
    <n v="23.76"/>
    <s v="Meeting"/>
  </r>
  <r>
    <d v="1899-12-30T09:57:00"/>
    <d v="1899-12-30T00:23:00"/>
    <x v="0"/>
    <n v="0.38333333333333336"/>
    <s v="Business"/>
    <x v="2"/>
    <s v="Raleigh"/>
    <n v="13.3"/>
    <n v="34.695652173913039"/>
    <s v="Meeting"/>
  </r>
  <r>
    <d v="1899-12-30T13:00:00"/>
    <d v="1899-12-30T00:24:00"/>
    <x v="0"/>
    <n v="0.4"/>
    <s v="Business"/>
    <x v="23"/>
    <s v="Cary"/>
    <n v="11.3"/>
    <n v="28.25"/>
    <s v="Meeting"/>
  </r>
  <r>
    <d v="1899-12-30T20:24:00"/>
    <d v="1899-12-30T00:18:00"/>
    <x v="0"/>
    <n v="0.3"/>
    <s v="Business"/>
    <x v="2"/>
    <s v="Durham"/>
    <n v="10.5"/>
    <n v="35"/>
    <s v="Meeting"/>
  </r>
  <r>
    <d v="1899-12-30T00:09:00"/>
    <d v="1899-12-30T00:21:00"/>
    <x v="0"/>
    <n v="0.35"/>
    <s v="Business"/>
    <x v="18"/>
    <s v="Cary"/>
    <n v="9.9"/>
    <n v="28.285714285714288"/>
    <s v="Meeting"/>
  </r>
  <r>
    <d v="1899-12-30T20:36:00"/>
    <d v="1899-12-30T00:18:00"/>
    <x v="0"/>
    <n v="0.3"/>
    <s v="Business"/>
    <x v="2"/>
    <s v="Durham"/>
    <n v="10.1"/>
    <n v="33.666666666666664"/>
    <s v="Meeting"/>
  </r>
  <r>
    <d v="1899-12-30T00:12:00"/>
    <d v="1899-12-30T00:24:00"/>
    <x v="0"/>
    <n v="0.4"/>
    <s v="Business"/>
    <x v="18"/>
    <s v="Cary"/>
    <n v="9.9"/>
    <n v="24.75"/>
    <s v="Meeting"/>
  </r>
  <r>
    <d v="1899-12-30T00:38:00"/>
    <d v="1899-12-30T00:10:00"/>
    <x v="0"/>
    <n v="0.16666666666666666"/>
    <s v="Business"/>
    <x v="2"/>
    <s v="Morrisville"/>
    <n v="3.1"/>
    <n v="18.600000000000001"/>
    <s v="Errand-Supplies"/>
  </r>
  <r>
    <d v="1899-12-30T03:08:00"/>
    <d v="1899-12-30T00:06:00"/>
    <x v="0"/>
    <n v="0.1"/>
    <s v="Business"/>
    <x v="17"/>
    <s v="Cary"/>
    <n v="3.1"/>
    <n v="31"/>
    <s v="Errand-Supplies"/>
  </r>
  <r>
    <d v="1899-12-30T20:18:00"/>
    <d v="1899-12-30T00:18:00"/>
    <x v="0"/>
    <n v="0.3"/>
    <s v="Business"/>
    <x v="2"/>
    <s v="Durham"/>
    <n v="9.9"/>
    <n v="33"/>
    <s v="Meeting"/>
  </r>
  <r>
    <d v="1899-12-30T00:47:00"/>
    <d v="1899-12-30T00:15:00"/>
    <x v="0"/>
    <n v="0.25"/>
    <s v="Business"/>
    <x v="18"/>
    <s v="Cary"/>
    <n v="9.9"/>
    <n v="39.6"/>
    <s v="Meeting"/>
  </r>
  <r>
    <d v="1899-12-30T17:49:00"/>
    <d v="1899-12-30T00:18:00"/>
    <x v="0"/>
    <n v="0.3"/>
    <s v="Business"/>
    <x v="20"/>
    <s v="Summerwinds"/>
    <n v="8.8000000000000007"/>
    <n v="29.333333333333336"/>
    <s v="Meeting"/>
  </r>
  <r>
    <d v="1899-12-30T18:49:00"/>
    <d v="1899-12-30T00:26:00"/>
    <x v="0"/>
    <n v="0.43333333333333335"/>
    <s v="Business"/>
    <x v="122"/>
    <s v="Whitebridge"/>
    <n v="8.6999999999999993"/>
    <n v="20.076923076923073"/>
    <s v="Temporary Site"/>
  </r>
  <r>
    <d v="1899-12-30T20:17:00"/>
    <d v="1899-12-30T00:17:00"/>
    <x v="0"/>
    <n v="0.28333333333333333"/>
    <s v="Business"/>
    <x v="2"/>
    <s v="Durham"/>
    <n v="11.8"/>
    <n v="41.647058823529413"/>
    <s v="Meeting"/>
  </r>
  <r>
    <d v="1899-12-30T00:05:00"/>
    <d v="1899-12-30T00:05:00"/>
    <x v="0"/>
    <n v="8.3333333333333329E-2"/>
    <s v="Business"/>
    <x v="123"/>
    <s v="Parkwood"/>
    <n v="1.2"/>
    <n v="14.4"/>
    <s v="Errand-Supplies"/>
  </r>
  <r>
    <d v="1899-12-30T00:28:00"/>
    <d v="1899-12-30T00:20:00"/>
    <x v="0"/>
    <n v="0.33333333333333331"/>
    <s v="Business"/>
    <x v="18"/>
    <s v="Cary"/>
    <n v="9.9"/>
    <n v="29.700000000000003"/>
    <s v="Meeting"/>
  </r>
  <r>
    <d v="1899-12-30T16:52:00"/>
    <d v="1899-12-30T00:04:00"/>
    <x v="0"/>
    <n v="6.6666666666666666E-2"/>
    <s v="Business"/>
    <x v="20"/>
    <s v="Whitebridge"/>
    <n v="0.6"/>
    <n v="9"/>
    <s v="Errand-Supplies"/>
  </r>
  <r>
    <d v="1899-12-30T20:26:00"/>
    <d v="1899-12-30T00:20:00"/>
    <x v="0"/>
    <n v="0.33333333333333331"/>
    <s v="Business"/>
    <x v="2"/>
    <s v="Durham"/>
    <n v="9.9"/>
    <n v="29.700000000000003"/>
    <s v="No Purpose"/>
  </r>
  <r>
    <d v="1899-12-30T23:02:00"/>
    <d v="1899-12-30T00:21:00"/>
    <x v="0"/>
    <n v="0.35"/>
    <s v="Business"/>
    <x v="18"/>
    <s v="Morrisville"/>
    <n v="8.6"/>
    <n v="24.571428571428573"/>
    <s v="No Purpose"/>
  </r>
  <r>
    <d v="1899-12-30T00:53:00"/>
    <d v="1899-12-30T00:20:00"/>
    <x v="0"/>
    <n v="0.33333333333333331"/>
    <s v="Business"/>
    <x v="17"/>
    <s v="Cary"/>
    <n v="6.3"/>
    <n v="18.900000000000002"/>
    <s v="Meal-Entertain"/>
  </r>
  <r>
    <d v="1899-12-30T09:25:00"/>
    <d v="1899-12-30T00:19:00"/>
    <x v="0"/>
    <n v="0.31666666666666665"/>
    <s v="Business"/>
    <x v="2"/>
    <s v="Durham"/>
    <n v="9.9"/>
    <n v="31.263157894736846"/>
    <s v="Meeting"/>
  </r>
  <r>
    <d v="1899-12-30T13:08:00"/>
    <d v="1899-12-30T00:20:00"/>
    <x v="0"/>
    <n v="0.33333333333333331"/>
    <s v="Business"/>
    <x v="18"/>
    <s v="Cary"/>
    <n v="9.9"/>
    <n v="29.700000000000003"/>
    <s v="No Purpose"/>
  </r>
  <r>
    <d v="1899-12-30T20:14:00"/>
    <d v="1899-12-30T00:10:00"/>
    <x v="0"/>
    <n v="0.16666666666666666"/>
    <s v="Business"/>
    <x v="2"/>
    <s v="Morrisville"/>
    <n v="3.3"/>
    <n v="19.8"/>
    <s v="Meal-Entertain"/>
  </r>
  <r>
    <d v="1899-12-30T23:59:00"/>
    <d v="1899-12-30T00:13:00"/>
    <x v="0"/>
    <n v="0.21666666666666667"/>
    <s v="Business"/>
    <x v="17"/>
    <s v="Cary"/>
    <n v="3.1"/>
    <n v="14.307692307692308"/>
    <s v="Customer Visit"/>
  </r>
  <r>
    <d v="1899-12-30T08:50:00"/>
    <d v="1899-12-30T00:28:00"/>
    <x v="0"/>
    <n v="0.46666666666666667"/>
    <s v="Business"/>
    <x v="2"/>
    <s v="Morrisville"/>
    <n v="7.9"/>
    <n v="16.928571428571431"/>
    <s v="Temporary Site"/>
  </r>
  <r>
    <d v="1899-12-30T10:33:00"/>
    <d v="1899-12-30T00:06:00"/>
    <x v="0"/>
    <n v="0.1"/>
    <s v="Business"/>
    <x v="17"/>
    <s v="Cary"/>
    <n v="8.9"/>
    <n v="89"/>
    <s v="No Purpose"/>
  </r>
  <r>
    <d v="1899-12-30T13:35:00"/>
    <d v="1899-12-30T00:36:00"/>
    <x v="0"/>
    <n v="0.6"/>
    <s v="Business"/>
    <x v="108"/>
    <s v="New Orleans"/>
    <n v="12.8"/>
    <n v="21.333333333333336"/>
    <s v="No Purpose"/>
  </r>
  <r>
    <d v="1899-12-30T10:13:00"/>
    <d v="1899-12-30T00:23:00"/>
    <x v="0"/>
    <n v="0.38333333333333336"/>
    <s v="Business"/>
    <x v="109"/>
    <s v="Pontchartrain Beach"/>
    <n v="7.7"/>
    <n v="20.086956521739129"/>
    <s v="No Purpose"/>
  </r>
  <r>
    <d v="1899-12-30T11:12:00"/>
    <d v="1899-12-30T00:21:00"/>
    <x v="0"/>
    <n v="0.35"/>
    <s v="Business"/>
    <x v="124"/>
    <s v="CBD"/>
    <n v="7"/>
    <n v="20"/>
    <s v="No Purpose"/>
  </r>
  <r>
    <d v="1899-12-30T14:11:00"/>
    <d v="1899-12-30T00:23:00"/>
    <x v="0"/>
    <n v="0.38333333333333336"/>
    <s v="Business"/>
    <x v="113"/>
    <s v="Metairie"/>
    <n v="12.5"/>
    <n v="32.608695652173914"/>
    <s v="No Purpose"/>
  </r>
  <r>
    <d v="1899-12-30T17:30:00"/>
    <d v="1899-12-30T00:19:00"/>
    <x v="0"/>
    <n v="0.31666666666666665"/>
    <s v="Business"/>
    <x v="108"/>
    <s v="New Orleans"/>
    <n v="13.2"/>
    <n v="41.684210526315788"/>
    <s v="No Purpose"/>
  </r>
  <r>
    <d v="1899-12-30T09:46:00"/>
    <d v="1899-12-30T00:43:00"/>
    <x v="0"/>
    <n v="0.71666666666666667"/>
    <s v="Business"/>
    <x v="113"/>
    <s v="Kenner"/>
    <n v="13"/>
    <n v="18.13953488372093"/>
    <s v="No Purpose"/>
  </r>
  <r>
    <d v="1899-12-30T10:06:00"/>
    <d v="1899-12-30T00:14:00"/>
    <x v="0"/>
    <n v="0.23333333333333334"/>
    <s v="Business"/>
    <x v="108"/>
    <s v="Metairie"/>
    <n v="4.9000000000000004"/>
    <n v="21"/>
    <s v="No Purpose"/>
  </r>
  <r>
    <d v="1899-12-30T10:33:00"/>
    <d v="1899-12-30T00:18:00"/>
    <x v="0"/>
    <n v="0.3"/>
    <s v="Business"/>
    <x v="114"/>
    <s v="New Orleans"/>
    <n v="8.5"/>
    <n v="28.333333333333336"/>
    <s v="No Purpose"/>
  </r>
  <r>
    <d v="1899-12-30T14:17:00"/>
    <d v="1899-12-30T00:07:00"/>
    <x v="0"/>
    <n v="0.11666666666666667"/>
    <s v="Business"/>
    <x v="109"/>
    <s v="St Thomas"/>
    <n v="1.3"/>
    <n v="11.142857142857142"/>
    <s v="No Purpose"/>
  </r>
  <r>
    <d v="1899-12-30T16:15:00"/>
    <d v="1899-12-30T00:11:00"/>
    <x v="0"/>
    <n v="0.18333333333333332"/>
    <s v="Business"/>
    <x v="125"/>
    <s v="CBD"/>
    <n v="1.8"/>
    <n v="9.8181818181818183"/>
    <s v="No Purpose"/>
  </r>
  <r>
    <d v="1899-12-30T18:21:00"/>
    <d v="1899-12-30T00:16:00"/>
    <x v="0"/>
    <n v="0.26666666666666666"/>
    <s v="Business"/>
    <x v="113"/>
    <s v="Kenner"/>
    <n v="13.6"/>
    <n v="51"/>
    <s v="No Purpose"/>
  </r>
  <r>
    <d v="1899-12-30T20:08:00"/>
    <d v="1899-12-30T00:17:00"/>
    <x v="0"/>
    <n v="0.28333333333333333"/>
    <s v="Business"/>
    <x v="108"/>
    <s v="New Orleans"/>
    <n v="13.4"/>
    <n v="47.294117647058826"/>
    <s v="No Purpose"/>
  </r>
  <r>
    <d v="1899-12-30T16:45:00"/>
    <d v="1899-12-30T00:35:00"/>
    <x v="0"/>
    <n v="0.58333333333333337"/>
    <s v="Business"/>
    <x v="113"/>
    <s v="Kenner"/>
    <n v="12.3"/>
    <n v="21.085714285714285"/>
    <s v="No Purpose"/>
  </r>
  <r>
    <d v="1899-12-30T19:26:00"/>
    <d v="1899-12-30T00:05:00"/>
    <x v="0"/>
    <n v="8.3333333333333329E-2"/>
    <s v="Personal"/>
    <x v="108"/>
    <s v="Kenner"/>
    <n v="1.4"/>
    <n v="16.8"/>
    <s v="No Purpose"/>
  </r>
  <r>
    <d v="1899-12-30T00:11:00"/>
    <d v="1899-12-30T00:24:00"/>
    <x v="0"/>
    <n v="0.4"/>
    <s v="Personal"/>
    <x v="17"/>
    <s v="Cary"/>
    <n v="8.6999999999999993"/>
    <n v="21.749999999999996"/>
    <s v="No Purpose"/>
  </r>
  <r>
    <d v="1899-12-30T13:20:00"/>
    <d v="1899-12-30T00:41:00"/>
    <x v="0"/>
    <n v="0.68333333333333335"/>
    <s v="Personal"/>
    <x v="2"/>
    <s v="Morrisville"/>
    <n v="23.5"/>
    <n v="34.390243902439025"/>
    <s v="No Purpose"/>
  </r>
  <r>
    <d v="1899-12-30T13:39:00"/>
    <d v="1899-12-30T00:14:00"/>
    <x v="0"/>
    <n v="0.23333333333333334"/>
    <s v="Personal"/>
    <x v="17"/>
    <s v="Morrisville"/>
    <n v="2.2000000000000002"/>
    <n v="9.4285714285714288"/>
    <s v="No Purpose"/>
  </r>
  <r>
    <d v="1899-12-30T13:54:00"/>
    <d v="1899-12-30T00:12:00"/>
    <x v="0"/>
    <n v="0.2"/>
    <s v="Personal"/>
    <x v="17"/>
    <s v="Cary"/>
    <n v="4.4000000000000004"/>
    <n v="22"/>
    <s v="No Purpose"/>
  </r>
  <r>
    <d v="1899-12-30T15:59:00"/>
    <d v="1899-12-30T00:08:00"/>
    <x v="0"/>
    <n v="0.13333333333333333"/>
    <s v="Personal"/>
    <x v="2"/>
    <s v="Morrisville"/>
    <n v="3.3"/>
    <n v="24.75"/>
    <s v="No Purpose"/>
  </r>
  <r>
    <d v="1899-12-30T16:34:00"/>
    <d v="1899-12-30T00:31:00"/>
    <x v="0"/>
    <n v="0.51666666666666672"/>
    <s v="Business"/>
    <x v="17"/>
    <s v="Morrisville"/>
    <n v="11.8"/>
    <n v="22.838709677419352"/>
    <s v="Errand-Supplies"/>
  </r>
  <r>
    <d v="1899-12-30T20:05:00"/>
    <d v="1899-12-30T03:26:00"/>
    <x v="4"/>
    <n v="3.4333333333333331"/>
    <s v="Business"/>
    <x v="17"/>
    <s v="Banner Elk"/>
    <n v="195.3"/>
    <n v="56.883495145631073"/>
    <s v="No Purpose"/>
  </r>
  <r>
    <d v="1899-12-30T11:53:00"/>
    <d v="1899-12-30T00:21:00"/>
    <x v="0"/>
    <n v="0.35"/>
    <s v="Personal"/>
    <x v="126"/>
    <s v="Banner Elk"/>
    <n v="8.3000000000000007"/>
    <n v="23.714285714285719"/>
    <s v="No Purpose"/>
  </r>
  <r>
    <d v="1899-12-30T12:19:00"/>
    <d v="1899-12-30T00:10:00"/>
    <x v="0"/>
    <n v="0.16666666666666666"/>
    <s v="Personal"/>
    <x v="126"/>
    <s v="Banner Elk"/>
    <n v="3.2"/>
    <n v="19.200000000000003"/>
    <s v="No Purpose"/>
  </r>
  <r>
    <d v="1899-12-30T13:15:00"/>
    <d v="1899-12-30T00:40:00"/>
    <x v="0"/>
    <n v="0.66666666666666663"/>
    <s v="Personal"/>
    <x v="126"/>
    <s v="Elk Park"/>
    <n v="22.4"/>
    <n v="33.6"/>
    <s v="No Purpose"/>
  </r>
  <r>
    <d v="1899-12-30T15:33:00"/>
    <d v="1899-12-30T00:30:00"/>
    <x v="0"/>
    <n v="0.5"/>
    <s v="Personal"/>
    <x v="127"/>
    <s v="Banner Elk"/>
    <n v="12.2"/>
    <n v="24.4"/>
    <s v="No Purpose"/>
  </r>
  <r>
    <d v="1899-12-30T15:52:00"/>
    <d v="1899-12-30T00:12:00"/>
    <x v="0"/>
    <n v="0.2"/>
    <s v="Personal"/>
    <x v="126"/>
    <s v="Banner Elk"/>
    <n v="4.5"/>
    <n v="22.5"/>
    <s v="No Purpose"/>
  </r>
  <r>
    <d v="1899-12-30T14:10:00"/>
    <d v="1899-12-30T00:56:00"/>
    <x v="0"/>
    <n v="0.93333333333333335"/>
    <s v="Personal"/>
    <x v="126"/>
    <s v="Newland"/>
    <n v="28.1"/>
    <n v="30.107142857142858"/>
    <s v="No Purpose"/>
  </r>
  <r>
    <d v="1899-12-30T14:30:00"/>
    <d v="1899-12-30T00:16:00"/>
    <x v="0"/>
    <n v="0.26666666666666666"/>
    <s v="Personal"/>
    <x v="128"/>
    <s v="Newland"/>
    <n v="3.8"/>
    <n v="14.25"/>
    <s v="No Purpose"/>
  </r>
  <r>
    <d v="1899-12-30T16:57:00"/>
    <d v="1899-12-30T01:28:00"/>
    <x v="1"/>
    <n v="1.4666666666666666"/>
    <s v="Personal"/>
    <x v="128"/>
    <s v="Boone"/>
    <n v="41.9"/>
    <n v="28.56818181818182"/>
    <s v="No Purpose"/>
  </r>
  <r>
    <d v="1899-12-30T20:35:00"/>
    <d v="1899-12-30T00:53:00"/>
    <x v="0"/>
    <n v="0.8833333333333333"/>
    <s v="Personal"/>
    <x v="129"/>
    <s v="Banner Elk"/>
    <n v="23.8"/>
    <n v="26.943396226415096"/>
    <s v="No Purpose"/>
  </r>
  <r>
    <d v="1899-12-30T22:18:00"/>
    <d v="1899-12-30T00:33:00"/>
    <x v="0"/>
    <n v="0.55000000000000004"/>
    <s v="Personal"/>
    <x v="126"/>
    <s v="Banner Elk"/>
    <n v="13"/>
    <n v="23.636363636363633"/>
    <s v="No Purpose"/>
  </r>
  <r>
    <d v="1899-12-30T23:03:00"/>
    <d v="1899-12-30T00:13:00"/>
    <x v="0"/>
    <n v="0.21666666666666667"/>
    <s v="Business"/>
    <x v="126"/>
    <s v="Banner Elk"/>
    <n v="4.4000000000000004"/>
    <n v="20.30769230769231"/>
    <s v="Errand-Supplies"/>
  </r>
  <r>
    <d v="1899-12-30T11:50:00"/>
    <d v="1899-12-30T00:27:00"/>
    <x v="0"/>
    <n v="0.45"/>
    <s v="Personal"/>
    <x v="126"/>
    <s v="Boone"/>
    <n v="15.1"/>
    <n v="33.555555555555557"/>
    <s v="Charity ($)"/>
  </r>
  <r>
    <d v="1899-12-30T15:25:00"/>
    <d v="1899-12-30T03:05:00"/>
    <x v="4"/>
    <n v="3.0833333333333335"/>
    <s v="Personal"/>
    <x v="129"/>
    <s v="Cary"/>
    <n v="180.2"/>
    <n v="58.443243243243238"/>
    <s v="Commute"/>
  </r>
  <r>
    <d v="1899-12-30T10:49:00"/>
    <d v="1899-12-30T00:12:00"/>
    <x v="0"/>
    <n v="0.2"/>
    <s v="Personal"/>
    <x v="2"/>
    <s v="Morrisville"/>
    <n v="4.0999999999999996"/>
    <n v="20.499999999999996"/>
    <s v="Moving"/>
  </r>
  <r>
    <d v="1899-12-30T11:15:00"/>
    <d v="1899-12-30T00:21:00"/>
    <x v="0"/>
    <n v="0.35"/>
    <s v="Personal"/>
    <x v="17"/>
    <s v="Cary"/>
    <n v="6.1"/>
    <n v="17.428571428571427"/>
    <s v="Moving"/>
  </r>
  <r>
    <d v="1899-12-30T11:36:00"/>
    <d v="1899-12-30T00:11:00"/>
    <x v="0"/>
    <n v="0.18333333333333332"/>
    <s v="Personal"/>
    <x v="29"/>
    <s v="Preston"/>
    <n v="3.3"/>
    <n v="18"/>
    <s v="Moving"/>
  </r>
  <r>
    <d v="1899-12-30T11:56:00"/>
    <d v="1899-12-30T00:16:00"/>
    <x v="0"/>
    <n v="0.26666666666666666"/>
    <s v="Personal"/>
    <x v="32"/>
    <s v="Whitebridge"/>
    <n v="4.7"/>
    <n v="17.625"/>
    <s v="Moving"/>
  </r>
  <r>
    <d v="1899-12-30T17:33:00"/>
    <d v="1899-12-30T00:21:00"/>
    <x v="0"/>
    <n v="0.35"/>
    <s v="Business"/>
    <x v="2"/>
    <s v="Apex"/>
    <n v="7.2"/>
    <n v="20.571428571428573"/>
    <s v="Meeting"/>
  </r>
  <r>
    <d v="1899-12-30T18:47:00"/>
    <d v="1899-12-30T00:15:00"/>
    <x v="0"/>
    <n v="0.25"/>
    <s v="Business"/>
    <x v="27"/>
    <s v="Cary"/>
    <n v="5.5"/>
    <n v="22"/>
    <s v="Meal-Entertain"/>
  </r>
  <r>
    <d v="1899-12-30T19:14:00"/>
    <d v="1899-12-30T00:07:00"/>
    <x v="0"/>
    <n v="0.11666666666666667"/>
    <s v="Business"/>
    <x v="2"/>
    <s v="Morrisville"/>
    <n v="3.3"/>
    <n v="28.285714285714285"/>
    <s v="Meal-Entertain"/>
  </r>
  <r>
    <d v="1899-12-30T20:32:00"/>
    <d v="1899-12-30T00:04:00"/>
    <x v="0"/>
    <n v="6.6666666666666666E-2"/>
    <s v="Business"/>
    <x v="24"/>
    <s v="Weston"/>
    <n v="0.9"/>
    <n v="13.5"/>
    <s v="Errand-Supplies"/>
  </r>
  <r>
    <d v="1899-12-30T21:19:00"/>
    <d v="1899-12-30T00:08:00"/>
    <x v="0"/>
    <n v="0.13333333333333333"/>
    <s v="Business"/>
    <x v="17"/>
    <s v="Cary"/>
    <n v="3.8"/>
    <n v="28.5"/>
    <s v="Meal-Entertain"/>
  </r>
  <r>
    <d v="1899-12-30T10:51:00"/>
    <d v="1899-12-30T00:16:00"/>
    <x v="0"/>
    <n v="0.26666666666666666"/>
    <s v="Business"/>
    <x v="20"/>
    <s v="Stonewater"/>
    <n v="6.4"/>
    <n v="24"/>
    <s v="Customer Visit"/>
  </r>
  <r>
    <d v="1899-12-30T11:11:00"/>
    <d v="1899-12-30T00:15:00"/>
    <x v="0"/>
    <n v="0.25"/>
    <s v="Business"/>
    <x v="130"/>
    <s v="Lexington Park at Amberly"/>
    <n v="3"/>
    <n v="12"/>
    <s v="Meeting"/>
  </r>
  <r>
    <d v="1899-12-30T12:00:00"/>
    <d v="1899-12-30T00:30:00"/>
    <x v="0"/>
    <n v="0.5"/>
    <s v="Business"/>
    <x v="131"/>
    <s v="Whitebridge"/>
    <n v="8.6999999999999993"/>
    <n v="17.399999999999999"/>
    <s v="Meal-Entertain"/>
  </r>
  <r>
    <d v="1899-12-30T17:24:00"/>
    <d v="1899-12-30T00:10:00"/>
    <x v="0"/>
    <n v="0.16666666666666666"/>
    <s v="Business"/>
    <x v="20"/>
    <s v="Chessington"/>
    <n v="3.9"/>
    <n v="23.400000000000002"/>
    <s v="Errand-Supplies"/>
  </r>
  <r>
    <d v="1899-12-30T18:08:00"/>
    <d v="1899-12-30T00:18:00"/>
    <x v="0"/>
    <n v="0.3"/>
    <s v="Personal"/>
    <x v="80"/>
    <s v="Whitebridge"/>
    <n v="4.8"/>
    <n v="16"/>
    <s v="No Purpose"/>
  </r>
  <r>
    <d v="1899-12-30T17:24:00"/>
    <d v="1899-12-30T00:12:00"/>
    <x v="0"/>
    <n v="0.2"/>
    <s v="Personal"/>
    <x v="20"/>
    <s v="Edgehill Farms"/>
    <n v="2.8"/>
    <n v="13.999999999999998"/>
    <s v="No Purpose"/>
  </r>
  <r>
    <d v="1899-12-30T17:57:00"/>
    <d v="1899-12-30T00:07:00"/>
    <x v="0"/>
    <n v="0.11666666666666667"/>
    <s v="Personal"/>
    <x v="30"/>
    <s v="Preston"/>
    <n v="1.4"/>
    <n v="11.999999999999998"/>
    <s v="No Purpose"/>
  </r>
  <r>
    <d v="1899-12-30T18:20:00"/>
    <d v="1899-12-30T00:04:00"/>
    <x v="0"/>
    <n v="6.6666666666666666E-2"/>
    <s v="Personal"/>
    <x v="32"/>
    <s v="Whitebridge"/>
    <n v="1.4"/>
    <n v="21"/>
    <s v="No Purpose"/>
  </r>
  <r>
    <d v="1899-12-30T17:23:00"/>
    <d v="1899-12-30T00:06:00"/>
    <x v="0"/>
    <n v="0.1"/>
    <s v="Business"/>
    <x v="20"/>
    <s v="Edgehill Farms"/>
    <n v="2.7"/>
    <n v="27"/>
    <s v="No Purpose"/>
  </r>
  <r>
    <d v="1899-12-30T17:51:00"/>
    <d v="1899-12-30T00:09:00"/>
    <x v="0"/>
    <n v="0.15"/>
    <s v="Business"/>
    <x v="30"/>
    <s v="Burtrose"/>
    <n v="2.2999999999999998"/>
    <n v="15.333333333333332"/>
    <s v="No Purpose"/>
  </r>
  <r>
    <d v="1899-12-30T18:42:00"/>
    <d v="1899-12-30T00:15:00"/>
    <x v="0"/>
    <n v="0.25"/>
    <s v="Business"/>
    <x v="2"/>
    <s v="Morrisville"/>
    <n v="3.7"/>
    <n v="14.8"/>
    <s v="No Purpose"/>
  </r>
  <r>
    <d v="1899-12-30T19:39:00"/>
    <d v="1899-12-30T00:09:00"/>
    <x v="0"/>
    <n v="0.15"/>
    <s v="Business"/>
    <x v="17"/>
    <s v="Cary"/>
    <n v="2.9"/>
    <n v="19.333333333333332"/>
    <s v="No Purpose"/>
  </r>
  <r>
    <d v="1899-12-30T10:53:00"/>
    <d v="1899-12-30T00:11:00"/>
    <x v="0"/>
    <n v="0.18333333333333332"/>
    <s v="Business"/>
    <x v="2"/>
    <s v="Morrisville"/>
    <n v="3.8"/>
    <n v="20.727272727272727"/>
    <s v="No Purpose"/>
  </r>
  <r>
    <d v="1899-12-30T11:25:00"/>
    <d v="1899-12-30T00:14:00"/>
    <x v="0"/>
    <n v="0.23333333333333334"/>
    <s v="Business"/>
    <x v="17"/>
    <s v="Cary"/>
    <n v="5.0999999999999996"/>
    <n v="21.857142857142854"/>
    <s v="No Purpose"/>
  </r>
  <r>
    <d v="1899-12-30T12:00:00"/>
    <d v="1899-12-30T00:23:00"/>
    <x v="0"/>
    <n v="0.38333333333333336"/>
    <s v="Business"/>
    <x v="24"/>
    <s v="Lexington Park at Amberly"/>
    <n v="9.1"/>
    <n v="23.739130434782606"/>
    <s v="No Purpose"/>
  </r>
  <r>
    <d v="1899-12-30T12:31:00"/>
    <d v="1899-12-30T00:17:00"/>
    <x v="0"/>
    <n v="0.28333333333333333"/>
    <s v="Business"/>
    <x v="2"/>
    <s v="Durham"/>
    <n v="8"/>
    <n v="28.235294117647058"/>
    <s v="No Purpose"/>
  </r>
  <r>
    <d v="1899-12-30T13:42:00"/>
    <d v="1899-12-30T00:21:00"/>
    <x v="0"/>
    <n v="0.35"/>
    <s v="Business"/>
    <x v="18"/>
    <s v="Cary"/>
    <n v="9.9"/>
    <n v="28.285714285714288"/>
    <s v="Meeting"/>
  </r>
  <r>
    <d v="1899-12-30T14:43:00"/>
    <d v="1899-12-30T00:16:00"/>
    <x v="0"/>
    <n v="0.26666666666666666"/>
    <s v="Business"/>
    <x v="2"/>
    <s v="Morrisville"/>
    <n v="6.1"/>
    <n v="22.875"/>
    <s v="Meal-Entertain"/>
  </r>
  <r>
    <d v="1899-12-30T16:22:00"/>
    <d v="1899-12-30T00:33:00"/>
    <x v="0"/>
    <n v="0.55000000000000004"/>
    <s v="Business"/>
    <x v="17"/>
    <s v="Cary"/>
    <n v="12.2"/>
    <n v="22.18181818181818"/>
    <s v="No Purpose"/>
  </r>
  <r>
    <d v="1899-12-30T18:51:00"/>
    <d v="1899-12-30T00:18:00"/>
    <x v="0"/>
    <n v="0.3"/>
    <s v="Business"/>
    <x v="47"/>
    <s v="Whitebridge"/>
    <n v="8"/>
    <n v="26.666666666666668"/>
    <s v="No Purpose"/>
  </r>
  <r>
    <d v="1899-12-30T14:44:00"/>
    <d v="1899-12-30T00:17:00"/>
    <x v="0"/>
    <n v="0.28333333333333333"/>
    <s v="Business"/>
    <x v="2"/>
    <s v="Morrisville"/>
    <n v="4"/>
    <n v="14.117647058823529"/>
    <s v="No Purpose"/>
  </r>
  <r>
    <d v="1899-12-30T15:12:00"/>
    <d v="1899-12-30T00:24:00"/>
    <x v="0"/>
    <n v="0.4"/>
    <s v="Business"/>
    <x v="17"/>
    <s v="Cary"/>
    <n v="9.5"/>
    <n v="23.75"/>
    <s v="No Purpose"/>
  </r>
  <r>
    <d v="1899-12-30T15:27:00"/>
    <d v="1899-12-30T00:12:00"/>
    <x v="0"/>
    <n v="0.2"/>
    <s v="Business"/>
    <x v="2"/>
    <s v="Morrisville"/>
    <n v="3"/>
    <n v="15"/>
    <s v="No Purpose"/>
  </r>
  <r>
    <d v="1899-12-30T16:10:00"/>
    <d v="1899-12-30T00:20:00"/>
    <x v="0"/>
    <n v="0.33333333333333331"/>
    <s v="Business"/>
    <x v="17"/>
    <s v="Cary"/>
    <n v="6.3"/>
    <n v="18.900000000000002"/>
    <s v="No Purpose"/>
  </r>
  <r>
    <d v="1899-12-30T20:33:00"/>
    <d v="1899-12-30T00:16:00"/>
    <x v="0"/>
    <n v="0.26666666666666666"/>
    <s v="Business"/>
    <x v="2"/>
    <s v="Durham"/>
    <n v="10.4"/>
    <n v="39"/>
    <s v="Meeting"/>
  </r>
  <r>
    <d v="1899-12-30T23:43:00"/>
    <d v="1899-12-30T00:25:00"/>
    <x v="0"/>
    <n v="0.41666666666666669"/>
    <s v="Business"/>
    <x v="18"/>
    <s v="Cary"/>
    <n v="9.9"/>
    <n v="23.76"/>
    <s v="Meeting"/>
  </r>
  <r>
    <d v="1899-12-30T10:41:00"/>
    <d v="1899-12-30T00:06:00"/>
    <x v="0"/>
    <n v="0.1"/>
    <s v="Business"/>
    <x v="20"/>
    <s v="Parkway"/>
    <n v="1.5"/>
    <n v="15"/>
    <s v="No Purpose"/>
  </r>
  <r>
    <d v="1899-12-30T10:58:00"/>
    <d v="1899-12-30T00:11:00"/>
    <x v="0"/>
    <n v="0.18333333333333332"/>
    <s v="Business"/>
    <x v="2"/>
    <s v="Morrisville"/>
    <n v="4.9000000000000004"/>
    <n v="26.72727272727273"/>
    <s v="No Purpose"/>
  </r>
  <r>
    <d v="1899-12-30T11:33:00"/>
    <d v="1899-12-30T00:29:00"/>
    <x v="0"/>
    <n v="0.48333333333333334"/>
    <s v="Business"/>
    <x v="17"/>
    <s v="Cary"/>
    <n v="7.9"/>
    <n v="16.344827586206897"/>
    <s v="No Purpose"/>
  </r>
  <r>
    <d v="1899-12-30T11:44:00"/>
    <d v="1899-12-30T00:07:00"/>
    <x v="0"/>
    <n v="0.11666666666666667"/>
    <s v="Business"/>
    <x v="82"/>
    <s v="Whitebridge"/>
    <n v="1.7"/>
    <n v="14.571428571428571"/>
    <s v="No Purpose"/>
  </r>
  <r>
    <d v="1899-12-30T15:49:00"/>
    <d v="1899-12-30T00:06:00"/>
    <x v="0"/>
    <n v="0.1"/>
    <s v="Business"/>
    <x v="20"/>
    <s v="Westpark Place"/>
    <n v="2.2000000000000002"/>
    <n v="22"/>
    <s v="No Purpose"/>
  </r>
  <r>
    <d v="1899-12-30T17:24:00"/>
    <d v="1899-12-30T00:10:00"/>
    <x v="0"/>
    <n v="0.16666666666666666"/>
    <s v="Business"/>
    <x v="45"/>
    <s v="Whitebridge"/>
    <n v="2.1"/>
    <n v="12.600000000000001"/>
    <s v="No Purpose"/>
  </r>
  <r>
    <d v="1899-12-30T21:00:00"/>
    <d v="1899-12-30T00:08:00"/>
    <x v="0"/>
    <n v="0.13333333333333333"/>
    <s v="Business"/>
    <x v="2"/>
    <s v="Morrisville"/>
    <n v="2.5"/>
    <n v="18.75"/>
    <s v="Meal-Entertain"/>
  </r>
  <r>
    <d v="1899-12-30T22:39:00"/>
    <d v="1899-12-30T00:08:00"/>
    <x v="0"/>
    <n v="0.13333333333333333"/>
    <s v="Business"/>
    <x v="17"/>
    <s v="Cary"/>
    <n v="2.5"/>
    <n v="18.75"/>
    <s v="Meal-Entertain"/>
  </r>
  <r>
    <d v="1899-12-30T19:20:00"/>
    <d v="1899-12-30T00:12:00"/>
    <x v="0"/>
    <n v="0.2"/>
    <s v="Business"/>
    <x v="2"/>
    <s v="Morrisville"/>
    <n v="2.8"/>
    <n v="13.999999999999998"/>
    <s v="No Purpose"/>
  </r>
  <r>
    <d v="1899-12-30T21:57:00"/>
    <d v="1899-12-30T00:23:00"/>
    <x v="0"/>
    <n v="0.38333333333333336"/>
    <s v="Business"/>
    <x v="17"/>
    <s v="Raleigh"/>
    <n v="14.7"/>
    <n v="38.347826086956516"/>
    <s v="No Purpose"/>
  </r>
  <r>
    <d v="1899-12-30T22:26:00"/>
    <d v="1899-12-30T00:26:00"/>
    <x v="0"/>
    <n v="0.43333333333333335"/>
    <s v="Business"/>
    <x v="23"/>
    <s v="Morrisville"/>
    <n v="14.6"/>
    <n v="33.692307692307693"/>
    <s v="No Purpose"/>
  </r>
  <r>
    <d v="1899-12-30T00:09:00"/>
    <d v="1899-12-30T00:05:00"/>
    <x v="0"/>
    <n v="8.3333333333333329E-2"/>
    <s v="Business"/>
    <x v="17"/>
    <s v="Cary"/>
    <n v="2.2999999999999998"/>
    <n v="27.599999999999998"/>
    <s v="No Purpose"/>
  </r>
  <r>
    <d v="1899-12-30T15:47:00"/>
    <d v="1899-12-30T00:02:00"/>
    <x v="0"/>
    <n v="3.3333333333333333E-2"/>
    <s v="Business"/>
    <x v="20"/>
    <s v="Westpark Place"/>
    <n v="2.2000000000000002"/>
    <n v="66"/>
    <s v="No Purpose"/>
  </r>
  <r>
    <d v="1899-12-30T17:45:00"/>
    <d v="1899-12-30T00:18:00"/>
    <x v="0"/>
    <n v="0.3"/>
    <s v="Business"/>
    <x v="45"/>
    <s v="Whitebridge"/>
    <n v="2.2000000000000002"/>
    <n v="7.3333333333333339"/>
    <s v="Meal-Entertain"/>
  </r>
  <r>
    <d v="1899-12-30T17:27:00"/>
    <d v="1899-12-30T00:25:00"/>
    <x v="0"/>
    <n v="0.41666666666666669"/>
    <s v="Business"/>
    <x v="2"/>
    <s v="Durham"/>
    <n v="14"/>
    <n v="33.6"/>
    <s v="No Purpose"/>
  </r>
  <r>
    <d v="1899-12-30T21:41:00"/>
    <d v="1899-12-30T00:25:00"/>
    <x v="0"/>
    <n v="0.41666666666666669"/>
    <s v="Business"/>
    <x v="18"/>
    <s v="Cary"/>
    <n v="13.3"/>
    <n v="31.92"/>
    <s v="No Purpose"/>
  </r>
  <r>
    <d v="1899-12-30T17:37:00"/>
    <d v="1899-12-30T00:07:00"/>
    <x v="0"/>
    <n v="0.11666666666666667"/>
    <s v="Business"/>
    <x v="45"/>
    <s v="Whitebridge"/>
    <n v="1.8"/>
    <n v="15.428571428571429"/>
    <s v="No Purpose"/>
  </r>
  <r>
    <d v="1899-12-30T13:04:00"/>
    <d v="1899-12-30T00:17:00"/>
    <x v="0"/>
    <n v="0.28333333333333333"/>
    <s v="Business"/>
    <x v="20"/>
    <s v="Arlington Park at Amberly"/>
    <n v="6.2"/>
    <n v="21.882352941176471"/>
    <s v="No Purpose"/>
  </r>
  <r>
    <d v="1899-12-30T13:19:00"/>
    <d v="1899-12-30T00:11:00"/>
    <x v="0"/>
    <n v="0.18333333333333332"/>
    <s v="Business"/>
    <x v="132"/>
    <s v="Lexington Park at Amberly"/>
    <n v="1.3"/>
    <n v="7.0909090909090917"/>
    <s v="No Purpose"/>
  </r>
  <r>
    <d v="1899-12-30T13:46:00"/>
    <d v="1899-12-30T00:18:00"/>
    <x v="0"/>
    <n v="0.3"/>
    <s v="Business"/>
    <x v="131"/>
    <s v="Westpark Place"/>
    <n v="1.9"/>
    <n v="6.333333333333333"/>
    <s v="No Purpose"/>
  </r>
  <r>
    <d v="1899-12-30T14:14:00"/>
    <d v="1899-12-30T00:22:00"/>
    <x v="0"/>
    <n v="0.36666666666666664"/>
    <s v="Business"/>
    <x v="2"/>
    <s v="Apex"/>
    <n v="6.9"/>
    <n v="18.81818181818182"/>
    <s v="No Purpose"/>
  </r>
  <r>
    <d v="1899-12-30T15:47:00"/>
    <d v="1899-12-30T00:07:00"/>
    <x v="0"/>
    <n v="0.11666666666666667"/>
    <s v="Business"/>
    <x v="27"/>
    <s v="Cary"/>
    <n v="4.5999999999999996"/>
    <n v="39.428571428571423"/>
    <s v="No Purpose"/>
  </r>
  <r>
    <d v="1899-12-30T16:25:00"/>
    <d v="1899-12-30T00:07:00"/>
    <x v="0"/>
    <n v="0.11666666666666667"/>
    <s v="Business"/>
    <x v="20"/>
    <s v="Edgehill Farms"/>
    <n v="2.8"/>
    <n v="23.999999999999996"/>
    <s v="No Purpose"/>
  </r>
  <r>
    <d v="1899-12-30T16:59:00"/>
    <d v="1899-12-30T00:30:00"/>
    <x v="0"/>
    <n v="0.5"/>
    <s v="Business"/>
    <x v="2"/>
    <s v="Morrisville"/>
    <n v="9.1"/>
    <n v="18.2"/>
    <s v="No Purpose"/>
  </r>
  <r>
    <d v="1899-12-30T17:55:00"/>
    <d v="1899-12-30T00:32:00"/>
    <x v="0"/>
    <n v="0.53333333333333333"/>
    <s v="Business"/>
    <x v="17"/>
    <s v="Cary"/>
    <n v="8.1"/>
    <n v="15.1875"/>
    <s v="No Purpose"/>
  </r>
  <r>
    <d v="1899-12-30T08:32:00"/>
    <d v="1899-12-30T00:21:00"/>
    <x v="0"/>
    <n v="0.35"/>
    <s v="Business"/>
    <x v="2"/>
    <s v="Morrisville"/>
    <n v="8.4"/>
    <n v="24.000000000000004"/>
    <s v="Meeting"/>
  </r>
  <r>
    <d v="1899-12-30T12:15:00"/>
    <d v="1899-12-30T00:24:00"/>
    <x v="0"/>
    <n v="0.4"/>
    <s v="Business"/>
    <x v="133"/>
    <s v="Washington"/>
    <n v="4.9000000000000004"/>
    <n v="12.25"/>
    <s v="No Purpose"/>
  </r>
  <r>
    <d v="1899-12-30T19:23:00"/>
    <d v="1899-12-30T00:08:00"/>
    <x v="0"/>
    <n v="0.13333333333333333"/>
    <s v="Business"/>
    <x v="134"/>
    <s v="K Street"/>
    <n v="1"/>
    <n v="7.5"/>
    <s v="No Purpose"/>
  </r>
  <r>
    <d v="1899-12-30T21:29:00"/>
    <d v="1899-12-30T00:06:00"/>
    <x v="0"/>
    <n v="0.1"/>
    <s v="Business"/>
    <x v="135"/>
    <s v="Kalorama Triangle"/>
    <n v="1"/>
    <n v="10"/>
    <s v="No Purpose"/>
  </r>
  <r>
    <d v="1899-12-30T13:00:00"/>
    <d v="1899-12-30T00:14:00"/>
    <x v="0"/>
    <n v="0.23333333333333334"/>
    <s v="Business"/>
    <x v="136"/>
    <s v="Northwest Rectangle"/>
    <n v="2"/>
    <n v="8.5714285714285712"/>
    <s v="No Purpose"/>
  </r>
  <r>
    <d v="1899-12-30T15:03:00"/>
    <d v="1899-12-30T00:04:00"/>
    <x v="0"/>
    <n v="6.6666666666666666E-2"/>
    <s v="Business"/>
    <x v="135"/>
    <s v="Kalorama Triangle"/>
    <n v="1.1000000000000001"/>
    <n v="16.5"/>
    <s v="No Purpose"/>
  </r>
  <r>
    <d v="1899-12-30T16:04:00"/>
    <d v="1899-12-30T00:04:00"/>
    <x v="0"/>
    <n v="6.6666666666666666E-2"/>
    <s v="Business"/>
    <x v="134"/>
    <s v="Downtown"/>
    <n v="1.5"/>
    <n v="22.5"/>
    <s v="No Purpose"/>
  </r>
  <r>
    <d v="1899-12-30T17:30:00"/>
    <d v="1899-12-30T00:07:00"/>
    <x v="0"/>
    <n v="0.11666666666666667"/>
    <s v="Business"/>
    <x v="137"/>
    <s v="Kalorama Triangle"/>
    <n v="1.3"/>
    <n v="11.142857142857142"/>
    <s v="No Purpose"/>
  </r>
  <r>
    <d v="1899-12-30T18:21:00"/>
    <d v="1899-12-30T00:04:00"/>
    <x v="0"/>
    <n v="6.6666666666666666E-2"/>
    <s v="Business"/>
    <x v="134"/>
    <s v="Columbia Heights"/>
    <n v="1.8"/>
    <n v="27"/>
    <s v="No Purpose"/>
  </r>
  <r>
    <d v="1899-12-30T19:27:00"/>
    <d v="1899-12-30T00:10:00"/>
    <x v="0"/>
    <n v="0.16666666666666666"/>
    <s v="Business"/>
    <x v="138"/>
    <s v="Kalorama Triangle"/>
    <n v="1.5"/>
    <n v="9"/>
    <s v="No Purpose"/>
  </r>
  <r>
    <d v="1899-12-30T06:58:00"/>
    <d v="1899-12-30T00:18:00"/>
    <x v="0"/>
    <n v="0.3"/>
    <s v="Business"/>
    <x v="139"/>
    <s v="Arlington"/>
    <n v="6.6"/>
    <n v="22"/>
    <s v="No Purpose"/>
  </r>
  <r>
    <d v="1899-12-30T09:53:00"/>
    <d v="1899-12-30T00:22:00"/>
    <x v="0"/>
    <n v="0.36666666666666664"/>
    <s v="Business"/>
    <x v="17"/>
    <s v="Cary"/>
    <n v="8"/>
    <n v="21.81818181818182"/>
    <s v="No Purpose"/>
  </r>
  <r>
    <d v="1899-12-30T17:23:00"/>
    <d v="1899-12-30T00:09:00"/>
    <x v="0"/>
    <n v="0.15"/>
    <s v="Business"/>
    <x v="20"/>
    <s v="Edgehill Farms"/>
    <n v="2.7"/>
    <n v="18.000000000000004"/>
    <s v="No Purpose"/>
  </r>
  <r>
    <d v="1899-12-30T17:43:00"/>
    <d v="1899-12-30T00:15:00"/>
    <x v="0"/>
    <n v="0.25"/>
    <s v="Business"/>
    <x v="30"/>
    <s v="Whitebridge"/>
    <n v="2.7"/>
    <n v="10.8"/>
    <s v="Customer Visit"/>
  </r>
  <r>
    <d v="1899-12-30T18:23:00"/>
    <d v="1899-12-30T00:06:00"/>
    <x v="0"/>
    <n v="0.1"/>
    <s v="Business"/>
    <x v="2"/>
    <s v="Morrisville"/>
    <n v="2.5"/>
    <n v="25"/>
    <s v="No Purpose"/>
  </r>
  <r>
    <d v="1899-12-30T20:23:00"/>
    <d v="1899-12-30T00:08:00"/>
    <x v="0"/>
    <n v="0.13333333333333333"/>
    <s v="Business"/>
    <x v="17"/>
    <s v="Cary"/>
    <n v="2.5"/>
    <n v="18.75"/>
    <s v="Meal-Entertain"/>
  </r>
  <r>
    <d v="1899-12-30T16:31:00"/>
    <d v="1899-12-30T00:14:00"/>
    <x v="0"/>
    <n v="0.23333333333333334"/>
    <s v="Business"/>
    <x v="20"/>
    <s v="Farmington Woods"/>
    <n v="5.2"/>
    <n v="22.285714285714285"/>
    <s v="No Purpose"/>
  </r>
  <r>
    <d v="1899-12-30T16:50:00"/>
    <d v="1899-12-30T00:13:00"/>
    <x v="0"/>
    <n v="0.21666666666666667"/>
    <s v="Business"/>
    <x v="19"/>
    <s v="Edgehill Farms"/>
    <n v="4"/>
    <n v="18.46153846153846"/>
    <s v="No Purpose"/>
  </r>
  <r>
    <d v="1899-12-30T17:13:00"/>
    <d v="1899-12-30T00:11:00"/>
    <x v="0"/>
    <n v="0.18333333333333332"/>
    <s v="Business"/>
    <x v="30"/>
    <s v="Whitebridge"/>
    <n v="2.7"/>
    <n v="14.727272727272728"/>
    <s v="Customer Visit"/>
  </r>
  <r>
    <d v="1899-12-30T22:15:00"/>
    <d v="1899-12-30T00:25:00"/>
    <x v="0"/>
    <n v="0.41666666666666669"/>
    <s v="Business"/>
    <x v="2"/>
    <s v="Morrisville"/>
    <n v="4.8"/>
    <n v="11.52"/>
    <s v="No Purpose"/>
  </r>
  <r>
    <d v="1899-12-30T23:37:00"/>
    <d v="1899-12-30T00:09:00"/>
    <x v="0"/>
    <n v="0.15"/>
    <s v="Business"/>
    <x v="17"/>
    <s v="Cary"/>
    <n v="3.2"/>
    <n v="21.333333333333336"/>
    <s v="Customer Visit"/>
  </r>
  <r>
    <d v="1899-12-30T14:38:00"/>
    <d v="1899-12-30T00:18:00"/>
    <x v="0"/>
    <n v="0.3"/>
    <s v="Business"/>
    <x v="20"/>
    <s v="Waverly Place"/>
    <n v="6.9"/>
    <n v="23.000000000000004"/>
    <s v="No Purpose"/>
  </r>
  <r>
    <d v="1899-12-30T15:36:00"/>
    <d v="1899-12-30T00:21:00"/>
    <x v="0"/>
    <n v="0.35"/>
    <s v="Business"/>
    <x v="2"/>
    <s v="Raleigh"/>
    <n v="14.9"/>
    <n v="42.571428571428577"/>
    <s v="No Purpose"/>
  </r>
  <r>
    <d v="1899-12-30T16:37:00"/>
    <d v="1899-12-30T00:33:00"/>
    <x v="0"/>
    <n v="0.55000000000000004"/>
    <s v="Business"/>
    <x v="23"/>
    <s v="Cary"/>
    <n v="17.399999999999999"/>
    <n v="31.63636363636363"/>
    <s v="No Purpose"/>
  </r>
  <r>
    <d v="1899-12-30T17:24:00"/>
    <d v="1899-12-30T00:28:00"/>
    <x v="0"/>
    <n v="0.46666666666666667"/>
    <s v="Business"/>
    <x v="2"/>
    <s v="Durham"/>
    <n v="12.9"/>
    <n v="27.642857142857142"/>
    <s v="No Purpose"/>
  </r>
  <r>
    <d v="1899-12-30T18:28:00"/>
    <d v="1899-12-30T00:35:00"/>
    <x v="0"/>
    <n v="0.58333333333333337"/>
    <s v="Business"/>
    <x v="18"/>
    <s v="Apex"/>
    <n v="15.3"/>
    <n v="26.228571428571428"/>
    <s v="No Purpose"/>
  </r>
  <r>
    <d v="1899-12-30T18:50:00"/>
    <d v="1899-12-30T00:01:00"/>
    <x v="0"/>
    <n v="1.6666666666666666E-2"/>
    <s v="Business"/>
    <x v="27"/>
    <s v="Apex"/>
    <n v="1"/>
    <n v="60"/>
    <s v="No Purpose"/>
  </r>
  <r>
    <d v="1899-12-30T20:02:00"/>
    <d v="1899-12-30T00:15:00"/>
    <x v="0"/>
    <n v="0.25"/>
    <s v="Business"/>
    <x v="27"/>
    <s v="Cary"/>
    <n v="6"/>
    <n v="24"/>
    <s v="No Purpose"/>
  </r>
  <r>
    <d v="1899-12-30T13:00:00"/>
    <d v="1899-12-30T00:07:00"/>
    <x v="0"/>
    <n v="0.11666666666666667"/>
    <s v="Business"/>
    <x v="20"/>
    <s v="Heritage Pines"/>
    <n v="2.2000000000000002"/>
    <n v="18.857142857142858"/>
    <s v="No Purpose"/>
  </r>
  <r>
    <d v="1899-12-30T13:28:00"/>
    <d v="1899-12-30T00:14:00"/>
    <x v="0"/>
    <n v="0.23333333333333334"/>
    <s v="Business"/>
    <x v="44"/>
    <s v="Edgehill Farms"/>
    <n v="4.4000000000000004"/>
    <n v="18.857142857142858"/>
    <s v="No Purpose"/>
  </r>
  <r>
    <d v="1899-12-30T13:42:00"/>
    <d v="1899-12-30T00:10:00"/>
    <x v="0"/>
    <n v="0.16666666666666666"/>
    <s v="Business"/>
    <x v="30"/>
    <s v="Whitebridge"/>
    <n v="2.8"/>
    <n v="16.8"/>
    <s v="No Purpose"/>
  </r>
  <r>
    <d v="1899-12-30T19:29:00"/>
    <d v="1899-12-30T00:52:00"/>
    <x v="0"/>
    <n v="0.8666666666666667"/>
    <s v="Business"/>
    <x v="2"/>
    <s v="Wake Forest"/>
    <n v="31.7"/>
    <n v="36.576923076923073"/>
    <s v="No Purpose"/>
  </r>
  <r>
    <d v="1899-12-30T21:44:00"/>
    <d v="1899-12-30T00:45:00"/>
    <x v="0"/>
    <n v="0.75"/>
    <s v="Business"/>
    <x v="140"/>
    <s v="Cary"/>
    <n v="31.9"/>
    <n v="42.533333333333331"/>
    <s v="No Purpose"/>
  </r>
  <r>
    <d v="1899-12-30T18:52:00"/>
    <d v="1899-12-30T00:03:00"/>
    <x v="0"/>
    <n v="0.05"/>
    <s v="Business"/>
    <x v="20"/>
    <s v="Westpark Place"/>
    <n v="1.9"/>
    <n v="37.999999999999993"/>
    <s v="No Purpose"/>
  </r>
  <r>
    <d v="1899-12-30T19:05:00"/>
    <d v="1899-12-30T00:09:00"/>
    <x v="0"/>
    <n v="0.15"/>
    <s v="Business"/>
    <x v="45"/>
    <s v="Whitebridge"/>
    <n v="1.8"/>
    <n v="12"/>
    <s v="No Purpose"/>
  </r>
  <r>
    <d v="1899-12-30T15:58:00"/>
    <d v="1899-12-30T00:23:00"/>
    <x v="0"/>
    <n v="0.38333333333333336"/>
    <s v="Business"/>
    <x v="2"/>
    <s v="Morrisville"/>
    <n v="8.4"/>
    <n v="21.913043478260867"/>
    <s v="Meeting"/>
  </r>
  <r>
    <d v="1899-12-30T09:52:00"/>
    <d v="1899-12-30T00:47:00"/>
    <x v="0"/>
    <n v="0.78333333333333333"/>
    <s v="Business"/>
    <x v="42"/>
    <s v="Unknown Location"/>
    <n v="15.6"/>
    <n v="19.914893617021278"/>
    <s v="No Purpose"/>
  </r>
  <r>
    <d v="1899-12-30T15:47:00"/>
    <d v="1899-12-30T00:27:00"/>
    <x v="0"/>
    <n v="0.45"/>
    <s v="Business"/>
    <x v="38"/>
    <s v="Unknown Location"/>
    <n v="14.1"/>
    <n v="31.333333333333332"/>
    <s v="No Purpose"/>
  </r>
  <r>
    <d v="1899-12-30T17:30:00"/>
    <d v="1899-12-30T00:38:00"/>
    <x v="0"/>
    <n v="0.6333333333333333"/>
    <s v="Business"/>
    <x v="38"/>
    <s v="Unknown Location"/>
    <n v="15.7"/>
    <n v="24.789473684210527"/>
    <s v="No Purpose"/>
  </r>
  <r>
    <d v="1899-12-30T20:30:00"/>
    <d v="1899-12-30T01:22:00"/>
    <x v="1"/>
    <n v="1.3666666666666667"/>
    <s v="Business"/>
    <x v="38"/>
    <s v="Unknown Location"/>
    <n v="25.9"/>
    <n v="18.95121951219512"/>
    <s v="Temporary Site"/>
  </r>
  <r>
    <d v="1899-12-30T08:11:00"/>
    <d v="1899-12-30T00:13:00"/>
    <x v="0"/>
    <n v="0.21666666666666667"/>
    <s v="Business"/>
    <x v="38"/>
    <s v="Unknown Location"/>
    <n v="7.9"/>
    <n v="36.46153846153846"/>
    <s v="No Purpose"/>
  </r>
  <r>
    <d v="1899-12-30T08:23:00"/>
    <d v="1899-12-30T00:07:00"/>
    <x v="0"/>
    <n v="0.11666666666666667"/>
    <s v="Business"/>
    <x v="38"/>
    <s v="Unknown Location"/>
    <n v="2.7"/>
    <n v="23.142857142857142"/>
    <s v="No Purpose"/>
  </r>
  <r>
    <d v="1899-12-30T08:53:00"/>
    <d v="1899-12-30T00:07:00"/>
    <x v="0"/>
    <n v="0.11666666666666667"/>
    <s v="Business"/>
    <x v="38"/>
    <s v="Unknown Location"/>
    <n v="5.5"/>
    <n v="47.142857142857139"/>
    <s v="No Purpose"/>
  </r>
  <r>
    <d v="1899-12-30T10:27:00"/>
    <d v="1899-12-30T00:21:00"/>
    <x v="0"/>
    <n v="0.35"/>
    <s v="Business"/>
    <x v="38"/>
    <s v="Islamabad"/>
    <n v="5.7"/>
    <n v="16.285714285714288"/>
    <s v="No Purpose"/>
  </r>
  <r>
    <d v="1899-12-30T10:38:00"/>
    <d v="1899-12-30T00:07:00"/>
    <x v="0"/>
    <n v="0.11666666666666667"/>
    <s v="Business"/>
    <x v="41"/>
    <s v="Islamabad"/>
    <n v="1.2"/>
    <n v="10.285714285714285"/>
    <s v="No Purpose"/>
  </r>
  <r>
    <d v="1899-12-30T12:03:00"/>
    <d v="1899-12-30T00:16:00"/>
    <x v="0"/>
    <n v="0.26666666666666666"/>
    <s v="Business"/>
    <x v="41"/>
    <s v="Unknown Location"/>
    <n v="5.7"/>
    <n v="21.375"/>
    <s v="Temporary Site"/>
  </r>
  <r>
    <d v="1899-12-30T15:36:00"/>
    <d v="1899-12-30T00:23:00"/>
    <x v="0"/>
    <n v="0.38333333333333336"/>
    <s v="Business"/>
    <x v="38"/>
    <s v="Unknown Location"/>
    <n v="16.2"/>
    <n v="42.260869565217384"/>
    <s v="No Purpose"/>
  </r>
  <r>
    <d v="1899-12-30T10:41:00"/>
    <d v="1899-12-30T00:24:00"/>
    <x v="0"/>
    <n v="0.4"/>
    <s v="Business"/>
    <x v="38"/>
    <s v="Unknown Location"/>
    <n v="2.6"/>
    <n v="6.5"/>
    <s v="No Purpose"/>
  </r>
  <r>
    <d v="1899-12-30T11:20:00"/>
    <d v="1899-12-30T00:23:00"/>
    <x v="0"/>
    <n v="0.38333333333333336"/>
    <s v="Business"/>
    <x v="38"/>
    <s v="Unknown Location"/>
    <n v="12.1"/>
    <n v="31.565217391304344"/>
    <s v="No Purpose"/>
  </r>
  <r>
    <d v="1899-12-30T14:50:00"/>
    <d v="1899-12-30T00:05:00"/>
    <x v="0"/>
    <n v="8.3333333333333329E-2"/>
    <s v="Business"/>
    <x v="38"/>
    <s v="R?walpindi"/>
    <n v="1.4"/>
    <n v="16.8"/>
    <s v="No Purpose"/>
  </r>
  <r>
    <d v="1899-12-30T15:47:00"/>
    <d v="1899-12-30T00:15:00"/>
    <x v="0"/>
    <n v="0.25"/>
    <s v="Business"/>
    <x v="42"/>
    <s v="Islamabad"/>
    <n v="6.4"/>
    <n v="25.6"/>
    <s v="No Purpose"/>
  </r>
  <r>
    <d v="1899-12-30T16:50:00"/>
    <d v="1899-12-30T00:21:00"/>
    <x v="0"/>
    <n v="0.35"/>
    <s v="Business"/>
    <x v="41"/>
    <s v="Unknown Location"/>
    <n v="7.3"/>
    <n v="20.857142857142858"/>
    <s v="No Purpose"/>
  </r>
  <r>
    <d v="1899-12-30T17:00:00"/>
    <d v="1899-12-30T00:06:00"/>
    <x v="0"/>
    <n v="0.1"/>
    <s v="Business"/>
    <x v="38"/>
    <s v="Unknown Location"/>
    <n v="5.3"/>
    <n v="52.999999999999993"/>
    <s v="No Purpose"/>
  </r>
  <r>
    <d v="1899-12-30T17:34:00"/>
    <d v="1899-12-30T00:29:00"/>
    <x v="0"/>
    <n v="0.48333333333333334"/>
    <s v="Business"/>
    <x v="38"/>
    <s v="Unknown Location"/>
    <n v="5.5"/>
    <n v="11.379310344827585"/>
    <s v="No Purpose"/>
  </r>
  <r>
    <d v="1899-12-30T18:57:00"/>
    <d v="1899-12-30T00:19:00"/>
    <x v="0"/>
    <n v="0.31666666666666665"/>
    <s v="Business"/>
    <x v="38"/>
    <s v="Unknown Location"/>
    <n v="7.7"/>
    <n v="24.315789473684212"/>
    <s v="Temporary Site"/>
  </r>
  <r>
    <d v="1899-12-30T19:07:00"/>
    <d v="1899-12-30T00:27:00"/>
    <x v="0"/>
    <n v="0.45"/>
    <s v="Business"/>
    <x v="38"/>
    <s v="Unknown Location"/>
    <n v="7.6"/>
    <n v="16.888888888888889"/>
    <s v="Temporary Site"/>
  </r>
  <r>
    <d v="1899-12-30T08:45:00"/>
    <d v="1899-12-30T00:21:00"/>
    <x v="0"/>
    <n v="0.35"/>
    <s v="Business"/>
    <x v="38"/>
    <s v="Noorpur Shahan"/>
    <n v="7.6"/>
    <n v="21.714285714285715"/>
    <s v="No Purpose"/>
  </r>
  <r>
    <d v="1899-12-30T09:07:00"/>
    <d v="1899-12-30T00:13:00"/>
    <x v="0"/>
    <n v="0.21666666666666667"/>
    <s v="Business"/>
    <x v="43"/>
    <s v="Islamabad"/>
    <n v="3.3"/>
    <n v="15.23076923076923"/>
    <s v="No Purpose"/>
  </r>
  <r>
    <d v="1899-12-30T09:47:00"/>
    <d v="1899-12-30T00:20:00"/>
    <x v="0"/>
    <n v="0.33333333333333331"/>
    <s v="Business"/>
    <x v="41"/>
    <s v="R?walpindi"/>
    <n v="6.5"/>
    <n v="19.5"/>
    <s v="No Purpose"/>
  </r>
  <r>
    <d v="1899-12-30T11:06:00"/>
    <d v="1899-12-30T00:09:00"/>
    <x v="0"/>
    <n v="0.15"/>
    <s v="Business"/>
    <x v="42"/>
    <s v="Unknown Location"/>
    <n v="2"/>
    <n v="13.333333333333334"/>
    <s v="No Purpose"/>
  </r>
  <r>
    <d v="1899-12-30T12:24:00"/>
    <d v="1899-12-30T00:17:00"/>
    <x v="0"/>
    <n v="0.28333333333333333"/>
    <s v="Business"/>
    <x v="38"/>
    <s v="Islamabad"/>
    <n v="5.7"/>
    <n v="20.117647058823529"/>
    <s v="No Purpose"/>
  </r>
  <r>
    <d v="1899-12-30T16:06:00"/>
    <d v="1899-12-30T00:15:00"/>
    <x v="0"/>
    <n v="0.25"/>
    <s v="Business"/>
    <x v="41"/>
    <s v="Islamabad"/>
    <n v="3.2"/>
    <n v="12.8"/>
    <s v="No Purpose"/>
  </r>
  <r>
    <d v="1899-12-30T17:52:00"/>
    <d v="1899-12-30T00:40:00"/>
    <x v="0"/>
    <n v="0.66666666666666663"/>
    <s v="Business"/>
    <x v="41"/>
    <s v="Unknown Location"/>
    <n v="12.5"/>
    <n v="18.75"/>
    <s v="No Purpose"/>
  </r>
  <r>
    <d v="1899-12-30T10:29:00"/>
    <d v="1899-12-30T00:29:00"/>
    <x v="0"/>
    <n v="0.48333333333333334"/>
    <s v="Business"/>
    <x v="38"/>
    <s v="Unknown Location"/>
    <n v="7.6"/>
    <n v="15.724137931034482"/>
    <s v="Airport-Travel"/>
  </r>
  <r>
    <d v="1899-12-30T14:34:00"/>
    <d v="1899-12-30T00:29:00"/>
    <x v="0"/>
    <n v="0.48333333333333334"/>
    <s v="Business"/>
    <x v="38"/>
    <s v="Unknown Location"/>
    <n v="7.7"/>
    <n v="15.931034482758621"/>
    <s v="No Purpose"/>
  </r>
  <r>
    <d v="1899-12-30T17:02:00"/>
    <d v="1899-12-30T00:32:00"/>
    <x v="0"/>
    <n v="0.53333333333333333"/>
    <s v="Business"/>
    <x v="38"/>
    <s v="Islamabad"/>
    <n v="12.2"/>
    <n v="22.875"/>
    <s v="No Purpose"/>
  </r>
  <r>
    <d v="1899-12-30T18:17:00"/>
    <d v="1899-12-30T00:07:00"/>
    <x v="0"/>
    <n v="0.11666666666666667"/>
    <s v="Business"/>
    <x v="41"/>
    <s v="Islamabad"/>
    <n v="1.4"/>
    <n v="11.999999999999998"/>
    <s v="No Purpose"/>
  </r>
  <r>
    <d v="1899-12-30T19:24:00"/>
    <d v="1899-12-30T00:36:00"/>
    <x v="0"/>
    <n v="0.6"/>
    <s v="Business"/>
    <x v="41"/>
    <s v="Unknown Location"/>
    <n v="20.2"/>
    <n v="33.666666666666664"/>
    <s v="No Purpose"/>
  </r>
  <r>
    <d v="1899-12-30T10:44:00"/>
    <d v="1899-12-30T00:44:00"/>
    <x v="0"/>
    <n v="0.73333333333333328"/>
    <s v="Business"/>
    <x v="38"/>
    <s v="Islamabad"/>
    <n v="9.8000000000000007"/>
    <n v="13.363636363636365"/>
    <s v="No Purpose"/>
  </r>
  <r>
    <d v="1899-12-30T11:23:00"/>
    <d v="1899-12-30T00:16:00"/>
    <x v="0"/>
    <n v="0.26666666666666666"/>
    <s v="Business"/>
    <x v="41"/>
    <s v="Unknown Location"/>
    <n v="6.3"/>
    <n v="23.625"/>
    <s v="No Purpose"/>
  </r>
  <r>
    <d v="1899-12-30T12:49:00"/>
    <d v="1899-12-30T00:13:00"/>
    <x v="0"/>
    <n v="0.21666666666666667"/>
    <s v="Business"/>
    <x v="38"/>
    <s v="Islamabad"/>
    <n v="4.9000000000000004"/>
    <n v="22.615384615384617"/>
    <s v="No Purpose"/>
  </r>
  <r>
    <d v="1899-12-30T13:11:00"/>
    <d v="1899-12-30T00:09:00"/>
    <x v="0"/>
    <n v="0.15"/>
    <s v="Business"/>
    <x v="41"/>
    <s v="Islamabad"/>
    <n v="1.5"/>
    <n v="10"/>
    <s v="No Purpose"/>
  </r>
  <r>
    <d v="1899-12-30T14:31:00"/>
    <d v="1899-12-30T00:24:00"/>
    <x v="0"/>
    <n v="0.4"/>
    <s v="Business"/>
    <x v="41"/>
    <s v="Unknown Location"/>
    <n v="10.9"/>
    <n v="27.25"/>
    <s v="No Purpose"/>
  </r>
  <r>
    <d v="1899-12-30T15:49:00"/>
    <d v="1899-12-30T00:35:00"/>
    <x v="0"/>
    <n v="0.58333333333333337"/>
    <s v="Business"/>
    <x v="38"/>
    <s v="Unknown Location"/>
    <n v="19"/>
    <n v="32.571428571428569"/>
    <s v="No Purpose"/>
  </r>
  <r>
    <d v="1899-12-30T17:16:00"/>
    <d v="1899-12-30T01:17:00"/>
    <x v="1"/>
    <n v="1.2833333333333334"/>
    <s v="Business"/>
    <x v="38"/>
    <s v="Unknown Location"/>
    <n v="19"/>
    <n v="14.805194805194803"/>
    <s v="No Purpose"/>
  </r>
  <r>
    <d v="1899-12-30T20:50:00"/>
    <d v="1899-12-30T00:52:00"/>
    <x v="0"/>
    <n v="0.8666666666666667"/>
    <s v="Business"/>
    <x v="38"/>
    <s v="R?walpindi"/>
    <n v="7.9"/>
    <n v="9.115384615384615"/>
    <s v="No Purpose"/>
  </r>
  <r>
    <d v="1899-12-30T21:31:00"/>
    <d v="1899-12-30T00:38:00"/>
    <x v="0"/>
    <n v="0.6333333333333333"/>
    <s v="Business"/>
    <x v="42"/>
    <s v="R?walpindi"/>
    <n v="4.0999999999999996"/>
    <n v="6.4736842105263159"/>
    <s v="No Purpose"/>
  </r>
  <r>
    <d v="1899-12-30T23:00:00"/>
    <d v="1899-12-30T00:29:00"/>
    <x v="0"/>
    <n v="0.48333333333333334"/>
    <s v="Business"/>
    <x v="42"/>
    <s v="Unknown Location"/>
    <n v="18.7"/>
    <n v="38.689655172413794"/>
    <s v="No Purpose"/>
  </r>
  <r>
    <d v="1899-12-30T08:25:00"/>
    <d v="1899-12-30T00:15:00"/>
    <x v="0"/>
    <n v="0.25"/>
    <s v="Business"/>
    <x v="38"/>
    <s v="Noorpur Shahan"/>
    <n v="8.6999999999999993"/>
    <n v="34.799999999999997"/>
    <s v="No Purpose"/>
  </r>
  <r>
    <d v="1899-12-30T10:09:00"/>
    <d v="1899-12-30T00:34:00"/>
    <x v="0"/>
    <n v="0.56666666666666665"/>
    <s v="Business"/>
    <x v="43"/>
    <s v="Unknown Location"/>
    <n v="7.5"/>
    <n v="13.23529411764706"/>
    <s v="No Purpose"/>
  </r>
  <r>
    <d v="1899-12-30T13:15:00"/>
    <d v="1899-12-30T00:16:00"/>
    <x v="0"/>
    <n v="0.26666666666666666"/>
    <s v="Business"/>
    <x v="38"/>
    <s v="Noorpur Shahan"/>
    <n v="7.7"/>
    <n v="28.875"/>
    <s v="No Purpose"/>
  </r>
  <r>
    <d v="1899-12-30T13:30:00"/>
    <d v="1899-12-30T00:11:00"/>
    <x v="0"/>
    <n v="0.18333333333333332"/>
    <s v="Business"/>
    <x v="43"/>
    <s v="Islamabad"/>
    <n v="4.4000000000000004"/>
    <n v="24.000000000000004"/>
    <s v="No Purpose"/>
  </r>
  <r>
    <d v="1899-12-30T14:04:00"/>
    <d v="1899-12-30T00:15:00"/>
    <x v="0"/>
    <n v="0.25"/>
    <s v="Business"/>
    <x v="41"/>
    <s v="Unknown Location"/>
    <n v="5"/>
    <n v="20"/>
    <s v="No Purpose"/>
  </r>
  <r>
    <d v="1899-12-30T15:12:00"/>
    <d v="1899-12-30T00:05:00"/>
    <x v="0"/>
    <n v="8.3333333333333329E-2"/>
    <s v="Business"/>
    <x v="38"/>
    <s v="Unknown Location"/>
    <n v="1.9"/>
    <n v="22.8"/>
    <s v="No Purpose"/>
  </r>
  <r>
    <d v="1899-12-30T17:16:00"/>
    <d v="1899-12-30T02:01:00"/>
    <x v="2"/>
    <n v="2.0166666666666666"/>
    <s v="Business"/>
    <x v="38"/>
    <s v="Unknown Location"/>
    <n v="7.9"/>
    <n v="3.9173553719008267"/>
    <s v="No Purpose"/>
  </r>
  <r>
    <d v="1899-12-30T18:31:00"/>
    <d v="1899-12-30T00:49:00"/>
    <x v="0"/>
    <n v="0.81666666666666665"/>
    <s v="Business"/>
    <x v="38"/>
    <s v="Unknown Location"/>
    <n v="17.7"/>
    <n v="21.673469387755102"/>
    <s v="No Purpose"/>
  </r>
  <r>
    <d v="1899-12-30T12:56:00"/>
    <d v="1899-12-30T00:51:00"/>
    <x v="0"/>
    <n v="0.85"/>
    <s v="Business"/>
    <x v="38"/>
    <s v="Unknown Location"/>
    <n v="25.2"/>
    <n v="29.647058823529413"/>
    <s v="No Purpose"/>
  </r>
  <r>
    <d v="1899-12-30T15:25:00"/>
    <d v="1899-12-30T02:24:00"/>
    <x v="2"/>
    <n v="2.4"/>
    <s v="Business"/>
    <x v="38"/>
    <s v="Unknown Location"/>
    <n v="96.2"/>
    <n v="40.083333333333336"/>
    <s v="No Purpose"/>
  </r>
  <r>
    <d v="1899-12-30T16:22:00"/>
    <d v="1899-12-30T01:05:00"/>
    <x v="1"/>
    <n v="1.0833333333333333"/>
    <s v="Business"/>
    <x v="38"/>
    <s v="Unknown Location"/>
    <n v="35"/>
    <n v="32.307692307692307"/>
    <s v="No Purpose"/>
  </r>
  <r>
    <d v="1899-12-30T16:56:00"/>
    <d v="1899-12-30T00:20:00"/>
    <x v="0"/>
    <n v="0.33333333333333331"/>
    <s v="Business"/>
    <x v="38"/>
    <s v="Unknown Location"/>
    <n v="5.5"/>
    <n v="16.5"/>
    <s v="No Purpose"/>
  </r>
  <r>
    <d v="1899-12-30T19:20:00"/>
    <d v="1899-12-30T02:01:00"/>
    <x v="2"/>
    <n v="2.0166666666666666"/>
    <s v="Business"/>
    <x v="38"/>
    <s v="Unknown Location"/>
    <n v="50.4"/>
    <n v="24.991735537190081"/>
    <s v="No Purpose"/>
  </r>
  <r>
    <d v="1899-12-30T19:57:00"/>
    <d v="1899-12-30T00:32:00"/>
    <x v="0"/>
    <n v="0.53333333333333333"/>
    <s v="Business"/>
    <x v="38"/>
    <s v="Lahore"/>
    <n v="9.1999999999999993"/>
    <n v="17.25"/>
    <s v="No Purpose"/>
  </r>
  <r>
    <d v="1899-12-30T23:16:00"/>
    <d v="1899-12-30T00:18:00"/>
    <x v="0"/>
    <n v="0.3"/>
    <s v="Business"/>
    <x v="141"/>
    <s v="Unknown Location"/>
    <n v="7.3"/>
    <n v="24.333333333333332"/>
    <s v="No Purpose"/>
  </r>
  <r>
    <d v="1899-12-30T09:20:00"/>
    <d v="1899-12-30T00:14:00"/>
    <x v="0"/>
    <n v="0.23333333333333334"/>
    <s v="Business"/>
    <x v="38"/>
    <s v="Unknown Location"/>
    <n v="5"/>
    <n v="21.428571428571427"/>
    <s v="No Purpose"/>
  </r>
  <r>
    <d v="1899-12-30T11:26:00"/>
    <d v="1899-12-30T00:12:00"/>
    <x v="0"/>
    <n v="0.2"/>
    <s v="Business"/>
    <x v="38"/>
    <s v="Unknown Location"/>
    <n v="3.8"/>
    <n v="18.999999999999996"/>
    <s v="No Purpose"/>
  </r>
  <r>
    <d v="1899-12-30T12:20:00"/>
    <d v="1899-12-30T00:10:00"/>
    <x v="0"/>
    <n v="0.16666666666666666"/>
    <s v="Business"/>
    <x v="38"/>
    <s v="Lahore"/>
    <n v="3.9"/>
    <n v="23.400000000000002"/>
    <s v="No Purpose"/>
  </r>
  <r>
    <d v="1899-12-30T14:33:00"/>
    <d v="1899-12-30T00:23:00"/>
    <x v="0"/>
    <n v="0.38333333333333336"/>
    <s v="Business"/>
    <x v="141"/>
    <s v="Lahore"/>
    <n v="7.4"/>
    <n v="19.304347826086957"/>
    <s v="No Purpose"/>
  </r>
  <r>
    <d v="1899-12-30T15:35:00"/>
    <d v="1899-12-30T00:12:00"/>
    <x v="0"/>
    <n v="0.2"/>
    <s v="Business"/>
    <x v="141"/>
    <s v="Lahore"/>
    <n v="1.5"/>
    <n v="7.5"/>
    <s v="No Purpose"/>
  </r>
  <r>
    <d v="1899-12-30T16:24:00"/>
    <d v="1899-12-30T00:25:00"/>
    <x v="0"/>
    <n v="0.41666666666666669"/>
    <s v="Business"/>
    <x v="141"/>
    <s v="Unknown Location"/>
    <n v="7.9"/>
    <n v="18.96"/>
    <s v="No Purpose"/>
  </r>
  <r>
    <d v="1899-12-30T17:12:00"/>
    <d v="1899-12-30T00:17:00"/>
    <x v="0"/>
    <n v="0.28333333333333333"/>
    <s v="Business"/>
    <x v="38"/>
    <s v="Lahore"/>
    <n v="2.9"/>
    <n v="10.235294117647058"/>
    <s v="No Purpose"/>
  </r>
  <r>
    <d v="1899-12-30T18:56:00"/>
    <d v="1899-12-30T00:14:00"/>
    <x v="0"/>
    <n v="0.23333333333333334"/>
    <s v="Business"/>
    <x v="141"/>
    <s v="Lahore"/>
    <n v="3.4"/>
    <n v="14.571428571428571"/>
    <s v="No Purpose"/>
  </r>
  <r>
    <d v="1899-12-30T19:54:00"/>
    <d v="1899-12-30T00:23:00"/>
    <x v="0"/>
    <n v="0.38333333333333336"/>
    <s v="Business"/>
    <x v="141"/>
    <s v="Lahore"/>
    <n v="3.8"/>
    <n v="9.9130434782608692"/>
    <s v="No Purpose"/>
  </r>
  <r>
    <d v="1899-12-30T20:16:00"/>
    <d v="1899-12-30T00:10:00"/>
    <x v="0"/>
    <n v="0.16666666666666666"/>
    <s v="Business"/>
    <x v="141"/>
    <s v="Unknown Location"/>
    <n v="5.9"/>
    <n v="35.400000000000006"/>
    <s v="No Purpose"/>
  </r>
  <r>
    <d v="1899-12-30T10:11:00"/>
    <d v="1899-12-30T00:37:00"/>
    <x v="0"/>
    <n v="0.6166666666666667"/>
    <s v="Business"/>
    <x v="38"/>
    <s v="Lahore"/>
    <n v="9.6"/>
    <n v="15.567567567567567"/>
    <s v="No Purpose"/>
  </r>
  <r>
    <d v="1899-12-30T12:06:00"/>
    <d v="1899-12-30T00:19:00"/>
    <x v="0"/>
    <n v="0.31666666666666665"/>
    <s v="Business"/>
    <x v="141"/>
    <s v="Lahore"/>
    <n v="7"/>
    <n v="22.105263157894736"/>
    <s v="No Purpose"/>
  </r>
  <r>
    <d v="1899-12-30T12:17:00"/>
    <d v="1899-12-30T00:05:00"/>
    <x v="0"/>
    <n v="8.3333333333333329E-2"/>
    <s v="Business"/>
    <x v="141"/>
    <s v="Lahore"/>
    <n v="0.9"/>
    <n v="10.8"/>
    <s v="No Purpose"/>
  </r>
  <r>
    <d v="1899-12-30T15:44:00"/>
    <d v="1899-12-30T01:43:00"/>
    <x v="1"/>
    <n v="1.7166666666666666"/>
    <s v="Business"/>
    <x v="141"/>
    <s v="Unknown Location"/>
    <n v="86.6"/>
    <n v="50.446601941747574"/>
    <s v="No Purpose"/>
  </r>
  <r>
    <d v="1899-12-30T19:13:00"/>
    <d v="1899-12-30T02:58:00"/>
    <x v="2"/>
    <n v="2.9666666666666668"/>
    <s v="Business"/>
    <x v="38"/>
    <s v="Unknown Location"/>
    <n v="156.9"/>
    <n v="52.887640449438202"/>
    <s v="No Purpose"/>
  </r>
  <r>
    <d v="1899-12-30T10:18:00"/>
    <d v="1899-12-30T00:21:00"/>
    <x v="0"/>
    <n v="0.35"/>
    <s v="Business"/>
    <x v="38"/>
    <s v="Noorpur Shahan"/>
    <n v="10.1"/>
    <n v="28.857142857142858"/>
    <s v="No Purpose"/>
  </r>
  <r>
    <d v="1899-12-30T16:55:00"/>
    <d v="1899-12-30T00:16:00"/>
    <x v="0"/>
    <n v="0.26666666666666666"/>
    <s v="Business"/>
    <x v="43"/>
    <s v="Islamabad"/>
    <n v="6.2"/>
    <n v="23.25"/>
    <s v="No Purpose"/>
  </r>
  <r>
    <d v="1899-12-30T17:55:00"/>
    <d v="1899-12-30T00:18:00"/>
    <x v="0"/>
    <n v="0.3"/>
    <s v="Business"/>
    <x v="41"/>
    <s v="Islamabad"/>
    <n v="5.3"/>
    <n v="17.666666666666668"/>
    <s v="No Purpose"/>
  </r>
  <r>
    <d v="1899-12-30T21:59:00"/>
    <d v="1899-12-30T00:44:00"/>
    <x v="0"/>
    <n v="0.73333333333333328"/>
    <s v="Business"/>
    <x v="41"/>
    <s v="Unknown Location"/>
    <n v="12.1"/>
    <n v="16.5"/>
    <s v="No Purpose"/>
  </r>
  <r>
    <d v="1899-12-30T12:31:00"/>
    <d v="1899-12-30T00:29:00"/>
    <x v="0"/>
    <n v="0.48333333333333334"/>
    <s v="Business"/>
    <x v="38"/>
    <s v="Islamabad"/>
    <n v="10.8"/>
    <n v="22.344827586206897"/>
    <s v="No Purpose"/>
  </r>
  <r>
    <d v="1899-12-30T13:48:00"/>
    <d v="1899-12-30T00:10:00"/>
    <x v="0"/>
    <n v="0.16666666666666666"/>
    <s v="Business"/>
    <x v="41"/>
    <s v="Islamabad"/>
    <n v="4.3"/>
    <n v="25.8"/>
    <s v="No Purpose"/>
  </r>
  <r>
    <d v="1899-12-30T14:41:00"/>
    <d v="1899-12-30T00:10:00"/>
    <x v="0"/>
    <n v="0.16666666666666666"/>
    <s v="Business"/>
    <x v="41"/>
    <s v="Islamabad"/>
    <n v="2.5"/>
    <n v="15"/>
    <s v="No Purpose"/>
  </r>
  <r>
    <d v="1899-12-30T15:04:00"/>
    <d v="1899-12-30T00:15:00"/>
    <x v="0"/>
    <n v="0.25"/>
    <s v="Business"/>
    <x v="41"/>
    <s v="Unknown Location"/>
    <n v="5.7"/>
    <n v="22.8"/>
    <s v="Temporary Site"/>
  </r>
  <r>
    <d v="1899-12-30T15:59:00"/>
    <d v="1899-12-30T00:10:00"/>
    <x v="0"/>
    <n v="0.16666666666666666"/>
    <s v="Business"/>
    <x v="38"/>
    <s v="Islamabad"/>
    <n v="2.8"/>
    <n v="16.8"/>
    <s v="No Purpose"/>
  </r>
  <r>
    <d v="1899-12-30T16:21:00"/>
    <d v="1899-12-30T00:15:00"/>
    <x v="0"/>
    <n v="0.25"/>
    <s v="Business"/>
    <x v="41"/>
    <s v="Unknown Location"/>
    <n v="4"/>
    <n v="16"/>
    <s v="No Purpose"/>
  </r>
  <r>
    <d v="1899-12-30T17:41:00"/>
    <d v="1899-12-30T00:17:00"/>
    <x v="0"/>
    <n v="0.28333333333333333"/>
    <s v="Business"/>
    <x v="38"/>
    <s v="Islamabad"/>
    <n v="5.5"/>
    <n v="19.411764705882355"/>
    <s v="No Purpose"/>
  </r>
  <r>
    <d v="1899-12-30T18:36:00"/>
    <d v="1899-12-30T00:09:00"/>
    <x v="0"/>
    <n v="0.15"/>
    <s v="Business"/>
    <x v="41"/>
    <s v="Islamabad"/>
    <n v="2.6"/>
    <n v="17.333333333333336"/>
    <s v="No Purpose"/>
  </r>
  <r>
    <d v="1899-12-30T12:05:00"/>
    <d v="1899-12-30T00:12:00"/>
    <x v="0"/>
    <n v="0.2"/>
    <s v="Business"/>
    <x v="38"/>
    <s v="Unknown Location"/>
    <n v="2.1"/>
    <n v="10.5"/>
    <s v="No Purpose"/>
  </r>
  <r>
    <d v="1899-12-30T13:09:00"/>
    <d v="1899-12-30T00:23:00"/>
    <x v="0"/>
    <n v="0.38333333333333336"/>
    <s v="Business"/>
    <x v="38"/>
    <s v="Islamabad"/>
    <n v="8.8000000000000007"/>
    <n v="22.956521739130434"/>
    <s v="No Purpose"/>
  </r>
  <r>
    <d v="1899-12-30T13:46:00"/>
    <d v="1899-12-30T00:21:00"/>
    <x v="0"/>
    <n v="0.35"/>
    <s v="Business"/>
    <x v="41"/>
    <s v="Islamabad"/>
    <n v="4.4000000000000004"/>
    <n v="12.571428571428573"/>
    <s v="No Purpose"/>
  </r>
  <r>
    <d v="1899-12-30T14:20:00"/>
    <d v="1899-12-30T00:20:00"/>
    <x v="0"/>
    <n v="0.33333333333333331"/>
    <s v="Business"/>
    <x v="41"/>
    <s v="Unknown Location"/>
    <n v="5.3"/>
    <n v="15.9"/>
    <s v="No Purpose"/>
  </r>
  <r>
    <d v="1899-12-30T18:09:00"/>
    <d v="1899-12-30T00:42:00"/>
    <x v="0"/>
    <n v="0.7"/>
    <s v="Business"/>
    <x v="38"/>
    <s v="Unknown Location"/>
    <n v="13"/>
    <n v="18.571428571428573"/>
    <s v="No Purpose"/>
  </r>
  <r>
    <d v="1899-12-30T12:24:00"/>
    <d v="1899-12-30T00:33:00"/>
    <x v="0"/>
    <n v="0.55000000000000004"/>
    <s v="Business"/>
    <x v="38"/>
    <s v="Islamabad"/>
    <n v="13"/>
    <n v="23.636363636363633"/>
    <s v="No Purpose"/>
  </r>
  <r>
    <d v="1899-12-30T17:36:00"/>
    <d v="1899-12-30T00:15:00"/>
    <x v="0"/>
    <n v="0.25"/>
    <s v="Business"/>
    <x v="41"/>
    <s v="Unknown Location"/>
    <n v="10.6"/>
    <n v="42.4"/>
    <s v="No Purpose"/>
  </r>
  <r>
    <d v="1899-12-30T19:08:00"/>
    <d v="1899-12-30T00:19:00"/>
    <x v="0"/>
    <n v="0.31666666666666665"/>
    <s v="Business"/>
    <x v="38"/>
    <s v="Unknown Location"/>
    <n v="2.2000000000000002"/>
    <n v="6.9473684210526327"/>
    <s v="No Purpose"/>
  </r>
  <r>
    <d v="1899-12-30T12:24:00"/>
    <d v="1899-12-30T00:47:00"/>
    <x v="0"/>
    <n v="0.78333333333333333"/>
    <s v="Business"/>
    <x v="38"/>
    <s v="Islamabad"/>
    <n v="9.1999999999999993"/>
    <n v="11.74468085106383"/>
    <s v="No Purpose"/>
  </r>
  <r>
    <d v="1899-12-30T19:37:00"/>
    <d v="1899-12-30T00:41:00"/>
    <x v="0"/>
    <n v="0.68333333333333335"/>
    <s v="Business"/>
    <x v="38"/>
    <s v="Unknown Location"/>
    <n v="12.9"/>
    <n v="18.878048780487806"/>
    <s v="No Purpose"/>
  </r>
  <r>
    <d v="1899-12-30T10:44:00"/>
    <d v="1899-12-30T00:19:00"/>
    <x v="0"/>
    <n v="0.31666666666666665"/>
    <s v="Business"/>
    <x v="38"/>
    <s v="R?walpindi"/>
    <n v="17.2"/>
    <n v="54.315789473684212"/>
    <s v="No Purpose"/>
  </r>
  <r>
    <d v="1899-12-30T10:45:00"/>
    <d v="1899-12-30T00:17:00"/>
    <x v="0"/>
    <n v="0.28333333333333333"/>
    <s v="Business"/>
    <x v="38"/>
    <s v="Unknown Location"/>
    <n v="2.8"/>
    <n v="9.882352941176471"/>
    <s v="No Purpose"/>
  </r>
  <r>
    <d v="1899-12-30T09:55:00"/>
    <d v="1899-12-30T00:04:00"/>
    <x v="0"/>
    <n v="6.6666666666666666E-2"/>
    <s v="Business"/>
    <x v="38"/>
    <s v="Unknown Location"/>
    <n v="8.6"/>
    <n v="129"/>
    <s v="No Purpose"/>
  </r>
  <r>
    <d v="1899-12-30T21:42:00"/>
    <d v="1899-12-30T00:02:00"/>
    <x v="0"/>
    <n v="3.3333333333333333E-2"/>
    <s v="Business"/>
    <x v="38"/>
    <s v="Unknown Location"/>
    <n v="9.8000000000000007"/>
    <n v="294"/>
    <s v="No Purpose"/>
  </r>
  <r>
    <d v="1899-12-30T08:12:00"/>
    <d v="1899-12-30T00:05:00"/>
    <x v="0"/>
    <n v="8.3333333333333329E-2"/>
    <s v="Business"/>
    <x v="38"/>
    <s v="Unknown Location"/>
    <n v="3.6"/>
    <n v="43.2"/>
    <s v="No Purpose"/>
  </r>
  <r>
    <d v="1899-12-30T11:24:00"/>
    <d v="1899-12-30T00:09:00"/>
    <x v="0"/>
    <n v="0.15"/>
    <s v="Business"/>
    <x v="38"/>
    <s v="Unknown Location"/>
    <n v="1.7"/>
    <n v="11.333333333333334"/>
    <s v="No Purpose"/>
  </r>
  <r>
    <d v="1899-12-30T13:44:00"/>
    <d v="1899-12-30T00:40:00"/>
    <x v="0"/>
    <n v="0.66666666666666663"/>
    <s v="Business"/>
    <x v="38"/>
    <s v="Unknown Location"/>
    <n v="11.5"/>
    <n v="17.25"/>
    <s v="No Purpose"/>
  </r>
  <r>
    <d v="1899-12-30T17:02:00"/>
    <d v="1899-12-30T00:06:00"/>
    <x v="0"/>
    <n v="0.1"/>
    <s v="Business"/>
    <x v="38"/>
    <s v="Unknown Location"/>
    <n v="0.7"/>
    <n v="6.9999999999999991"/>
    <s v="No Purpose"/>
  </r>
  <r>
    <d v="1899-12-30T11:59:00"/>
    <d v="1899-12-30T00:04:00"/>
    <x v="0"/>
    <n v="6.6666666666666666E-2"/>
    <s v="Business"/>
    <x v="38"/>
    <s v="Unknown Location"/>
    <n v="0.7"/>
    <n v="10.5"/>
    <s v="No Purpose"/>
  </r>
  <r>
    <d v="1899-12-30T20:38:00"/>
    <d v="1899-12-30T00:05:00"/>
    <x v="0"/>
    <n v="8.3333333333333329E-2"/>
    <s v="Business"/>
    <x v="38"/>
    <s v="Unknown Location"/>
    <n v="0.9"/>
    <n v="10.8"/>
    <s v="No Purpose"/>
  </r>
  <r>
    <d v="1899-12-30T18:11:00"/>
    <d v="1899-12-30T00:04:00"/>
    <x v="0"/>
    <n v="6.6666666666666666E-2"/>
    <s v="Business"/>
    <x v="38"/>
    <s v="Unknown Location"/>
    <n v="9.4"/>
    <n v="141"/>
    <s v="No Purpose"/>
  </r>
  <r>
    <d v="1899-12-30T06:49:00"/>
    <d v="1899-12-30T00:31:00"/>
    <x v="0"/>
    <n v="0.51666666666666672"/>
    <s v="Business"/>
    <x v="42"/>
    <s v="Unknown Location"/>
    <n v="18.2"/>
    <n v="35.225806451612897"/>
    <s v="No Purpose"/>
  </r>
  <r>
    <d v="1899-12-30T14:56:00"/>
    <d v="1899-12-30T00:16:00"/>
    <x v="0"/>
    <n v="0.26666666666666666"/>
    <s v="Business"/>
    <x v="38"/>
    <s v="Islamabad"/>
    <n v="10.5"/>
    <n v="39.375"/>
    <s v="No Purpose"/>
  </r>
  <r>
    <d v="1899-12-30T16:31:00"/>
    <d v="1899-12-30T00:08:00"/>
    <x v="0"/>
    <n v="0.13333333333333333"/>
    <s v="Business"/>
    <x v="41"/>
    <s v="Unknown Location"/>
    <n v="5.7"/>
    <n v="42.75"/>
    <s v="No Purpose"/>
  </r>
  <r>
    <d v="1899-12-30T18:20:00"/>
    <d v="1899-12-30T00:44:00"/>
    <x v="0"/>
    <n v="0.73333333333333328"/>
    <s v="Business"/>
    <x v="38"/>
    <s v="Unknown Location"/>
    <n v="18"/>
    <n v="24.545454545454547"/>
    <s v="No Purpose"/>
  </r>
  <r>
    <d v="1899-12-30T19:49:00"/>
    <d v="1899-12-30T00:39:00"/>
    <x v="0"/>
    <n v="0.65"/>
    <s v="Business"/>
    <x v="38"/>
    <s v="Islamabad"/>
    <n v="18.3"/>
    <n v="28.153846153846153"/>
    <s v="No Purpose"/>
  </r>
  <r>
    <d v="1899-12-30T11:48:00"/>
    <d v="1899-12-30T00:19:00"/>
    <x v="0"/>
    <n v="0.31666666666666665"/>
    <s v="Business"/>
    <x v="41"/>
    <s v="Unknown Location"/>
    <n v="16.5"/>
    <n v="52.10526315789474"/>
    <s v="No Purpose"/>
  </r>
  <r>
    <d v="1899-12-30T22:47:00"/>
    <d v="1899-12-30T02:00:00"/>
    <x v="2"/>
    <n v="2"/>
    <s v="Business"/>
    <x v="38"/>
    <s v="R?walpindi"/>
    <n v="9.6"/>
    <n v="4.8"/>
    <s v="No Purpose"/>
  </r>
  <r>
    <d v="1899-12-30T13:40:00"/>
    <d v="1899-12-30T00:25:00"/>
    <x v="0"/>
    <n v="0.41666666666666669"/>
    <s v="Business"/>
    <x v="142"/>
    <s v="Karachi"/>
    <n v="2.9"/>
    <n v="6.9599999999999991"/>
    <s v="No Purpose"/>
  </r>
  <r>
    <d v="1899-12-30T15:15:00"/>
    <d v="1899-12-30T00:41:00"/>
    <x v="0"/>
    <n v="0.68333333333333335"/>
    <s v="Business"/>
    <x v="142"/>
    <s v="Unknown Location"/>
    <n v="8.1999999999999993"/>
    <n v="11.999999999999998"/>
    <s v="No Purpose"/>
  </r>
  <r>
    <d v="1899-12-30T20:33:00"/>
    <d v="1899-12-30T00:04:00"/>
    <x v="0"/>
    <n v="6.6666666666666666E-2"/>
    <s v="Business"/>
    <x v="38"/>
    <s v="Unknown Location"/>
    <n v="2.4"/>
    <n v="36"/>
    <s v="No Purpose"/>
  </r>
  <r>
    <d v="1899-12-30T08:35:00"/>
    <d v="1899-12-30T00:02:00"/>
    <x v="0"/>
    <n v="3.3333333333333333E-2"/>
    <s v="Business"/>
    <x v="38"/>
    <s v="Unknown Location"/>
    <n v="5.8"/>
    <n v="174"/>
    <s v="No Purpose"/>
  </r>
  <r>
    <d v="1899-12-30T14:43:00"/>
    <d v="1899-12-30T01:22:00"/>
    <x v="1"/>
    <n v="1.3666666666666667"/>
    <s v="Business"/>
    <x v="141"/>
    <s v="Lahore"/>
    <n v="9.8000000000000007"/>
    <n v="7.1707317073170733"/>
    <s v="No Purpose"/>
  </r>
  <r>
    <d v="1899-12-30T20:34:00"/>
    <d v="1899-12-30T01:20:00"/>
    <x v="1"/>
    <n v="1.3333333333333333"/>
    <s v="Business"/>
    <x v="141"/>
    <s v="Unknown Location"/>
    <n v="7.3"/>
    <n v="5.4750000000000005"/>
    <s v="No Purpose"/>
  </r>
  <r>
    <d v="1899-12-30T02:37:00"/>
    <d v="1899-12-30T05:36:00"/>
    <x v="3"/>
    <n v="5.6"/>
    <s v="Business"/>
    <x v="38"/>
    <s v="Unknown Location"/>
    <n v="195.6"/>
    <n v="34.928571428571431"/>
    <s v="No Purpose"/>
  </r>
  <r>
    <d v="1899-12-30T19:36:00"/>
    <d v="1899-12-30T02:15:00"/>
    <x v="2"/>
    <n v="2.25"/>
    <s v="Business"/>
    <x v="41"/>
    <s v="Unknown Location"/>
    <n v="20.5"/>
    <n v="9.1111111111111107"/>
    <s v="No Purpose"/>
  </r>
  <r>
    <d v="1899-12-30T18:47:00"/>
    <d v="1899-12-30T02:34:00"/>
    <x v="2"/>
    <n v="2.5666666666666669"/>
    <s v="Business"/>
    <x v="38"/>
    <s v="Islamabad"/>
    <n v="12.6"/>
    <n v="4.9090909090909083"/>
    <s v="No Purpose"/>
  </r>
  <r>
    <d v="1899-12-30T20:20:00"/>
    <d v="1899-12-30T02:41:00"/>
    <x v="2"/>
    <n v="2.6833333333333331"/>
    <s v="Business"/>
    <x v="41"/>
    <s v="Islamabad"/>
    <n v="37.700000000000003"/>
    <n v="14.049689440993792"/>
    <s v="No Purpose"/>
  </r>
  <r>
    <d v="1899-12-30T22:34:00"/>
    <d v="1899-12-30T01:35:00"/>
    <x v="1"/>
    <n v="1.5833333333333333"/>
    <s v="Business"/>
    <x v="41"/>
    <s v="Unknown Location"/>
    <n v="16.7"/>
    <n v="10.547368421052632"/>
    <s v="No Purpose"/>
  </r>
  <r>
    <d v="1899-12-30T17:12:00"/>
    <d v="1899-12-30T00:03:00"/>
    <x v="0"/>
    <n v="0.05"/>
    <s v="Business"/>
    <x v="38"/>
    <s v="Islamabad"/>
    <n v="10.5"/>
    <n v="210"/>
    <s v="No Purpose"/>
  </r>
  <r>
    <d v="1899-12-30T18:34:00"/>
    <d v="1899-12-30T00:17:00"/>
    <x v="0"/>
    <n v="0.28333333333333333"/>
    <s v="Business"/>
    <x v="41"/>
    <s v="Islamabad"/>
    <n v="2.8"/>
    <n v="9.882352941176471"/>
    <s v="No Purpose"/>
  </r>
  <r>
    <d v="1899-12-30T19:01:00"/>
    <d v="1899-12-30T00:10:00"/>
    <x v="0"/>
    <n v="0.16666666666666666"/>
    <s v="Business"/>
    <x v="41"/>
    <s v="Islamabad"/>
    <n v="1.6"/>
    <n v="9.6000000000000014"/>
    <s v="No Purpose"/>
  </r>
  <r>
    <d v="1899-12-30T22:33:00"/>
    <d v="1899-12-30T00:29:00"/>
    <x v="0"/>
    <n v="0.48333333333333334"/>
    <s v="Business"/>
    <x v="41"/>
    <s v="Unknown Location"/>
    <n v="12.7"/>
    <n v="26.275862068965516"/>
    <s v="No Purpose"/>
  </r>
  <r>
    <d v="1899-12-30T10:52:00"/>
    <d v="1899-12-30T01:02:00"/>
    <x v="1"/>
    <n v="1.0333333333333334"/>
    <s v="Business"/>
    <x v="38"/>
    <s v="Unknown Location"/>
    <n v="28.6"/>
    <n v="27.677419354838708"/>
    <s v="No Purpose"/>
  </r>
  <r>
    <d v="1899-12-30T12:18:00"/>
    <d v="1899-12-30T00:01:00"/>
    <x v="0"/>
    <n v="1.6666666666666666E-2"/>
    <s v="Business"/>
    <x v="38"/>
    <s v="Unknown Location"/>
    <n v="15.1"/>
    <n v="906"/>
    <s v="No Purpose"/>
  </r>
  <r>
    <d v="1899-12-30T11:36:00"/>
    <d v="1899-12-30T02:47:00"/>
    <x v="2"/>
    <n v="2.7833333333333332"/>
    <s v="Business"/>
    <x v="38"/>
    <s v="R?walpindi"/>
    <n v="17.899999999999999"/>
    <n v="6.431137724550898"/>
    <s v="No Purpose"/>
  </r>
  <r>
    <d v="1899-12-30T17:40:00"/>
    <d v="1899-12-30T00:17:00"/>
    <x v="0"/>
    <n v="0.28333333333333333"/>
    <s v="Business"/>
    <x v="42"/>
    <s v="Unknown Location"/>
    <n v="112.6"/>
    <n v="397.41176470588232"/>
    <s v="No Purpose"/>
  </r>
  <r>
    <d v="1899-12-30T18:39:00"/>
    <d v="1899-12-30T00:02:00"/>
    <x v="0"/>
    <n v="3.3333333333333333E-2"/>
    <s v="Business"/>
    <x v="38"/>
    <s v="Unknown Location"/>
    <n v="18.399999999999999"/>
    <n v="552"/>
    <s v="No Purpose"/>
  </r>
  <r>
    <d v="1899-12-30T20:26:00"/>
    <d v="1899-12-30T00:40:00"/>
    <x v="0"/>
    <n v="0.66666666666666663"/>
    <s v="Business"/>
    <x v="38"/>
    <s v="Unknown Location"/>
    <n v="13.8"/>
    <n v="20.700000000000003"/>
    <s v="No Purpose"/>
  </r>
  <r>
    <d v="1899-12-30T10:59:00"/>
    <d v="1899-12-30T00:03:00"/>
    <x v="0"/>
    <n v="0.05"/>
    <s v="Business"/>
    <x v="38"/>
    <s v="Lahore"/>
    <n v="33.200000000000003"/>
    <n v="664"/>
    <s v="No Purpose"/>
  </r>
  <r>
    <d v="1899-12-30T11:50:00"/>
    <d v="1899-12-30T00:23:00"/>
    <x v="0"/>
    <n v="0.38333333333333336"/>
    <s v="Business"/>
    <x v="141"/>
    <s v="Lahore"/>
    <n v="2.6"/>
    <n v="6.7826086956521738"/>
    <s v="No Purpose"/>
  </r>
  <r>
    <d v="1899-12-30T14:08:00"/>
    <d v="1899-12-30T00:16:00"/>
    <x v="0"/>
    <n v="0.26666666666666666"/>
    <s v="Business"/>
    <x v="141"/>
    <s v="Unknown Location"/>
    <n v="5.8"/>
    <n v="21.75"/>
    <s v="No Purpose"/>
  </r>
  <r>
    <d v="1899-12-30T15:11:00"/>
    <d v="1899-12-30T00:42:00"/>
    <x v="0"/>
    <n v="0.7"/>
    <s v="Business"/>
    <x v="38"/>
    <s v="Lahore"/>
    <n v="8.3000000000000007"/>
    <n v="11.857142857142859"/>
    <s v="No Purpose"/>
  </r>
  <r>
    <d v="1899-12-30T16:02:00"/>
    <d v="1899-12-30T00:15:00"/>
    <x v="0"/>
    <n v="0.25"/>
    <s v="Business"/>
    <x v="141"/>
    <s v="Lahore"/>
    <n v="2.4"/>
    <n v="9.6"/>
    <s v="No Purpose"/>
  </r>
  <r>
    <d v="1899-12-30T18:27:00"/>
    <d v="1899-12-30T00:19:00"/>
    <x v="0"/>
    <n v="0.31666666666666665"/>
    <s v="Business"/>
    <x v="141"/>
    <s v="Lahore"/>
    <n v="3.1"/>
    <n v="9.7894736842105274"/>
    <s v="No Purpose"/>
  </r>
  <r>
    <d v="1899-12-30T19:01:00"/>
    <d v="1899-12-30T00:28:00"/>
    <x v="0"/>
    <n v="0.46666666666666667"/>
    <s v="Business"/>
    <x v="141"/>
    <s v="Lahore"/>
    <n v="6.1"/>
    <n v="13.071428571428571"/>
    <s v="No Purpose"/>
  </r>
  <r>
    <d v="1899-12-30T18:18:00"/>
    <d v="1899-12-30T00:03:00"/>
    <x v="0"/>
    <n v="0.05"/>
    <s v="Business"/>
    <x v="142"/>
    <s v="Unknown Location"/>
    <n v="8"/>
    <n v="160"/>
    <s v="No Purpose"/>
  </r>
  <r>
    <d v="1899-12-30T14:23:00"/>
    <d v="1899-12-30T00:19:00"/>
    <x v="0"/>
    <n v="0.31666666666666665"/>
    <s v="Business"/>
    <x v="38"/>
    <s v="Unknown Location"/>
    <n v="7.7"/>
    <n v="24.315789473684212"/>
    <s v="Temporary Site"/>
  </r>
  <r>
    <d v="1899-12-30T17:28:00"/>
    <d v="1899-12-30T00:06:00"/>
    <x v="0"/>
    <n v="0.1"/>
    <s v="Business"/>
    <x v="41"/>
    <s v="Islamabad"/>
    <n v="1.7"/>
    <n v="17"/>
    <s v="No Purpose"/>
  </r>
  <r>
    <d v="1899-12-30T18:13:00"/>
    <d v="1899-12-30T00:40:00"/>
    <x v="0"/>
    <n v="0.66666666666666663"/>
    <s v="Business"/>
    <x v="41"/>
    <s v="Unknown Location"/>
    <n v="9.5"/>
    <n v="14.25"/>
    <s v="No Purpose"/>
  </r>
  <r>
    <d v="1899-12-30T02:08:00"/>
    <d v="1899-12-30T00:41:00"/>
    <x v="0"/>
    <n v="0.68333333333333335"/>
    <s v="Business"/>
    <x v="38"/>
    <s v="R?walpindi"/>
    <n v="17.100000000000001"/>
    <n v="25.024390243902442"/>
    <s v="Meeting"/>
  </r>
  <r>
    <d v="1899-12-30T19:21:00"/>
    <d v="1899-12-30T00:03:00"/>
    <x v="0"/>
    <n v="0.05"/>
    <s v="Business"/>
    <x v="42"/>
    <s v="Unknown Location"/>
    <n v="18.399999999999999"/>
    <n v="367.99999999999994"/>
    <s v="No Purpose"/>
  </r>
  <r>
    <d v="1899-12-30T11:58:00"/>
    <d v="1899-12-30T00:38:00"/>
    <x v="0"/>
    <n v="0.6333333333333333"/>
    <s v="Business"/>
    <x v="38"/>
    <s v="Islamabad"/>
    <n v="9.8000000000000007"/>
    <n v="15.473684210526317"/>
    <s v="No Purpose"/>
  </r>
  <r>
    <d v="1899-12-30T12:14:00"/>
    <d v="1899-12-30T00:06:00"/>
    <x v="0"/>
    <n v="0.1"/>
    <s v="Business"/>
    <x v="41"/>
    <s v="Islamabad"/>
    <n v="1"/>
    <n v="10"/>
    <s v="No Purpose"/>
  </r>
  <r>
    <d v="1899-12-30T13:46:00"/>
    <d v="1899-12-30T00:09:00"/>
    <x v="0"/>
    <n v="0.15"/>
    <s v="Business"/>
    <x v="41"/>
    <s v="Islamabad"/>
    <n v="2.2999999999999998"/>
    <n v="15.333333333333332"/>
    <s v="No Purpose"/>
  </r>
  <r>
    <d v="1899-12-30T16:53:00"/>
    <d v="1899-12-30T00:45:00"/>
    <x v="0"/>
    <n v="0.75"/>
    <s v="Business"/>
    <x v="41"/>
    <s v="Unknown Location"/>
    <n v="10.9"/>
    <n v="14.533333333333333"/>
    <s v="No Purpose"/>
  </r>
  <r>
    <d v="1899-12-30T09:44:00"/>
    <d v="1899-12-30T00:54:00"/>
    <x v="0"/>
    <n v="0.9"/>
    <s v="Business"/>
    <x v="38"/>
    <s v="R?walpindi"/>
    <n v="12.7"/>
    <n v="14.111111111111111"/>
    <s v="No Purpose"/>
  </r>
  <r>
    <d v="1899-12-30T10:52:00"/>
    <d v="1899-12-30T00:36:00"/>
    <x v="0"/>
    <n v="0.6"/>
    <s v="Business"/>
    <x v="42"/>
    <s v="Unknown Location"/>
    <n v="12.4"/>
    <n v="20.666666666666668"/>
    <s v="No Purpose"/>
  </r>
  <r>
    <d v="1899-12-30T16:20:00"/>
    <d v="1899-12-30T00:24:00"/>
    <x v="0"/>
    <n v="0.4"/>
    <s v="Business"/>
    <x v="38"/>
    <s v="Unknown Location"/>
    <n v="3.8"/>
    <n v="9.4999999999999982"/>
    <s v="No Purpose"/>
  </r>
  <r>
    <d v="1899-12-30T02:06:00"/>
    <d v="1899-12-30T02:12:00"/>
    <x v="2"/>
    <n v="2.2000000000000002"/>
    <s v="Business"/>
    <x v="38"/>
    <s v="R?walpindi"/>
    <n v="17"/>
    <n v="7.7272727272727266"/>
    <s v="Meeting"/>
  </r>
  <r>
    <d v="1899-12-30T22:48:00"/>
    <d v="1899-12-30T00:20:00"/>
    <x v="0"/>
    <n v="0.33333333333333331"/>
    <s v="Business"/>
    <x v="17"/>
    <s v="Morrisville"/>
    <n v="6.2"/>
    <n v="18.600000000000001"/>
    <s v="No Purpose"/>
  </r>
  <r>
    <d v="1899-12-30T00:14:00"/>
    <d v="1899-12-30T00:13:00"/>
    <x v="0"/>
    <n v="0.21666666666666667"/>
    <s v="Business"/>
    <x v="17"/>
    <s v="Cary"/>
    <n v="3.1"/>
    <n v="14.307692307692308"/>
    <s v="No Purpose"/>
  </r>
  <r>
    <d v="1899-12-30T13:11:00"/>
    <d v="1899-12-30T00:19:00"/>
    <x v="0"/>
    <n v="0.31666666666666665"/>
    <s v="Business"/>
    <x v="2"/>
    <s v="Durham"/>
    <n v="10.5"/>
    <n v="33.15789473684211"/>
    <s v="Meeting"/>
  </r>
  <r>
    <d v="1899-12-30T15:01:00"/>
    <d v="1899-12-30T00:21:00"/>
    <x v="0"/>
    <n v="0.35"/>
    <s v="Business"/>
    <x v="18"/>
    <s v="Morrisville"/>
    <n v="8.1"/>
    <n v="23.142857142857142"/>
    <s v="No Purpose"/>
  </r>
  <r>
    <d v="1899-12-30T15:19:00"/>
    <d v="1899-12-30T00:09:00"/>
    <x v="0"/>
    <n v="0.15"/>
    <s v="Business"/>
    <x v="17"/>
    <s v="Cary"/>
    <n v="3.1"/>
    <n v="20.666666666666668"/>
    <s v="No Purpose"/>
  </r>
  <r>
    <d v="1899-12-30T19:33:00"/>
    <d v="1899-12-30T00:06:00"/>
    <x v="0"/>
    <n v="0.1"/>
    <s v="Business"/>
    <x v="20"/>
    <s v="Parkway"/>
    <n v="2.1"/>
    <n v="21"/>
    <s v="Meeting"/>
  </r>
  <r>
    <d v="1899-12-30T20:39:00"/>
    <d v="1899-12-30T00:09:00"/>
    <x v="0"/>
    <n v="0.15"/>
    <s v="Business"/>
    <x v="2"/>
    <s v="Morrisville"/>
    <n v="4.3"/>
    <n v="28.666666666666668"/>
    <s v="No Purpose"/>
  </r>
  <r>
    <d v="1899-12-30T21:41:00"/>
    <d v="1899-12-30T00:07:00"/>
    <x v="0"/>
    <n v="0.11666666666666667"/>
    <s v="Business"/>
    <x v="17"/>
    <s v="Cary"/>
    <n v="2.5"/>
    <n v="21.428571428571427"/>
    <s v="Meal-Entertain"/>
  </r>
  <r>
    <d v="1899-12-30T15:57:00"/>
    <d v="1899-12-30T00:38:00"/>
    <x v="0"/>
    <n v="0.6333333333333333"/>
    <s v="Business"/>
    <x v="2"/>
    <s v="Raleigh"/>
    <n v="20.6"/>
    <n v="32.526315789473685"/>
    <s v="No Purpose"/>
  </r>
  <r>
    <d v="1899-12-30T17:11:00"/>
    <d v="1899-12-30T00:42:00"/>
    <x v="0"/>
    <n v="0.7"/>
    <s v="Business"/>
    <x v="23"/>
    <s v="Cary"/>
    <n v="17.600000000000001"/>
    <n v="25.142857142857146"/>
    <s v="No Purpose"/>
  </r>
  <r>
    <d v="1899-12-30T18:16:00"/>
    <d v="1899-12-30T00:14:00"/>
    <x v="0"/>
    <n v="0.23333333333333334"/>
    <s v="Business"/>
    <x v="2"/>
    <s v="Apex"/>
    <n v="5.6"/>
    <n v="23.999999999999996"/>
    <s v="No Purpose"/>
  </r>
  <r>
    <d v="1899-12-30T18:45:00"/>
    <d v="1899-12-30T00:14:00"/>
    <x v="0"/>
    <n v="0.23333333333333334"/>
    <s v="Business"/>
    <x v="27"/>
    <s v="Apex"/>
    <n v="3.3"/>
    <n v="14.142857142857142"/>
    <s v="No Purpose"/>
  </r>
  <r>
    <d v="1899-12-30T19:25:00"/>
    <d v="1899-12-30T00:17:00"/>
    <x v="0"/>
    <n v="0.28333333333333333"/>
    <s v="Business"/>
    <x v="27"/>
    <s v="Cary"/>
    <n v="5.3"/>
    <n v="18.705882352941178"/>
    <s v="No Purpose"/>
  </r>
  <r>
    <d v="1899-12-30T08:22:00"/>
    <d v="1899-12-30T00:10:00"/>
    <x v="0"/>
    <n v="0.16666666666666666"/>
    <s v="Business"/>
    <x v="20"/>
    <s v="Edgehill Farms"/>
    <n v="3.3"/>
    <n v="19.8"/>
    <s v="No Purpose"/>
  </r>
  <r>
    <d v="1899-12-30T09:02:00"/>
    <d v="1899-12-30T00:09:00"/>
    <x v="0"/>
    <n v="0.15"/>
    <s v="Business"/>
    <x v="30"/>
    <s v="Whitebridge"/>
    <n v="3.3"/>
    <n v="22"/>
    <s v="No Purpose"/>
  </r>
  <r>
    <d v="1899-12-30T11:09:00"/>
    <d v="1899-12-30T00:28:00"/>
    <x v="0"/>
    <n v="0.46666666666666667"/>
    <s v="Business"/>
    <x v="2"/>
    <s v="Morrisville"/>
    <n v="7.9"/>
    <n v="16.928571428571431"/>
    <s v="Temporary Site"/>
  </r>
  <r>
    <d v="1899-12-30T18:33:00"/>
    <d v="1899-12-30T00:21:00"/>
    <x v="0"/>
    <n v="0.35"/>
    <s v="Business"/>
    <x v="105"/>
    <s v="Emeryville"/>
    <n v="13"/>
    <n v="37.142857142857146"/>
    <s v="No Purpose"/>
  </r>
  <r>
    <d v="1899-12-30T19:13:00"/>
    <d v="1899-12-30T00:10:00"/>
    <x v="0"/>
    <n v="0.16666666666666666"/>
    <s v="Business"/>
    <x v="106"/>
    <s v="Berkeley"/>
    <n v="3"/>
    <n v="18"/>
    <s v="No Purpose"/>
  </r>
  <r>
    <d v="1899-12-30T20:37:00"/>
    <d v="1899-12-30T00:06:00"/>
    <x v="0"/>
    <n v="0.1"/>
    <s v="Business"/>
    <x v="107"/>
    <s v="Emeryville"/>
    <n v="3"/>
    <n v="30"/>
    <s v="No Purpose"/>
  </r>
  <r>
    <d v="1899-12-30T09:47:00"/>
    <d v="1899-12-30T00:14:00"/>
    <x v="0"/>
    <n v="0.23333333333333334"/>
    <s v="Business"/>
    <x v="106"/>
    <s v="Oakland"/>
    <n v="3.8"/>
    <n v="16.285714285714285"/>
    <s v="No Purpose"/>
  </r>
  <r>
    <d v="1899-12-30T10:21:00"/>
    <d v="1899-12-30T00:27:00"/>
    <x v="0"/>
    <n v="0.45"/>
    <s v="Business"/>
    <x v="105"/>
    <s v="San Francisco"/>
    <n v="9.5"/>
    <n v="21.111111111111111"/>
    <s v="No Purpose"/>
  </r>
  <r>
    <d v="1899-12-30T13:56:00"/>
    <d v="1899-12-30T00:11:00"/>
    <x v="0"/>
    <n v="0.18333333333333332"/>
    <s v="Business"/>
    <x v="143"/>
    <s v="French Quarter"/>
    <n v="1.7"/>
    <n v="9.2727272727272734"/>
    <s v="No Purpose"/>
  </r>
  <r>
    <d v="1899-12-30T14:31:00"/>
    <d v="1899-12-30T00:29:00"/>
    <x v="0"/>
    <n v="0.48333333333333334"/>
    <s v="Business"/>
    <x v="89"/>
    <s v="Berkeley"/>
    <n v="10.8"/>
    <n v="22.344827586206897"/>
    <s v="No Purpose"/>
  </r>
  <r>
    <d v="1899-12-30T16:02:00"/>
    <d v="1899-12-30T00:18:00"/>
    <x v="0"/>
    <n v="0.3"/>
    <s v="Business"/>
    <x v="144"/>
    <s v="North Berkeley Hills"/>
    <n v="4.0999999999999996"/>
    <n v="13.666666666666666"/>
    <s v="No Purpose"/>
  </r>
  <r>
    <d v="1899-12-30T16:19:00"/>
    <d v="1899-12-30T00:13:00"/>
    <x v="0"/>
    <n v="0.21666666666666667"/>
    <s v="Business"/>
    <x v="145"/>
    <s v="Southside"/>
    <n v="2.2000000000000002"/>
    <n v="10.153846153846155"/>
    <s v="No Purpose"/>
  </r>
  <r>
    <d v="1899-12-30T17:01:00"/>
    <d v="1899-12-30T00:28:00"/>
    <x v="0"/>
    <n v="0.46666666666666667"/>
    <s v="Business"/>
    <x v="107"/>
    <s v="Emeryville"/>
    <n v="4.5999999999999996"/>
    <n v="9.8571428571428559"/>
    <s v="No Purpose"/>
  </r>
  <r>
    <d v="1899-12-30T11:34:00"/>
    <d v="1899-12-30T00:08:00"/>
    <x v="0"/>
    <n v="0.13333333333333333"/>
    <s v="Business"/>
    <x v="106"/>
    <s v="Berkeley"/>
    <n v="3.1"/>
    <n v="23.25"/>
    <s v="No Purpose"/>
  </r>
  <r>
    <d v="1899-12-30T13:17:00"/>
    <d v="1899-12-30T00:58:00"/>
    <x v="0"/>
    <n v="0.96666666666666667"/>
    <s v="Business"/>
    <x v="107"/>
    <s v="San Jose"/>
    <n v="47.7"/>
    <n v="49.344827586206897"/>
    <s v="No Purpose"/>
  </r>
  <r>
    <d v="1899-12-30T21:37:00"/>
    <d v="1899-12-30T00:53:00"/>
    <x v="0"/>
    <n v="0.8833333333333333"/>
    <s v="Business"/>
    <x v="146"/>
    <s v="Emeryville"/>
    <n v="44.6"/>
    <n v="50.490566037735853"/>
    <s v="No Purpose"/>
  </r>
  <r>
    <d v="1899-12-30T10:21:00"/>
    <d v="1899-12-30T00:15:00"/>
    <x v="0"/>
    <n v="0.25"/>
    <s v="Business"/>
    <x v="106"/>
    <s v="Oakland"/>
    <n v="13.2"/>
    <n v="52.8"/>
    <s v="No Purpose"/>
  </r>
  <r>
    <d v="1899-12-30T01:09:00"/>
    <d v="1899-12-30T00:15:00"/>
    <x v="0"/>
    <n v="0.25"/>
    <s v="Business"/>
    <x v="17"/>
    <s v="Cary"/>
    <n v="8.6999999999999993"/>
    <n v="34.799999999999997"/>
    <s v="No Purpose"/>
  </r>
  <r>
    <d v="1899-12-30T14:03:00"/>
    <d v="1899-12-30T00:37:00"/>
    <x v="0"/>
    <n v="0.6166666666666667"/>
    <s v="Business"/>
    <x v="2"/>
    <s v="Raleigh"/>
    <n v="17.2"/>
    <n v="27.891891891891888"/>
    <s v="No Purpose"/>
  </r>
  <r>
    <d v="1899-12-30T17:55:00"/>
    <d v="1899-12-30T00:47:00"/>
    <x v="0"/>
    <n v="0.78333333333333333"/>
    <s v="Business"/>
    <x v="23"/>
    <s v="Cary"/>
    <n v="14"/>
    <n v="17.872340425531917"/>
    <s v="No Purpose"/>
  </r>
  <r>
    <d v="1899-12-30T10:05:00"/>
    <d v="1899-12-30T00:41:00"/>
    <x v="0"/>
    <n v="0.68333333333333335"/>
    <s v="Business"/>
    <x v="2"/>
    <s v="Raleigh"/>
    <n v="28.1"/>
    <n v="41.121951219512198"/>
    <s v="No Purpose"/>
  </r>
  <r>
    <d v="1899-12-30T12:59:00"/>
    <d v="1899-12-30T00:42:00"/>
    <x v="0"/>
    <n v="0.7"/>
    <s v="Business"/>
    <x v="23"/>
    <s v="Cary"/>
    <n v="28.2"/>
    <n v="40.285714285714285"/>
    <s v="No Purpose"/>
  </r>
  <r>
    <d v="1899-12-30T19:14:00"/>
    <d v="1899-12-30T00:10:00"/>
    <x v="0"/>
    <n v="0.16666666666666666"/>
    <s v="Business"/>
    <x v="2"/>
    <s v="Morrisville"/>
    <n v="3.1"/>
    <n v="18.600000000000001"/>
    <s v="Meal-Entertain"/>
  </r>
  <r>
    <d v="1899-12-30T21:25:00"/>
    <d v="1899-12-30T00:15:00"/>
    <x v="0"/>
    <n v="0.25"/>
    <s v="Business"/>
    <x v="17"/>
    <s v="Cary"/>
    <n v="3.1"/>
    <n v="12.4"/>
    <s v="Customer Visit"/>
  </r>
  <r>
    <d v="1899-12-30T15:26:00"/>
    <d v="1899-12-30T00:29:00"/>
    <x v="0"/>
    <n v="0.48333333333333334"/>
    <s v="Business"/>
    <x v="2"/>
    <s v="Durham"/>
    <n v="16.399999999999999"/>
    <n v="33.931034482758619"/>
    <s v="No Purpose"/>
  </r>
  <r>
    <d v="1899-12-30T16:13:00"/>
    <d v="1899-12-30T00:40:00"/>
    <x v="0"/>
    <n v="0.66666666666666663"/>
    <s v="Business"/>
    <x v="18"/>
    <s v="Morrisville"/>
    <n v="15.4"/>
    <n v="23.1"/>
    <s v="No Purpose"/>
  </r>
  <r>
    <d v="1899-12-30T16:41:00"/>
    <d v="1899-12-30T00:07:00"/>
    <x v="0"/>
    <n v="0.11666666666666667"/>
    <s v="Business"/>
    <x v="17"/>
    <s v="Cary"/>
    <n v="2.2000000000000002"/>
    <n v="18.857142857142858"/>
    <s v="No Purpose"/>
  </r>
  <r>
    <d v="1899-12-30T14:08:00"/>
    <d v="1899-12-30T00:41:00"/>
    <x v="0"/>
    <n v="0.68333333333333335"/>
    <s v="Business"/>
    <x v="2"/>
    <s v="Apex"/>
    <n v="11.2"/>
    <n v="16.390243902439025"/>
    <s v="No Purpose"/>
  </r>
  <r>
    <d v="1899-12-30T15:11:00"/>
    <d v="1899-12-30T00:07:00"/>
    <x v="0"/>
    <n v="0.11666666666666667"/>
    <s v="Business"/>
    <x v="27"/>
    <s v="Eagle Rock"/>
    <n v="2.2000000000000002"/>
    <n v="18.857142857142858"/>
    <s v="No Purpose"/>
  </r>
  <r>
    <d v="1899-12-30T15:33:00"/>
    <d v="1899-12-30T00:17:00"/>
    <x v="0"/>
    <n v="0.28333333333333333"/>
    <s v="Business"/>
    <x v="147"/>
    <s v="Cary"/>
    <n v="3.6"/>
    <n v="12.705882352941178"/>
    <s v="No Purpose"/>
  </r>
  <r>
    <d v="1899-12-30T20:11:00"/>
    <d v="1899-12-30T00:11:00"/>
    <x v="0"/>
    <n v="0.18333333333333332"/>
    <s v="Business"/>
    <x v="20"/>
    <s v="Savon Height"/>
    <n v="3.6"/>
    <n v="19.636363636363637"/>
    <s v="Meal-Entertain"/>
  </r>
  <r>
    <d v="1899-12-30T21:03:00"/>
    <d v="1899-12-30T00:09:00"/>
    <x v="0"/>
    <n v="0.15"/>
    <s v="Business"/>
    <x v="95"/>
    <s v="Parkway"/>
    <n v="4.9000000000000004"/>
    <n v="32.666666666666671"/>
    <s v="No Purpose"/>
  </r>
  <r>
    <d v="1899-12-30T22:45:00"/>
    <d v="1899-12-30T00:21:00"/>
    <x v="0"/>
    <n v="0.35"/>
    <s v="Business"/>
    <x v="82"/>
    <s v="Whitebridge"/>
    <n v="8.6999999999999993"/>
    <n v="24.857142857142858"/>
    <s v="Errand-Supplies"/>
  </r>
  <r>
    <d v="1899-12-30T19:31:00"/>
    <d v="1899-12-30T00:06:00"/>
    <x v="0"/>
    <n v="0.1"/>
    <s v="Business"/>
    <x v="20"/>
    <s v="Parkway"/>
    <n v="2.1"/>
    <n v="21"/>
    <s v="Meeting"/>
  </r>
  <r>
    <d v="1899-12-30T21:03:00"/>
    <d v="1899-12-30T00:10:00"/>
    <x v="0"/>
    <n v="0.16666666666666666"/>
    <s v="Business"/>
    <x v="82"/>
    <s v="Whitebridge"/>
    <n v="2.1"/>
    <n v="12.600000000000001"/>
    <s v="No Purpose"/>
  </r>
  <r>
    <d v="1899-12-30T19:16:00"/>
    <d v="1899-12-30T00:25:00"/>
    <x v="0"/>
    <n v="0.41666666666666669"/>
    <s v="Business"/>
    <x v="2"/>
    <s v="Morrisville"/>
    <n v="8.4"/>
    <n v="20.16"/>
    <s v="Meeting"/>
  </r>
  <r>
    <d v="1899-12-30T19:35:00"/>
    <d v="1899-12-30T00:15:00"/>
    <x v="0"/>
    <n v="0.25"/>
    <s v="Business"/>
    <x v="17"/>
    <s v="Morrisville"/>
    <n v="5.9"/>
    <n v="23.6"/>
    <s v="No Purpose"/>
  </r>
  <r>
    <d v="1899-12-30T20:21:00"/>
    <d v="1899-12-30T00:29:00"/>
    <x v="0"/>
    <n v="0.48333333333333334"/>
    <s v="Business"/>
    <x v="98"/>
    <s v="Huntington Woods"/>
    <n v="12.1"/>
    <n v="25.03448275862069"/>
    <s v="No Purpose"/>
  </r>
  <r>
    <d v="1899-12-30T20:54:00"/>
    <d v="1899-12-30T00:07:00"/>
    <x v="0"/>
    <n v="0.11666666666666667"/>
    <s v="Business"/>
    <x v="98"/>
    <s v="Weston"/>
    <n v="3.9"/>
    <n v="33.428571428571431"/>
    <s v="No Purpose"/>
  </r>
  <r>
    <d v="1899-12-30T21:48:00"/>
    <d v="1899-12-30T00:22:00"/>
    <x v="0"/>
    <n v="0.36666666666666664"/>
    <s v="Business"/>
    <x v="17"/>
    <s v="Cary"/>
    <n v="6.2"/>
    <n v="16.90909090909091"/>
    <s v="No Purpose"/>
  </r>
  <r>
    <d v="1899-12-30T11:52:00"/>
    <d v="1899-12-30T00:18:00"/>
    <x v="0"/>
    <n v="0.3"/>
    <s v="Business"/>
    <x v="2"/>
    <s v="Durham"/>
    <n v="10.4"/>
    <n v="34.666666666666671"/>
    <s v="Meeting"/>
  </r>
  <r>
    <d v="1899-12-30T13:36:00"/>
    <d v="1899-12-30T00:30:00"/>
    <x v="0"/>
    <n v="0.5"/>
    <s v="Business"/>
    <x v="18"/>
    <s v="Cary"/>
    <n v="9.9"/>
    <n v="19.8"/>
    <s v="Meeting"/>
  </r>
  <r>
    <d v="1899-12-30T17:59:00"/>
    <d v="1899-12-30T02:06:00"/>
    <x v="2"/>
    <n v="2.1"/>
    <s v="Business"/>
    <x v="2"/>
    <s v="Winston Salem"/>
    <n v="107"/>
    <n v="50.952380952380949"/>
    <s v="Meeting"/>
  </r>
  <r>
    <d v="1899-12-30T20:07:00"/>
    <d v="1899-12-30T01:54:00"/>
    <x v="1"/>
    <n v="1.9"/>
    <s v="Business"/>
    <x v="148"/>
    <s v="Asheville"/>
    <n v="133.6"/>
    <n v="70.315789473684205"/>
    <s v="Meeting"/>
  </r>
  <r>
    <d v="1899-12-30T22:00:00"/>
    <d v="1899-12-30T01:47:00"/>
    <x v="1"/>
    <n v="1.7833333333333334"/>
    <s v="Business"/>
    <x v="149"/>
    <s v="Topton"/>
    <n v="91.8"/>
    <n v="51.476635514018689"/>
    <s v="Meeting"/>
  </r>
  <r>
    <d v="1899-12-30T17:05:00"/>
    <d v="1899-12-30T01:43:00"/>
    <x v="1"/>
    <n v="1.7166666666666666"/>
    <s v="Business"/>
    <x v="150"/>
    <s v="Hayesville"/>
    <n v="40.700000000000003"/>
    <n v="23.708737864077673"/>
    <s v="Meeting"/>
  </r>
  <r>
    <d v="1899-12-30T19:19:00"/>
    <d v="1899-12-30T02:06:00"/>
    <x v="2"/>
    <n v="2.1"/>
    <s v="Business"/>
    <x v="151"/>
    <s v="Topton"/>
    <n v="75.7"/>
    <n v="36.047619047619044"/>
    <s v="No Purpose"/>
  </r>
  <r>
    <d v="1899-12-30T08:30:00"/>
    <d v="1899-12-30T00:41:00"/>
    <x v="0"/>
    <n v="0.68333333333333335"/>
    <s v="Business"/>
    <x v="150"/>
    <s v="Bryson City"/>
    <n v="29.8"/>
    <n v="43.609756097560975"/>
    <s v="No Purpose"/>
  </r>
  <r>
    <d v="1899-12-30T10:09:00"/>
    <d v="1899-12-30T01:02:00"/>
    <x v="1"/>
    <n v="1.0333333333333334"/>
    <s v="Business"/>
    <x v="152"/>
    <s v="Bryson City"/>
    <n v="16.3"/>
    <n v="15.774193548387096"/>
    <s v="No Purpose"/>
  </r>
  <r>
    <d v="1899-12-30T10:38:00"/>
    <d v="1899-12-30T00:27:00"/>
    <x v="0"/>
    <n v="0.45"/>
    <s v="Business"/>
    <x v="152"/>
    <s v="Bryson City"/>
    <n v="6.5"/>
    <n v="14.444444444444445"/>
    <s v="No Purpose"/>
  </r>
  <r>
    <d v="1899-12-30T11:21:00"/>
    <d v="1899-12-30T00:30:00"/>
    <x v="0"/>
    <n v="0.5"/>
    <s v="Business"/>
    <x v="152"/>
    <s v="Bryson City"/>
    <n v="6.3"/>
    <n v="12.6"/>
    <s v="No Purpose"/>
  </r>
  <r>
    <d v="1899-12-30T12:35:00"/>
    <d v="1899-12-30T00:11:00"/>
    <x v="0"/>
    <n v="0.18333333333333332"/>
    <s v="Business"/>
    <x v="152"/>
    <s v="Almond"/>
    <n v="6.6"/>
    <n v="36"/>
    <s v="No Purpose"/>
  </r>
  <r>
    <d v="1899-12-30T13:18:00"/>
    <d v="1899-12-30T00:20:00"/>
    <x v="0"/>
    <n v="0.33333333333333331"/>
    <s v="Business"/>
    <x v="153"/>
    <s v="Bryson City"/>
    <n v="15.2"/>
    <n v="45.6"/>
    <s v="No Purpose"/>
  </r>
  <r>
    <d v="1899-12-30T14:37:00"/>
    <d v="1899-12-30T01:13:00"/>
    <x v="1"/>
    <n v="1.2166666666666666"/>
    <s v="Business"/>
    <x v="152"/>
    <s v="Asheville"/>
    <n v="68.400000000000006"/>
    <n v="56.219178082191789"/>
    <s v="No Purpose"/>
  </r>
  <r>
    <d v="1899-12-30T18:23:00"/>
    <d v="1899-12-30T03:01:00"/>
    <x v="4"/>
    <n v="3.0166666666666666"/>
    <s v="Business"/>
    <x v="149"/>
    <s v="Mebane"/>
    <n v="195.9"/>
    <n v="64.939226519337026"/>
    <s v="No Purpose"/>
  </r>
  <r>
    <d v="1899-12-30T19:39:00"/>
    <d v="1899-12-30T01:13:00"/>
    <x v="1"/>
    <n v="1.2166666666666666"/>
    <s v="Business"/>
    <x v="154"/>
    <s v="Cary"/>
    <n v="45.2"/>
    <n v="37.150684931506852"/>
    <s v="No Purpose"/>
  </r>
  <r>
    <d v="1899-12-30T18:20:00"/>
    <d v="1899-12-30T00:09:00"/>
    <x v="0"/>
    <n v="0.15"/>
    <s v="Business"/>
    <x v="2"/>
    <s v="Morrisville"/>
    <n v="3.2"/>
    <n v="21.333333333333336"/>
    <s v="No Purpose"/>
  </r>
  <r>
    <d v="1899-12-30T19:16:00"/>
    <d v="1899-12-30T00:29:00"/>
    <x v="0"/>
    <n v="0.48333333333333334"/>
    <s v="Business"/>
    <x v="17"/>
    <s v="Raleigh"/>
    <n v="10.3"/>
    <n v="21.31034482758621"/>
    <s v="No Purpose"/>
  </r>
  <r>
    <d v="1899-12-30T20:44:00"/>
    <d v="1899-12-30T00:26:00"/>
    <x v="0"/>
    <n v="0.43333333333333335"/>
    <s v="Business"/>
    <x v="23"/>
    <s v="Cary"/>
    <n v="13.1"/>
    <n v="30.23076923076923"/>
    <s v="No Purpose"/>
  </r>
  <r>
    <d v="1899-12-30T22:10:00"/>
    <d v="1899-12-30T00:25:00"/>
    <x v="0"/>
    <n v="0.41666666666666669"/>
    <s v="Business"/>
    <x v="95"/>
    <s v="Whitebridge"/>
    <n v="9.6"/>
    <n v="23.04"/>
    <s v="Errand-Supplies"/>
  </r>
  <r>
    <d v="1899-12-30T12:27:00"/>
    <d v="1899-12-30T00:37:00"/>
    <x v="0"/>
    <n v="0.6166666666666667"/>
    <s v="Business"/>
    <x v="2"/>
    <s v="Durham"/>
    <n v="16.5"/>
    <n v="26.756756756756754"/>
    <s v="No Purpose"/>
  </r>
  <r>
    <d v="1899-12-30T17:02:00"/>
    <d v="1899-12-30T00:33:00"/>
    <x v="0"/>
    <n v="0.55000000000000004"/>
    <s v="Business"/>
    <x v="18"/>
    <s v="Cary"/>
    <n v="12.8"/>
    <n v="23.272727272727273"/>
    <s v="No Purpose"/>
  </r>
  <r>
    <d v="1899-12-30T17:42:00"/>
    <d v="1899-12-30T00:07:00"/>
    <x v="0"/>
    <n v="0.11666666666666667"/>
    <s v="Business"/>
    <x v="20"/>
    <s v="Whitebridge"/>
    <n v="1.2"/>
    <n v="10.285714285714285"/>
    <s v="No Purpose"/>
  </r>
  <r>
    <d v="1899-12-30T19:20:00"/>
    <d v="1899-12-30T00:06:00"/>
    <x v="0"/>
    <n v="0.1"/>
    <s v="Business"/>
    <x v="20"/>
    <s v="Whitebridge"/>
    <n v="1"/>
    <n v="10"/>
    <s v="No Purpose"/>
  </r>
  <r>
    <d v="1899-12-30T20:12:00"/>
    <d v="1899-12-30T00:13:00"/>
    <x v="0"/>
    <n v="0.21666666666666667"/>
    <s v="Business"/>
    <x v="20"/>
    <s v="Whitebridge"/>
    <n v="4.0999999999999996"/>
    <n v="18.92307692307692"/>
    <s v="No Purpose"/>
  </r>
  <r>
    <d v="1899-12-30T20:55:00"/>
    <d v="1899-12-30T00:14:00"/>
    <x v="0"/>
    <n v="0.23333333333333334"/>
    <s v="Business"/>
    <x v="20"/>
    <s v="Whitebridge"/>
    <n v="4.2"/>
    <n v="18"/>
    <s v="Meal-Entertain"/>
  </r>
  <r>
    <d v="1899-12-30T15:18:00"/>
    <d v="1899-12-30T00:08:00"/>
    <x v="0"/>
    <n v="0.13333333333333333"/>
    <s v="Business"/>
    <x v="20"/>
    <s v="Westpark Place"/>
    <n v="1.4"/>
    <n v="10.5"/>
    <s v="No Purpose"/>
  </r>
  <r>
    <d v="1899-12-30T15:52:00"/>
    <d v="1899-12-30T00:07:00"/>
    <x v="0"/>
    <n v="0.11666666666666667"/>
    <s v="Business"/>
    <x v="45"/>
    <s v="Whitebridge"/>
    <n v="1.8"/>
    <n v="15.428571428571429"/>
    <s v="No Purpose"/>
  </r>
  <r>
    <d v="1899-12-30T17:11:00"/>
    <d v="1899-12-30T00:25:00"/>
    <x v="0"/>
    <n v="0.41666666666666669"/>
    <s v="Business"/>
    <x v="2"/>
    <s v="Morrisville"/>
    <n v="8.5"/>
    <n v="20.399999999999999"/>
    <s v="Meeting"/>
  </r>
  <r>
    <d v="1899-12-30T17:49:00"/>
    <d v="1899-12-30T00:15:00"/>
    <x v="0"/>
    <n v="0.25"/>
    <s v="Business"/>
    <x v="17"/>
    <s v="Morrisville"/>
    <n v="5"/>
    <n v="20"/>
    <s v="No Purpose"/>
  </r>
  <r>
    <d v="1899-12-30T18:00:00"/>
    <d v="1899-12-30T00:07:00"/>
    <x v="0"/>
    <n v="0.11666666666666667"/>
    <s v="Business"/>
    <x v="17"/>
    <s v="Cary"/>
    <n v="3.8"/>
    <n v="32.571428571428569"/>
    <s v="No Purpose"/>
  </r>
  <r>
    <d v="1899-12-30T11:34:00"/>
    <d v="1899-12-30T00:06:00"/>
    <x v="0"/>
    <n v="0.1"/>
    <s v="Business"/>
    <x v="20"/>
    <s v="Hazelwood"/>
    <n v="2.5"/>
    <n v="25"/>
    <s v="No Purpose"/>
  </r>
  <r>
    <d v="1899-12-30T12:49:00"/>
    <d v="1899-12-30T00:06:00"/>
    <x v="0"/>
    <n v="0.1"/>
    <s v="Business"/>
    <x v="24"/>
    <s v="Whitebridge"/>
    <n v="2.4"/>
    <n v="23.999999999999996"/>
    <s v="No Purpose"/>
  </r>
  <r>
    <d v="1899-12-30T13:47:00"/>
    <d v="1899-12-30T00:05:00"/>
    <x v="0"/>
    <n v="8.3333333333333329E-2"/>
    <s v="Business"/>
    <x v="20"/>
    <s v="Westpark Place"/>
    <n v="1.4"/>
    <n v="16.8"/>
    <s v="No Purpose"/>
  </r>
  <r>
    <d v="1899-12-30T14:26:00"/>
    <d v="1899-12-30T00:13:00"/>
    <x v="0"/>
    <n v="0.21666666666666667"/>
    <s v="Business"/>
    <x v="45"/>
    <s v="Whitebridge"/>
    <n v="1.8"/>
    <n v="8.3076923076923084"/>
    <s v="No Purpose"/>
  </r>
  <r>
    <d v="1899-12-30T19:08:00"/>
    <d v="1899-12-30T00:17:00"/>
    <x v="0"/>
    <n v="0.28333333333333333"/>
    <s v="Business"/>
    <x v="2"/>
    <s v="Morrisville"/>
    <n v="3.1"/>
    <n v="10.941176470588236"/>
    <s v="Meal-Entertain"/>
  </r>
  <r>
    <d v="1899-12-30T22:58:00"/>
    <d v="1899-12-30T00:12:00"/>
    <x v="0"/>
    <n v="0.2"/>
    <s v="Business"/>
    <x v="17"/>
    <s v="Cary"/>
    <n v="3.1"/>
    <n v="15.5"/>
    <s v="Customer Visit"/>
  </r>
  <r>
    <d v="1899-12-30T10:18:00"/>
    <d v="1899-12-30T00:16:00"/>
    <x v="0"/>
    <n v="0.26666666666666666"/>
    <s v="Business"/>
    <x v="2"/>
    <s v="Morrisville"/>
    <n v="7.9"/>
    <n v="29.625"/>
    <s v="Temporary Site"/>
  </r>
  <r>
    <d v="1899-12-30T18:21:00"/>
    <d v="1899-12-30T00:07:00"/>
    <x v="0"/>
    <n v="0.11666666666666667"/>
    <s v="Business"/>
    <x v="146"/>
    <s v="Santa Clara"/>
    <n v="3.8"/>
    <n v="32.571428571428569"/>
    <s v="No Purpose"/>
  </r>
  <r>
    <d v="1899-12-30T21:20:00"/>
    <d v="1899-12-30T00:16:00"/>
    <x v="0"/>
    <n v="0.26666666666666666"/>
    <s v="Business"/>
    <x v="155"/>
    <s v="Cory"/>
    <n v="4.3"/>
    <n v="16.125"/>
    <s v="No Purpose"/>
  </r>
  <r>
    <d v="1899-12-30T22:25:00"/>
    <d v="1899-12-30T00:13:00"/>
    <x v="0"/>
    <n v="0.21666666666666667"/>
    <s v="Business"/>
    <x v="156"/>
    <s v="Agnew"/>
    <n v="3.9"/>
    <n v="18"/>
    <s v="No Purpose"/>
  </r>
  <r>
    <d v="1899-12-30T08:43:00"/>
    <d v="1899-12-30T00:09:00"/>
    <x v="0"/>
    <n v="0.15"/>
    <s v="Business"/>
    <x v="155"/>
    <s v="Renaissance"/>
    <n v="2.2000000000000002"/>
    <n v="14.666666666666668"/>
    <s v="No Purpose"/>
  </r>
  <r>
    <d v="1899-12-30T17:40:00"/>
    <d v="1899-12-30T00:11:00"/>
    <x v="0"/>
    <n v="0.18333333333333332"/>
    <s v="Business"/>
    <x v="157"/>
    <s v="Agnew"/>
    <n v="2.8"/>
    <n v="15.272727272727273"/>
    <s v="No Purpose"/>
  </r>
  <r>
    <d v="1899-12-30T19:28:00"/>
    <d v="1899-12-30T00:08:00"/>
    <x v="0"/>
    <n v="0.13333333333333333"/>
    <s v="Business"/>
    <x v="155"/>
    <s v="Agnew"/>
    <n v="2.2000000000000002"/>
    <n v="16.5"/>
    <s v="No Purpose"/>
  </r>
  <r>
    <d v="1899-12-30T11:04:00"/>
    <d v="1899-12-30T00:14:00"/>
    <x v="0"/>
    <n v="0.23333333333333334"/>
    <s v="Business"/>
    <x v="155"/>
    <s v="Renaissance"/>
    <n v="2.4"/>
    <n v="10.285714285714285"/>
    <s v="No Purpose"/>
  </r>
  <r>
    <d v="1899-12-30T16:22:00"/>
    <d v="1899-12-30T00:17:00"/>
    <x v="0"/>
    <n v="0.28333333333333333"/>
    <s v="Business"/>
    <x v="157"/>
    <s v="Agnew"/>
    <n v="2.8"/>
    <n v="9.882352941176471"/>
    <s v="Meeting"/>
  </r>
  <r>
    <d v="1899-12-30T17:28:00"/>
    <d v="1899-12-30T01:01:00"/>
    <x v="1"/>
    <n v="1.0166666666666666"/>
    <s v="Business"/>
    <x v="158"/>
    <s v="Berkeley"/>
    <n v="43.9"/>
    <n v="43.180327868852459"/>
    <s v="Customer Visit"/>
  </r>
  <r>
    <d v="1899-12-30T19:12:00"/>
    <d v="1899-12-30T00:08:00"/>
    <x v="0"/>
    <n v="0.13333333333333333"/>
    <s v="Business"/>
    <x v="13"/>
    <s v="West Berkeley"/>
    <n v="1.8"/>
    <n v="13.5"/>
    <s v="No Purpose"/>
  </r>
  <r>
    <d v="1899-12-30T20:21:00"/>
    <d v="1899-12-30T00:15:00"/>
    <x v="0"/>
    <n v="0.25"/>
    <s v="Business"/>
    <x v="144"/>
    <s v="Central"/>
    <n v="3.3"/>
    <n v="13.2"/>
    <s v="No Purpose"/>
  </r>
  <r>
    <d v="1899-12-30T12:57:00"/>
    <d v="1899-12-30T00:29:00"/>
    <x v="0"/>
    <n v="0.48333333333333334"/>
    <s v="Business"/>
    <x v="107"/>
    <s v="San Francisco"/>
    <n v="11.8"/>
    <n v="24.413793103448278"/>
    <s v="Between Offices"/>
  </r>
  <r>
    <d v="1899-12-30T19:57:00"/>
    <d v="1899-12-30T00:40:00"/>
    <x v="0"/>
    <n v="0.66666666666666663"/>
    <s v="Business"/>
    <x v="89"/>
    <s v="Berkeley"/>
    <n v="13.2"/>
    <n v="19.8"/>
    <s v="Between Offices"/>
  </r>
  <r>
    <d v="1899-12-30T10:57:00"/>
    <d v="1899-12-30T00:28:00"/>
    <x v="0"/>
    <n v="0.46666666666666667"/>
    <s v="Business"/>
    <x v="107"/>
    <s v="San Francisco"/>
    <n v="12.2"/>
    <n v="26.142857142857142"/>
    <s v="Between Offices"/>
  </r>
  <r>
    <d v="1899-12-30T12:49:00"/>
    <d v="1899-12-30T00:33:00"/>
    <x v="0"/>
    <n v="0.55000000000000004"/>
    <s v="Business"/>
    <x v="89"/>
    <s v="Berkeley"/>
    <n v="11.3"/>
    <n v="20.545454545454547"/>
    <s v="Meeting"/>
  </r>
  <r>
    <d v="1899-12-30T14:01:00"/>
    <d v="1899-12-30T00:20:00"/>
    <x v="0"/>
    <n v="0.33333333333333331"/>
    <s v="Business"/>
    <x v="107"/>
    <s v="Emeryville"/>
    <n v="3.6"/>
    <n v="10.8"/>
    <s v="No Purpose"/>
  </r>
  <r>
    <d v="1899-12-30T16:34:00"/>
    <d v="1899-12-30T00:13:00"/>
    <x v="0"/>
    <n v="0.21666666666666667"/>
    <s v="Business"/>
    <x v="106"/>
    <s v="Berkeley"/>
    <n v="3"/>
    <n v="13.846153846153845"/>
    <s v="No Purpose"/>
  </r>
  <r>
    <d v="1899-12-30T13:41:00"/>
    <d v="1899-12-30T00:33:00"/>
    <x v="0"/>
    <n v="0.55000000000000004"/>
    <s v="Business"/>
    <x v="107"/>
    <s v="San Francisco"/>
    <n v="11.4"/>
    <n v="20.727272727272727"/>
    <s v="No Purpose"/>
  </r>
  <r>
    <d v="1899-12-30T16:04:00"/>
    <d v="1899-12-30T00:06:00"/>
    <x v="0"/>
    <n v="0.1"/>
    <s v="Business"/>
    <x v="159"/>
    <s v="Downtown"/>
    <n v="0.9"/>
    <n v="9"/>
    <s v="No Purpose"/>
  </r>
  <r>
    <d v="1899-12-30T18:03:00"/>
    <d v="1899-12-30T00:32:00"/>
    <x v="0"/>
    <n v="0.53333333333333333"/>
    <s v="Business"/>
    <x v="13"/>
    <s v="Sunnyside"/>
    <n v="6.2"/>
    <n v="11.625"/>
    <s v="No Purpose"/>
  </r>
  <r>
    <d v="1899-12-30T18:14:00"/>
    <d v="1899-12-30T00:05:00"/>
    <x v="0"/>
    <n v="8.3333333333333329E-2"/>
    <s v="Business"/>
    <x v="160"/>
    <s v="Ingleside"/>
    <n v="0.7"/>
    <n v="8.4"/>
    <s v="No Purpose"/>
  </r>
  <r>
    <d v="1899-12-30T18:35:00"/>
    <d v="1899-12-30T00:14:00"/>
    <x v="0"/>
    <n v="0.23333333333333334"/>
    <s v="Business"/>
    <x v="161"/>
    <s v="Potrero Flats"/>
    <n v="5.5"/>
    <n v="23.571428571428569"/>
    <s v="Meeting"/>
  </r>
  <r>
    <d v="1899-12-30T19:17:00"/>
    <d v="1899-12-30T00:37:00"/>
    <x v="0"/>
    <n v="0.6166666666666667"/>
    <s v="Business"/>
    <x v="89"/>
    <s v="Oakland"/>
    <n v="12.7"/>
    <n v="20.594594594594593"/>
    <s v="Customer Visit"/>
  </r>
  <r>
    <d v="1899-12-30T21:02:00"/>
    <d v="1899-12-30T00:10:00"/>
    <x v="0"/>
    <n v="0.16666666666666666"/>
    <s v="Business"/>
    <x v="105"/>
    <s v="Berkeley"/>
    <n v="2.6"/>
    <n v="15.600000000000001"/>
    <s v="No Purpose"/>
  </r>
  <r>
    <d v="1899-12-30T22:02:00"/>
    <d v="1899-12-30T00:06:00"/>
    <x v="0"/>
    <n v="0.1"/>
    <s v="Business"/>
    <x v="162"/>
    <s v="Central"/>
    <n v="1.1000000000000001"/>
    <n v="11"/>
    <s v="No Purpose"/>
  </r>
  <r>
    <d v="1899-12-30T10:15:00"/>
    <d v="1899-12-30T00:29:00"/>
    <x v="0"/>
    <n v="0.48333333333333334"/>
    <s v="Business"/>
    <x v="107"/>
    <s v="San Francisco"/>
    <n v="12.6"/>
    <n v="26.068965517241377"/>
    <s v="Temporary Site"/>
  </r>
  <r>
    <d v="1899-12-30T10:31:00"/>
    <d v="1899-12-30T00:11:00"/>
    <x v="0"/>
    <n v="0.18333333333333332"/>
    <s v="Business"/>
    <x v="163"/>
    <s v="SOMISSPO"/>
    <n v="1.2"/>
    <n v="6.5454545454545459"/>
    <s v="No Purpose"/>
  </r>
  <r>
    <d v="1899-12-30T15:07:00"/>
    <d v="1899-12-30T00:10:00"/>
    <x v="0"/>
    <n v="0.16666666666666666"/>
    <s v="Business"/>
    <x v="143"/>
    <s v="Tenderloin"/>
    <n v="1.1000000000000001"/>
    <n v="6.6000000000000005"/>
    <s v="No Purpose"/>
  </r>
  <r>
    <d v="1899-12-30T15:22:00"/>
    <d v="1899-12-30T00:05:00"/>
    <x v="0"/>
    <n v="8.3333333333333329E-2"/>
    <s v="Business"/>
    <x v="89"/>
    <s v="Oakland"/>
    <n v="9.9"/>
    <n v="118.80000000000001"/>
    <s v="Temporary Site"/>
  </r>
  <r>
    <d v="1899-12-30T15:53:00"/>
    <d v="1899-12-30T00:23:00"/>
    <x v="0"/>
    <n v="0.38333333333333336"/>
    <s v="Business"/>
    <x v="105"/>
    <s v="Berkeley"/>
    <n v="6"/>
    <n v="15.652173913043477"/>
    <s v="Meeting"/>
  </r>
  <r>
    <d v="1899-12-30T19:21:00"/>
    <d v="1899-12-30T00:03:00"/>
    <x v="0"/>
    <n v="0.05"/>
    <s v="Business"/>
    <x v="144"/>
    <s v="Central"/>
    <n v="0.8"/>
    <n v="16"/>
    <s v="No Purpose"/>
  </r>
  <r>
    <d v="1899-12-30T10:23:00"/>
    <d v="1899-12-30T00:48:00"/>
    <x v="0"/>
    <n v="0.8"/>
    <s v="Business"/>
    <x v="107"/>
    <s v="Menlo Park"/>
    <n v="45.9"/>
    <n v="57.374999999999993"/>
    <s v="Customer Visit"/>
  </r>
  <r>
    <d v="1899-12-30T13:13:00"/>
    <d v="1899-12-30T00:15:00"/>
    <x v="0"/>
    <n v="0.25"/>
    <s v="Business"/>
    <x v="93"/>
    <s v="Palo Alto"/>
    <n v="4"/>
    <n v="16"/>
    <s v="No Purpose"/>
  </r>
  <r>
    <d v="1899-12-30T14:32:00"/>
    <d v="1899-12-30T00:12:00"/>
    <x v="0"/>
    <n v="0.2"/>
    <s v="Business"/>
    <x v="90"/>
    <s v="Menlo Park"/>
    <n v="2.5"/>
    <n v="12.5"/>
    <s v="No Purpose"/>
  </r>
  <r>
    <d v="1899-12-30T15:46:00"/>
    <d v="1899-12-30T01:07:00"/>
    <x v="1"/>
    <n v="1.1166666666666667"/>
    <s v="Business"/>
    <x v="93"/>
    <s v="Berkeley"/>
    <n v="36.6"/>
    <n v="32.776119402985074"/>
    <s v="Customer Visit"/>
  </r>
  <r>
    <d v="1899-12-30T18:43:00"/>
    <d v="1899-12-30T00:13:00"/>
    <x v="0"/>
    <n v="0.21666666666666667"/>
    <s v="Business"/>
    <x v="162"/>
    <s v="College Avenue"/>
    <n v="2.9"/>
    <n v="13.384615384615383"/>
    <s v="No Purpose"/>
  </r>
  <r>
    <d v="1899-12-30T21:18:00"/>
    <d v="1899-12-30T00:10:00"/>
    <x v="0"/>
    <n v="0.16666666666666666"/>
    <s v="Business"/>
    <x v="164"/>
    <s v="Central"/>
    <n v="2.6"/>
    <n v="15.600000000000001"/>
    <s v="No Purpose"/>
  </r>
  <r>
    <d v="1899-12-30T10:52:00"/>
    <d v="1899-12-30T00:20:00"/>
    <x v="0"/>
    <n v="0.33333333333333331"/>
    <s v="Business"/>
    <x v="162"/>
    <s v="South"/>
    <n v="2.2999999999999998"/>
    <n v="6.8999999999999995"/>
    <s v="No Purpose"/>
  </r>
  <r>
    <d v="1899-12-30T11:25:00"/>
    <d v="1899-12-30T00:30:00"/>
    <x v="0"/>
    <n v="0.5"/>
    <s v="Business"/>
    <x v="165"/>
    <s v="Downtown"/>
    <n v="6.4"/>
    <n v="12.8"/>
    <s v="No Purpose"/>
  </r>
  <r>
    <d v="1899-12-30T13:15:00"/>
    <d v="1899-12-30T00:08:00"/>
    <x v="0"/>
    <n v="0.13333333333333333"/>
    <s v="Business"/>
    <x v="13"/>
    <s v="Central"/>
    <n v="1.4"/>
    <n v="10.5"/>
    <s v="No Purpose"/>
  </r>
  <r>
    <d v="1899-12-30T13:50:00"/>
    <d v="1899-12-30T00:04:00"/>
    <x v="0"/>
    <n v="6.6666666666666666E-2"/>
    <s v="Business"/>
    <x v="162"/>
    <s v="West Berkeley"/>
    <n v="0.6"/>
    <n v="9"/>
    <s v="No Purpose"/>
  </r>
  <r>
    <d v="1899-12-30T14:53:00"/>
    <d v="1899-12-30T00:31:00"/>
    <x v="0"/>
    <n v="0.51666666666666672"/>
    <s v="Business"/>
    <x v="144"/>
    <s v="South"/>
    <n v="5.9"/>
    <n v="11.419354838709676"/>
    <s v="Meeting"/>
  </r>
  <r>
    <d v="1899-12-30T15:21:00"/>
    <d v="1899-12-30T00:07:00"/>
    <x v="0"/>
    <n v="0.11666666666666667"/>
    <s v="Business"/>
    <x v="165"/>
    <s v="Southwest Berkeley"/>
    <n v="0.8"/>
    <n v="6.8571428571428577"/>
    <s v="No Purpose"/>
  </r>
  <r>
    <d v="1899-12-30T15:36:00"/>
    <d v="1899-12-30T00:11:00"/>
    <x v="0"/>
    <n v="0.18333333333333332"/>
    <s v="Business"/>
    <x v="107"/>
    <s v="Emeryville"/>
    <n v="1.3"/>
    <n v="7.0909090909090917"/>
    <s v="No Purpose"/>
  </r>
  <r>
    <d v="1899-12-30T15:59:00"/>
    <d v="1899-12-30T00:19:00"/>
    <x v="0"/>
    <n v="0.31666666666666665"/>
    <s v="Business"/>
    <x v="106"/>
    <s v="Berkeley"/>
    <n v="3.7"/>
    <n v="11.684210526315791"/>
    <s v="Errand-Supplies"/>
  </r>
  <r>
    <d v="1899-12-30T09:02:00"/>
    <d v="1899-12-30T00:08:00"/>
    <x v="0"/>
    <n v="0.13333333333333333"/>
    <s v="Business"/>
    <x v="162"/>
    <s v="Central"/>
    <n v="2.2999999999999998"/>
    <n v="17.25"/>
    <s v="No Purpose"/>
  </r>
  <r>
    <d v="1899-12-30T09:53:00"/>
    <d v="1899-12-30T00:26:00"/>
    <x v="0"/>
    <n v="0.43333333333333335"/>
    <s v="Business"/>
    <x v="162"/>
    <s v="Central"/>
    <n v="2.6"/>
    <n v="6"/>
    <s v="No Purpose"/>
  </r>
  <r>
    <d v="1899-12-30T10:37:00"/>
    <d v="1899-12-30T00:06:00"/>
    <x v="0"/>
    <n v="0.1"/>
    <s v="Business"/>
    <x v="162"/>
    <s v="Southside"/>
    <n v="1.9"/>
    <n v="18.999999999999996"/>
    <s v="No Purpose"/>
  </r>
  <r>
    <d v="1899-12-30T11:16:00"/>
    <d v="1899-12-30T00:12:00"/>
    <x v="0"/>
    <n v="0.2"/>
    <s v="Business"/>
    <x v="166"/>
    <s v="West Berkeley"/>
    <n v="2.1"/>
    <n v="10.5"/>
    <s v="No Purpose"/>
  </r>
  <r>
    <d v="1899-12-30T12:51:00"/>
    <d v="1899-12-30T00:29:00"/>
    <x v="0"/>
    <n v="0.48333333333333334"/>
    <s v="Business"/>
    <x v="144"/>
    <s v="Southside"/>
    <n v="4"/>
    <n v="8.2758620689655178"/>
    <s v="Meeting"/>
  </r>
  <r>
    <d v="1899-12-30T13:11:00"/>
    <d v="1899-12-30T00:06:00"/>
    <x v="0"/>
    <n v="0.1"/>
    <s v="Business"/>
    <x v="166"/>
    <s v="South Berkeley"/>
    <n v="0.9"/>
    <n v="9"/>
    <s v="No Purpose"/>
  </r>
  <r>
    <d v="1899-12-30T13:18:00"/>
    <d v="1899-12-30T00:04:00"/>
    <x v="0"/>
    <n v="6.6666666666666666E-2"/>
    <s v="Business"/>
    <x v="167"/>
    <s v="Southside"/>
    <n v="0.9"/>
    <n v="13.5"/>
    <s v="No Purpose"/>
  </r>
  <r>
    <d v="1899-12-30T14:46:00"/>
    <d v="1899-12-30T00:11:00"/>
    <x v="0"/>
    <n v="0.18333333333333332"/>
    <s v="Business"/>
    <x v="166"/>
    <s v="Central"/>
    <n v="2.4"/>
    <n v="13.090909090909092"/>
    <s v="No Purpose"/>
  </r>
  <r>
    <d v="1899-12-30T15:24:00"/>
    <d v="1899-12-30T00:10:00"/>
    <x v="0"/>
    <n v="0.16666666666666666"/>
    <s v="Business"/>
    <x v="162"/>
    <s v="Southside"/>
    <n v="1.9"/>
    <n v="11.4"/>
    <s v="No Purpose"/>
  </r>
  <r>
    <d v="1899-12-30T15:59:00"/>
    <d v="1899-12-30T00:12:00"/>
    <x v="0"/>
    <n v="0.2"/>
    <s v="Business"/>
    <x v="166"/>
    <s v="Central"/>
    <n v="1.9"/>
    <n v="9.4999999999999982"/>
    <s v="No Purpose"/>
  </r>
  <r>
    <d v="1899-12-30T12:13:00"/>
    <d v="1899-12-30T00:49:00"/>
    <x v="0"/>
    <n v="0.81666666666666665"/>
    <s v="Business"/>
    <x v="107"/>
    <s v="Mountain View"/>
    <n v="44.6"/>
    <n v="54.612244897959187"/>
    <s v="Customer Visit"/>
  </r>
  <r>
    <d v="1899-12-30T14:33:00"/>
    <d v="1899-12-30T00:53:00"/>
    <x v="0"/>
    <n v="0.8833333333333333"/>
    <s v="Business"/>
    <x v="168"/>
    <s v="Berkeley"/>
    <n v="43.6"/>
    <n v="49.358490566037737"/>
    <s v="Customer Visit"/>
  </r>
  <r>
    <d v="1899-12-30T15:36:00"/>
    <d v="1899-12-30T00:09:00"/>
    <x v="0"/>
    <n v="0.15"/>
    <s v="Business"/>
    <x v="107"/>
    <s v="Emeryville"/>
    <n v="2.5"/>
    <n v="16.666666666666668"/>
    <s v="No Purpose"/>
  </r>
  <r>
    <d v="1899-12-30T20:30:00"/>
    <d v="1899-12-30T00:11:00"/>
    <x v="0"/>
    <n v="0.18333333333333332"/>
    <s v="Business"/>
    <x v="106"/>
    <s v="Berkeley"/>
    <n v="3.7"/>
    <n v="20.181818181818183"/>
    <s v="Errand-Supplies"/>
  </r>
  <r>
    <d v="1899-12-30T14:06:00"/>
    <d v="1899-12-30T00:07:00"/>
    <x v="0"/>
    <n v="0.11666666666666667"/>
    <s v="Business"/>
    <x v="107"/>
    <s v="Oakland"/>
    <n v="5.0999999999999996"/>
    <n v="43.714285714285708"/>
    <s v="No Purpose"/>
  </r>
  <r>
    <d v="1899-12-30T14:26:00"/>
    <d v="1899-12-30T00:17:00"/>
    <x v="0"/>
    <n v="0.28333333333333333"/>
    <s v="Business"/>
    <x v="105"/>
    <s v="San Francisco"/>
    <n v="9.6999999999999993"/>
    <n v="34.235294117647058"/>
    <s v="Temporary Site"/>
  </r>
  <r>
    <d v="1899-12-30T21:00:00"/>
    <d v="1899-12-30T00:16:00"/>
    <x v="0"/>
    <n v="0.26666666666666666"/>
    <s v="Business"/>
    <x v="89"/>
    <s v="Berkeley"/>
    <n v="11.8"/>
    <n v="44.25"/>
    <s v="Temporary Site"/>
  </r>
  <r>
    <d v="1899-12-30T20:27:00"/>
    <d v="1899-12-30T00:06:00"/>
    <x v="0"/>
    <n v="0.1"/>
    <s v="Business"/>
    <x v="107"/>
    <s v="El Cerrito"/>
    <n v="2.2999999999999998"/>
    <n v="22.999999999999996"/>
    <s v="Temporary Site"/>
  </r>
  <r>
    <d v="1899-12-30T23:02:00"/>
    <d v="1899-12-30T00:10:00"/>
    <x v="0"/>
    <n v="0.16666666666666666"/>
    <s v="Business"/>
    <x v="169"/>
    <s v="Berkeley"/>
    <n v="3.1"/>
    <n v="18.600000000000001"/>
    <s v="Meal-Entertain"/>
  </r>
  <r>
    <d v="1899-12-30T10:44:00"/>
    <d v="1899-12-30T00:31:00"/>
    <x v="0"/>
    <n v="0.51666666666666672"/>
    <s v="Business"/>
    <x v="107"/>
    <s v="Oakland"/>
    <n v="16.3"/>
    <n v="31.548387096774192"/>
    <s v="Customer Visit"/>
  </r>
  <r>
    <d v="1899-12-30T20:19:00"/>
    <d v="1899-12-30T00:10:00"/>
    <x v="0"/>
    <n v="0.16666666666666666"/>
    <s v="Business"/>
    <x v="2"/>
    <s v="Morrisville"/>
    <n v="3.1"/>
    <n v="18.600000000000001"/>
    <s v="Meal-Entertain"/>
  </r>
  <r>
    <d v="1899-12-30T21:34:00"/>
    <d v="1899-12-30T00:11:00"/>
    <x v="0"/>
    <n v="0.18333333333333332"/>
    <s v="Business"/>
    <x v="17"/>
    <s v="Cary"/>
    <n v="5.2"/>
    <n v="28.363636363636367"/>
    <s v="Meal-Entertain"/>
  </r>
  <r>
    <d v="1899-12-30T22:21:00"/>
    <d v="1899-12-30T00:25:00"/>
    <x v="0"/>
    <n v="0.41666666666666669"/>
    <s v="Business"/>
    <x v="170"/>
    <s v="Whitebridge"/>
    <n v="6.1"/>
    <n v="14.639999999999999"/>
    <s v="Meeting"/>
  </r>
  <r>
    <d v="1899-12-30T14:10:00"/>
    <d v="1899-12-30T00:19:00"/>
    <x v="0"/>
    <n v="0.31666666666666665"/>
    <s v="Business"/>
    <x v="2"/>
    <s v="Durham"/>
    <n v="10.3"/>
    <n v="32.526315789473685"/>
    <s v="Meeting"/>
  </r>
  <r>
    <d v="1899-12-30T14:51:00"/>
    <d v="1899-12-30T00:21:00"/>
    <x v="0"/>
    <n v="0.35"/>
    <s v="Business"/>
    <x v="18"/>
    <s v="Cary"/>
    <n v="10.5"/>
    <n v="30.000000000000004"/>
    <s v="Meeting"/>
  </r>
  <r>
    <d v="1899-12-30T16:06:00"/>
    <d v="1899-12-30T00:05:00"/>
    <x v="0"/>
    <n v="8.3333333333333329E-2"/>
    <s v="Business"/>
    <x v="2"/>
    <s v="Cary"/>
    <n v="1.5"/>
    <n v="18"/>
    <s v="No Purpose"/>
  </r>
  <r>
    <d v="1899-12-30T16:41:00"/>
    <d v="1899-12-30T00:14:00"/>
    <x v="0"/>
    <n v="0.23333333333333334"/>
    <s v="Business"/>
    <x v="2"/>
    <s v="Cary"/>
    <n v="1.8"/>
    <n v="7.7142857142857144"/>
    <s v="No Purpose"/>
  </r>
  <r>
    <d v="1899-12-30T17:54:00"/>
    <d v="1899-12-30T00:13:00"/>
    <x v="0"/>
    <n v="0.21666666666666667"/>
    <s v="Business"/>
    <x v="2"/>
    <s v="Apex"/>
    <n v="5.4"/>
    <n v="24.923076923076923"/>
    <s v="Errand-Supplies"/>
  </r>
  <r>
    <d v="1899-12-30T21:35:00"/>
    <d v="1899-12-30T00:21:00"/>
    <x v="0"/>
    <n v="0.35"/>
    <s v="Business"/>
    <x v="27"/>
    <s v="Cary"/>
    <n v="5.4"/>
    <n v="15.428571428571431"/>
    <s v="Customer Visit"/>
  </r>
  <r>
    <d v="1899-12-30T11:32:00"/>
    <d v="1899-12-30T01:05:00"/>
    <x v="1"/>
    <n v="1.0833333333333333"/>
    <s v="Business"/>
    <x v="2"/>
    <s v="Cary"/>
    <n v="39.200000000000003"/>
    <n v="36.184615384615391"/>
    <s v="Between Offices"/>
  </r>
  <r>
    <d v="1899-12-30T12:28:00"/>
    <d v="1899-12-30T00:30:00"/>
    <x v="0"/>
    <n v="0.5"/>
    <s v="Business"/>
    <x v="2"/>
    <s v="Cary"/>
    <n v="6.4"/>
    <n v="12.8"/>
    <s v="Customer Visit"/>
  </r>
  <r>
    <d v="1899-12-30T15:07:00"/>
    <d v="1899-12-30T00:09:00"/>
    <x v="0"/>
    <n v="0.15"/>
    <s v="Business"/>
    <x v="2"/>
    <s v="Cary"/>
    <n v="2.7"/>
    <n v="18.000000000000004"/>
    <s v="Meeting"/>
  </r>
  <r>
    <d v="1899-12-30T18:37:00"/>
    <d v="1899-12-30T00:52:00"/>
    <x v="0"/>
    <n v="0.8666666666666667"/>
    <s v="Business"/>
    <x v="2"/>
    <s v="Cary"/>
    <n v="18.5"/>
    <n v="21.346153846153847"/>
    <s v="Errand-Supplies"/>
  </r>
  <r>
    <d v="1899-12-30T13:49:00"/>
    <d v="1899-12-30T00:12:00"/>
    <x v="0"/>
    <n v="0.2"/>
    <s v="Business"/>
    <x v="2"/>
    <s v="Cary"/>
    <n v="2.5"/>
    <n v="12.5"/>
    <s v="Meal-Entertain"/>
  </r>
  <r>
    <d v="1899-12-30T14:44:00"/>
    <d v="1899-12-30T00:10:00"/>
    <x v="0"/>
    <n v="0.16666666666666666"/>
    <s v="Business"/>
    <x v="2"/>
    <s v="Cary"/>
    <n v="2.1"/>
    <n v="12.600000000000001"/>
    <s v="Meal-Entertain"/>
  </r>
  <r>
    <d v="1899-12-30T18:04:00"/>
    <d v="1899-12-30T00:14:00"/>
    <x v="0"/>
    <n v="0.23333333333333334"/>
    <s v="Business"/>
    <x v="2"/>
    <s v="Unknown Location"/>
    <n v="6.7"/>
    <n v="28.714285714285715"/>
    <s v="Errand-Supplies"/>
  </r>
  <r>
    <d v="1899-12-30T18:27:00"/>
    <d v="1899-12-30T00:09:00"/>
    <x v="0"/>
    <n v="0.15"/>
    <s v="Business"/>
    <x v="38"/>
    <s v="Morrisville"/>
    <n v="3.5"/>
    <n v="23.333333333333336"/>
    <s v="Meal-Entertain"/>
  </r>
  <r>
    <d v="1899-12-30T18:51:00"/>
    <d v="1899-12-30T00:08:00"/>
    <x v="0"/>
    <n v="0.13333333333333333"/>
    <s v="Business"/>
    <x v="17"/>
    <s v="Cary"/>
    <n v="3.4"/>
    <n v="25.5"/>
    <s v="Errand-Supplies"/>
  </r>
  <r>
    <d v="1899-12-30T15:27:00"/>
    <d v="1899-12-30T00:15:00"/>
    <x v="0"/>
    <n v="0.25"/>
    <s v="Business"/>
    <x v="2"/>
    <s v="Cary"/>
    <n v="5.5"/>
    <n v="22"/>
    <s v="Meeting"/>
  </r>
  <r>
    <d v="1899-12-30T15:44:00"/>
    <d v="1899-12-30T00:13:00"/>
    <x v="0"/>
    <n v="0.21666666666666667"/>
    <s v="Business"/>
    <x v="2"/>
    <s v="Cary"/>
    <n v="4.0999999999999996"/>
    <n v="18.92307692307692"/>
    <s v="Meeting"/>
  </r>
  <r>
    <d v="1899-12-30T16:43:00"/>
    <d v="1899-12-30T00:52:00"/>
    <x v="0"/>
    <n v="0.8666666666666667"/>
    <s v="Business"/>
    <x v="2"/>
    <s v="Cary"/>
    <n v="12.7"/>
    <n v="14.653846153846153"/>
    <s v="Customer Visit"/>
  </r>
  <r>
    <d v="1899-12-30T18:28:00"/>
    <d v="1899-12-30T00:10:00"/>
    <x v="0"/>
    <n v="0.16666666666666666"/>
    <s v="Business"/>
    <x v="2"/>
    <s v="Morrisville"/>
    <n v="3"/>
    <n v="18"/>
    <s v="Meal-Entertain"/>
  </r>
  <r>
    <d v="1899-12-30T21:14:00"/>
    <d v="1899-12-30T00:12:00"/>
    <x v="0"/>
    <n v="0.2"/>
    <s v="Business"/>
    <x v="17"/>
    <s v="Cary"/>
    <n v="3.5"/>
    <n v="17.5"/>
    <s v="Customer Visit"/>
  </r>
  <r>
    <d v="1899-12-30T15:50:00"/>
    <d v="1899-12-30T00:16:00"/>
    <x v="0"/>
    <n v="0.26666666666666666"/>
    <s v="Business"/>
    <x v="2"/>
    <s v="Cary"/>
    <n v="5.9"/>
    <n v="22.125"/>
    <s v="Meal-Entertain"/>
  </r>
  <r>
    <d v="1899-12-30T16:29:00"/>
    <d v="1899-12-30T00:11:00"/>
    <x v="0"/>
    <n v="0.18333333333333332"/>
    <s v="Business"/>
    <x v="2"/>
    <s v="Cary"/>
    <n v="1.9"/>
    <n v="10.363636363636363"/>
    <s v="No Purpose"/>
  </r>
  <r>
    <d v="1899-12-30T17:00:00"/>
    <d v="1899-12-30T00:11:00"/>
    <x v="0"/>
    <n v="0.18333333333333332"/>
    <s v="Business"/>
    <x v="2"/>
    <s v="Cary"/>
    <n v="3.3"/>
    <n v="18"/>
    <s v="No Purpose"/>
  </r>
  <r>
    <d v="1899-12-30T18:47:00"/>
    <d v="1899-12-30T00:10:00"/>
    <x v="0"/>
    <n v="0.16666666666666666"/>
    <s v="Business"/>
    <x v="2"/>
    <s v="Cary"/>
    <n v="1.3"/>
    <n v="7.8000000000000007"/>
    <s v="No Purpose"/>
  </r>
  <r>
    <d v="1899-12-30T12:04:00"/>
    <d v="1899-12-30T00:17:00"/>
    <x v="0"/>
    <n v="0.28333333333333333"/>
    <s v="Business"/>
    <x v="2"/>
    <s v="Durham"/>
    <n v="10.3"/>
    <n v="36.352941176470594"/>
    <s v="Meeting"/>
  </r>
  <r>
    <d v="1899-12-30T13:31:00"/>
    <d v="1899-12-30T00:18:00"/>
    <x v="0"/>
    <n v="0.3"/>
    <s v="Business"/>
    <x v="18"/>
    <s v="Cary"/>
    <n v="11.1"/>
    <n v="37"/>
    <s v="Meeting"/>
  </r>
  <r>
    <d v="1899-12-30T15:59:00"/>
    <d v="1899-12-30T00:05:00"/>
    <x v="0"/>
    <n v="8.3333333333333329E-2"/>
    <s v="Business"/>
    <x v="2"/>
    <s v="Cary"/>
    <n v="1.4"/>
    <n v="16.8"/>
    <s v="No Purpose"/>
  </r>
  <r>
    <d v="1899-12-30T17:12:00"/>
    <d v="1899-12-30T00:12:00"/>
    <x v="0"/>
    <n v="0.2"/>
    <s v="Business"/>
    <x v="2"/>
    <s v="Apex"/>
    <n v="5.0999999999999996"/>
    <n v="25.499999999999996"/>
    <s v="Meeting"/>
  </r>
  <r>
    <d v="1899-12-30T17:56:00"/>
    <d v="1899-12-30T00:20:00"/>
    <x v="0"/>
    <n v="0.33333333333333331"/>
    <s v="Business"/>
    <x v="27"/>
    <s v="Holly Springs"/>
    <n v="9"/>
    <n v="27"/>
    <s v="Meeting"/>
  </r>
  <r>
    <d v="1899-12-30T19:04:00"/>
    <d v="1899-12-30T00:35:00"/>
    <x v="0"/>
    <n v="0.58333333333333337"/>
    <s v="Business"/>
    <x v="79"/>
    <s v="Cary"/>
    <n v="13.3"/>
    <n v="22.8"/>
    <s v="Between Offices"/>
  </r>
  <r>
    <d v="1899-12-30T19:54:00"/>
    <d v="1899-12-30T00:07:00"/>
    <x v="0"/>
    <n v="0.11666666666666667"/>
    <s v="Business"/>
    <x v="2"/>
    <s v="Cary"/>
    <n v="2.5"/>
    <n v="21.428571428571427"/>
    <s v="Errand-Supplies"/>
  </r>
  <r>
    <d v="1899-12-30T16:06:00"/>
    <d v="1899-12-30T00:07:00"/>
    <x v="0"/>
    <n v="0.11666666666666667"/>
    <s v="Business"/>
    <x v="2"/>
    <s v="Morrisville"/>
    <n v="3.3"/>
    <n v="28.285714285714285"/>
    <s v="Meal-Entertain"/>
  </r>
  <r>
    <d v="1899-12-30T19:09:00"/>
    <d v="1899-12-30T00:14:00"/>
    <x v="0"/>
    <n v="0.23333333333333334"/>
    <s v="Business"/>
    <x v="17"/>
    <s v="Cary"/>
    <n v="2.9"/>
    <n v="12.428571428571429"/>
    <s v="No Purpose"/>
  </r>
  <r>
    <d v="1899-12-30T11:34:00"/>
    <d v="1899-12-30T00:31:00"/>
    <x v="0"/>
    <n v="0.51666666666666672"/>
    <s v="Business"/>
    <x v="2"/>
    <s v="Raleigh"/>
    <n v="8.5"/>
    <n v="16.451612903225804"/>
    <s v="Customer Visit"/>
  </r>
  <r>
    <d v="1899-12-30T12:35:00"/>
    <d v="1899-12-30T00:42:00"/>
    <x v="0"/>
    <n v="0.7"/>
    <s v="Business"/>
    <x v="23"/>
    <s v="Morrisville"/>
    <n v="6.7"/>
    <n v="9.571428571428573"/>
    <s v="Temporary Site"/>
  </r>
  <r>
    <d v="1899-12-30T12:53:00"/>
    <d v="1899-12-30T00:10:00"/>
    <x v="0"/>
    <n v="0.16666666666666666"/>
    <s v="Business"/>
    <x v="17"/>
    <s v="Cary"/>
    <n v="3.1"/>
    <n v="18.600000000000001"/>
    <s v="No Purpose"/>
  </r>
  <r>
    <d v="1899-12-30T07:59:00"/>
    <d v="1899-12-30T00:15:00"/>
    <x v="0"/>
    <n v="0.25"/>
    <s v="Business"/>
    <x v="2"/>
    <s v="Cary"/>
    <n v="5.5"/>
    <n v="22"/>
    <s v="Meeting"/>
  </r>
  <r>
    <d v="1899-12-30T08:53:00"/>
    <d v="1899-12-30T00:16:00"/>
    <x v="0"/>
    <n v="0.26666666666666666"/>
    <s v="Business"/>
    <x v="2"/>
    <s v="Cary"/>
    <n v="5.5"/>
    <n v="20.625"/>
    <s v="Errand-Supplies"/>
  </r>
  <r>
    <d v="1899-12-30T18:12:00"/>
    <d v="1899-12-30T00:12:00"/>
    <x v="0"/>
    <n v="0.2"/>
    <s v="Business"/>
    <x v="2"/>
    <s v="Morrisville"/>
    <n v="2.9"/>
    <n v="14.499999999999998"/>
    <s v="Meal-Entertain"/>
  </r>
  <r>
    <d v="1899-12-30T20:46:00"/>
    <d v="1899-12-30T00:10:00"/>
    <x v="0"/>
    <n v="0.16666666666666666"/>
    <s v="Business"/>
    <x v="17"/>
    <s v="Cary"/>
    <n v="2.9"/>
    <n v="17.400000000000002"/>
    <s v="Customer Visit"/>
  </r>
  <r>
    <d v="1899-12-30T12:23:00"/>
    <d v="1899-12-30T00:11:00"/>
    <x v="0"/>
    <n v="0.18333333333333332"/>
    <s v="Business"/>
    <x v="2"/>
    <s v="Apex"/>
    <n v="5.0999999999999996"/>
    <n v="27.818181818181817"/>
    <s v="Meal-Entertain"/>
  </r>
  <r>
    <d v="1899-12-30T13:22:00"/>
    <d v="1899-12-30T00:15:00"/>
    <x v="0"/>
    <n v="0.25"/>
    <s v="Business"/>
    <x v="27"/>
    <s v="Cary"/>
    <n v="5.3"/>
    <n v="21.2"/>
    <s v="Customer Visit"/>
  </r>
  <r>
    <d v="1899-12-30T20:48:00"/>
    <d v="1899-12-30T00:07:00"/>
    <x v="0"/>
    <n v="0.11666666666666667"/>
    <s v="Business"/>
    <x v="2"/>
    <s v="Morrisville"/>
    <n v="3.3"/>
    <n v="28.285714285714285"/>
    <s v="Meal-Entertain"/>
  </r>
  <r>
    <d v="1899-12-30T23:07:00"/>
    <d v="1899-12-30T00:08:00"/>
    <x v="0"/>
    <n v="0.13333333333333333"/>
    <s v="Business"/>
    <x v="17"/>
    <s v="Cary"/>
    <n v="3"/>
    <n v="22.5"/>
    <s v="Customer Visit"/>
  </r>
  <r>
    <d v="1899-12-30T18:56:00"/>
    <d v="1899-12-30T00:21:00"/>
    <x v="0"/>
    <n v="0.35"/>
    <s v="Business"/>
    <x v="2"/>
    <s v="Wake Co."/>
    <n v="6.6"/>
    <n v="18.857142857142858"/>
    <s v="Errand-Supplies"/>
  </r>
  <r>
    <d v="1899-12-30T19:15:00"/>
    <d v="1899-12-30T00:07:00"/>
    <x v="0"/>
    <n v="0.11666666666666667"/>
    <s v="Business"/>
    <x v="171"/>
    <s v="Morrisville"/>
    <n v="1.8"/>
    <n v="15.428571428571429"/>
    <s v="No Purpose"/>
  </r>
  <r>
    <d v="1899-12-30T20:41:00"/>
    <d v="1899-12-30T00:10:00"/>
    <x v="0"/>
    <n v="0.16666666666666666"/>
    <s v="Business"/>
    <x v="17"/>
    <s v="Cary"/>
    <n v="3"/>
    <n v="18"/>
    <s v="Customer Visit"/>
  </r>
  <r>
    <d v="1899-12-30T19:03:00"/>
    <d v="1899-12-30T00:07:00"/>
    <x v="0"/>
    <n v="0.11666666666666667"/>
    <s v="Business"/>
    <x v="2"/>
    <s v="Morrisville"/>
    <n v="2.9"/>
    <n v="24.857142857142858"/>
    <s v="Meal-Entertain"/>
  </r>
  <r>
    <d v="1899-12-30T20:34:00"/>
    <d v="1899-12-30T00:11:00"/>
    <x v="0"/>
    <n v="0.18333333333333332"/>
    <s v="Business"/>
    <x v="17"/>
    <s v="Cary"/>
    <n v="3.4"/>
    <n v="18.545454545454547"/>
    <s v="Customer Visit"/>
  </r>
  <r>
    <d v="1899-12-30T18:17:00"/>
    <d v="1899-12-30T00:13:00"/>
    <x v="0"/>
    <n v="0.21666666666666667"/>
    <s v="Business"/>
    <x v="2"/>
    <s v="Cary"/>
    <n v="4.0999999999999996"/>
    <n v="18.92307692307692"/>
    <s v="No Purpose"/>
  </r>
  <r>
    <d v="1899-12-30T19:37:00"/>
    <d v="1899-12-30T00:15:00"/>
    <x v="0"/>
    <n v="0.25"/>
    <s v="Business"/>
    <x v="2"/>
    <s v="Cary"/>
    <n v="3.8"/>
    <n v="15.2"/>
    <s v="Meal-Entertain"/>
  </r>
  <r>
    <d v="1899-12-30T12:32:00"/>
    <d v="1899-12-30T00:29:00"/>
    <x v="0"/>
    <n v="0.48333333333333334"/>
    <s v="Business"/>
    <x v="2"/>
    <s v="Cary"/>
    <n v="6.6"/>
    <n v="13.655172413793103"/>
    <s v="Meeting"/>
  </r>
  <r>
    <d v="1899-12-30T12:46:00"/>
    <d v="1899-12-30T00:11:00"/>
    <x v="0"/>
    <n v="0.18333333333333332"/>
    <s v="Business"/>
    <x v="2"/>
    <s v="Cary"/>
    <n v="4"/>
    <n v="21.81818181818182"/>
    <s v="Meeting"/>
  </r>
  <r>
    <d v="1899-12-30T20:13:00"/>
    <d v="1899-12-30T00:20:00"/>
    <x v="0"/>
    <n v="0.33333333333333331"/>
    <s v="Business"/>
    <x v="2"/>
    <s v="Cary"/>
    <n v="7"/>
    <n v="21"/>
    <s v="Customer Visit"/>
  </r>
  <r>
    <d v="1899-12-30T21:50:00"/>
    <d v="1899-12-30T00:37:00"/>
    <x v="0"/>
    <n v="0.6166666666666667"/>
    <s v="Business"/>
    <x v="2"/>
    <s v="Cary"/>
    <n v="6.9"/>
    <n v="11.189189189189189"/>
    <s v="Meal-Entertain"/>
  </r>
  <r>
    <d v="1899-12-30T14:32:00"/>
    <d v="1899-12-30T00:13:00"/>
    <x v="0"/>
    <n v="0.21666666666666667"/>
    <s v="Business"/>
    <x v="2"/>
    <s v="Cary"/>
    <n v="3.4"/>
    <n v="15.692307692307692"/>
    <s v="Errand-Supplies"/>
  </r>
  <r>
    <d v="1899-12-30T15:02:00"/>
    <d v="1899-12-30T00:09:00"/>
    <x v="0"/>
    <n v="0.15"/>
    <s v="Business"/>
    <x v="2"/>
    <s v="Cary"/>
    <n v="3.4"/>
    <n v="22.666666666666668"/>
    <s v="Errand-Supplies"/>
  </r>
  <r>
    <d v="1899-12-30T19:27:00"/>
    <d v="1899-12-30T00:05:00"/>
    <x v="0"/>
    <n v="8.3333333333333329E-2"/>
    <s v="Business"/>
    <x v="2"/>
    <s v="Cary"/>
    <n v="2"/>
    <n v="24"/>
    <s v="Meeting"/>
  </r>
  <r>
    <d v="1899-12-30T21:31:00"/>
    <d v="1899-12-30T00:05:00"/>
    <x v="0"/>
    <n v="8.3333333333333329E-2"/>
    <s v="Business"/>
    <x v="2"/>
    <s v="Cary"/>
    <n v="2"/>
    <n v="24"/>
    <s v="Errand-Supplies"/>
  </r>
  <r>
    <d v="1899-12-30T12:24:00"/>
    <d v="1899-12-30T00:15:00"/>
    <x v="0"/>
    <n v="0.25"/>
    <s v="Business"/>
    <x v="2"/>
    <s v="Apex"/>
    <n v="5.0999999999999996"/>
    <n v="20.399999999999999"/>
    <s v="Errand-Supplies"/>
  </r>
  <r>
    <d v="1899-12-30T13:43:00"/>
    <d v="1899-12-30T00:28:00"/>
    <x v="0"/>
    <n v="0.46666666666666667"/>
    <s v="Business"/>
    <x v="27"/>
    <s v="Cary"/>
    <n v="8.8000000000000007"/>
    <n v="18.857142857142858"/>
    <s v="Temporary Site"/>
  </r>
  <r>
    <d v="1899-12-30T20:34:00"/>
    <d v="1899-12-30T00:23:00"/>
    <x v="0"/>
    <n v="0.38333333333333336"/>
    <s v="Business"/>
    <x v="2"/>
    <s v="Cary"/>
    <n v="5.6"/>
    <n v="14.60869565217391"/>
    <s v="Meeting"/>
  </r>
  <r>
    <d v="1899-12-30T22:57:00"/>
    <d v="1899-12-30T00:54:00"/>
    <x v="0"/>
    <n v="0.9"/>
    <s v="Business"/>
    <x v="2"/>
    <s v="Cary"/>
    <n v="18.899999999999999"/>
    <n v="20.999999999999996"/>
    <s v="Customer Visit"/>
  </r>
  <r>
    <d v="1899-12-30T13:16:00"/>
    <d v="1899-12-30T00:33:00"/>
    <x v="0"/>
    <n v="0.55000000000000004"/>
    <s v="Business"/>
    <x v="2"/>
    <s v="Fuquay-Varina"/>
    <n v="15.6"/>
    <n v="28.36363636363636"/>
    <s v="Meeting"/>
  </r>
  <r>
    <d v="1899-12-30T15:18:00"/>
    <d v="1899-12-30T00:36:00"/>
    <x v="0"/>
    <n v="0.6"/>
    <s v="Business"/>
    <x v="172"/>
    <s v="Cary"/>
    <n v="15.6"/>
    <n v="26"/>
    <s v="Errand-Supplies"/>
  </r>
  <r>
    <d v="1899-12-30T18:27:00"/>
    <d v="1899-12-30T00:10:00"/>
    <x v="0"/>
    <n v="0.16666666666666666"/>
    <s v="Business"/>
    <x v="2"/>
    <s v="Morrisville"/>
    <n v="3"/>
    <n v="18"/>
    <s v="Meal-Entertain"/>
  </r>
  <r>
    <d v="1899-12-30T22:21:00"/>
    <d v="1899-12-30T00:12:00"/>
    <x v="0"/>
    <n v="0.2"/>
    <s v="Business"/>
    <x v="17"/>
    <s v="Cary"/>
    <n v="3.1"/>
    <n v="15.5"/>
    <s v="Customer Visit"/>
  </r>
  <r>
    <d v="1899-12-30T16:16:00"/>
    <d v="1899-12-30T00:10:00"/>
    <x v="0"/>
    <n v="0.16666666666666666"/>
    <s v="Business"/>
    <x v="2"/>
    <s v="Morrisville"/>
    <n v="3"/>
    <n v="18"/>
    <s v="Meal-Entertain"/>
  </r>
  <r>
    <d v="1899-12-30T19:15:00"/>
    <d v="1899-12-30T00:10:00"/>
    <x v="0"/>
    <n v="0.16666666666666666"/>
    <s v="Business"/>
    <x v="17"/>
    <s v="Cary"/>
    <n v="4.8"/>
    <n v="28.8"/>
    <s v="Errand-Supplies"/>
  </r>
  <r>
    <d v="1899-12-30T21:56:00"/>
    <d v="1899-12-30T00:08:00"/>
    <x v="0"/>
    <n v="0.13333333333333333"/>
    <s v="Business"/>
    <x v="2"/>
    <s v="Cary"/>
    <n v="2.1"/>
    <n v="15.75"/>
    <s v="Errand-Supplies"/>
  </r>
  <r>
    <d v="1899-12-30T13:32:00"/>
    <d v="1899-12-30T00:10:00"/>
    <x v="0"/>
    <n v="0.16666666666666666"/>
    <s v="Business"/>
    <x v="2"/>
    <s v="Cary"/>
    <n v="3.1"/>
    <n v="18.600000000000001"/>
    <s v="Errand-Supplies"/>
  </r>
  <r>
    <d v="1899-12-30T13:51:00"/>
    <d v="1899-12-30T00:15:00"/>
    <x v="0"/>
    <n v="0.25"/>
    <s v="Business"/>
    <x v="2"/>
    <s v="Apex"/>
    <n v="4.4000000000000004"/>
    <n v="17.600000000000001"/>
    <s v="Meal-Entertain"/>
  </r>
  <r>
    <d v="1899-12-30T14:39:00"/>
    <d v="1899-12-30T00:13:00"/>
    <x v="0"/>
    <n v="0.21666666666666667"/>
    <s v="Business"/>
    <x v="27"/>
    <s v="Cary"/>
    <n v="4.7"/>
    <n v="21.692307692307693"/>
    <s v="Customer Visit"/>
  </r>
  <r>
    <d v="1899-12-30T18:01:00"/>
    <d v="1899-12-30T00:10:00"/>
    <x v="0"/>
    <n v="0.16666666666666666"/>
    <s v="Business"/>
    <x v="2"/>
    <s v="Morrisville"/>
    <n v="3"/>
    <n v="18"/>
    <s v="Meal-Entertain"/>
  </r>
  <r>
    <d v="1899-12-30T20:57:00"/>
    <d v="1899-12-30T00:09:00"/>
    <x v="0"/>
    <n v="0.15"/>
    <s v="Business"/>
    <x v="17"/>
    <s v="Cary"/>
    <n v="3"/>
    <n v="20"/>
    <s v="Customer Visit"/>
  </r>
  <r>
    <d v="1899-12-30T18:29:00"/>
    <d v="1899-12-30T00:10:00"/>
    <x v="0"/>
    <n v="0.16666666666666666"/>
    <s v="Business"/>
    <x v="2"/>
    <s v="Cary"/>
    <n v="4.2"/>
    <n v="25.200000000000003"/>
    <s v="Errand-Supplies"/>
  </r>
  <r>
    <d v="1899-12-30T20:29:00"/>
    <d v="1899-12-30T00:09:00"/>
    <x v="0"/>
    <n v="0.15"/>
    <s v="Business"/>
    <x v="2"/>
    <s v="Cary"/>
    <n v="4.0999999999999996"/>
    <n v="27.333333333333332"/>
    <s v="Meal-Entertain"/>
  </r>
  <r>
    <d v="1899-12-30T17:10:00"/>
    <d v="1899-12-30T00:18:00"/>
    <x v="0"/>
    <n v="0.3"/>
    <s v="Business"/>
    <x v="2"/>
    <s v="Cary"/>
    <n v="3.4"/>
    <n v="11.333333333333334"/>
    <s v="No Purpose"/>
  </r>
  <r>
    <d v="1899-12-30T17:34:00"/>
    <d v="1899-12-30T00:12:00"/>
    <x v="0"/>
    <n v="0.2"/>
    <s v="Business"/>
    <x v="2"/>
    <s v="Cary"/>
    <n v="3.3"/>
    <n v="16.499999999999996"/>
    <s v="No Purpose"/>
  </r>
  <r>
    <d v="1899-12-30T18:00:00"/>
    <d v="1899-12-30T00:10:00"/>
    <x v="0"/>
    <n v="0.16666666666666666"/>
    <s v="Business"/>
    <x v="2"/>
    <s v="Morrisville"/>
    <n v="3"/>
    <n v="18"/>
    <s v="Meal-Entertain"/>
  </r>
  <r>
    <d v="1899-12-30T20:40:00"/>
    <d v="1899-12-30T00:16:00"/>
    <x v="0"/>
    <n v="0.26666666666666666"/>
    <s v="Business"/>
    <x v="17"/>
    <s v="Cary"/>
    <n v="3.1"/>
    <n v="11.625"/>
    <s v="Customer Visit"/>
  </r>
  <r>
    <d v="1899-12-30T14:54:00"/>
    <d v="1899-12-30T00:34:00"/>
    <x v="0"/>
    <n v="0.56666666666666665"/>
    <s v="Business"/>
    <x v="2"/>
    <s v="Morrisville"/>
    <n v="10.6"/>
    <n v="18.705882352941178"/>
    <s v="Meeting"/>
  </r>
  <r>
    <d v="1899-12-30T16:12:00"/>
    <d v="1899-12-30T00:34:00"/>
    <x v="0"/>
    <n v="0.56666666666666665"/>
    <s v="Business"/>
    <x v="38"/>
    <s v="Unknown Location"/>
    <n v="4.8"/>
    <n v="8.4705882352941178"/>
    <s v="Airport-Travel"/>
  </r>
  <r>
    <d v="1899-12-30T17:59:00"/>
    <d v="1899-12-30T00:40:00"/>
    <x v="0"/>
    <n v="0.66666666666666663"/>
    <s v="Business"/>
    <x v="38"/>
    <s v="Unknown Location"/>
    <n v="5.3"/>
    <n v="7.95"/>
    <s v="Temporary Site"/>
  </r>
  <r>
    <d v="1899-12-30T13:41:00"/>
    <d v="1899-12-30T00:38:00"/>
    <x v="0"/>
    <n v="0.6333333333333333"/>
    <s v="Business"/>
    <x v="38"/>
    <s v="Unknown Location"/>
    <n v="4.9000000000000004"/>
    <n v="7.7368421052631584"/>
    <s v="Errand-Supplies"/>
  </r>
  <r>
    <d v="1899-12-30T17:25:00"/>
    <d v="1899-12-30T00:47:00"/>
    <x v="0"/>
    <n v="0.78333333333333333"/>
    <s v="Business"/>
    <x v="38"/>
    <s v="Unknown Location"/>
    <n v="10.199999999999999"/>
    <n v="13.021276595744681"/>
    <s v="Errand-Supplies"/>
  </r>
  <r>
    <d v="1899-12-30T21:04:00"/>
    <d v="1899-12-30T00:29:00"/>
    <x v="0"/>
    <n v="0.48333333333333334"/>
    <s v="Business"/>
    <x v="38"/>
    <s v="Unknown Location"/>
    <n v="9.1999999999999993"/>
    <n v="19.034482758620687"/>
    <s v="No Purpose"/>
  </r>
  <r>
    <d v="1899-12-30T09:36:00"/>
    <d v="1899-12-30T00:28:00"/>
    <x v="0"/>
    <n v="0.46666666666666667"/>
    <s v="Business"/>
    <x v="38"/>
    <s v="Islamabad"/>
    <n v="7.7"/>
    <n v="16.5"/>
    <s v="Errand-Supplies"/>
  </r>
  <r>
    <d v="1899-12-30T10:34:00"/>
    <d v="1899-12-30T00:19:00"/>
    <x v="0"/>
    <n v="0.31666666666666665"/>
    <s v="Business"/>
    <x v="41"/>
    <s v="Rawalpindi"/>
    <n v="5.9"/>
    <n v="18.631578947368425"/>
    <s v="Temporary Site"/>
  </r>
  <r>
    <d v="1899-12-30T13:08:00"/>
    <d v="1899-12-30T00:04:00"/>
    <x v="0"/>
    <n v="6.6666666666666666E-2"/>
    <s v="Business"/>
    <x v="173"/>
    <s v="Unknown Location"/>
    <n v="0.7"/>
    <n v="10.5"/>
    <s v="Errand-Supplies"/>
  </r>
  <r>
    <d v="1899-12-30T13:35:00"/>
    <d v="1899-12-30T00:11:00"/>
    <x v="0"/>
    <n v="0.18333333333333332"/>
    <s v="Business"/>
    <x v="38"/>
    <s v="Unknown Location"/>
    <n v="1.3"/>
    <n v="7.0909090909090917"/>
    <s v="No Purpose"/>
  </r>
  <r>
    <d v="1899-12-30T14:15:00"/>
    <d v="1899-12-30T00:08:00"/>
    <x v="0"/>
    <n v="0.13333333333333333"/>
    <s v="Business"/>
    <x v="38"/>
    <s v="Unknown Location"/>
    <n v="2.5"/>
    <n v="18.75"/>
    <s v="No Purpose"/>
  </r>
  <r>
    <d v="1899-12-30T14:32:00"/>
    <d v="1899-12-30T00:14:00"/>
    <x v="0"/>
    <n v="0.23333333333333334"/>
    <s v="Business"/>
    <x v="38"/>
    <s v="Unknown Location"/>
    <n v="5.3"/>
    <n v="22.714285714285712"/>
    <s v="No Purpose"/>
  </r>
  <r>
    <d v="1899-12-30T14:50:00"/>
    <d v="1899-12-30T00:13:00"/>
    <x v="0"/>
    <n v="0.21666666666666667"/>
    <s v="Business"/>
    <x v="38"/>
    <s v="Unknown Location"/>
    <n v="5.4"/>
    <n v="24.923076923076923"/>
    <s v="No Purpose"/>
  </r>
  <r>
    <d v="1899-12-30T15:38:00"/>
    <d v="1899-12-30T00:29:00"/>
    <x v="0"/>
    <n v="0.48333333333333334"/>
    <s v="Business"/>
    <x v="38"/>
    <s v="Rawalpindi"/>
    <n v="10.199999999999999"/>
    <n v="21.103448275862068"/>
    <s v="Customer Visit"/>
  </r>
  <r>
    <d v="1899-12-30T17:09:00"/>
    <d v="1899-12-30T00:19:00"/>
    <x v="0"/>
    <n v="0.31666666666666665"/>
    <s v="Business"/>
    <x v="173"/>
    <s v="Islamabad"/>
    <n v="7.2"/>
    <n v="22.736842105263161"/>
    <s v="Customer Visit"/>
  </r>
  <r>
    <d v="1899-12-30T19:17:00"/>
    <d v="1899-12-30T00:12:00"/>
    <x v="0"/>
    <n v="0.2"/>
    <s v="Business"/>
    <x v="41"/>
    <s v="Unknown Location"/>
    <n v="2.2000000000000002"/>
    <n v="11"/>
    <s v="No Purpose"/>
  </r>
  <r>
    <d v="1899-12-30T20:30:00"/>
    <d v="1899-12-30T00:35:00"/>
    <x v="0"/>
    <n v="0.58333333333333337"/>
    <s v="Business"/>
    <x v="38"/>
    <s v="Unknown Location"/>
    <n v="11"/>
    <n v="18.857142857142858"/>
    <s v="Meeting"/>
  </r>
  <r>
    <d v="1899-12-30T09:24:00"/>
    <d v="1899-12-30T00:35:00"/>
    <x v="0"/>
    <n v="0.58333333333333337"/>
    <s v="Business"/>
    <x v="38"/>
    <s v="Rawalpindi"/>
    <n v="12"/>
    <n v="20.571428571428569"/>
    <s v="No Purpose"/>
  </r>
  <r>
    <d v="1899-12-30T10:48:00"/>
    <d v="1899-12-30T00:18:00"/>
    <x v="0"/>
    <n v="0.3"/>
    <s v="Business"/>
    <x v="173"/>
    <s v="Rawalpindi"/>
    <n v="3.3"/>
    <n v="11"/>
    <s v="Errand-Supplies"/>
  </r>
  <r>
    <d v="1899-12-30T12:17:00"/>
    <d v="1899-12-30T00:47:00"/>
    <x v="0"/>
    <n v="0.78333333333333333"/>
    <s v="Business"/>
    <x v="173"/>
    <s v="Unknown Location"/>
    <n v="19.399999999999999"/>
    <n v="24.76595744680851"/>
    <s v="Meeting"/>
  </r>
  <r>
    <d v="1899-12-30T13:20:00"/>
    <d v="1899-12-30T00:06:00"/>
    <x v="0"/>
    <n v="0.1"/>
    <s v="Business"/>
    <x v="38"/>
    <s v="Unknown Location"/>
    <n v="1.7"/>
    <n v="17"/>
    <s v="Errand-Supplies"/>
  </r>
  <r>
    <d v="1899-12-30T14:17:00"/>
    <d v="1899-12-30T00:23:00"/>
    <x v="0"/>
    <n v="0.38333333333333336"/>
    <s v="Business"/>
    <x v="38"/>
    <s v="Islamabad"/>
    <n v="5.7"/>
    <n v="14.869565217391305"/>
    <s v="Temporary Site"/>
  </r>
  <r>
    <d v="1899-12-30T16:24:00"/>
    <d v="1899-12-30T00:10:00"/>
    <x v="0"/>
    <n v="0.16666666666666666"/>
    <s v="Business"/>
    <x v="41"/>
    <s v="Islamabad"/>
    <n v="1.8"/>
    <n v="10.8"/>
    <s v="Errand-Supplies"/>
  </r>
  <r>
    <d v="1899-12-30T17:07:00"/>
    <d v="1899-12-30T00:11:00"/>
    <x v="0"/>
    <n v="0.18333333333333332"/>
    <s v="Business"/>
    <x v="41"/>
    <s v="Islamabad"/>
    <n v="1.4"/>
    <n v="7.6363636363636367"/>
    <s v="Errand-Supplies"/>
  </r>
  <r>
    <d v="1899-12-30T19:21:00"/>
    <d v="1899-12-30T00:34:00"/>
    <x v="0"/>
    <n v="0.56666666666666665"/>
    <s v="Business"/>
    <x v="41"/>
    <s v="Unknown Location"/>
    <n v="10.3"/>
    <n v="18.176470588235297"/>
    <s v="Customer Visit"/>
  </r>
  <r>
    <d v="1899-12-30T08:10:00"/>
    <d v="1899-12-30T00:28:00"/>
    <x v="0"/>
    <n v="0.46666666666666667"/>
    <s v="Business"/>
    <x v="38"/>
    <s v="Unknown Location"/>
    <n v="11.5"/>
    <n v="24.642857142857142"/>
    <s v="Meeting"/>
  </r>
  <r>
    <d v="1899-12-30T10:30:00"/>
    <d v="1899-12-30T00:16:00"/>
    <x v="0"/>
    <n v="0.26666666666666666"/>
    <s v="Business"/>
    <x v="38"/>
    <s v="Islamabad"/>
    <n v="4.9000000000000004"/>
    <n v="18.375"/>
    <s v="Errand-Supplies"/>
  </r>
  <r>
    <d v="1899-12-30T11:49:00"/>
    <d v="1899-12-30T00:14:00"/>
    <x v="0"/>
    <n v="0.23333333333333334"/>
    <s v="Business"/>
    <x v="41"/>
    <s v="Unknown Location"/>
    <n v="3.5"/>
    <n v="15"/>
    <s v="Meal-Entertain"/>
  </r>
  <r>
    <d v="1899-12-30T13:33:00"/>
    <d v="1899-12-30T00:42:00"/>
    <x v="0"/>
    <n v="0.7"/>
    <s v="Business"/>
    <x v="38"/>
    <s v="Unknown Location"/>
    <n v="16.2"/>
    <n v="23.142857142857142"/>
    <s v="Meeting"/>
  </r>
  <r>
    <d v="1899-12-30T15:49:00"/>
    <d v="1899-12-30T00:11:00"/>
    <x v="0"/>
    <n v="0.18333333333333332"/>
    <s v="Business"/>
    <x v="38"/>
    <s v="Unknown Location"/>
    <n v="2"/>
    <n v="10.90909090909091"/>
    <s v="Errand-Supplies"/>
  </r>
  <r>
    <d v="1899-12-30T16:05:00"/>
    <d v="1899-12-30T00:10:00"/>
    <x v="0"/>
    <n v="0.16666666666666666"/>
    <s v="Business"/>
    <x v="38"/>
    <s v="Islamabad"/>
    <n v="2.1"/>
    <n v="12.600000000000001"/>
    <s v="Errand-Supplies"/>
  </r>
  <r>
    <d v="1899-12-30T17:54:00"/>
    <d v="1899-12-30T00:09:00"/>
    <x v="0"/>
    <n v="0.15"/>
    <s v="Business"/>
    <x v="41"/>
    <s v="Islamabad"/>
    <n v="2.1"/>
    <n v="14.000000000000002"/>
    <s v="Meeting"/>
  </r>
  <r>
    <d v="1899-12-30T18:31:00"/>
    <d v="1899-12-30T00:32:00"/>
    <x v="0"/>
    <n v="0.53333333333333333"/>
    <s v="Business"/>
    <x v="41"/>
    <s v="Unknown Location"/>
    <n v="7.2"/>
    <n v="13.5"/>
    <s v="Customer Visit"/>
  </r>
  <r>
    <d v="1899-12-30T20:35:00"/>
    <d v="1899-12-30T00:46:00"/>
    <x v="0"/>
    <n v="0.76666666666666672"/>
    <s v="Business"/>
    <x v="38"/>
    <s v="Rawalpindi"/>
    <n v="12"/>
    <n v="15.652173913043477"/>
    <s v="Meeting"/>
  </r>
  <r>
    <d v="1899-12-30T23:42:00"/>
    <d v="1899-12-30T02:46:00"/>
    <x v="2"/>
    <n v="2.7666666666666666"/>
    <s v="Business"/>
    <x v="173"/>
    <s v="Unknown Location"/>
    <n v="103"/>
    <n v="37.2289156626506"/>
    <s v="Meeting"/>
  </r>
  <r>
    <d v="1899-12-30T16:38:00"/>
    <d v="1899-12-30T00:58:00"/>
    <x v="0"/>
    <n v="0.96666666666666667"/>
    <s v="Business"/>
    <x v="38"/>
    <s v="Unknown Location"/>
    <n v="32.299999999999997"/>
    <n v="33.41379310344827"/>
    <s v="Meeting"/>
  </r>
  <r>
    <d v="1899-12-30T17:20:00"/>
    <d v="1899-12-30T00:16:00"/>
    <x v="0"/>
    <n v="0.26666666666666666"/>
    <s v="Business"/>
    <x v="38"/>
    <s v="Unknown Location"/>
    <n v="5.3"/>
    <n v="19.875"/>
    <s v="Customer Visit"/>
  </r>
  <r>
    <d v="1899-12-30T17:53:00"/>
    <d v="1899-12-30T00:26:00"/>
    <x v="0"/>
    <n v="0.43333333333333335"/>
    <s v="Business"/>
    <x v="38"/>
    <s v="Unknown Location"/>
    <n v="11.6"/>
    <n v="26.769230769230766"/>
    <s v="Meeting"/>
  </r>
  <r>
    <d v="1899-12-30T18:29:00"/>
    <d v="1899-12-30T00:33:00"/>
    <x v="0"/>
    <n v="0.55000000000000004"/>
    <s v="Business"/>
    <x v="38"/>
    <s v="Unknown Location"/>
    <n v="23.2"/>
    <n v="42.18181818181818"/>
    <s v="Meeting"/>
  </r>
  <r>
    <d v="1899-12-30T18:37:00"/>
    <d v="1899-12-30T00:06:00"/>
    <x v="0"/>
    <n v="0.1"/>
    <s v="Business"/>
    <x v="38"/>
    <s v="Unknown Location"/>
    <n v="3.2"/>
    <n v="32"/>
    <s v="Errand-Supplies"/>
  </r>
  <r>
    <d v="1899-12-30T18:47:00"/>
    <d v="1899-12-30T00:09:00"/>
    <x v="0"/>
    <n v="0.15"/>
    <s v="Business"/>
    <x v="38"/>
    <s v="Unknown Location"/>
    <n v="12.3"/>
    <n v="82.000000000000014"/>
    <s v="Temporary Site"/>
  </r>
  <r>
    <d v="1899-12-30T19:50:00"/>
    <d v="1899-12-30T00:46:00"/>
    <x v="0"/>
    <n v="0.76666666666666672"/>
    <s v="Business"/>
    <x v="38"/>
    <s v="Lahore"/>
    <n v="14"/>
    <n v="18.260869565217391"/>
    <s v="Meeting"/>
  </r>
  <r>
    <d v="1899-12-30T21:53:00"/>
    <d v="1899-12-30T00:12:00"/>
    <x v="0"/>
    <n v="0.2"/>
    <s v="Business"/>
    <x v="141"/>
    <s v="Lahore"/>
    <n v="2.1"/>
    <n v="10.5"/>
    <s v="Meal-Entertain"/>
  </r>
  <r>
    <d v="1899-12-30T23:32:00"/>
    <d v="1899-12-30T00:05:00"/>
    <x v="0"/>
    <n v="8.3333333333333329E-2"/>
    <s v="Business"/>
    <x v="141"/>
    <s v="Lahore"/>
    <n v="2.1"/>
    <n v="25.200000000000003"/>
    <s v="Customer Visit"/>
  </r>
  <r>
    <d v="1899-12-30T09:41:00"/>
    <d v="1899-12-30T00:20:00"/>
    <x v="0"/>
    <n v="0.33333333333333331"/>
    <s v="Business"/>
    <x v="141"/>
    <s v="Lahore"/>
    <n v="3"/>
    <n v="9"/>
    <s v="Meeting"/>
  </r>
  <r>
    <d v="1899-12-30T11:58:00"/>
    <d v="1899-12-30T00:25:00"/>
    <x v="0"/>
    <n v="0.41666666666666669"/>
    <s v="Business"/>
    <x v="141"/>
    <s v="Unknown Location"/>
    <n v="6.2"/>
    <n v="14.879999999999999"/>
    <s v="Meeting"/>
  </r>
  <r>
    <d v="1899-12-30T15:25:00"/>
    <d v="1899-12-30T01:10:00"/>
    <x v="1"/>
    <n v="1.1666666666666667"/>
    <s v="Business"/>
    <x v="38"/>
    <s v="Unknown Location"/>
    <n v="9.6"/>
    <n v="8.2285714285714278"/>
    <s v="Meeting"/>
  </r>
  <r>
    <d v="1899-12-30T16:34:00"/>
    <d v="1899-12-30T00:11:00"/>
    <x v="0"/>
    <n v="0.18333333333333332"/>
    <s v="Business"/>
    <x v="38"/>
    <s v="Unknown Location"/>
    <n v="1.3"/>
    <n v="7.0909090909090917"/>
    <s v="Errand-Supplies"/>
  </r>
  <r>
    <d v="1899-12-30T18:27:00"/>
    <d v="1899-12-30T00:53:00"/>
    <x v="0"/>
    <n v="0.8833333333333333"/>
    <s v="Business"/>
    <x v="38"/>
    <s v="Lahore"/>
    <n v="7.1"/>
    <n v="8.0377358490566042"/>
    <s v="Meal-Entertain"/>
  </r>
  <r>
    <d v="1899-12-30T08:04:00"/>
    <d v="1899-12-30T00:21:00"/>
    <x v="0"/>
    <n v="0.35"/>
    <s v="Business"/>
    <x v="141"/>
    <s v="Unknown Location"/>
    <n v="6.3"/>
    <n v="18"/>
    <s v="Meal-Entertain"/>
  </r>
  <r>
    <d v="1899-12-30T09:55:00"/>
    <d v="1899-12-30T00:36:00"/>
    <x v="0"/>
    <n v="0.6"/>
    <s v="Business"/>
    <x v="38"/>
    <s v="Lahore"/>
    <n v="10.7"/>
    <n v="17.833333333333332"/>
    <s v="Meal-Entertain"/>
  </r>
  <r>
    <d v="1899-12-30T10:53:00"/>
    <d v="1899-12-30T00:19:00"/>
    <x v="0"/>
    <n v="0.31666666666666665"/>
    <s v="Business"/>
    <x v="141"/>
    <s v="Lahore"/>
    <n v="5.3"/>
    <n v="16.736842105263158"/>
    <s v="Meal-Entertain"/>
  </r>
  <r>
    <d v="1899-12-30T12:53:00"/>
    <d v="1899-12-30T00:02:00"/>
    <x v="0"/>
    <n v="3.3333333333333333E-2"/>
    <s v="Business"/>
    <x v="141"/>
    <s v="Lahore"/>
    <n v="1.6"/>
    <n v="48"/>
    <s v="Errand-Supplies"/>
  </r>
  <r>
    <d v="1899-12-30T13:29:00"/>
    <d v="1899-12-30T00:21:00"/>
    <x v="0"/>
    <n v="0.35"/>
    <s v="Business"/>
    <x v="141"/>
    <s v="Lahore"/>
    <n v="3.6"/>
    <n v="10.285714285714286"/>
    <s v="Errand-Supplies"/>
  </r>
  <r>
    <d v="1899-12-30T17:27:00"/>
    <d v="1899-12-30T00:15:00"/>
    <x v="0"/>
    <n v="0.25"/>
    <s v="Business"/>
    <x v="141"/>
    <s v="Lahore"/>
    <n v="1.7"/>
    <n v="6.8"/>
    <s v="Errand-Supplies"/>
  </r>
  <r>
    <d v="1899-12-30T19:27:00"/>
    <d v="1899-12-30T00:15:00"/>
    <x v="0"/>
    <n v="0.25"/>
    <s v="Business"/>
    <x v="141"/>
    <s v="Lahore"/>
    <n v="2.9"/>
    <n v="11.6"/>
    <s v="Meal-Entertain"/>
  </r>
  <r>
    <d v="1899-12-30T22:09:00"/>
    <d v="1899-12-30T00:05:00"/>
    <x v="0"/>
    <n v="8.3333333333333329E-2"/>
    <s v="Business"/>
    <x v="141"/>
    <s v="Lahore"/>
    <n v="0.6"/>
    <n v="7.2"/>
    <s v="Errand-Supplies"/>
  </r>
  <r>
    <d v="1899-12-30T00:14:00"/>
    <d v="1899-12-30T00:04:00"/>
    <x v="0"/>
    <n v="6.6666666666666666E-2"/>
    <s v="Business"/>
    <x v="141"/>
    <s v="Lahore"/>
    <n v="0.6"/>
    <n v="9"/>
    <s v="Errand-Supplies"/>
  </r>
  <r>
    <d v="1899-12-30T19:26:00"/>
    <d v="1899-12-30T00:11:00"/>
    <x v="0"/>
    <n v="0.18333333333333332"/>
    <s v="Business"/>
    <x v="141"/>
    <s v="Lahore"/>
    <n v="2.2999999999999998"/>
    <n v="12.545454545454545"/>
    <s v="Meal-Entertain"/>
  </r>
  <r>
    <d v="1899-12-30T22:04:00"/>
    <d v="1899-12-30T00:06:00"/>
    <x v="0"/>
    <n v="0.1"/>
    <s v="Business"/>
    <x v="141"/>
    <s v="Lahore"/>
    <n v="2.2999999999999998"/>
    <n v="22.999999999999996"/>
    <s v="Meal-Entertain"/>
  </r>
  <r>
    <d v="1899-12-30T08:41:00"/>
    <d v="1899-12-30T00:11:00"/>
    <x v="0"/>
    <n v="0.18333333333333332"/>
    <s v="Business"/>
    <x v="141"/>
    <s v="Lahore"/>
    <n v="3.2"/>
    <n v="17.454545454545457"/>
    <s v="Meal-Entertain"/>
  </r>
  <r>
    <d v="1899-12-30T09:19:00"/>
    <d v="1899-12-30T00:14:00"/>
    <x v="0"/>
    <n v="0.23333333333333334"/>
    <s v="Business"/>
    <x v="141"/>
    <s v="Lahore"/>
    <n v="6.2"/>
    <n v="26.571428571428573"/>
    <s v="Customer Visit"/>
  </r>
  <r>
    <d v="1899-12-30T10:36:00"/>
    <d v="1899-12-30T00:21:00"/>
    <x v="0"/>
    <n v="0.35"/>
    <s v="Business"/>
    <x v="141"/>
    <s v="Lahore"/>
    <n v="7.7"/>
    <n v="22.000000000000004"/>
    <s v="Customer Visit"/>
  </r>
  <r>
    <d v="1899-12-30T11:42:00"/>
    <d v="1899-12-30T00:13:00"/>
    <x v="0"/>
    <n v="0.21666666666666667"/>
    <s v="Business"/>
    <x v="141"/>
    <s v="Lahore"/>
    <n v="3.8"/>
    <n v="17.538461538461537"/>
    <s v="Customer Visit"/>
  </r>
  <r>
    <d v="1899-12-30T13:43:00"/>
    <d v="1899-12-30T00:34:00"/>
    <x v="0"/>
    <n v="0.56666666666666665"/>
    <s v="Business"/>
    <x v="141"/>
    <s v="Unknown Location"/>
    <n v="7.9"/>
    <n v="13.941176470588236"/>
    <s v="Meeting"/>
  </r>
  <r>
    <d v="1899-12-30T07:14:00"/>
    <d v="1899-12-30T00:12:00"/>
    <x v="0"/>
    <n v="0.2"/>
    <s v="Business"/>
    <x v="142"/>
    <s v="Karachi"/>
    <n v="4.9000000000000004"/>
    <n v="24.5"/>
    <s v="Temporary Site"/>
  </r>
  <r>
    <d v="1899-12-30T08:59:00"/>
    <d v="1899-12-30T00:22:00"/>
    <x v="0"/>
    <n v="0.36666666666666664"/>
    <s v="Business"/>
    <x v="142"/>
    <s v="Karachi"/>
    <n v="5"/>
    <n v="13.636363636363637"/>
    <s v="Meal-Entertain"/>
  </r>
  <r>
    <d v="1899-12-30T12:57:00"/>
    <d v="1899-12-30T00:04:00"/>
    <x v="0"/>
    <n v="6.6666666666666666E-2"/>
    <s v="Business"/>
    <x v="142"/>
    <s v="Karachi"/>
    <n v="0.6"/>
    <n v="9"/>
    <s v="Meal-Entertain"/>
  </r>
  <r>
    <d v="1899-12-30T15:03:00"/>
    <d v="1899-12-30T00:14:00"/>
    <x v="0"/>
    <n v="0.23333333333333334"/>
    <s v="Business"/>
    <x v="142"/>
    <s v="Unknown Location"/>
    <n v="3.1"/>
    <n v="13.285714285714286"/>
    <s v="Customer Visit"/>
  </r>
  <r>
    <d v="1899-12-30T16:58:00"/>
    <d v="1899-12-30T00:24:00"/>
    <x v="0"/>
    <n v="0.4"/>
    <s v="Business"/>
    <x v="38"/>
    <s v="Kar?chi"/>
    <n v="7.9"/>
    <n v="19.75"/>
    <s v="Meeting"/>
  </r>
  <r>
    <d v="1899-12-30T19:50:00"/>
    <d v="1899-12-30T00:31:00"/>
    <x v="0"/>
    <n v="0.51666666666666672"/>
    <s v="Business"/>
    <x v="142"/>
    <s v="Karachi"/>
    <n v="5.5"/>
    <n v="10.64516129032258"/>
    <s v="Customer Visit"/>
  </r>
  <r>
    <d v="1899-12-30T09:06:00"/>
    <d v="1899-12-30T00:32:00"/>
    <x v="0"/>
    <n v="0.53333333333333333"/>
    <s v="Business"/>
    <x v="142"/>
    <s v="Unknown Location"/>
    <n v="10.3"/>
    <n v="19.3125"/>
    <s v="Meal-Entertain"/>
  </r>
  <r>
    <d v="1899-12-30T12:12:00"/>
    <d v="1899-12-30T00:30:00"/>
    <x v="0"/>
    <n v="0.5"/>
    <s v="Business"/>
    <x v="38"/>
    <s v="Kar?chi"/>
    <n v="10.4"/>
    <n v="20.8"/>
    <s v="Errand-Supplies"/>
  </r>
  <r>
    <d v="1899-12-30T14:01:00"/>
    <d v="1899-12-30T00:08:00"/>
    <x v="0"/>
    <n v="0.13333333333333333"/>
    <s v="Business"/>
    <x v="142"/>
    <s v="Karachi"/>
    <n v="2"/>
    <n v="15"/>
    <s v="Errand-Supplies"/>
  </r>
  <r>
    <d v="1899-12-30T15:39:00"/>
    <d v="1899-12-30T00:35:00"/>
    <x v="0"/>
    <n v="0.58333333333333337"/>
    <s v="Business"/>
    <x v="142"/>
    <s v="Unknown Location"/>
    <n v="8.5"/>
    <n v="14.571428571428571"/>
    <s v="Meal-Entertain"/>
  </r>
  <r>
    <d v="1899-12-30T17:16:00"/>
    <d v="1899-12-30T00:14:00"/>
    <x v="0"/>
    <n v="0.23333333333333334"/>
    <s v="Business"/>
    <x v="38"/>
    <s v="Kar?chi"/>
    <n v="4.4000000000000004"/>
    <n v="18.857142857142858"/>
    <s v="Errand-Supplies"/>
  </r>
  <r>
    <d v="1899-12-30T18:56:00"/>
    <d v="1899-12-30T00:23:00"/>
    <x v="0"/>
    <n v="0.38333333333333336"/>
    <s v="Business"/>
    <x v="142"/>
    <s v="Karachi"/>
    <n v="3.8"/>
    <n v="9.9130434782608692"/>
    <s v="Errand-Supplies"/>
  </r>
  <r>
    <d v="1899-12-30T23:18:00"/>
    <d v="1899-12-30T00:34:00"/>
    <x v="0"/>
    <n v="0.56666666666666665"/>
    <s v="Business"/>
    <x v="142"/>
    <s v="Karachi"/>
    <n v="5.0999999999999996"/>
    <n v="9"/>
    <s v="Errand-Supplies"/>
  </r>
  <r>
    <d v="1899-12-30T01:06:00"/>
    <d v="1899-12-30T00:17:00"/>
    <x v="0"/>
    <n v="0.28333333333333333"/>
    <s v="Business"/>
    <x v="142"/>
    <s v="Karachi"/>
    <n v="3.8"/>
    <n v="13.411764705882353"/>
    <s v="Errand-Supplies"/>
  </r>
  <r>
    <d v="1899-12-30T10:07:00"/>
    <d v="1899-12-30T00:23:00"/>
    <x v="0"/>
    <n v="0.38333333333333336"/>
    <s v="Business"/>
    <x v="142"/>
    <s v="Unknown Location"/>
    <n v="11.6"/>
    <n v="30.260869565217387"/>
    <s v="Meal-Entertain"/>
  </r>
  <r>
    <d v="1899-12-30T12:00:00"/>
    <d v="1899-12-30T00:32:00"/>
    <x v="0"/>
    <n v="0.53333333333333333"/>
    <s v="Business"/>
    <x v="38"/>
    <s v="Kar?chi"/>
    <n v="11.9"/>
    <n v="22.3125"/>
    <s v="Meal-Entertain"/>
  </r>
  <r>
    <d v="1899-12-30T12:33:00"/>
    <d v="1899-12-30T00:08:00"/>
    <x v="0"/>
    <n v="0.13333333333333333"/>
    <s v="Business"/>
    <x v="142"/>
    <s v="Karachi"/>
    <n v="1.4"/>
    <n v="10.5"/>
    <s v="Errand-Supplies"/>
  </r>
  <r>
    <d v="1899-12-30T13:24:00"/>
    <d v="1899-12-30T00:07:00"/>
    <x v="0"/>
    <n v="0.11666666666666667"/>
    <s v="Business"/>
    <x v="142"/>
    <s v="Karachi"/>
    <n v="1.1000000000000001"/>
    <n v="9.4285714285714288"/>
    <s v="Errand-Supplies"/>
  </r>
  <r>
    <d v="1899-12-30T14:11:00"/>
    <d v="1899-12-30T00:15:00"/>
    <x v="0"/>
    <n v="0.25"/>
    <s v="Business"/>
    <x v="142"/>
    <s v="Karachi"/>
    <n v="4.0999999999999996"/>
    <n v="16.399999999999999"/>
    <s v="Airport-Travel"/>
  </r>
  <r>
    <d v="1899-12-30T14:58:00"/>
    <d v="1899-12-30T00:16:00"/>
    <x v="0"/>
    <n v="0.26666666666666666"/>
    <s v="Business"/>
    <x v="142"/>
    <s v="Karachi"/>
    <n v="6.1"/>
    <n v="22.875"/>
    <s v="Between Offices"/>
  </r>
  <r>
    <d v="1899-12-30T15:16:00"/>
    <d v="1899-12-30T00:11:00"/>
    <x v="0"/>
    <n v="0.18333333333333332"/>
    <s v="Business"/>
    <x v="142"/>
    <s v="Karachi"/>
    <n v="1.3"/>
    <n v="7.0909090909090917"/>
    <s v="Errand-Supplies"/>
  </r>
  <r>
    <d v="1899-12-30T19:14:00"/>
    <d v="1899-12-30T00:15:00"/>
    <x v="0"/>
    <n v="0.25"/>
    <s v="Business"/>
    <x v="142"/>
    <s v="Unknown Location"/>
    <n v="3"/>
    <n v="12"/>
    <s v="Meal-Entertain"/>
  </r>
  <r>
    <d v="1899-12-30T20:10:00"/>
    <d v="1899-12-30T00:20:00"/>
    <x v="0"/>
    <n v="0.33333333333333331"/>
    <s v="Business"/>
    <x v="38"/>
    <s v="Kar?chi"/>
    <n v="4.0999999999999996"/>
    <n v="12.299999999999999"/>
    <s v="Customer Visit"/>
  </r>
  <r>
    <d v="1899-12-30T20:45:00"/>
    <d v="1899-12-30T00:30:00"/>
    <x v="0"/>
    <n v="0.5"/>
    <s v="Business"/>
    <x v="142"/>
    <s v="Karachi"/>
    <n v="7.2"/>
    <n v="14.4"/>
    <s v="Meeting"/>
  </r>
  <r>
    <d v="1899-12-30T21:42:00"/>
    <d v="1899-12-30T00:49:00"/>
    <x v="0"/>
    <n v="0.81666666666666665"/>
    <s v="Business"/>
    <x v="142"/>
    <s v="Unknown Location"/>
    <n v="6.4"/>
    <n v="7.8367346938775517"/>
    <s v="No Purpose"/>
  </r>
  <r>
    <d v="1899-12-30T23:47:00"/>
    <d v="1899-12-30T00:33:00"/>
    <x v="0"/>
    <n v="0.55000000000000004"/>
    <s v="Business"/>
    <x v="38"/>
    <s v="Kar?chi"/>
    <n v="12.9"/>
    <n v="23.454545454545453"/>
    <s v="Meeting"/>
  </r>
  <r>
    <d v="1899-12-30T10:33:00"/>
    <d v="1899-12-30T00:18:00"/>
    <x v="0"/>
    <n v="0.3"/>
    <s v="Business"/>
    <x v="142"/>
    <s v="Karachi"/>
    <n v="2.8"/>
    <n v="9.3333333333333339"/>
    <s v="Errand-Supplies"/>
  </r>
  <r>
    <d v="1899-12-30T11:56:00"/>
    <d v="1899-12-30T00:25:00"/>
    <x v="0"/>
    <n v="0.41666666666666669"/>
    <s v="Business"/>
    <x v="142"/>
    <s v="Karachi"/>
    <n v="2.9"/>
    <n v="6.9599999999999991"/>
    <s v="Errand-Supplies"/>
  </r>
  <r>
    <d v="1899-12-30T16:03:00"/>
    <d v="1899-12-30T00:22:00"/>
    <x v="0"/>
    <n v="0.36666666666666664"/>
    <s v="Business"/>
    <x v="142"/>
    <s v="Karachi"/>
    <n v="4.5999999999999996"/>
    <n v="12.545454545454545"/>
    <s v="Errand-Supplies"/>
  </r>
  <r>
    <d v="1899-12-30T17:08:00"/>
    <d v="1899-12-30T00:23:00"/>
    <x v="0"/>
    <n v="0.38333333333333336"/>
    <s v="Business"/>
    <x v="142"/>
    <s v="Karachi"/>
    <n v="4.5999999999999996"/>
    <n v="11.999999999999998"/>
    <s v="Meeting"/>
  </r>
  <r>
    <d v="1899-12-30T23:10:00"/>
    <d v="1899-12-30T00:04:00"/>
    <x v="0"/>
    <n v="6.6666666666666666E-2"/>
    <s v="Business"/>
    <x v="142"/>
    <s v="Karachi"/>
    <n v="0.8"/>
    <n v="12"/>
    <s v="Customer Visit"/>
  </r>
  <r>
    <d v="1899-12-30T01:14:00"/>
    <d v="1899-12-30T00:07:00"/>
    <x v="0"/>
    <n v="0.11666666666666667"/>
    <s v="Business"/>
    <x v="142"/>
    <s v="Karachi"/>
    <n v="0.7"/>
    <n v="5.9999999999999991"/>
    <s v="Meeting"/>
  </r>
  <r>
    <d v="1899-12-30T13:42:00"/>
    <d v="1899-12-30T00:18:00"/>
    <x v="0"/>
    <n v="0.3"/>
    <s v="Business"/>
    <x v="142"/>
    <s v="Unknown Location"/>
    <n v="3.9"/>
    <n v="13"/>
    <s v="Temporary Site"/>
  </r>
  <r>
    <d v="1899-12-30T15:38:00"/>
    <d v="1899-12-30T00:35:00"/>
    <x v="0"/>
    <n v="0.58333333333333337"/>
    <s v="Business"/>
    <x v="38"/>
    <s v="Unknown Location"/>
    <n v="16.2"/>
    <n v="27.771428571428569"/>
    <s v="Meeting"/>
  </r>
  <r>
    <d v="1899-12-30T21:50:00"/>
    <d v="1899-12-30T00:18:00"/>
    <x v="0"/>
    <n v="0.3"/>
    <s v="Business"/>
    <x v="174"/>
    <s v="Gampaha"/>
    <n v="6.4"/>
    <n v="21.333333333333336"/>
    <s v="Temporary Site"/>
  </r>
  <r>
    <d v="1899-12-30T23:51:00"/>
    <d v="1899-12-30T01:43:00"/>
    <x v="1"/>
    <n v="1.7166666666666666"/>
    <s v="Business"/>
    <x v="175"/>
    <s v="Ilukwatta"/>
    <n v="48.2"/>
    <n v="28.077669902912625"/>
    <s v="Temporary Si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24BC4-4278-4CAD-8ADF-C2F9E24E7B15}" name="PivotTable11" cacheId="218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M50:N239" firstHeaderRow="1" firstDataRow="1" firstDataCol="1"/>
  <pivotFields count="12">
    <pivotField compact="0" outline="0" showAll="0"/>
    <pivotField compact="0" numFmtId="166" outline="0" showAll="0"/>
    <pivotField compact="0" outline="0" showAll="0"/>
    <pivotField compact="0" numFmtId="166" outline="0" showAll="0"/>
    <pivotField compact="0" numFmtId="165" outline="0" showAll="0"/>
    <pivotField compact="0" numFmtId="2" outline="0" showAll="0"/>
    <pivotField compact="0" outline="0" showAll="0">
      <items count="3">
        <item x="0"/>
        <item x="1"/>
        <item t="default"/>
      </items>
    </pivotField>
    <pivotField compact="0" outline="0" showAll="0">
      <items count="177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5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42"/>
        <item x="37"/>
        <item x="174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t="default"/>
      </items>
    </pivotField>
    <pivotField axis="axisRow" compact="0" outline="0"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dataField="1" compact="0" outline="0" showAll="0"/>
    <pivotField compact="0" numFmtId="2" outline="0" showAll="0"/>
    <pivotField compact="0" outline="0" showAll="0">
      <items count="12">
        <item x="10"/>
        <item x="6"/>
        <item x="7"/>
        <item x="8"/>
        <item x="4"/>
        <item x="2"/>
        <item x="0"/>
        <item x="3"/>
        <item x="9"/>
        <item x="1"/>
        <item x="5"/>
        <item t="default"/>
      </items>
    </pivotField>
  </pivotFields>
  <rowFields count="1">
    <field x="8"/>
  </rowFields>
  <rowItems count="1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 t="grand">
      <x/>
    </i>
  </rowItems>
  <colItems count="1">
    <i/>
  </colItems>
  <dataFields count="1">
    <dataField name="Sum of MILES*" fld="9" baseField="0" baseItem="0"/>
  </dataFields>
  <formats count="1">
    <format dxfId="7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CD792-BD01-4BC0-8443-EF00A96C23E1}" name="PivotTable10" cacheId="218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J50:K227" firstHeaderRow="1" firstDataRow="1" firstDataCol="1"/>
  <pivotFields count="12">
    <pivotField compact="0" outline="0" showAll="0"/>
    <pivotField compact="0" numFmtId="166" outline="0" showAll="0"/>
    <pivotField compact="0" outline="0" showAll="0"/>
    <pivotField compact="0" numFmtId="166" outline="0" showAll="0"/>
    <pivotField compact="0" numFmtId="165" outline="0" showAll="0"/>
    <pivotField compact="0" numFmtId="2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177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5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42"/>
        <item x="37"/>
        <item x="174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t="default"/>
      </items>
    </pivotField>
    <pivotField compact="0" outline="0"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dataField="1" compact="0" outline="0" showAll="0"/>
    <pivotField compact="0" numFmtId="2" outline="0" showAll="0"/>
    <pivotField compact="0" outline="0" showAll="0">
      <items count="12">
        <item x="10"/>
        <item x="6"/>
        <item x="7"/>
        <item x="8"/>
        <item x="4"/>
        <item x="2"/>
        <item x="0"/>
        <item x="3"/>
        <item x="9"/>
        <item x="1"/>
        <item x="5"/>
        <item t="default"/>
      </items>
    </pivotField>
  </pivotFields>
  <rowFields count="1">
    <field x="7"/>
  </rowFields>
  <rowItems count="1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 t="grand">
      <x/>
    </i>
  </rowItems>
  <colItems count="1">
    <i/>
  </colItems>
  <dataFields count="1">
    <dataField name="Sum of MILES*" fld="9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9BEBB6-5FF9-489E-8E04-DE6C18DDC4A1}" name="PivotTable9" cacheId="218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J3:K15" firstHeaderRow="1" firstDataRow="1" firstDataCol="1"/>
  <pivotFields count="12">
    <pivotField compact="0" outline="0" showAll="0"/>
    <pivotField compact="0" numFmtId="166" outline="0" showAll="0"/>
    <pivotField compact="0" outline="0" showAll="0"/>
    <pivotField compact="0" numFmtId="166" outline="0" showAll="0"/>
    <pivotField compact="0" numFmtId="165" outline="0" showAll="0"/>
    <pivotField compact="0" numFmtId="2" outline="0" showAll="0"/>
    <pivotField compact="0" outline="0" showAll="0">
      <items count="3">
        <item x="0"/>
        <item x="1"/>
        <item t="default"/>
      </items>
    </pivotField>
    <pivotField compact="0" outline="0" showAll="0">
      <items count="177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5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42"/>
        <item x="37"/>
        <item x="174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t="default"/>
      </items>
    </pivotField>
    <pivotField compact="0" outline="0"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compact="0" outline="0" showAll="0"/>
    <pivotField dataField="1" compact="0" numFmtId="2" outline="0" showAll="0"/>
    <pivotField axis="axisRow" compact="0" outline="0" showAll="0">
      <items count="12">
        <item x="10"/>
        <item x="6"/>
        <item x="7"/>
        <item x="8"/>
        <item x="4"/>
        <item x="2"/>
        <item x="0"/>
        <item x="3"/>
        <item x="9"/>
        <item x="1"/>
        <item x="5"/>
        <item t="default"/>
      </items>
    </pivotField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SPEED*" fld="10" subtotal="average" baseField="0" baseItem="0" numFmtId="2"/>
  </dataFields>
  <formats count="1">
    <format dxfId="6">
      <pivotArea outline="0" collapsedLevelsAreSubtotals="1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980B6-C0C4-4D3F-B3AE-980DF98CA5F8}" name="PivotTable8" cacheId="218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42:B45" firstHeaderRow="1" firstDataRow="1" firstDataCol="1"/>
  <pivotFields count="12">
    <pivotField compact="0" outline="0" showAll="0"/>
    <pivotField compact="0" numFmtId="166" outline="0" showAll="0"/>
    <pivotField compact="0" outline="0" showAll="0"/>
    <pivotField compact="0" numFmtId="166" outline="0" showAll="0"/>
    <pivotField compact="0" numFmtId="165" outline="0" showAll="0"/>
    <pivotField compact="0" numFmtId="2" outline="0" showAll="0"/>
    <pivotField axis="axisRow" compact="0" outline="0" showAll="0">
      <items count="3">
        <item x="0"/>
        <item x="1"/>
        <item t="default"/>
      </items>
    </pivotField>
    <pivotField compact="0" outline="0" showAll="0">
      <items count="177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5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42"/>
        <item x="37"/>
        <item x="174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t="default"/>
      </items>
    </pivotField>
    <pivotField compact="0" outline="0"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dataField="1" compact="0" outline="0" showAll="0"/>
    <pivotField compact="0" numFmtId="2" outline="0" showAll="0"/>
    <pivotField compact="0" outline="0" showAll="0">
      <items count="12">
        <item x="10"/>
        <item x="6"/>
        <item x="7"/>
        <item x="8"/>
        <item x="4"/>
        <item x="2"/>
        <item x="0"/>
        <item x="3"/>
        <item x="9"/>
        <item x="1"/>
        <item x="5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MILES*" fld="9" subtotal="average" baseField="0" baseItem="0" numFmtId="2"/>
  </dataFields>
  <formats count="1">
    <format dxfId="5">
      <pivotArea outline="0" collapsedLevelsAreSubtotals="1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25172-AF07-4816-8944-ED7783476529}" name="PivotTable6" cacheId="218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23:B35" firstHeaderRow="1" firstDataRow="1" firstDataCol="1"/>
  <pivotFields count="12">
    <pivotField dataField="1" compact="0" outline="0" showAll="0"/>
    <pivotField compact="0" numFmtId="166" outline="0" showAll="0"/>
    <pivotField compact="0" outline="0" showAll="0"/>
    <pivotField compact="0" numFmtId="166" outline="0" showAll="0"/>
    <pivotField compact="0" numFmtId="165" outline="0" showAll="0"/>
    <pivotField compact="0" numFmtId="2" outline="0" showAll="0"/>
    <pivotField compact="0" outline="0" showAll="0">
      <items count="3">
        <item x="0"/>
        <item x="1"/>
        <item t="default"/>
      </items>
    </pivotField>
    <pivotField compact="0" outline="0" showAll="0">
      <items count="177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5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42"/>
        <item x="37"/>
        <item x="174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t="default"/>
      </items>
    </pivotField>
    <pivotField compact="0" outline="0"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compact="0" outline="0" showAll="0"/>
    <pivotField compact="0" numFmtId="2" outline="0" showAll="0"/>
    <pivotField axis="axisRow" compact="0" outline="0" showAll="0" sortType="descending">
      <items count="12">
        <item x="10"/>
        <item x="6"/>
        <item x="7"/>
        <item x="8"/>
        <item x="4"/>
        <item x="2"/>
        <item x="0"/>
        <item x="3"/>
        <item x="9"/>
        <item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12">
    <i>
      <x v="9"/>
    </i>
    <i>
      <x v="7"/>
    </i>
    <i>
      <x v="6"/>
    </i>
    <i>
      <x v="5"/>
    </i>
    <i>
      <x v="4"/>
    </i>
    <i>
      <x v="10"/>
    </i>
    <i>
      <x v="1"/>
    </i>
    <i>
      <x v="8"/>
    </i>
    <i>
      <x/>
    </i>
    <i>
      <x v="3"/>
    </i>
    <i>
      <x v="2"/>
    </i>
    <i t="grand">
      <x/>
    </i>
  </rowItems>
  <colItems count="1">
    <i/>
  </colItems>
  <dataFields count="1">
    <dataField name="Count of START_DATE*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436BA-7B82-47A4-B1DF-EEC9E8F4CF83}" name="PivotTable2" cacheId="218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J32:K38" firstHeaderRow="1" firstDataRow="1" firstDataCol="1"/>
  <pivotFields count="10">
    <pivotField compact="0" numFmtId="166" outline="0" showAll="0"/>
    <pivotField compact="0" numFmtId="165" outline="0" showAll="0"/>
    <pivotField axis="axisRow" compact="0" outline="0" showAll="0">
      <items count="6">
        <item x="0"/>
        <item x="1"/>
        <item x="2"/>
        <item x="4"/>
        <item x="3"/>
        <item t="default"/>
      </items>
    </pivotField>
    <pivotField compact="0" numFmtId="2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2" outline="0" showAll="0"/>
    <pivotField compact="0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PEED*" fld="8" subtotal="average" baseField="0" baseItem="0" numFmtId="2"/>
  </dataFields>
  <formats count="1">
    <format dxfId="4">
      <pivotArea outline="0" collapsedLevelsAreSubtotals="1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775F5-A87F-4029-A6C4-0B049611FD8E}" name="PivotTable1" cacheId="218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J22:K25" firstHeaderRow="1" firstDataRow="1" firstDataCol="1"/>
  <pivotFields count="12">
    <pivotField compact="0" outline="0" showAll="0"/>
    <pivotField compact="0" numFmtId="166" outline="0" showAll="0"/>
    <pivotField compact="0" outline="0" showAll="0"/>
    <pivotField compact="0" numFmtId="166" outline="0" showAll="0"/>
    <pivotField compact="0" numFmtId="165" outline="0" showAll="0"/>
    <pivotField compact="0" numFmtId="2" outline="0" showAll="0"/>
    <pivotField axis="axisRow" compact="0" outline="0" showAll="0">
      <items count="3">
        <item x="0"/>
        <item x="1"/>
        <item t="default"/>
      </items>
    </pivotField>
    <pivotField compact="0" outline="0" showAll="0">
      <items count="177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5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42"/>
        <item x="37"/>
        <item x="174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t="default"/>
      </items>
    </pivotField>
    <pivotField compact="0" outline="0"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compact="0" outline="0" showAll="0"/>
    <pivotField dataField="1" compact="0" numFmtId="2" outline="0" showAll="0"/>
    <pivotField compact="0" outline="0" showAll="0">
      <items count="12">
        <item x="10"/>
        <item x="6"/>
        <item x="7"/>
        <item x="8"/>
        <item x="4"/>
        <item x="2"/>
        <item x="0"/>
        <item x="3"/>
        <item x="9"/>
        <item x="1"/>
        <item x="5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SPEED*" fld="10" subtotal="average" baseField="0" baseItem="0" numFmtId="2"/>
  </dataFields>
  <formats count="1">
    <format dxfId="3">
      <pivotArea outline="0" collapsedLevelsAreSubtotals="1" fieldPosition="0"/>
    </format>
  </formats>
  <chartFormats count="1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C8CC80-405E-409C-A3BA-D91332AFDC02}" name="PivotTable4" cacheId="218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7:B10" firstHeaderRow="1" firstDataRow="1" firstDataCol="1"/>
  <pivotFields count="12">
    <pivotField dataField="1" compact="0" outline="0" showAll="0"/>
    <pivotField compact="0" numFmtId="166" outline="0" showAll="0"/>
    <pivotField compact="0" outline="0" showAll="0"/>
    <pivotField compact="0" numFmtId="166" outline="0" showAll="0"/>
    <pivotField compact="0" numFmtId="165" outline="0" showAll="0"/>
    <pivotField compact="0" numFmtId="2" outline="0" showAll="0"/>
    <pivotField axis="axisRow" compact="0" outline="0" showAll="0">
      <items count="3">
        <item x="0"/>
        <item x="1"/>
        <item t="default"/>
      </items>
    </pivotField>
    <pivotField compact="0" outline="0" showAll="0">
      <items count="177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5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42"/>
        <item x="37"/>
        <item x="174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t="default"/>
      </items>
    </pivotField>
    <pivotField compact="0" outline="0"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compact="0" outline="0" showAll="0"/>
    <pivotField compact="0" numFmtId="2" outline="0" showAll="0"/>
    <pivotField compact="0" outline="0" showAll="0">
      <items count="12">
        <item x="10"/>
        <item x="6"/>
        <item x="7"/>
        <item x="8"/>
        <item x="4"/>
        <item x="2"/>
        <item x="0"/>
        <item x="3"/>
        <item x="9"/>
        <item x="1"/>
        <item x="5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START_DATE*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_" xr10:uid="{0D7CA883-828F-448A-849D-D962EBFCF7FF}" sourceName="CATEGORY*">
  <pivotTables>
    <pivotTable tabId="5" name="PivotTable11"/>
    <pivotTable tabId="5" name="PivotTable9"/>
    <pivotTable tabId="5" name="PivotTable8"/>
    <pivotTable tabId="5" name="PivotTable1"/>
    <pivotTable tabId="5" name="PivotTable4"/>
    <pivotTable tabId="5" name="PivotTable10"/>
    <pivotTable tabId="5" name="PivotTable6"/>
  </pivotTables>
  <data>
    <tabular pivotCacheId="55523619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ART_" xr10:uid="{8E1544EC-4435-43E0-86F5-38EA984874E3}" sourceName="START*">
  <pivotTables>
    <pivotTable tabId="5" name="PivotTable11"/>
    <pivotTable tabId="5" name="PivotTable10"/>
    <pivotTable tabId="5" name="PivotTable8"/>
    <pivotTable tabId="5" name="PivotTable6"/>
    <pivotTable tabId="5" name="PivotTable4"/>
    <pivotTable tabId="5" name="PivotTable9"/>
  </pivotTables>
  <data>
    <tabular pivotCacheId="55523619">
      <items count="176">
        <i x="155" s="1"/>
        <i x="153" s="1"/>
        <i x="27" s="1"/>
        <i x="116" s="1"/>
        <i x="133" s="1"/>
        <i x="132" s="1"/>
        <i x="149" s="1"/>
        <i x="59" s="1"/>
        <i x="126" s="1"/>
        <i x="88" s="1"/>
        <i x="107" s="1"/>
        <i x="129" s="1"/>
        <i x="66" s="1"/>
        <i x="152" s="1"/>
        <i x="81" s="1"/>
        <i x="84" s="1"/>
        <i x="2" s="1"/>
        <i x="109" s="1"/>
        <i x="162" s="1"/>
        <i x="115" s="1"/>
        <i x="28" s="1"/>
        <i x="80" s="1"/>
        <i x="164" s="1"/>
        <i x="39" s="1"/>
        <i x="138" s="1"/>
        <i x="53" s="1"/>
        <i x="137" s="1"/>
        <i x="58" s="1"/>
        <i x="156" s="1"/>
        <i x="69" s="1"/>
        <i x="119" s="1"/>
        <i x="57" s="1"/>
        <i x="75" s="1"/>
        <i x="13" s="1"/>
        <i x="18" s="1"/>
        <i x="16" s="1"/>
        <i x="147" s="1"/>
        <i x="49" s="1"/>
        <i x="34" s="1"/>
        <i x="7" s="1"/>
        <i x="33" s="1"/>
        <i x="30" s="1"/>
        <i x="169" s="1"/>
        <i x="127" s="1"/>
        <i x="5" s="1"/>
        <i x="106" s="1"/>
        <i x="25" s="1"/>
        <i x="19" s="1"/>
        <i x="22" s="1"/>
        <i x="104" s="1"/>
        <i x="8" s="1"/>
        <i x="77" s="1"/>
        <i x="0" s="1"/>
        <i x="172" s="1"/>
        <i x="63" s="1"/>
        <i x="175" s="1"/>
        <i x="55" s="1"/>
        <i x="14" s="1"/>
        <i x="151" s="1"/>
        <i x="24" s="1"/>
        <i x="12" s="1"/>
        <i x="44" s="1"/>
        <i x="79" s="1"/>
        <i x="15" s="1"/>
        <i x="10" s="1"/>
        <i x="98" s="1"/>
        <i x="161" s="1"/>
        <i x="41" s="1"/>
        <i x="35" s="1"/>
        <i x="68" s="1"/>
        <i x="3" s="1"/>
        <i x="121" s="1"/>
        <i x="135" s="1"/>
        <i x="134" s="1"/>
        <i x="142" s="1"/>
        <i x="37" s="1"/>
        <i x="174" s="1"/>
        <i x="60" s="1"/>
        <i x="108" s="1"/>
        <i x="96" s="1"/>
        <i x="70" s="1"/>
        <i x="170" s="1"/>
        <i x="141" s="1"/>
        <i x="71" s="1"/>
        <i x="21" s="1"/>
        <i x="111" s="1"/>
        <i x="67" s="1"/>
        <i x="131" s="1"/>
        <i x="36" s="1"/>
        <i x="110" s="1"/>
        <i x="11" s="1"/>
        <i x="120" s="1"/>
        <i x="118" s="1"/>
        <i x="83" s="1"/>
        <i x="154" s="1"/>
        <i x="100" s="1"/>
        <i x="93" s="1"/>
        <i x="78" s="1"/>
        <i x="26" s="1"/>
        <i x="114" s="1"/>
        <i x="6" s="1"/>
        <i x="9" s="1"/>
        <i x="17" s="1"/>
        <i x="168" s="1"/>
        <i x="113" s="1"/>
        <i x="4" s="1"/>
        <i x="92" s="1"/>
        <i x="128" s="1"/>
        <i x="159" s="1"/>
        <i x="43" s="1"/>
        <i x="56" s="1"/>
        <i x="145" s="1"/>
        <i x="29" s="1"/>
        <i x="40" s="1"/>
        <i x="105" s="1"/>
        <i x="94" s="1"/>
        <i x="72" s="1"/>
        <i x="90" s="1"/>
        <i x="82" s="1"/>
        <i x="123" s="1"/>
        <i x="124" s="1"/>
        <i x="117" s="1"/>
        <i x="64" s="1"/>
        <i x="32" s="1"/>
        <i x="42" s="1"/>
        <i x="23" s="1"/>
        <i x="173" s="1"/>
        <i x="54" s="1"/>
        <i x="87" s="1"/>
        <i x="157" s="1"/>
        <i x="76" s="1"/>
        <i x="101" s="1"/>
        <i x="89" s="1"/>
        <i x="146" s="1"/>
        <i x="73" s="1"/>
        <i x="158" s="1"/>
        <i x="95" s="1"/>
        <i x="99" s="1"/>
        <i x="86" s="1"/>
        <i x="61" s="1"/>
        <i x="74" s="1"/>
        <i x="102" s="1"/>
        <i x="143" s="1"/>
        <i x="165" s="1"/>
        <i x="167" s="1"/>
        <i x="51" s="1"/>
        <i x="166" s="1"/>
        <i x="125" s="1"/>
        <i x="130" s="1"/>
        <i x="112" s="1"/>
        <i x="62" s="1"/>
        <i x="122" s="1"/>
        <i x="160" s="1"/>
        <i x="91" s="1"/>
        <i x="31" s="1"/>
        <i x="163" s="1"/>
        <i x="52" s="1"/>
        <i x="150" s="1"/>
        <i x="97" s="1"/>
        <i x="103" s="1"/>
        <i x="85" s="1"/>
        <i x="38" s="1"/>
        <i x="171" s="1"/>
        <i x="140" s="1"/>
        <i x="139" s="1"/>
        <i x="65" s="1"/>
        <i x="46" s="1"/>
        <i x="47" s="1"/>
        <i x="144" s="1"/>
        <i x="136" s="1"/>
        <i x="1" s="1"/>
        <i x="50" s="1"/>
        <i x="48" s="1"/>
        <i x="45" s="1"/>
        <i x="20" s="1"/>
        <i x="148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OP_" xr10:uid="{6D5F651A-BD23-4E67-8EAD-BCC3E81A146A}" sourceName="STOP*">
  <pivotTables>
    <pivotTable tabId="5" name="PivotTable11"/>
    <pivotTable tabId="5" name="PivotTable10"/>
    <pivotTable tabId="5" name="PivotTable8"/>
    <pivotTable tabId="5" name="PivotTable6"/>
    <pivotTable tabId="5" name="PivotTable1"/>
    <pivotTable tabId="5" name="PivotTable9"/>
    <pivotTable tabId="5" name="PivotTable4"/>
  </pivotTables>
  <data>
    <tabular pivotCacheId="55523619">
      <items count="188">
        <i x="167" s="1"/>
        <i x="64" s="1"/>
        <i x="163" s="1"/>
        <i x="28" s="1"/>
        <i x="125" s="1"/>
        <i x="147" s="1"/>
        <i x="141" s="1"/>
        <i x="56" s="1"/>
        <i x="159" s="1"/>
        <i x="135" s="1"/>
        <i x="115" s="1"/>
        <i x="93" s="1"/>
        <i x="113" s="1"/>
        <i x="138" s="1"/>
        <i x="70" s="1"/>
        <i x="162" s="1"/>
        <i x="88" s="1"/>
        <i x="123" s="1"/>
        <i x="90" s="1"/>
        <i x="3" s="1"/>
        <i x="133" s="1"/>
        <i x="84" s="1"/>
        <i x="170" s="1"/>
        <i x="124" s="1"/>
        <i x="29" s="1"/>
        <i x="87" s="1"/>
        <i x="176" s="1"/>
        <i x="43" s="1"/>
        <i x="146" s="1"/>
        <i x="57" s="1"/>
        <i x="60" s="1"/>
        <i x="166" s="1"/>
        <i x="128" s="1"/>
        <i x="62" s="1"/>
        <i x="81" s="1"/>
        <i x="52" s="1"/>
        <i x="16" s="1"/>
        <i x="19" s="1"/>
        <i x="156" s="1"/>
        <i x="38" s="1"/>
        <i x="7" s="1"/>
        <i x="32" s="1"/>
        <i x="181" s="1"/>
        <i x="136" s="1"/>
        <i x="112" s="1"/>
        <i x="148" s="1"/>
        <i x="120" s="1"/>
        <i x="110" s="1"/>
        <i x="83" s="1"/>
        <i x="0" s="1"/>
        <i x="152" s="1"/>
        <i x="183" s="1"/>
        <i x="67" s="1"/>
        <i x="186" s="1"/>
        <i x="106" s="1"/>
        <i x="71" s="1"/>
        <i x="15" s="1"/>
        <i x="86" s="1"/>
        <i x="161" s="1"/>
        <i x="24" s="1"/>
        <i x="13" s="1"/>
        <i x="49" s="1"/>
        <i x="102" s="1"/>
        <i x="85" s="1"/>
        <i x="17" s="1"/>
        <i x="11" s="1"/>
        <i x="157" s="1"/>
        <i x="187" s="1"/>
        <i x="172" s="1"/>
        <i x="46" s="1"/>
        <i x="75" s="1"/>
        <i x="37" s="1"/>
        <i x="73" s="1"/>
        <i x="41" s="1"/>
        <i x="18" s="1"/>
        <i x="143" s="1"/>
        <i x="144" s="1"/>
        <i x="185" s="1"/>
        <i x="151" s="1"/>
        <i x="45" s="1"/>
        <i x="63" s="1"/>
        <i x="122" s="1"/>
        <i x="105" s="1"/>
        <i x="104" s="1"/>
        <i x="111" s="1"/>
        <i x="74" s="1"/>
        <i x="150" s="1"/>
        <i x="77" s="1"/>
        <i x="21" s="1"/>
        <i x="118" s="1"/>
        <i x="72" s="1"/>
        <i x="27" s="1"/>
        <i x="140" s="1"/>
        <i x="40" s="1"/>
        <i x="117" s="1"/>
        <i x="12" s="1"/>
        <i x="31" s="1"/>
        <i x="129" s="1"/>
        <i x="127" s="1"/>
        <i x="95" s="1"/>
        <i x="164" s="1"/>
        <i x="99" s="1"/>
        <i x="26" s="1"/>
        <i x="121" s="1"/>
        <i x="9" s="1"/>
        <i x="10" s="1"/>
        <i x="39" s="1"/>
        <i x="4" s="1"/>
        <i x="180" s="1"/>
        <i x="116" s="1"/>
        <i x="5" s="1"/>
        <i x="98" s="1"/>
        <i x="137" s="1"/>
        <i x="8" s="1"/>
        <i x="48" s="1"/>
        <i x="61" s="1"/>
        <i x="153" s="1"/>
        <i x="145" s="1"/>
        <i x="33" s="1"/>
        <i x="44" s="1"/>
        <i x="114" s="1"/>
        <i x="76" s="1"/>
        <i x="2" s="1"/>
        <i x="96" s="1"/>
        <i x="89" s="1"/>
        <i x="101" s="1"/>
        <i x="131" s="1"/>
        <i x="132" s="1"/>
        <i x="126" s="1"/>
        <i x="68" s="1"/>
        <i x="173" s="1"/>
        <i x="35" s="1"/>
        <i x="6" s="1"/>
        <i x="14" s="1"/>
        <i x="47" s="1"/>
        <i x="22" s="1"/>
        <i x="184" s="1"/>
        <i x="58" s="1"/>
        <i x="92" s="1"/>
        <i x="168" s="1"/>
        <i x="82" s="1"/>
        <i x="100" s="1"/>
        <i x="155" s="1"/>
        <i x="80" s="1"/>
        <i x="165" s="1"/>
        <i x="103" s="1"/>
        <i x="94" s="1"/>
        <i x="65" s="1"/>
        <i x="79" s="1"/>
        <i x="108" s="1"/>
        <i x="174" s="1"/>
        <i x="177" s="1"/>
        <i x="179" s="1"/>
        <i x="55" s="1"/>
        <i x="154" s="1"/>
        <i x="178" s="1"/>
        <i x="134" s="1"/>
        <i x="139" s="1"/>
        <i x="119" s="1"/>
        <i x="66" s="1"/>
        <i x="130" s="1"/>
        <i x="171" s="1"/>
        <i x="97" s="1"/>
        <i x="34" s="1"/>
        <i x="175" s="1"/>
        <i x="59" s="1"/>
        <i x="160" s="1"/>
        <i x="109" s="1"/>
        <i x="107" s="1"/>
        <i x="23" s="1"/>
        <i x="91" s="1"/>
        <i x="42" s="1"/>
        <i x="78" s="1"/>
        <i x="182" s="1"/>
        <i x="149" s="1"/>
        <i x="36" s="1"/>
        <i x="142" s="1"/>
        <i x="69" s="1"/>
        <i x="50" s="1"/>
        <i x="51" s="1"/>
        <i x="169" s="1"/>
        <i x="1" s="1"/>
        <i x="54" s="1"/>
        <i x="53" s="1"/>
        <i x="25" s="1"/>
        <i x="20" s="1"/>
        <i x="30" s="1"/>
        <i x="158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URPOSE_" xr10:uid="{A5DAEE00-55A4-44B0-BA7E-841D17F5CA97}" sourceName="PURPOSE*">
  <pivotTables>
    <pivotTable tabId="5" name="PivotTable11"/>
    <pivotTable tabId="5" name="PivotTable10"/>
    <pivotTable tabId="5" name="PivotTable9"/>
    <pivotTable tabId="5" name="PivotTable8"/>
    <pivotTable tabId="5" name="PivotTable1"/>
    <pivotTable tabId="5" name="PivotTable6"/>
    <pivotTable tabId="5" name="PivotTable4"/>
  </pivotTables>
  <data>
    <tabular pivotCacheId="55523619">
      <items count="11">
        <i x="10" s="1"/>
        <i x="6" s="1"/>
        <i x="7" s="1"/>
        <i x="8" s="1"/>
        <i x="4" s="1"/>
        <i x="2" s="1"/>
        <i x="0" s="1"/>
        <i x="3" s="1"/>
        <i x="9" s="1"/>
        <i x="1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*" xr10:uid="{2AD49AC9-CB08-43ED-B7CC-439294DBCF51}" cache="Slicer_CATEGORY_" caption="CATEGORY*" rowHeight="228600"/>
  <slicer name="START*" xr10:uid="{0DF6F3AB-1588-4767-9BEB-B4041BE1C65A}" cache="Slicer_START_" caption="START*" rowHeight="228600"/>
  <slicer name="STOP*" xr10:uid="{1B4C605E-E42A-4B6E-A701-B38F50E7C10B}" cache="Slicer_STOP_" caption="STOP*" rowHeight="228600"/>
  <slicer name="PURPOSE*" xr10:uid="{3B067BE0-4793-4244-B471-A617BD2187D5}" cache="Slicer_PURPOSE_" caption="PURPOSE*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1DD1-E02B-4919-BE35-1A1CD219E5E8}">
  <dimension ref="A1:G1157"/>
  <sheetViews>
    <sheetView topLeftCell="A31" workbookViewId="0">
      <selection activeCell="A38" sqref="A38"/>
    </sheetView>
  </sheetViews>
  <sheetFormatPr defaultRowHeight="15"/>
  <cols>
    <col min="1" max="1" width="19.7109375" style="2" customWidth="1"/>
    <col min="2" max="2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42370.882638888892</v>
      </c>
      <c r="B2" s="3">
        <v>42370.886805555558</v>
      </c>
      <c r="C2" s="1" t="s">
        <v>7</v>
      </c>
      <c r="D2" s="1" t="s">
        <v>8</v>
      </c>
      <c r="E2" s="1" t="s">
        <v>8</v>
      </c>
      <c r="F2" s="1">
        <v>5.0999999999999996</v>
      </c>
      <c r="G2" s="1" t="s">
        <v>9</v>
      </c>
    </row>
    <row r="3" spans="1:7">
      <c r="A3" s="3">
        <v>42401.059027777781</v>
      </c>
      <c r="B3" s="3">
        <v>42401.067361111112</v>
      </c>
      <c r="C3" s="1" t="s">
        <v>7</v>
      </c>
      <c r="D3" s="1" t="s">
        <v>8</v>
      </c>
      <c r="E3" s="1" t="s">
        <v>8</v>
      </c>
      <c r="F3" s="1">
        <v>5</v>
      </c>
      <c r="G3" s="1"/>
    </row>
    <row r="4" spans="1:7">
      <c r="A4" s="3">
        <v>42401.850694444445</v>
      </c>
      <c r="B4" s="3">
        <v>42401.859722222223</v>
      </c>
      <c r="C4" s="1" t="s">
        <v>7</v>
      </c>
      <c r="D4" s="1" t="s">
        <v>8</v>
      </c>
      <c r="E4" s="1" t="s">
        <v>8</v>
      </c>
      <c r="F4" s="1">
        <v>4.8</v>
      </c>
      <c r="G4" s="1" t="s">
        <v>10</v>
      </c>
    </row>
    <row r="5" spans="1:7">
      <c r="A5" s="3">
        <v>42491.729861111111</v>
      </c>
      <c r="B5" s="3">
        <v>42491.739583333336</v>
      </c>
      <c r="C5" s="1" t="s">
        <v>7</v>
      </c>
      <c r="D5" s="1" t="s">
        <v>8</v>
      </c>
      <c r="E5" s="1" t="s">
        <v>8</v>
      </c>
      <c r="F5" s="1">
        <v>4.7</v>
      </c>
      <c r="G5" s="1" t="s">
        <v>11</v>
      </c>
    </row>
    <row r="6" spans="1:7">
      <c r="A6" s="3">
        <v>42522.612500000003</v>
      </c>
      <c r="B6" s="3">
        <v>42522.65902777778</v>
      </c>
      <c r="C6" s="1" t="s">
        <v>7</v>
      </c>
      <c r="D6" s="1" t="s">
        <v>8</v>
      </c>
      <c r="E6" s="1" t="s">
        <v>12</v>
      </c>
      <c r="F6" s="1">
        <v>63.7</v>
      </c>
      <c r="G6" s="1" t="s">
        <v>13</v>
      </c>
    </row>
    <row r="7" spans="1:7">
      <c r="A7" s="3">
        <v>42522.71875</v>
      </c>
      <c r="B7" s="3">
        <v>42522.72152777778</v>
      </c>
      <c r="C7" s="1" t="s">
        <v>7</v>
      </c>
      <c r="D7" s="1" t="s">
        <v>12</v>
      </c>
      <c r="E7" s="1" t="s">
        <v>12</v>
      </c>
      <c r="F7" s="1">
        <v>4.3</v>
      </c>
      <c r="G7" s="1" t="s">
        <v>9</v>
      </c>
    </row>
    <row r="8" spans="1:7">
      <c r="A8" s="3">
        <v>42522.729166666664</v>
      </c>
      <c r="B8" s="3">
        <v>42522.732638888891</v>
      </c>
      <c r="C8" s="1" t="s">
        <v>7</v>
      </c>
      <c r="D8" s="1" t="s">
        <v>12</v>
      </c>
      <c r="E8" s="1" t="s">
        <v>14</v>
      </c>
      <c r="F8" s="1">
        <v>7.1</v>
      </c>
      <c r="G8" s="1" t="s">
        <v>11</v>
      </c>
    </row>
    <row r="9" spans="1:7">
      <c r="A9" s="3">
        <v>42552.560416666667</v>
      </c>
      <c r="B9" s="3">
        <v>42552.564583333333</v>
      </c>
      <c r="C9" s="1" t="s">
        <v>7</v>
      </c>
      <c r="D9" s="1" t="s">
        <v>15</v>
      </c>
      <c r="E9" s="1" t="s">
        <v>15</v>
      </c>
      <c r="F9" s="1">
        <v>0.8</v>
      </c>
      <c r="G9" s="1" t="s">
        <v>11</v>
      </c>
    </row>
    <row r="10" spans="1:7">
      <c r="A10" s="3">
        <v>42644.336805555555</v>
      </c>
      <c r="B10" s="3">
        <v>42644.350694444445</v>
      </c>
      <c r="C10" s="1" t="s">
        <v>7</v>
      </c>
      <c r="D10" s="1" t="s">
        <v>15</v>
      </c>
      <c r="E10" s="1" t="s">
        <v>16</v>
      </c>
      <c r="F10" s="1">
        <v>8.3000000000000007</v>
      </c>
      <c r="G10" s="1" t="s">
        <v>11</v>
      </c>
    </row>
    <row r="11" spans="1:7">
      <c r="A11" s="3">
        <v>42644.511805555558</v>
      </c>
      <c r="B11" s="3">
        <v>42644.530555555553</v>
      </c>
      <c r="C11" s="1" t="s">
        <v>7</v>
      </c>
      <c r="D11" s="1" t="s">
        <v>17</v>
      </c>
      <c r="E11" s="1" t="s">
        <v>18</v>
      </c>
      <c r="F11" s="1">
        <v>16.5</v>
      </c>
      <c r="G11" s="1" t="s">
        <v>13</v>
      </c>
    </row>
    <row r="12" spans="1:7">
      <c r="A12" s="3">
        <v>42644.630555555559</v>
      </c>
      <c r="B12" s="3">
        <v>42644.660416666666</v>
      </c>
      <c r="C12" s="1" t="s">
        <v>7</v>
      </c>
      <c r="D12" s="1" t="s">
        <v>18</v>
      </c>
      <c r="E12" s="1" t="s">
        <v>19</v>
      </c>
      <c r="F12" s="1">
        <v>10.8</v>
      </c>
      <c r="G12" s="1" t="s">
        <v>11</v>
      </c>
    </row>
    <row r="13" spans="1:7">
      <c r="A13" s="3">
        <v>42644.762499999997</v>
      </c>
      <c r="B13" s="3">
        <v>42644.786805555559</v>
      </c>
      <c r="C13" s="1" t="s">
        <v>7</v>
      </c>
      <c r="D13" s="1" t="s">
        <v>20</v>
      </c>
      <c r="E13" s="1" t="s">
        <v>18</v>
      </c>
      <c r="F13" s="1">
        <v>7.5</v>
      </c>
      <c r="G13" s="1" t="s">
        <v>11</v>
      </c>
    </row>
    <row r="14" spans="1:7">
      <c r="A14" s="3">
        <v>42644.800000000003</v>
      </c>
      <c r="B14" s="3">
        <v>42644.813888888886</v>
      </c>
      <c r="C14" s="1" t="s">
        <v>7</v>
      </c>
      <c r="D14" s="1" t="s">
        <v>21</v>
      </c>
      <c r="E14" s="1" t="s">
        <v>22</v>
      </c>
      <c r="F14" s="1">
        <v>6.2</v>
      </c>
      <c r="G14" s="1" t="s">
        <v>11</v>
      </c>
    </row>
    <row r="15" spans="1:7">
      <c r="A15" s="3">
        <v>42675.371527777781</v>
      </c>
      <c r="B15" s="3">
        <v>42675.38958333333</v>
      </c>
      <c r="C15" s="1" t="s">
        <v>7</v>
      </c>
      <c r="D15" s="1" t="s">
        <v>22</v>
      </c>
      <c r="E15" s="1" t="s">
        <v>23</v>
      </c>
      <c r="F15" s="1">
        <v>6.4</v>
      </c>
      <c r="G15" s="1" t="s">
        <v>24</v>
      </c>
    </row>
    <row r="16" spans="1:7">
      <c r="A16" s="3">
        <v>42675.49722222222</v>
      </c>
      <c r="B16" s="3">
        <v>42675.502083333333</v>
      </c>
      <c r="C16" s="1" t="s">
        <v>7</v>
      </c>
      <c r="D16" s="1" t="s">
        <v>25</v>
      </c>
      <c r="E16" s="1" t="s">
        <v>21</v>
      </c>
      <c r="F16" s="1">
        <v>1.6</v>
      </c>
      <c r="G16" s="1" t="s">
        <v>10</v>
      </c>
    </row>
    <row r="17" spans="1:7">
      <c r="A17" s="3">
        <v>42675.563888888886</v>
      </c>
      <c r="B17" s="3">
        <v>42675.573611111111</v>
      </c>
      <c r="C17" s="1" t="s">
        <v>7</v>
      </c>
      <c r="D17" s="1" t="s">
        <v>21</v>
      </c>
      <c r="E17" s="1" t="s">
        <v>26</v>
      </c>
      <c r="F17" s="1">
        <v>1.7</v>
      </c>
      <c r="G17" s="1" t="s">
        <v>9</v>
      </c>
    </row>
    <row r="18" spans="1:7">
      <c r="A18" s="3">
        <v>42675.604166666664</v>
      </c>
      <c r="B18" s="3">
        <v>42675.613194444442</v>
      </c>
      <c r="C18" s="1" t="s">
        <v>7</v>
      </c>
      <c r="D18" s="1" t="s">
        <v>26</v>
      </c>
      <c r="E18" s="1" t="s">
        <v>21</v>
      </c>
      <c r="F18" s="1">
        <v>1.9</v>
      </c>
      <c r="G18" s="1" t="s">
        <v>9</v>
      </c>
    </row>
    <row r="19" spans="1:7">
      <c r="A19" s="3">
        <v>42705.522916666669</v>
      </c>
      <c r="B19" s="3">
        <v>42705.53402777778</v>
      </c>
      <c r="C19" s="1" t="s">
        <v>7</v>
      </c>
      <c r="D19" s="1" t="s">
        <v>21</v>
      </c>
      <c r="E19" s="1" t="s">
        <v>27</v>
      </c>
      <c r="F19" s="1">
        <v>1.9</v>
      </c>
      <c r="G19" s="1" t="s">
        <v>9</v>
      </c>
    </row>
    <row r="20" spans="1:7">
      <c r="A20" s="3">
        <v>42705.536805555559</v>
      </c>
      <c r="B20" s="3">
        <v>42705.54791666667</v>
      </c>
      <c r="C20" s="1" t="s">
        <v>7</v>
      </c>
      <c r="D20" s="1" t="s">
        <v>27</v>
      </c>
      <c r="E20" s="1" t="s">
        <v>28</v>
      </c>
      <c r="F20" s="1">
        <v>4</v>
      </c>
      <c r="G20" s="1" t="s">
        <v>9</v>
      </c>
    </row>
    <row r="21" spans="1:7">
      <c r="A21" s="3">
        <v>42705.612500000003</v>
      </c>
      <c r="B21" s="3">
        <v>42705.62222222222</v>
      </c>
      <c r="C21" s="1" t="s">
        <v>7</v>
      </c>
      <c r="D21" s="1" t="s">
        <v>28</v>
      </c>
      <c r="E21" s="1" t="s">
        <v>27</v>
      </c>
      <c r="F21" s="1">
        <v>1.8</v>
      </c>
      <c r="G21" s="1" t="s">
        <v>10</v>
      </c>
    </row>
    <row r="22" spans="1:7">
      <c r="A22" s="3">
        <v>42705.634027777778</v>
      </c>
      <c r="B22" s="3">
        <v>42705.644444444442</v>
      </c>
      <c r="C22" s="1" t="s">
        <v>7</v>
      </c>
      <c r="D22" s="1" t="s">
        <v>27</v>
      </c>
      <c r="E22" s="1" t="s">
        <v>29</v>
      </c>
      <c r="F22" s="1">
        <v>2.4</v>
      </c>
      <c r="G22" s="1" t="s">
        <v>13</v>
      </c>
    </row>
    <row r="23" spans="1:7">
      <c r="A23" s="3">
        <v>42705.654166666667</v>
      </c>
      <c r="B23" s="3">
        <v>42705.662499999999</v>
      </c>
      <c r="C23" s="1" t="s">
        <v>7</v>
      </c>
      <c r="D23" s="1" t="s">
        <v>29</v>
      </c>
      <c r="E23" s="1" t="s">
        <v>21</v>
      </c>
      <c r="F23" s="1">
        <v>2</v>
      </c>
      <c r="G23" s="1" t="s">
        <v>10</v>
      </c>
    </row>
    <row r="24" spans="1:7">
      <c r="A24" s="3">
        <v>42705.668055555558</v>
      </c>
      <c r="B24" s="3">
        <v>42705.708333333336</v>
      </c>
      <c r="C24" s="1" t="s">
        <v>7</v>
      </c>
      <c r="D24" s="1" t="s">
        <v>18</v>
      </c>
      <c r="E24" s="1" t="s">
        <v>30</v>
      </c>
      <c r="F24" s="1">
        <v>15.1</v>
      </c>
      <c r="G24" s="1" t="s">
        <v>11</v>
      </c>
    </row>
    <row r="25" spans="1:7">
      <c r="A25" s="1" t="s">
        <v>31</v>
      </c>
      <c r="B25" s="1" t="s">
        <v>32</v>
      </c>
      <c r="C25" s="1" t="s">
        <v>7</v>
      </c>
      <c r="D25" s="1" t="s">
        <v>33</v>
      </c>
      <c r="E25" s="1" t="s">
        <v>34</v>
      </c>
      <c r="F25" s="1">
        <v>11.2</v>
      </c>
      <c r="G25" s="1" t="s">
        <v>11</v>
      </c>
    </row>
    <row r="26" spans="1:7">
      <c r="A26" s="1" t="s">
        <v>35</v>
      </c>
      <c r="B26" s="1" t="s">
        <v>36</v>
      </c>
      <c r="C26" s="1" t="s">
        <v>7</v>
      </c>
      <c r="D26" s="1" t="s">
        <v>34</v>
      </c>
      <c r="E26" s="1" t="s">
        <v>33</v>
      </c>
      <c r="F26" s="1">
        <v>11.8</v>
      </c>
      <c r="G26" s="1" t="s">
        <v>11</v>
      </c>
    </row>
    <row r="27" spans="1:7">
      <c r="A27" s="1" t="s">
        <v>37</v>
      </c>
      <c r="B27" s="1" t="s">
        <v>38</v>
      </c>
      <c r="C27" s="1" t="s">
        <v>7</v>
      </c>
      <c r="D27" s="1" t="s">
        <v>39</v>
      </c>
      <c r="E27" s="1" t="s">
        <v>39</v>
      </c>
      <c r="F27" s="1">
        <v>21.9</v>
      </c>
      <c r="G27" s="1" t="s">
        <v>13</v>
      </c>
    </row>
    <row r="28" spans="1:7">
      <c r="A28" s="1" t="s">
        <v>40</v>
      </c>
      <c r="B28" s="1" t="s">
        <v>41</v>
      </c>
      <c r="C28" s="1" t="s">
        <v>7</v>
      </c>
      <c r="D28" s="1" t="s">
        <v>42</v>
      </c>
      <c r="E28" s="1" t="s">
        <v>43</v>
      </c>
      <c r="F28" s="1">
        <v>3.9</v>
      </c>
      <c r="G28" s="1" t="s">
        <v>10</v>
      </c>
    </row>
    <row r="29" spans="1:7">
      <c r="A29" s="1" t="s">
        <v>44</v>
      </c>
      <c r="B29" s="1" t="s">
        <v>45</v>
      </c>
      <c r="C29" s="1" t="s">
        <v>7</v>
      </c>
      <c r="D29" s="1" t="s">
        <v>16</v>
      </c>
      <c r="E29" s="1" t="s">
        <v>15</v>
      </c>
      <c r="F29" s="1">
        <v>8</v>
      </c>
      <c r="G29" s="1" t="s">
        <v>10</v>
      </c>
    </row>
    <row r="30" spans="1:7">
      <c r="A30" s="1" t="s">
        <v>46</v>
      </c>
      <c r="B30" s="1" t="s">
        <v>47</v>
      </c>
      <c r="C30" s="1" t="s">
        <v>7</v>
      </c>
      <c r="D30" s="1" t="s">
        <v>15</v>
      </c>
      <c r="E30" s="1" t="s">
        <v>48</v>
      </c>
      <c r="F30" s="1">
        <v>10.4</v>
      </c>
      <c r="G30" s="1" t="s">
        <v>9</v>
      </c>
    </row>
    <row r="31" spans="1:7">
      <c r="A31" s="1" t="s">
        <v>49</v>
      </c>
      <c r="B31" s="1" t="s">
        <v>50</v>
      </c>
      <c r="C31" s="1" t="s">
        <v>7</v>
      </c>
      <c r="D31" s="1" t="s">
        <v>48</v>
      </c>
      <c r="E31" s="1" t="s">
        <v>15</v>
      </c>
      <c r="F31" s="1">
        <v>10.4</v>
      </c>
      <c r="G31" s="1" t="s">
        <v>9</v>
      </c>
    </row>
    <row r="32" spans="1:7">
      <c r="A32" s="1" t="s">
        <v>51</v>
      </c>
      <c r="B32" s="1" t="s">
        <v>52</v>
      </c>
      <c r="C32" s="1" t="s">
        <v>7</v>
      </c>
      <c r="D32" s="1" t="s">
        <v>15</v>
      </c>
      <c r="E32" s="1" t="s">
        <v>15</v>
      </c>
      <c r="F32" s="1">
        <v>4.8</v>
      </c>
      <c r="G32" s="1" t="s">
        <v>9</v>
      </c>
    </row>
    <row r="33" spans="1:7">
      <c r="A33" s="1" t="s">
        <v>53</v>
      </c>
      <c r="B33" s="1" t="s">
        <v>54</v>
      </c>
      <c r="C33" s="1" t="s">
        <v>7</v>
      </c>
      <c r="D33" s="1" t="s">
        <v>55</v>
      </c>
      <c r="E33" s="1" t="s">
        <v>56</v>
      </c>
      <c r="F33" s="1">
        <v>4.7</v>
      </c>
      <c r="G33" s="1" t="s">
        <v>9</v>
      </c>
    </row>
    <row r="34" spans="1:7">
      <c r="A34" s="1" t="s">
        <v>57</v>
      </c>
      <c r="B34" s="1" t="s">
        <v>58</v>
      </c>
      <c r="C34" s="1" t="s">
        <v>7</v>
      </c>
      <c r="D34" s="1" t="s">
        <v>56</v>
      </c>
      <c r="E34" s="1" t="s">
        <v>59</v>
      </c>
      <c r="F34" s="1">
        <v>7.2</v>
      </c>
      <c r="G34" s="1"/>
    </row>
    <row r="35" spans="1:7">
      <c r="A35" s="1" t="s">
        <v>60</v>
      </c>
      <c r="B35" s="1" t="s">
        <v>61</v>
      </c>
      <c r="C35" s="1" t="s">
        <v>7</v>
      </c>
      <c r="D35" s="1" t="s">
        <v>59</v>
      </c>
      <c r="E35" s="1" t="s">
        <v>56</v>
      </c>
      <c r="F35" s="1">
        <v>7.6</v>
      </c>
      <c r="G35" s="1" t="s">
        <v>24</v>
      </c>
    </row>
    <row r="36" spans="1:7">
      <c r="A36" s="1" t="s">
        <v>62</v>
      </c>
      <c r="B36" s="1" t="s">
        <v>63</v>
      </c>
      <c r="C36" s="1" t="s">
        <v>7</v>
      </c>
      <c r="D36" s="1" t="s">
        <v>15</v>
      </c>
      <c r="E36" s="1" t="s">
        <v>64</v>
      </c>
      <c r="F36" s="1">
        <v>17.100000000000001</v>
      </c>
      <c r="G36" s="1" t="s">
        <v>11</v>
      </c>
    </row>
    <row r="37" spans="1:7">
      <c r="A37" s="1" t="s">
        <v>65</v>
      </c>
      <c r="B37" s="1" t="s">
        <v>66</v>
      </c>
      <c r="C37" s="1" t="s">
        <v>7</v>
      </c>
      <c r="D37" s="1" t="s">
        <v>67</v>
      </c>
      <c r="E37" s="1" t="s">
        <v>68</v>
      </c>
      <c r="F37" s="1">
        <v>15.1</v>
      </c>
      <c r="G37" s="1" t="s">
        <v>11</v>
      </c>
    </row>
    <row r="38" spans="1:7">
      <c r="A38" s="1" t="s">
        <v>69</v>
      </c>
      <c r="B38" s="1" t="s">
        <v>70</v>
      </c>
      <c r="C38" s="1" t="s">
        <v>7</v>
      </c>
      <c r="D38" s="1" t="s">
        <v>64</v>
      </c>
      <c r="E38" s="1" t="s">
        <v>15</v>
      </c>
      <c r="F38" s="1">
        <v>40.200000000000003</v>
      </c>
      <c r="G38" s="1" t="s">
        <v>13</v>
      </c>
    </row>
    <row r="39" spans="1:7">
      <c r="A39" s="1" t="s">
        <v>71</v>
      </c>
      <c r="B39" s="1" t="s">
        <v>72</v>
      </c>
      <c r="C39" s="1" t="s">
        <v>7</v>
      </c>
      <c r="D39" s="1" t="s">
        <v>15</v>
      </c>
      <c r="E39" s="1" t="s">
        <v>15</v>
      </c>
      <c r="F39" s="1">
        <v>1.6</v>
      </c>
      <c r="G39" s="1" t="s">
        <v>10</v>
      </c>
    </row>
    <row r="40" spans="1:7">
      <c r="A40" s="1" t="s">
        <v>73</v>
      </c>
      <c r="B40" s="1" t="s">
        <v>74</v>
      </c>
      <c r="C40" s="1" t="s">
        <v>7</v>
      </c>
      <c r="D40" s="1" t="s">
        <v>15</v>
      </c>
      <c r="E40" s="1" t="s">
        <v>15</v>
      </c>
      <c r="F40" s="1">
        <v>2.4</v>
      </c>
      <c r="G40" s="1" t="s">
        <v>9</v>
      </c>
    </row>
    <row r="41" spans="1:7">
      <c r="A41" s="1" t="s">
        <v>75</v>
      </c>
      <c r="B41" s="1" t="s">
        <v>76</v>
      </c>
      <c r="C41" s="1" t="s">
        <v>7</v>
      </c>
      <c r="D41" s="1" t="s">
        <v>15</v>
      </c>
      <c r="E41" s="1" t="s">
        <v>15</v>
      </c>
      <c r="F41" s="1">
        <v>1</v>
      </c>
      <c r="G41" s="1" t="s">
        <v>9</v>
      </c>
    </row>
    <row r="42" spans="1:7">
      <c r="A42" s="1" t="s">
        <v>77</v>
      </c>
      <c r="B42" s="1" t="s">
        <v>78</v>
      </c>
      <c r="C42" s="1" t="s">
        <v>7</v>
      </c>
      <c r="D42" s="1" t="s">
        <v>56</v>
      </c>
      <c r="E42" s="1" t="s">
        <v>79</v>
      </c>
      <c r="F42" s="1">
        <v>2</v>
      </c>
      <c r="G42" s="1" t="s">
        <v>9</v>
      </c>
    </row>
    <row r="43" spans="1:7">
      <c r="A43" s="1" t="s">
        <v>80</v>
      </c>
      <c r="B43" s="1" t="s">
        <v>81</v>
      </c>
      <c r="C43" s="1" t="s">
        <v>7</v>
      </c>
      <c r="D43" s="1" t="s">
        <v>79</v>
      </c>
      <c r="E43" s="1" t="s">
        <v>56</v>
      </c>
      <c r="F43" s="1">
        <v>2.2999999999999998</v>
      </c>
      <c r="G43" s="1" t="s">
        <v>10</v>
      </c>
    </row>
    <row r="44" spans="1:7">
      <c r="A44" s="1" t="s">
        <v>82</v>
      </c>
      <c r="B44" s="1" t="s">
        <v>83</v>
      </c>
      <c r="C44" s="1" t="s">
        <v>7</v>
      </c>
      <c r="D44" s="1" t="s">
        <v>56</v>
      </c>
      <c r="E44" s="1" t="s">
        <v>84</v>
      </c>
      <c r="F44" s="1">
        <v>1.9</v>
      </c>
      <c r="G44" s="1" t="s">
        <v>10</v>
      </c>
    </row>
    <row r="45" spans="1:7">
      <c r="A45" s="1" t="s">
        <v>85</v>
      </c>
      <c r="B45" s="1" t="s">
        <v>86</v>
      </c>
      <c r="C45" s="1" t="s">
        <v>7</v>
      </c>
      <c r="D45" s="1" t="s">
        <v>15</v>
      </c>
      <c r="E45" s="1" t="s">
        <v>15</v>
      </c>
      <c r="F45" s="1">
        <v>1.4</v>
      </c>
      <c r="G45" s="1" t="s">
        <v>10</v>
      </c>
    </row>
    <row r="46" spans="1:7">
      <c r="A46" s="1" t="s">
        <v>87</v>
      </c>
      <c r="B46" s="1" t="s">
        <v>88</v>
      </c>
      <c r="C46" s="1" t="s">
        <v>7</v>
      </c>
      <c r="D46" s="1" t="s">
        <v>15</v>
      </c>
      <c r="E46" s="1" t="s">
        <v>15</v>
      </c>
      <c r="F46" s="1">
        <v>0.5</v>
      </c>
      <c r="G46" s="1" t="s">
        <v>10</v>
      </c>
    </row>
    <row r="47" spans="1:7">
      <c r="A47" s="1" t="s">
        <v>89</v>
      </c>
      <c r="B47" s="1" t="s">
        <v>90</v>
      </c>
      <c r="C47" s="1" t="s">
        <v>7</v>
      </c>
      <c r="D47" s="1" t="s">
        <v>15</v>
      </c>
      <c r="E47" s="1" t="s">
        <v>15</v>
      </c>
      <c r="F47" s="1">
        <v>1.8</v>
      </c>
      <c r="G47" s="1" t="s">
        <v>11</v>
      </c>
    </row>
    <row r="48" spans="1:7">
      <c r="A48" s="1" t="s">
        <v>91</v>
      </c>
      <c r="B48" s="1" t="s">
        <v>92</v>
      </c>
      <c r="C48" s="1" t="s">
        <v>7</v>
      </c>
      <c r="D48" s="1" t="s">
        <v>15</v>
      </c>
      <c r="E48" s="1" t="s">
        <v>64</v>
      </c>
      <c r="F48" s="1">
        <v>18.7</v>
      </c>
      <c r="G48" s="1" t="s">
        <v>13</v>
      </c>
    </row>
    <row r="49" spans="1:7">
      <c r="A49" s="1" t="s">
        <v>93</v>
      </c>
      <c r="B49" s="1" t="s">
        <v>94</v>
      </c>
      <c r="C49" s="1" t="s">
        <v>7</v>
      </c>
      <c r="D49" s="1" t="s">
        <v>95</v>
      </c>
      <c r="E49" s="1" t="s">
        <v>96</v>
      </c>
      <c r="F49" s="1">
        <v>3.4</v>
      </c>
      <c r="G49" s="1" t="s">
        <v>13</v>
      </c>
    </row>
    <row r="50" spans="1:7">
      <c r="A50" s="1" t="s">
        <v>97</v>
      </c>
      <c r="B50" s="1" t="s">
        <v>98</v>
      </c>
      <c r="C50" s="1" t="s">
        <v>7</v>
      </c>
      <c r="D50" s="1" t="s">
        <v>64</v>
      </c>
      <c r="E50" s="1" t="s">
        <v>64</v>
      </c>
      <c r="F50" s="1">
        <v>2.7</v>
      </c>
      <c r="G50" s="1" t="s">
        <v>13</v>
      </c>
    </row>
    <row r="51" spans="1:7">
      <c r="A51" s="1" t="s">
        <v>99</v>
      </c>
      <c r="B51" s="1" t="s">
        <v>100</v>
      </c>
      <c r="C51" s="1" t="s">
        <v>7</v>
      </c>
      <c r="D51" s="1" t="s">
        <v>64</v>
      </c>
      <c r="E51" s="1" t="s">
        <v>15</v>
      </c>
      <c r="F51" s="1">
        <v>12.9</v>
      </c>
      <c r="G51" s="1" t="s">
        <v>13</v>
      </c>
    </row>
    <row r="52" spans="1:7">
      <c r="A52" s="1" t="s">
        <v>101</v>
      </c>
      <c r="B52" s="1" t="s">
        <v>102</v>
      </c>
      <c r="C52" s="1" t="s">
        <v>7</v>
      </c>
      <c r="D52" s="1" t="s">
        <v>15</v>
      </c>
      <c r="E52" s="1" t="s">
        <v>64</v>
      </c>
      <c r="F52" s="1">
        <v>19</v>
      </c>
      <c r="G52" s="1" t="s">
        <v>24</v>
      </c>
    </row>
    <row r="53" spans="1:7">
      <c r="A53" s="1" t="s">
        <v>103</v>
      </c>
      <c r="B53" s="1" t="s">
        <v>104</v>
      </c>
      <c r="C53" s="1" t="s">
        <v>7</v>
      </c>
      <c r="D53" s="1" t="s">
        <v>96</v>
      </c>
      <c r="E53" s="1" t="s">
        <v>105</v>
      </c>
      <c r="F53" s="1">
        <v>14.7</v>
      </c>
      <c r="G53" s="1" t="s">
        <v>11</v>
      </c>
    </row>
    <row r="54" spans="1:7">
      <c r="A54" s="1" t="s">
        <v>106</v>
      </c>
      <c r="B54" s="1" t="s">
        <v>107</v>
      </c>
      <c r="C54" s="1" t="s">
        <v>7</v>
      </c>
      <c r="D54" s="1" t="s">
        <v>64</v>
      </c>
      <c r="E54" s="1" t="s">
        <v>15</v>
      </c>
      <c r="F54" s="1">
        <v>15.7</v>
      </c>
      <c r="G54" s="1" t="s">
        <v>11</v>
      </c>
    </row>
    <row r="55" spans="1:7">
      <c r="A55" s="1" t="s">
        <v>108</v>
      </c>
      <c r="B55" s="1" t="s">
        <v>109</v>
      </c>
      <c r="C55" s="1" t="s">
        <v>7</v>
      </c>
      <c r="D55" s="1" t="s">
        <v>15</v>
      </c>
      <c r="E55" s="1" t="s">
        <v>15</v>
      </c>
      <c r="F55" s="1">
        <v>4.5999999999999996</v>
      </c>
      <c r="G55" s="1" t="s">
        <v>13</v>
      </c>
    </row>
    <row r="56" spans="1:7">
      <c r="A56" s="1" t="s">
        <v>110</v>
      </c>
      <c r="B56" s="1" t="s">
        <v>111</v>
      </c>
      <c r="C56" s="1" t="s">
        <v>7</v>
      </c>
      <c r="D56" s="1" t="s">
        <v>15</v>
      </c>
      <c r="E56" s="1" t="s">
        <v>15</v>
      </c>
      <c r="F56" s="1">
        <v>5.2</v>
      </c>
      <c r="G56" s="1" t="s">
        <v>11</v>
      </c>
    </row>
    <row r="57" spans="1:7">
      <c r="A57" s="1" t="s">
        <v>112</v>
      </c>
      <c r="B57" s="1" t="s">
        <v>113</v>
      </c>
      <c r="C57" s="1" t="s">
        <v>7</v>
      </c>
      <c r="D57" s="1" t="s">
        <v>15</v>
      </c>
      <c r="E57" s="1" t="s">
        <v>48</v>
      </c>
      <c r="F57" s="1">
        <v>10.4</v>
      </c>
      <c r="G57" s="1" t="s">
        <v>11</v>
      </c>
    </row>
    <row r="58" spans="1:7">
      <c r="A58" s="1" t="s">
        <v>114</v>
      </c>
      <c r="B58" s="1" t="s">
        <v>115</v>
      </c>
      <c r="C58" s="1" t="s">
        <v>7</v>
      </c>
      <c r="D58" s="1" t="s">
        <v>48</v>
      </c>
      <c r="E58" s="1" t="s">
        <v>15</v>
      </c>
      <c r="F58" s="1">
        <v>10.1</v>
      </c>
      <c r="G58" s="1" t="s">
        <v>11</v>
      </c>
    </row>
    <row r="59" spans="1:7">
      <c r="A59" s="1" t="s">
        <v>116</v>
      </c>
      <c r="B59" s="1" t="s">
        <v>117</v>
      </c>
      <c r="C59" s="1" t="s">
        <v>7</v>
      </c>
      <c r="D59" s="1" t="s">
        <v>15</v>
      </c>
      <c r="E59" s="1" t="s">
        <v>118</v>
      </c>
      <c r="F59" s="1">
        <v>5.8</v>
      </c>
      <c r="G59" s="1" t="s">
        <v>10</v>
      </c>
    </row>
    <row r="60" spans="1:7">
      <c r="A60" s="1" t="s">
        <v>119</v>
      </c>
      <c r="B60" s="1" t="s">
        <v>120</v>
      </c>
      <c r="C60" s="1" t="s">
        <v>7</v>
      </c>
      <c r="D60" s="1" t="s">
        <v>118</v>
      </c>
      <c r="E60" s="1" t="s">
        <v>15</v>
      </c>
      <c r="F60" s="1">
        <v>5.5</v>
      </c>
      <c r="G60" s="1" t="s">
        <v>9</v>
      </c>
    </row>
    <row r="61" spans="1:7">
      <c r="A61" s="1" t="s">
        <v>121</v>
      </c>
      <c r="B61" s="1" t="s">
        <v>122</v>
      </c>
      <c r="C61" s="1" t="s">
        <v>7</v>
      </c>
      <c r="D61" s="1" t="s">
        <v>15</v>
      </c>
      <c r="E61" s="1" t="s">
        <v>118</v>
      </c>
      <c r="F61" s="1">
        <v>5.7</v>
      </c>
      <c r="G61" s="1" t="s">
        <v>10</v>
      </c>
    </row>
    <row r="62" spans="1:7">
      <c r="A62" s="1" t="s">
        <v>123</v>
      </c>
      <c r="B62" s="1" t="s">
        <v>124</v>
      </c>
      <c r="C62" s="1" t="s">
        <v>7</v>
      </c>
      <c r="D62" s="1" t="s">
        <v>118</v>
      </c>
      <c r="E62" s="1" t="s">
        <v>15</v>
      </c>
      <c r="F62" s="1">
        <v>5.7</v>
      </c>
      <c r="G62" s="1" t="s">
        <v>13</v>
      </c>
    </row>
    <row r="63" spans="1:7">
      <c r="A63" s="3">
        <v>42371.440972222219</v>
      </c>
      <c r="B63" s="3">
        <v>42371.46875</v>
      </c>
      <c r="C63" s="1" t="s">
        <v>7</v>
      </c>
      <c r="D63" s="1" t="s">
        <v>15</v>
      </c>
      <c r="E63" s="1" t="s">
        <v>125</v>
      </c>
      <c r="F63" s="1">
        <v>19.399999999999999</v>
      </c>
      <c r="G63" s="1" t="s">
        <v>13</v>
      </c>
    </row>
    <row r="64" spans="1:7">
      <c r="A64" s="3">
        <v>42371.506944444445</v>
      </c>
      <c r="B64" s="3">
        <v>42371.529861111114</v>
      </c>
      <c r="C64" s="1" t="s">
        <v>7</v>
      </c>
      <c r="D64" s="1" t="s">
        <v>125</v>
      </c>
      <c r="E64" s="1" t="s">
        <v>15</v>
      </c>
      <c r="F64" s="1">
        <v>23.3</v>
      </c>
      <c r="G64" s="1" t="s">
        <v>13</v>
      </c>
    </row>
    <row r="65" spans="1:7">
      <c r="A65" s="3">
        <v>42371.538888888892</v>
      </c>
      <c r="B65" s="3">
        <v>42371.546527777777</v>
      </c>
      <c r="C65" s="1" t="s">
        <v>7</v>
      </c>
      <c r="D65" s="1" t="s">
        <v>126</v>
      </c>
      <c r="E65" s="1" t="s">
        <v>56</v>
      </c>
      <c r="F65" s="1">
        <v>3.9</v>
      </c>
      <c r="G65" s="1" t="s">
        <v>9</v>
      </c>
    </row>
    <row r="66" spans="1:7">
      <c r="A66" s="3">
        <v>42402.544444444444</v>
      </c>
      <c r="B66" s="3">
        <v>42402.557638888888</v>
      </c>
      <c r="C66" s="1" t="s">
        <v>7</v>
      </c>
      <c r="D66" s="1" t="s">
        <v>56</v>
      </c>
      <c r="E66" s="1" t="s">
        <v>127</v>
      </c>
      <c r="F66" s="1">
        <v>8.3000000000000007</v>
      </c>
      <c r="G66" s="1" t="s">
        <v>11</v>
      </c>
    </row>
    <row r="67" spans="1:7">
      <c r="A67" s="3">
        <v>42402.57708333333</v>
      </c>
      <c r="B67" s="3">
        <v>42402.587500000001</v>
      </c>
      <c r="C67" s="1" t="s">
        <v>7</v>
      </c>
      <c r="D67" s="1" t="s">
        <v>15</v>
      </c>
      <c r="E67" s="1" t="s">
        <v>15</v>
      </c>
      <c r="F67" s="1">
        <v>6</v>
      </c>
      <c r="G67" s="1" t="s">
        <v>10</v>
      </c>
    </row>
    <row r="68" spans="1:7">
      <c r="A68" s="3">
        <v>42402.609722222223</v>
      </c>
      <c r="B68" s="3">
        <v>42402.612500000003</v>
      </c>
      <c r="C68" s="1" t="s">
        <v>7</v>
      </c>
      <c r="D68" s="1" t="s">
        <v>15</v>
      </c>
      <c r="E68" s="1" t="s">
        <v>15</v>
      </c>
      <c r="F68" s="1">
        <v>1.6</v>
      </c>
      <c r="G68" s="1" t="s">
        <v>10</v>
      </c>
    </row>
    <row r="69" spans="1:7">
      <c r="A69" s="3">
        <v>42462.361111111109</v>
      </c>
      <c r="B69" s="3">
        <v>42462.375694444447</v>
      </c>
      <c r="C69" s="1" t="s">
        <v>7</v>
      </c>
      <c r="D69" s="1" t="s">
        <v>15</v>
      </c>
      <c r="E69" s="1" t="s">
        <v>16</v>
      </c>
      <c r="F69" s="1">
        <v>5.2</v>
      </c>
      <c r="G69" s="1" t="s">
        <v>10</v>
      </c>
    </row>
    <row r="70" spans="1:7">
      <c r="A70" s="3">
        <v>42462.400694444441</v>
      </c>
      <c r="B70" s="3">
        <v>42462.42291666667</v>
      </c>
      <c r="C70" s="1" t="s">
        <v>7</v>
      </c>
      <c r="D70" s="1" t="s">
        <v>16</v>
      </c>
      <c r="E70" s="1" t="s">
        <v>15</v>
      </c>
      <c r="F70" s="1">
        <v>9.6999999999999993</v>
      </c>
      <c r="G70" s="1" t="s">
        <v>9</v>
      </c>
    </row>
    <row r="71" spans="1:7">
      <c r="A71" s="3">
        <v>42462.43472222222</v>
      </c>
      <c r="B71" s="3">
        <v>42462.438888888886</v>
      </c>
      <c r="C71" s="1" t="s">
        <v>7</v>
      </c>
      <c r="D71" s="1" t="s">
        <v>15</v>
      </c>
      <c r="E71" s="1" t="s">
        <v>15</v>
      </c>
      <c r="F71" s="1">
        <v>1.6</v>
      </c>
      <c r="G71" s="1" t="s">
        <v>9</v>
      </c>
    </row>
    <row r="72" spans="1:7">
      <c r="A72" s="3">
        <v>42462.665972222225</v>
      </c>
      <c r="B72" s="3">
        <v>42462.668749999997</v>
      </c>
      <c r="C72" s="1" t="s">
        <v>7</v>
      </c>
      <c r="D72" s="1" t="s">
        <v>15</v>
      </c>
      <c r="E72" s="1" t="s">
        <v>15</v>
      </c>
      <c r="F72" s="1">
        <v>1.1000000000000001</v>
      </c>
      <c r="G72" s="1" t="s">
        <v>9</v>
      </c>
    </row>
    <row r="73" spans="1:7">
      <c r="A73" s="3">
        <v>42462.690972222219</v>
      </c>
      <c r="B73" s="3">
        <v>42462.693749999999</v>
      </c>
      <c r="C73" s="1" t="s">
        <v>7</v>
      </c>
      <c r="D73" s="1" t="s">
        <v>15</v>
      </c>
      <c r="E73" s="1" t="s">
        <v>15</v>
      </c>
      <c r="F73" s="1">
        <v>1.6</v>
      </c>
      <c r="G73" s="1" t="s">
        <v>9</v>
      </c>
    </row>
    <row r="74" spans="1:7">
      <c r="A74" s="3">
        <v>42462.75277777778</v>
      </c>
      <c r="B74" s="3">
        <v>42462.771527777775</v>
      </c>
      <c r="C74" s="1" t="s">
        <v>7</v>
      </c>
      <c r="D74" s="1" t="s">
        <v>56</v>
      </c>
      <c r="E74" s="1" t="s">
        <v>128</v>
      </c>
      <c r="F74" s="1">
        <v>9</v>
      </c>
      <c r="G74" s="1" t="s">
        <v>11</v>
      </c>
    </row>
    <row r="75" spans="1:7">
      <c r="A75" s="3">
        <v>42462.85833333333</v>
      </c>
      <c r="B75" s="3">
        <v>42462.871527777781</v>
      </c>
      <c r="C75" s="1" t="s">
        <v>7</v>
      </c>
      <c r="D75" s="1" t="s">
        <v>15</v>
      </c>
      <c r="E75" s="1" t="s">
        <v>15</v>
      </c>
      <c r="F75" s="1">
        <v>7.7</v>
      </c>
      <c r="G75" s="1" t="s">
        <v>11</v>
      </c>
    </row>
    <row r="76" spans="1:7">
      <c r="A76" s="3">
        <v>42492.490972222222</v>
      </c>
      <c r="B76" s="3">
        <v>42492.504861111112</v>
      </c>
      <c r="C76" s="1" t="s">
        <v>7</v>
      </c>
      <c r="D76" s="1" t="s">
        <v>15</v>
      </c>
      <c r="E76" s="1" t="s">
        <v>48</v>
      </c>
      <c r="F76" s="1">
        <v>10.4</v>
      </c>
      <c r="G76" s="1" t="s">
        <v>11</v>
      </c>
    </row>
    <row r="77" spans="1:7">
      <c r="A77" s="3">
        <v>42492.556944444441</v>
      </c>
      <c r="B77" s="3">
        <v>42492.570138888892</v>
      </c>
      <c r="C77" s="1" t="s">
        <v>7</v>
      </c>
      <c r="D77" s="1" t="s">
        <v>48</v>
      </c>
      <c r="E77" s="1" t="s">
        <v>15</v>
      </c>
      <c r="F77" s="1">
        <v>10.4</v>
      </c>
      <c r="G77" s="1" t="s">
        <v>11</v>
      </c>
    </row>
    <row r="78" spans="1:7">
      <c r="A78" s="3">
        <v>42523.680555555555</v>
      </c>
      <c r="B78" s="3">
        <v>42523.703472222223</v>
      </c>
      <c r="C78" s="1" t="s">
        <v>7</v>
      </c>
      <c r="D78" s="1" t="s">
        <v>15</v>
      </c>
      <c r="E78" s="1" t="s">
        <v>64</v>
      </c>
      <c r="F78" s="1">
        <v>11.4</v>
      </c>
      <c r="G78" s="1" t="s">
        <v>129</v>
      </c>
    </row>
    <row r="79" spans="1:7">
      <c r="A79" s="3">
        <v>42523.789583333331</v>
      </c>
      <c r="B79" s="3">
        <v>42523.806250000001</v>
      </c>
      <c r="C79" s="1" t="s">
        <v>7</v>
      </c>
      <c r="D79" s="1" t="s">
        <v>64</v>
      </c>
      <c r="E79" s="1" t="s">
        <v>15</v>
      </c>
      <c r="F79" s="1">
        <v>9</v>
      </c>
      <c r="G79" s="1" t="s">
        <v>10</v>
      </c>
    </row>
    <row r="80" spans="1:7">
      <c r="A80" s="3">
        <v>42523.811111111114</v>
      </c>
      <c r="B80" s="3">
        <v>42523.817361111112</v>
      </c>
      <c r="C80" s="1" t="s">
        <v>7</v>
      </c>
      <c r="D80" s="1" t="s">
        <v>130</v>
      </c>
      <c r="E80" s="1" t="s">
        <v>56</v>
      </c>
      <c r="F80" s="1">
        <v>3.2</v>
      </c>
      <c r="G80" s="1" t="s">
        <v>9</v>
      </c>
    </row>
    <row r="81" spans="1:7">
      <c r="A81" s="3">
        <v>42553.700694444444</v>
      </c>
      <c r="B81" s="3">
        <v>42553.709027777775</v>
      </c>
      <c r="C81" s="1" t="s">
        <v>7</v>
      </c>
      <c r="D81" s="1" t="s">
        <v>15</v>
      </c>
      <c r="E81" s="1" t="s">
        <v>118</v>
      </c>
      <c r="F81" s="1">
        <v>5.6</v>
      </c>
      <c r="G81" s="1" t="s">
        <v>10</v>
      </c>
    </row>
    <row r="82" spans="1:7">
      <c r="A82" s="3">
        <v>42553.752083333333</v>
      </c>
      <c r="B82" s="3">
        <v>42553.761805555558</v>
      </c>
      <c r="C82" s="1" t="s">
        <v>7</v>
      </c>
      <c r="D82" s="1" t="s">
        <v>118</v>
      </c>
      <c r="E82" s="1" t="s">
        <v>15</v>
      </c>
      <c r="F82" s="1">
        <v>5.7</v>
      </c>
      <c r="G82" s="1" t="s">
        <v>13</v>
      </c>
    </row>
    <row r="83" spans="1:7">
      <c r="A83" s="3">
        <v>42553.777083333334</v>
      </c>
      <c r="B83" s="3">
        <v>42553.786805555559</v>
      </c>
      <c r="C83" s="1" t="s">
        <v>7</v>
      </c>
      <c r="D83" s="1" t="s">
        <v>15</v>
      </c>
      <c r="E83" s="1" t="s">
        <v>16</v>
      </c>
      <c r="F83" s="1">
        <v>6.1</v>
      </c>
      <c r="G83" s="1" t="s">
        <v>24</v>
      </c>
    </row>
    <row r="84" spans="1:7">
      <c r="A84" s="3">
        <v>42553.848611111112</v>
      </c>
      <c r="B84" s="3">
        <v>42553.861111111109</v>
      </c>
      <c r="C84" s="1" t="s">
        <v>7</v>
      </c>
      <c r="D84" s="1" t="s">
        <v>16</v>
      </c>
      <c r="E84" s="1" t="s">
        <v>15</v>
      </c>
      <c r="F84" s="1">
        <v>6.1</v>
      </c>
      <c r="G84" s="1" t="s">
        <v>11</v>
      </c>
    </row>
    <row r="85" spans="1:7">
      <c r="A85" s="3">
        <v>42584.539583333331</v>
      </c>
      <c r="B85" s="3">
        <v>42584.547222222223</v>
      </c>
      <c r="C85" s="1" t="s">
        <v>7</v>
      </c>
      <c r="D85" s="1" t="s">
        <v>56</v>
      </c>
      <c r="E85" s="1" t="s">
        <v>130</v>
      </c>
      <c r="F85" s="1">
        <v>4.3</v>
      </c>
      <c r="G85" s="1" t="s">
        <v>9</v>
      </c>
    </row>
    <row r="86" spans="1:7">
      <c r="A86" s="3">
        <v>42584.583333333336</v>
      </c>
      <c r="B86" s="3">
        <v>42584.590277777781</v>
      </c>
      <c r="C86" s="1" t="s">
        <v>7</v>
      </c>
      <c r="D86" s="1" t="s">
        <v>130</v>
      </c>
      <c r="E86" s="1" t="s">
        <v>56</v>
      </c>
      <c r="F86" s="1">
        <v>2.7</v>
      </c>
      <c r="G86" s="1" t="s">
        <v>9</v>
      </c>
    </row>
    <row r="87" spans="1:7">
      <c r="A87" s="3">
        <v>42615.45416666667</v>
      </c>
      <c r="B87" s="3">
        <v>42615.463194444441</v>
      </c>
      <c r="C87" s="1" t="s">
        <v>131</v>
      </c>
      <c r="D87" s="1" t="s">
        <v>56</v>
      </c>
      <c r="E87" s="1" t="s">
        <v>126</v>
      </c>
      <c r="F87" s="1">
        <v>5.3</v>
      </c>
      <c r="G87" s="1"/>
    </row>
    <row r="88" spans="1:7">
      <c r="A88" s="3">
        <v>42615.488194444442</v>
      </c>
      <c r="B88" s="3">
        <v>42615.493055555555</v>
      </c>
      <c r="C88" s="1" t="s">
        <v>131</v>
      </c>
      <c r="D88" s="1" t="s">
        <v>126</v>
      </c>
      <c r="E88" s="1" t="s">
        <v>132</v>
      </c>
      <c r="F88" s="1">
        <v>3</v>
      </c>
      <c r="G88" s="1"/>
    </row>
    <row r="89" spans="1:7">
      <c r="A89" s="3">
        <v>42615.566666666666</v>
      </c>
      <c r="B89" s="3">
        <v>42615.577777777777</v>
      </c>
      <c r="C89" s="1" t="s">
        <v>131</v>
      </c>
      <c r="D89" s="1" t="s">
        <v>132</v>
      </c>
      <c r="E89" s="1" t="s">
        <v>133</v>
      </c>
      <c r="F89" s="1">
        <v>5.0999999999999996</v>
      </c>
      <c r="G89" s="1"/>
    </row>
    <row r="90" spans="1:7">
      <c r="A90" s="3">
        <v>42615.581944444442</v>
      </c>
      <c r="B90" s="3">
        <v>42615.584722222222</v>
      </c>
      <c r="C90" s="1" t="s">
        <v>131</v>
      </c>
      <c r="D90" s="1" t="s">
        <v>133</v>
      </c>
      <c r="E90" s="1" t="s">
        <v>56</v>
      </c>
      <c r="F90" s="1">
        <v>1.5</v>
      </c>
      <c r="G90" s="1"/>
    </row>
    <row r="91" spans="1:7">
      <c r="A91" s="3">
        <v>42615.788194444445</v>
      </c>
      <c r="B91" s="3">
        <v>42615.799305555556</v>
      </c>
      <c r="C91" s="1" t="s">
        <v>7</v>
      </c>
      <c r="D91" s="1" t="s">
        <v>15</v>
      </c>
      <c r="E91" s="1" t="s">
        <v>16</v>
      </c>
      <c r="F91" s="1">
        <v>6.1</v>
      </c>
      <c r="G91" s="1"/>
    </row>
    <row r="92" spans="1:7">
      <c r="A92" s="3">
        <v>42615.85</v>
      </c>
      <c r="B92" s="3">
        <v>42615.861111111109</v>
      </c>
      <c r="C92" s="1" t="s">
        <v>7</v>
      </c>
      <c r="D92" s="1" t="s">
        <v>16</v>
      </c>
      <c r="E92" s="1" t="s">
        <v>15</v>
      </c>
      <c r="F92" s="1">
        <v>6.1</v>
      </c>
      <c r="G92" s="1" t="s">
        <v>9</v>
      </c>
    </row>
    <row r="93" spans="1:7">
      <c r="A93" s="3">
        <v>42676.686111111114</v>
      </c>
      <c r="B93" s="3">
        <v>42676.715277777781</v>
      </c>
      <c r="C93" s="1" t="s">
        <v>7</v>
      </c>
      <c r="D93" s="1" t="s">
        <v>15</v>
      </c>
      <c r="E93" s="1" t="s">
        <v>64</v>
      </c>
      <c r="F93" s="1">
        <v>17.3</v>
      </c>
      <c r="G93" s="1" t="s">
        <v>9</v>
      </c>
    </row>
    <row r="94" spans="1:7">
      <c r="A94" s="3">
        <v>42676.742361111108</v>
      </c>
      <c r="B94" s="3">
        <v>42676.756944444445</v>
      </c>
      <c r="C94" s="1" t="s">
        <v>7</v>
      </c>
      <c r="D94" s="1" t="s">
        <v>134</v>
      </c>
      <c r="E94" s="1" t="s">
        <v>135</v>
      </c>
      <c r="F94" s="1">
        <v>5.7</v>
      </c>
      <c r="G94" s="1" t="s">
        <v>9</v>
      </c>
    </row>
    <row r="95" spans="1:7">
      <c r="A95" s="3">
        <v>42676.76666666667</v>
      </c>
      <c r="B95" s="3">
        <v>42676.781944444447</v>
      </c>
      <c r="C95" s="1" t="s">
        <v>7</v>
      </c>
      <c r="D95" s="1" t="s">
        <v>64</v>
      </c>
      <c r="E95" s="1" t="s">
        <v>16</v>
      </c>
      <c r="F95" s="1">
        <v>13.5</v>
      </c>
      <c r="G95" s="1" t="s">
        <v>24</v>
      </c>
    </row>
    <row r="96" spans="1:7">
      <c r="A96" s="3">
        <v>42676.85833333333</v>
      </c>
      <c r="B96" s="3">
        <v>42676.868750000001</v>
      </c>
      <c r="C96" s="1" t="s">
        <v>7</v>
      </c>
      <c r="D96" s="1" t="s">
        <v>16</v>
      </c>
      <c r="E96" s="1" t="s">
        <v>15</v>
      </c>
      <c r="F96" s="1">
        <v>6.1</v>
      </c>
      <c r="G96" s="1" t="s">
        <v>24</v>
      </c>
    </row>
    <row r="97" spans="1:7">
      <c r="A97" s="3">
        <v>42706.347916666666</v>
      </c>
      <c r="B97" s="3">
        <v>42706.362500000003</v>
      </c>
      <c r="C97" s="1" t="s">
        <v>7</v>
      </c>
      <c r="D97" s="1" t="s">
        <v>15</v>
      </c>
      <c r="E97" s="1" t="s">
        <v>48</v>
      </c>
      <c r="F97" s="1">
        <v>8.5</v>
      </c>
      <c r="G97" s="1" t="s">
        <v>24</v>
      </c>
    </row>
    <row r="98" spans="1:7">
      <c r="A98" s="3">
        <v>42706.447916666664</v>
      </c>
      <c r="B98" s="3">
        <v>42706.452777777777</v>
      </c>
      <c r="C98" s="1" t="s">
        <v>7</v>
      </c>
      <c r="D98" s="1" t="s">
        <v>48</v>
      </c>
      <c r="E98" s="1" t="s">
        <v>16</v>
      </c>
      <c r="F98" s="1">
        <v>2.6</v>
      </c>
      <c r="G98" s="1" t="s">
        <v>24</v>
      </c>
    </row>
    <row r="99" spans="1:7">
      <c r="A99" s="3">
        <v>42706.468055555553</v>
      </c>
      <c r="B99" s="3">
        <v>42706.482638888891</v>
      </c>
      <c r="C99" s="1" t="s">
        <v>7</v>
      </c>
      <c r="D99" s="1" t="s">
        <v>16</v>
      </c>
      <c r="E99" s="1" t="s">
        <v>64</v>
      </c>
      <c r="F99" s="1">
        <v>17</v>
      </c>
      <c r="G99" s="1" t="s">
        <v>13</v>
      </c>
    </row>
    <row r="100" spans="1:7">
      <c r="A100" s="3">
        <v>42706.543055555558</v>
      </c>
      <c r="B100" s="3">
        <v>42706.566666666666</v>
      </c>
      <c r="C100" s="1" t="s">
        <v>7</v>
      </c>
      <c r="D100" s="1" t="s">
        <v>64</v>
      </c>
      <c r="E100" s="1" t="s">
        <v>15</v>
      </c>
      <c r="F100" s="1">
        <v>18</v>
      </c>
      <c r="G100" s="1" t="s">
        <v>11</v>
      </c>
    </row>
    <row r="101" spans="1:7">
      <c r="A101" s="3">
        <v>42706.617361111108</v>
      </c>
      <c r="B101" s="3">
        <v>42706.629166666666</v>
      </c>
      <c r="C101" s="1" t="s">
        <v>7</v>
      </c>
      <c r="D101" s="1" t="s">
        <v>15</v>
      </c>
      <c r="E101" s="1" t="s">
        <v>16</v>
      </c>
      <c r="F101" s="1">
        <v>8.4</v>
      </c>
      <c r="G101" s="1" t="s">
        <v>11</v>
      </c>
    </row>
    <row r="102" spans="1:7">
      <c r="A102" s="3">
        <v>42706.647916666669</v>
      </c>
      <c r="B102" s="3">
        <v>42706.67083333333</v>
      </c>
      <c r="C102" s="1" t="s">
        <v>7</v>
      </c>
      <c r="D102" s="1" t="s">
        <v>16</v>
      </c>
      <c r="E102" s="1" t="s">
        <v>15</v>
      </c>
      <c r="F102" s="1">
        <v>11.5</v>
      </c>
      <c r="G102" s="1" t="s">
        <v>13</v>
      </c>
    </row>
    <row r="103" spans="1:7">
      <c r="A103" s="1" t="s">
        <v>136</v>
      </c>
      <c r="B103" s="1" t="s">
        <v>137</v>
      </c>
      <c r="C103" s="1" t="s">
        <v>7</v>
      </c>
      <c r="D103" s="1" t="s">
        <v>15</v>
      </c>
      <c r="E103" s="1" t="s">
        <v>16</v>
      </c>
      <c r="F103" s="1">
        <v>8.9</v>
      </c>
      <c r="G103" s="1" t="s">
        <v>11</v>
      </c>
    </row>
    <row r="104" spans="1:7">
      <c r="A104" s="1" t="s">
        <v>138</v>
      </c>
      <c r="B104" s="1" t="s">
        <v>139</v>
      </c>
      <c r="C104" s="1" t="s">
        <v>131</v>
      </c>
      <c r="D104" s="1" t="s">
        <v>140</v>
      </c>
      <c r="E104" s="1" t="s">
        <v>141</v>
      </c>
      <c r="F104" s="1">
        <v>2.7</v>
      </c>
      <c r="G104" s="1"/>
    </row>
    <row r="105" spans="1:7">
      <c r="A105" s="1" t="s">
        <v>142</v>
      </c>
      <c r="B105" s="1" t="s">
        <v>143</v>
      </c>
      <c r="C105" s="1" t="s">
        <v>131</v>
      </c>
      <c r="D105" s="1" t="s">
        <v>141</v>
      </c>
      <c r="E105" s="1" t="s">
        <v>140</v>
      </c>
      <c r="F105" s="1">
        <v>1.8</v>
      </c>
      <c r="G105" s="1"/>
    </row>
    <row r="106" spans="1:7">
      <c r="A106" s="1" t="s">
        <v>144</v>
      </c>
      <c r="B106" s="1" t="s">
        <v>145</v>
      </c>
      <c r="C106" s="1" t="s">
        <v>7</v>
      </c>
      <c r="D106" s="1" t="s">
        <v>140</v>
      </c>
      <c r="E106" s="1" t="s">
        <v>18</v>
      </c>
      <c r="F106" s="1">
        <v>8.1</v>
      </c>
      <c r="G106" s="1" t="s">
        <v>11</v>
      </c>
    </row>
    <row r="107" spans="1:7">
      <c r="A107" s="1" t="s">
        <v>146</v>
      </c>
      <c r="B107" s="1" t="s">
        <v>147</v>
      </c>
      <c r="C107" s="1" t="s">
        <v>7</v>
      </c>
      <c r="D107" s="1" t="s">
        <v>21</v>
      </c>
      <c r="E107" s="1" t="s">
        <v>148</v>
      </c>
      <c r="F107" s="1">
        <v>2</v>
      </c>
      <c r="G107" s="1" t="s">
        <v>11</v>
      </c>
    </row>
    <row r="108" spans="1:7">
      <c r="A108" s="1" t="s">
        <v>149</v>
      </c>
      <c r="B108" s="1" t="s">
        <v>150</v>
      </c>
      <c r="C108" s="1" t="s">
        <v>7</v>
      </c>
      <c r="D108" s="1" t="s">
        <v>18</v>
      </c>
      <c r="E108" s="1" t="s">
        <v>151</v>
      </c>
      <c r="F108" s="1">
        <v>13</v>
      </c>
      <c r="G108" s="1" t="s">
        <v>11</v>
      </c>
    </row>
    <row r="109" spans="1:7">
      <c r="A109" s="1" t="s">
        <v>152</v>
      </c>
      <c r="B109" s="1" t="s">
        <v>153</v>
      </c>
      <c r="C109" s="1" t="s">
        <v>7</v>
      </c>
      <c r="D109" s="1" t="s">
        <v>151</v>
      </c>
      <c r="E109" s="1" t="s">
        <v>17</v>
      </c>
      <c r="F109" s="1">
        <v>13.9</v>
      </c>
      <c r="G109" s="1" t="s">
        <v>11</v>
      </c>
    </row>
    <row r="110" spans="1:7">
      <c r="A110" s="1" t="s">
        <v>154</v>
      </c>
      <c r="B110" s="1" t="s">
        <v>155</v>
      </c>
      <c r="C110" s="1" t="s">
        <v>7</v>
      </c>
      <c r="D110" s="1" t="s">
        <v>156</v>
      </c>
      <c r="E110" s="1" t="s">
        <v>157</v>
      </c>
      <c r="F110" s="1">
        <v>43.7</v>
      </c>
      <c r="G110" s="1" t="s">
        <v>13</v>
      </c>
    </row>
    <row r="111" spans="1:7">
      <c r="A111" s="1" t="s">
        <v>158</v>
      </c>
      <c r="B111" s="1" t="s">
        <v>159</v>
      </c>
      <c r="C111" s="1" t="s">
        <v>7</v>
      </c>
      <c r="D111" s="1" t="s">
        <v>157</v>
      </c>
      <c r="E111" s="1" t="s">
        <v>160</v>
      </c>
      <c r="F111" s="1">
        <v>14.1</v>
      </c>
      <c r="G111" s="1"/>
    </row>
    <row r="112" spans="1:7">
      <c r="A112" s="1" t="s">
        <v>161</v>
      </c>
      <c r="B112" s="1" t="s">
        <v>162</v>
      </c>
      <c r="C112" s="1" t="s">
        <v>7</v>
      </c>
      <c r="D112" s="1" t="s">
        <v>160</v>
      </c>
      <c r="E112" s="1" t="s">
        <v>160</v>
      </c>
      <c r="F112" s="1">
        <v>2.6</v>
      </c>
      <c r="G112" s="1"/>
    </row>
    <row r="113" spans="1:7">
      <c r="A113" s="1" t="s">
        <v>163</v>
      </c>
      <c r="B113" s="1" t="s">
        <v>164</v>
      </c>
      <c r="C113" s="1" t="s">
        <v>7</v>
      </c>
      <c r="D113" s="1" t="s">
        <v>160</v>
      </c>
      <c r="E113" s="1" t="s">
        <v>160</v>
      </c>
      <c r="F113" s="1">
        <v>4.5</v>
      </c>
      <c r="G113" s="1"/>
    </row>
    <row r="114" spans="1:7">
      <c r="A114" s="1" t="s">
        <v>165</v>
      </c>
      <c r="B114" s="1" t="s">
        <v>166</v>
      </c>
      <c r="C114" s="1" t="s">
        <v>7</v>
      </c>
      <c r="D114" s="1" t="s">
        <v>160</v>
      </c>
      <c r="E114" s="1" t="s">
        <v>160</v>
      </c>
      <c r="F114" s="1">
        <v>1.7</v>
      </c>
      <c r="G114" s="1"/>
    </row>
    <row r="115" spans="1:7">
      <c r="A115" s="1" t="s">
        <v>167</v>
      </c>
      <c r="B115" s="1" t="s">
        <v>168</v>
      </c>
      <c r="C115" s="1" t="s">
        <v>7</v>
      </c>
      <c r="D115" s="1" t="s">
        <v>160</v>
      </c>
      <c r="E115" s="1" t="s">
        <v>160</v>
      </c>
      <c r="F115" s="1">
        <v>1.8</v>
      </c>
      <c r="G115" s="1" t="s">
        <v>24</v>
      </c>
    </row>
    <row r="116" spans="1:7">
      <c r="A116" s="1" t="s">
        <v>169</v>
      </c>
      <c r="B116" s="1" t="s">
        <v>170</v>
      </c>
      <c r="C116" s="1" t="s">
        <v>7</v>
      </c>
      <c r="D116" s="1" t="s">
        <v>160</v>
      </c>
      <c r="E116" s="1" t="s">
        <v>160</v>
      </c>
      <c r="F116" s="1">
        <v>6</v>
      </c>
      <c r="G116" s="1"/>
    </row>
    <row r="117" spans="1:7">
      <c r="A117" s="1" t="s">
        <v>171</v>
      </c>
      <c r="B117" s="1" t="s">
        <v>172</v>
      </c>
      <c r="C117" s="1" t="s">
        <v>7</v>
      </c>
      <c r="D117" s="1" t="s">
        <v>160</v>
      </c>
      <c r="E117" s="1" t="s">
        <v>173</v>
      </c>
      <c r="F117" s="1">
        <v>1.1000000000000001</v>
      </c>
      <c r="G117" s="1" t="s">
        <v>9</v>
      </c>
    </row>
    <row r="118" spans="1:7">
      <c r="A118" s="1" t="s">
        <v>174</v>
      </c>
      <c r="B118" s="1" t="s">
        <v>175</v>
      </c>
      <c r="C118" s="1" t="s">
        <v>7</v>
      </c>
      <c r="D118" s="1" t="s">
        <v>173</v>
      </c>
      <c r="E118" s="1" t="s">
        <v>157</v>
      </c>
      <c r="F118" s="1">
        <v>3.6</v>
      </c>
      <c r="G118" s="1" t="s">
        <v>10</v>
      </c>
    </row>
    <row r="119" spans="1:7">
      <c r="A119" s="1" t="s">
        <v>176</v>
      </c>
      <c r="B119" s="1" t="s">
        <v>177</v>
      </c>
      <c r="C119" s="1" t="s">
        <v>7</v>
      </c>
      <c r="D119" s="1" t="s">
        <v>157</v>
      </c>
      <c r="E119" s="1" t="s">
        <v>160</v>
      </c>
      <c r="F119" s="1">
        <v>14.7</v>
      </c>
      <c r="G119" s="1" t="s">
        <v>24</v>
      </c>
    </row>
    <row r="120" spans="1:7">
      <c r="A120" s="1" t="s">
        <v>178</v>
      </c>
      <c r="B120" s="1" t="s">
        <v>179</v>
      </c>
      <c r="C120" s="1" t="s">
        <v>7</v>
      </c>
      <c r="D120" s="1" t="s">
        <v>160</v>
      </c>
      <c r="E120" s="1" t="s">
        <v>160</v>
      </c>
      <c r="F120" s="1">
        <v>1.7</v>
      </c>
      <c r="G120" s="1" t="s">
        <v>9</v>
      </c>
    </row>
    <row r="121" spans="1:7">
      <c r="A121" s="1" t="s">
        <v>180</v>
      </c>
      <c r="B121" s="1" t="s">
        <v>181</v>
      </c>
      <c r="C121" s="1" t="s">
        <v>7</v>
      </c>
      <c r="D121" s="1" t="s">
        <v>160</v>
      </c>
      <c r="E121" s="1" t="s">
        <v>156</v>
      </c>
      <c r="F121" s="1">
        <v>21.4</v>
      </c>
      <c r="G121" s="1" t="s">
        <v>24</v>
      </c>
    </row>
    <row r="122" spans="1:7">
      <c r="A122" s="1" t="s">
        <v>182</v>
      </c>
      <c r="B122" s="1" t="s">
        <v>183</v>
      </c>
      <c r="C122" s="1" t="s">
        <v>7</v>
      </c>
      <c r="D122" s="1" t="s">
        <v>156</v>
      </c>
      <c r="E122" s="1" t="s">
        <v>156</v>
      </c>
      <c r="F122" s="1">
        <v>0.5</v>
      </c>
      <c r="G122" s="1" t="s">
        <v>10</v>
      </c>
    </row>
    <row r="123" spans="1:7">
      <c r="A123" s="1" t="s">
        <v>184</v>
      </c>
      <c r="B123" s="1" t="s">
        <v>185</v>
      </c>
      <c r="C123" s="1" t="s">
        <v>7</v>
      </c>
      <c r="D123" s="1" t="s">
        <v>157</v>
      </c>
      <c r="E123" s="1" t="s">
        <v>157</v>
      </c>
      <c r="F123" s="1">
        <v>23.5</v>
      </c>
      <c r="G123" s="1" t="s">
        <v>24</v>
      </c>
    </row>
    <row r="124" spans="1:7">
      <c r="A124" s="1" t="s">
        <v>186</v>
      </c>
      <c r="B124" s="1" t="s">
        <v>187</v>
      </c>
      <c r="C124" s="1" t="s">
        <v>7</v>
      </c>
      <c r="D124" s="1" t="s">
        <v>157</v>
      </c>
      <c r="E124" s="1" t="s">
        <v>188</v>
      </c>
      <c r="F124" s="1">
        <v>12.7</v>
      </c>
      <c r="G124" s="1" t="s">
        <v>24</v>
      </c>
    </row>
    <row r="125" spans="1:7">
      <c r="A125" s="1" t="s">
        <v>189</v>
      </c>
      <c r="B125" s="1" t="s">
        <v>190</v>
      </c>
      <c r="C125" s="1" t="s">
        <v>7</v>
      </c>
      <c r="D125" s="1" t="s">
        <v>188</v>
      </c>
      <c r="E125" s="1" t="s">
        <v>157</v>
      </c>
      <c r="F125" s="1">
        <v>6</v>
      </c>
      <c r="G125" s="1" t="s">
        <v>24</v>
      </c>
    </row>
    <row r="126" spans="1:7">
      <c r="A126" s="1" t="s">
        <v>191</v>
      </c>
      <c r="B126" s="1" t="s">
        <v>192</v>
      </c>
      <c r="C126" s="1" t="s">
        <v>7</v>
      </c>
      <c r="D126" s="1" t="s">
        <v>157</v>
      </c>
      <c r="E126" s="1" t="s">
        <v>188</v>
      </c>
      <c r="F126" s="1">
        <v>5.2</v>
      </c>
      <c r="G126" s="1" t="s">
        <v>13</v>
      </c>
    </row>
    <row r="127" spans="1:7">
      <c r="A127" s="1" t="s">
        <v>193</v>
      </c>
      <c r="B127" s="1" t="s">
        <v>194</v>
      </c>
      <c r="C127" s="1" t="s">
        <v>7</v>
      </c>
      <c r="D127" s="1" t="s">
        <v>188</v>
      </c>
      <c r="E127" s="1" t="s">
        <v>157</v>
      </c>
      <c r="F127" s="1">
        <v>10</v>
      </c>
      <c r="G127" s="1" t="s">
        <v>11</v>
      </c>
    </row>
    <row r="128" spans="1:7">
      <c r="A128" s="1" t="s">
        <v>195</v>
      </c>
      <c r="B128" s="1" t="s">
        <v>196</v>
      </c>
      <c r="C128" s="1" t="s">
        <v>7</v>
      </c>
      <c r="D128" s="1" t="s">
        <v>157</v>
      </c>
      <c r="E128" s="1" t="s">
        <v>157</v>
      </c>
      <c r="F128" s="1">
        <v>18.3</v>
      </c>
      <c r="G128" s="1" t="s">
        <v>11</v>
      </c>
    </row>
    <row r="129" spans="1:7">
      <c r="A129" s="1" t="s">
        <v>197</v>
      </c>
      <c r="B129" s="1" t="s">
        <v>198</v>
      </c>
      <c r="C129" s="1" t="s">
        <v>7</v>
      </c>
      <c r="D129" s="1" t="s">
        <v>157</v>
      </c>
      <c r="E129" s="1" t="s">
        <v>157</v>
      </c>
      <c r="F129" s="1">
        <v>11.2</v>
      </c>
      <c r="G129" s="1" t="s">
        <v>11</v>
      </c>
    </row>
    <row r="130" spans="1:7">
      <c r="A130" s="1" t="s">
        <v>199</v>
      </c>
      <c r="B130" s="1" t="s">
        <v>200</v>
      </c>
      <c r="C130" s="1" t="s">
        <v>7</v>
      </c>
      <c r="D130" s="1" t="s">
        <v>157</v>
      </c>
      <c r="E130" s="1" t="s">
        <v>188</v>
      </c>
      <c r="F130" s="1">
        <v>7.6</v>
      </c>
      <c r="G130" s="1" t="s">
        <v>11</v>
      </c>
    </row>
    <row r="131" spans="1:7">
      <c r="A131" s="1" t="s">
        <v>201</v>
      </c>
      <c r="B131" s="1" t="s">
        <v>202</v>
      </c>
      <c r="C131" s="1" t="s">
        <v>131</v>
      </c>
      <c r="D131" s="1" t="s">
        <v>188</v>
      </c>
      <c r="E131" s="1" t="s">
        <v>188</v>
      </c>
      <c r="F131" s="1">
        <v>1.5</v>
      </c>
      <c r="G131" s="1"/>
    </row>
    <row r="132" spans="1:7">
      <c r="A132" s="1" t="s">
        <v>203</v>
      </c>
      <c r="B132" s="1" t="s">
        <v>204</v>
      </c>
      <c r="C132" s="1" t="s">
        <v>131</v>
      </c>
      <c r="D132" s="1" t="s">
        <v>188</v>
      </c>
      <c r="E132" s="1" t="s">
        <v>188</v>
      </c>
      <c r="F132" s="1">
        <v>1</v>
      </c>
      <c r="G132" s="1"/>
    </row>
    <row r="133" spans="1:7">
      <c r="A133" s="1" t="s">
        <v>205</v>
      </c>
      <c r="B133" s="1" t="s">
        <v>206</v>
      </c>
      <c r="C133" s="1" t="s">
        <v>7</v>
      </c>
      <c r="D133" s="1" t="s">
        <v>188</v>
      </c>
      <c r="E133" s="1" t="s">
        <v>157</v>
      </c>
      <c r="F133" s="1">
        <v>7.3</v>
      </c>
      <c r="G133" s="1" t="s">
        <v>24</v>
      </c>
    </row>
    <row r="134" spans="1:7">
      <c r="A134" s="1" t="s">
        <v>207</v>
      </c>
      <c r="B134" s="1" t="s">
        <v>208</v>
      </c>
      <c r="C134" s="1" t="s">
        <v>7</v>
      </c>
      <c r="D134" s="1" t="s">
        <v>157</v>
      </c>
      <c r="E134" s="1" t="s">
        <v>188</v>
      </c>
      <c r="F134" s="1">
        <v>3.5</v>
      </c>
      <c r="G134" s="1"/>
    </row>
    <row r="135" spans="1:7">
      <c r="A135" s="1" t="s">
        <v>209</v>
      </c>
      <c r="B135" s="1" t="s">
        <v>210</v>
      </c>
      <c r="C135" s="1" t="s">
        <v>7</v>
      </c>
      <c r="D135" s="1" t="s">
        <v>188</v>
      </c>
      <c r="E135" s="1" t="s">
        <v>188</v>
      </c>
      <c r="F135" s="1">
        <v>4.2</v>
      </c>
      <c r="G135" s="1"/>
    </row>
    <row r="136" spans="1:7">
      <c r="A136" s="1" t="s">
        <v>211</v>
      </c>
      <c r="B136" s="1" t="s">
        <v>212</v>
      </c>
      <c r="C136" s="1" t="s">
        <v>131</v>
      </c>
      <c r="D136" s="1" t="s">
        <v>188</v>
      </c>
      <c r="E136" s="1" t="s">
        <v>157</v>
      </c>
      <c r="F136" s="1">
        <v>13.6</v>
      </c>
      <c r="G136" s="1"/>
    </row>
    <row r="137" spans="1:7">
      <c r="A137" s="1" t="s">
        <v>213</v>
      </c>
      <c r="B137" s="1" t="s">
        <v>214</v>
      </c>
      <c r="C137" s="1" t="s">
        <v>131</v>
      </c>
      <c r="D137" s="1" t="s">
        <v>157</v>
      </c>
      <c r="E137" s="1" t="s">
        <v>157</v>
      </c>
      <c r="F137" s="1">
        <v>2.5</v>
      </c>
      <c r="G137" s="1"/>
    </row>
    <row r="138" spans="1:7">
      <c r="A138" s="1" t="s">
        <v>215</v>
      </c>
      <c r="B138" s="1" t="s">
        <v>216</v>
      </c>
      <c r="C138" s="1" t="s">
        <v>131</v>
      </c>
      <c r="D138" s="1" t="s">
        <v>157</v>
      </c>
      <c r="E138" s="1" t="s">
        <v>188</v>
      </c>
      <c r="F138" s="1">
        <v>14.4</v>
      </c>
      <c r="G138" s="1"/>
    </row>
    <row r="139" spans="1:7">
      <c r="A139" s="1" t="s">
        <v>217</v>
      </c>
      <c r="B139" s="1" t="s">
        <v>218</v>
      </c>
      <c r="C139" s="1" t="s">
        <v>131</v>
      </c>
      <c r="D139" s="1" t="s">
        <v>188</v>
      </c>
      <c r="E139" s="1" t="s">
        <v>188</v>
      </c>
      <c r="F139" s="1">
        <v>3</v>
      </c>
      <c r="G139" s="1"/>
    </row>
    <row r="140" spans="1:7">
      <c r="A140" s="1" t="s">
        <v>219</v>
      </c>
      <c r="B140" s="1" t="s">
        <v>220</v>
      </c>
      <c r="C140" s="1" t="s">
        <v>131</v>
      </c>
      <c r="D140" s="1" t="s">
        <v>188</v>
      </c>
      <c r="E140" s="1" t="s">
        <v>188</v>
      </c>
      <c r="F140" s="1">
        <v>1.5</v>
      </c>
      <c r="G140" s="1"/>
    </row>
    <row r="141" spans="1:7">
      <c r="A141" s="1" t="s">
        <v>221</v>
      </c>
      <c r="B141" s="1" t="s">
        <v>222</v>
      </c>
      <c r="C141" s="1" t="s">
        <v>7</v>
      </c>
      <c r="D141" s="1" t="s">
        <v>188</v>
      </c>
      <c r="E141" s="1" t="s">
        <v>223</v>
      </c>
      <c r="F141" s="1">
        <v>18.399999999999999</v>
      </c>
      <c r="G141" s="1"/>
    </row>
    <row r="142" spans="1:7">
      <c r="A142" s="1" t="s">
        <v>224</v>
      </c>
      <c r="B142" s="1" t="s">
        <v>225</v>
      </c>
      <c r="C142" s="1" t="s">
        <v>7</v>
      </c>
      <c r="D142" s="1" t="s">
        <v>223</v>
      </c>
      <c r="E142" s="1" t="s">
        <v>223</v>
      </c>
      <c r="F142" s="1">
        <v>23.1</v>
      </c>
      <c r="G142" s="1" t="s">
        <v>11</v>
      </c>
    </row>
    <row r="143" spans="1:7">
      <c r="A143" s="1" t="s">
        <v>226</v>
      </c>
      <c r="B143" s="1" t="s">
        <v>227</v>
      </c>
      <c r="C143" s="1" t="s">
        <v>131</v>
      </c>
      <c r="D143" s="1" t="s">
        <v>223</v>
      </c>
      <c r="E143" s="1" t="s">
        <v>157</v>
      </c>
      <c r="F143" s="1">
        <v>16.5</v>
      </c>
      <c r="G143" s="1"/>
    </row>
    <row r="144" spans="1:7">
      <c r="A144" s="1" t="s">
        <v>228</v>
      </c>
      <c r="B144" s="1" t="s">
        <v>229</v>
      </c>
      <c r="C144" s="1" t="s">
        <v>7</v>
      </c>
      <c r="D144" s="1" t="s">
        <v>157</v>
      </c>
      <c r="E144" s="1" t="s">
        <v>157</v>
      </c>
      <c r="F144" s="1">
        <v>3.2</v>
      </c>
      <c r="G144" s="1" t="s">
        <v>10</v>
      </c>
    </row>
    <row r="145" spans="1:7">
      <c r="A145" s="1" t="s">
        <v>230</v>
      </c>
      <c r="B145" s="1" t="s">
        <v>231</v>
      </c>
      <c r="C145" s="1" t="s">
        <v>7</v>
      </c>
      <c r="D145" s="1" t="s">
        <v>157</v>
      </c>
      <c r="E145" s="1" t="s">
        <v>157</v>
      </c>
      <c r="F145" s="1">
        <v>7.7</v>
      </c>
      <c r="G145" s="1" t="s">
        <v>10</v>
      </c>
    </row>
    <row r="146" spans="1:7">
      <c r="A146" s="1" t="s">
        <v>232</v>
      </c>
      <c r="B146" s="1" t="s">
        <v>233</v>
      </c>
      <c r="C146" s="1" t="s">
        <v>7</v>
      </c>
      <c r="D146" s="1" t="s">
        <v>157</v>
      </c>
      <c r="E146" s="1" t="s">
        <v>188</v>
      </c>
      <c r="F146" s="1">
        <v>14.5</v>
      </c>
      <c r="G146" s="1"/>
    </row>
    <row r="147" spans="1:7">
      <c r="A147" s="1" t="s">
        <v>234</v>
      </c>
      <c r="B147" s="1" t="s">
        <v>235</v>
      </c>
      <c r="C147" s="1" t="s">
        <v>7</v>
      </c>
      <c r="D147" s="1" t="s">
        <v>157</v>
      </c>
      <c r="E147" s="1" t="s">
        <v>188</v>
      </c>
      <c r="F147" s="1">
        <v>2.4</v>
      </c>
      <c r="G147" s="1" t="s">
        <v>10</v>
      </c>
    </row>
    <row r="148" spans="1:7">
      <c r="A148" s="1" t="s">
        <v>236</v>
      </c>
      <c r="B148" s="1" t="s">
        <v>237</v>
      </c>
      <c r="C148" s="1" t="s">
        <v>7</v>
      </c>
      <c r="D148" s="1" t="s">
        <v>188</v>
      </c>
      <c r="E148" s="1" t="s">
        <v>188</v>
      </c>
      <c r="F148" s="1">
        <v>4.5999999999999996</v>
      </c>
      <c r="G148" s="1" t="s">
        <v>10</v>
      </c>
    </row>
    <row r="149" spans="1:7">
      <c r="A149" s="1" t="s">
        <v>238</v>
      </c>
      <c r="B149" s="1" t="s">
        <v>239</v>
      </c>
      <c r="C149" s="1" t="s">
        <v>7</v>
      </c>
      <c r="D149" s="1" t="s">
        <v>188</v>
      </c>
      <c r="E149" s="1" t="s">
        <v>157</v>
      </c>
      <c r="F149" s="1">
        <v>8.8000000000000007</v>
      </c>
      <c r="G149" s="1" t="s">
        <v>9</v>
      </c>
    </row>
    <row r="150" spans="1:7">
      <c r="A150" s="1" t="s">
        <v>240</v>
      </c>
      <c r="B150" s="1" t="s">
        <v>241</v>
      </c>
      <c r="C150" s="1" t="s">
        <v>7</v>
      </c>
      <c r="D150" s="1" t="s">
        <v>157</v>
      </c>
      <c r="E150" s="1" t="s">
        <v>157</v>
      </c>
      <c r="F150" s="1">
        <v>8.3000000000000007</v>
      </c>
      <c r="G150" s="1" t="s">
        <v>24</v>
      </c>
    </row>
    <row r="151" spans="1:7">
      <c r="A151" s="1" t="s">
        <v>242</v>
      </c>
      <c r="B151" s="1" t="s">
        <v>243</v>
      </c>
      <c r="C151" s="1" t="s">
        <v>7</v>
      </c>
      <c r="D151" s="1" t="s">
        <v>157</v>
      </c>
      <c r="E151" s="1" t="s">
        <v>157</v>
      </c>
      <c r="F151" s="1">
        <v>22.7</v>
      </c>
      <c r="G151" s="1" t="s">
        <v>24</v>
      </c>
    </row>
    <row r="152" spans="1:7">
      <c r="A152" s="1" t="s">
        <v>244</v>
      </c>
      <c r="B152" s="1" t="s">
        <v>245</v>
      </c>
      <c r="C152" s="1" t="s">
        <v>7</v>
      </c>
      <c r="D152" s="1" t="s">
        <v>157</v>
      </c>
      <c r="E152" s="1" t="s">
        <v>188</v>
      </c>
      <c r="F152" s="1">
        <v>13</v>
      </c>
      <c r="G152" s="1" t="s">
        <v>24</v>
      </c>
    </row>
    <row r="153" spans="1:7">
      <c r="A153" s="1" t="s">
        <v>246</v>
      </c>
      <c r="B153" s="1" t="s">
        <v>247</v>
      </c>
      <c r="C153" s="1" t="s">
        <v>7</v>
      </c>
      <c r="D153" s="1" t="s">
        <v>188</v>
      </c>
      <c r="E153" s="1" t="s">
        <v>248</v>
      </c>
      <c r="F153" s="1">
        <v>8.1</v>
      </c>
      <c r="G153" s="1" t="s">
        <v>24</v>
      </c>
    </row>
    <row r="154" spans="1:7">
      <c r="A154" s="1" t="s">
        <v>249</v>
      </c>
      <c r="B154" s="1" t="s">
        <v>250</v>
      </c>
      <c r="C154" s="1" t="s">
        <v>7</v>
      </c>
      <c r="D154" s="1" t="s">
        <v>248</v>
      </c>
      <c r="E154" s="1" t="s">
        <v>157</v>
      </c>
      <c r="F154" s="1">
        <v>2.2000000000000002</v>
      </c>
      <c r="G154" s="1" t="s">
        <v>9</v>
      </c>
    </row>
    <row r="155" spans="1:7">
      <c r="A155" s="1" t="s">
        <v>251</v>
      </c>
      <c r="B155" s="1" t="s">
        <v>252</v>
      </c>
      <c r="C155" s="1" t="s">
        <v>7</v>
      </c>
      <c r="D155" s="1" t="s">
        <v>157</v>
      </c>
      <c r="E155" s="1" t="s">
        <v>157</v>
      </c>
      <c r="F155" s="1">
        <v>9.6999999999999993</v>
      </c>
      <c r="G155" s="1"/>
    </row>
    <row r="156" spans="1:7">
      <c r="A156" s="1" t="s">
        <v>253</v>
      </c>
      <c r="B156" s="1" t="s">
        <v>254</v>
      </c>
      <c r="C156" s="1" t="s">
        <v>7</v>
      </c>
      <c r="D156" s="1" t="s">
        <v>157</v>
      </c>
      <c r="E156" s="1" t="s">
        <v>223</v>
      </c>
      <c r="F156" s="1">
        <v>20</v>
      </c>
      <c r="G156" s="1" t="s">
        <v>11</v>
      </c>
    </row>
    <row r="157" spans="1:7">
      <c r="A157" s="1" t="s">
        <v>255</v>
      </c>
      <c r="B157" s="1" t="s">
        <v>256</v>
      </c>
      <c r="C157" s="1" t="s">
        <v>7</v>
      </c>
      <c r="D157" s="1" t="s">
        <v>16</v>
      </c>
      <c r="E157" s="1" t="s">
        <v>15</v>
      </c>
      <c r="F157" s="1">
        <v>8.1</v>
      </c>
      <c r="G157" s="1" t="s">
        <v>13</v>
      </c>
    </row>
    <row r="158" spans="1:7">
      <c r="A158" s="1" t="s">
        <v>257</v>
      </c>
      <c r="B158" s="1" t="s">
        <v>258</v>
      </c>
      <c r="C158" s="1" t="s">
        <v>7</v>
      </c>
      <c r="D158" s="1" t="s">
        <v>56</v>
      </c>
      <c r="E158" s="1" t="s">
        <v>133</v>
      </c>
      <c r="F158" s="1">
        <v>1.5</v>
      </c>
      <c r="G158" s="1"/>
    </row>
    <row r="159" spans="1:7">
      <c r="A159" s="1" t="s">
        <v>259</v>
      </c>
      <c r="B159" s="1" t="s">
        <v>260</v>
      </c>
      <c r="C159" s="1" t="s">
        <v>7</v>
      </c>
      <c r="D159" s="1" t="s">
        <v>133</v>
      </c>
      <c r="E159" s="1" t="s">
        <v>56</v>
      </c>
      <c r="F159" s="1">
        <v>1.7</v>
      </c>
      <c r="G159" s="1" t="s">
        <v>10</v>
      </c>
    </row>
    <row r="160" spans="1:7">
      <c r="A160" s="1" t="s">
        <v>261</v>
      </c>
      <c r="B160" s="1" t="s">
        <v>262</v>
      </c>
      <c r="C160" s="1" t="s">
        <v>7</v>
      </c>
      <c r="D160" s="1" t="s">
        <v>56</v>
      </c>
      <c r="E160" s="1" t="s">
        <v>263</v>
      </c>
      <c r="F160" s="1">
        <v>3.1</v>
      </c>
      <c r="G160" s="1" t="s">
        <v>10</v>
      </c>
    </row>
    <row r="161" spans="1:7">
      <c r="A161" s="1" t="s">
        <v>264</v>
      </c>
      <c r="B161" s="1" t="s">
        <v>265</v>
      </c>
      <c r="C161" s="1" t="s">
        <v>7</v>
      </c>
      <c r="D161" s="1" t="s">
        <v>263</v>
      </c>
      <c r="E161" s="1" t="s">
        <v>56</v>
      </c>
      <c r="F161" s="1">
        <v>3.2</v>
      </c>
      <c r="G161" s="1" t="s">
        <v>10</v>
      </c>
    </row>
    <row r="162" spans="1:7">
      <c r="A162" s="1" t="s">
        <v>266</v>
      </c>
      <c r="B162" s="1" t="s">
        <v>267</v>
      </c>
      <c r="C162" s="1" t="s">
        <v>7</v>
      </c>
      <c r="D162" s="1" t="s">
        <v>56</v>
      </c>
      <c r="E162" s="1" t="s">
        <v>132</v>
      </c>
      <c r="F162" s="1">
        <v>6</v>
      </c>
      <c r="G162" s="1" t="s">
        <v>9</v>
      </c>
    </row>
    <row r="163" spans="1:7">
      <c r="A163" s="1" t="s">
        <v>268</v>
      </c>
      <c r="B163" s="1" t="s">
        <v>269</v>
      </c>
      <c r="C163" s="1" t="s">
        <v>7</v>
      </c>
      <c r="D163" s="1" t="s">
        <v>132</v>
      </c>
      <c r="E163" s="1" t="s">
        <v>56</v>
      </c>
      <c r="F163" s="1">
        <v>5.8</v>
      </c>
      <c r="G163" s="1" t="s">
        <v>9</v>
      </c>
    </row>
    <row r="164" spans="1:7">
      <c r="A164" s="1" t="s">
        <v>270</v>
      </c>
      <c r="B164" s="1" t="s">
        <v>271</v>
      </c>
      <c r="C164" s="1" t="s">
        <v>7</v>
      </c>
      <c r="D164" s="1" t="s">
        <v>56</v>
      </c>
      <c r="E164" s="1" t="s">
        <v>84</v>
      </c>
      <c r="F164" s="1">
        <v>6.3</v>
      </c>
      <c r="G164" s="1"/>
    </row>
    <row r="165" spans="1:7">
      <c r="A165" s="1" t="s">
        <v>272</v>
      </c>
      <c r="B165" s="1" t="s">
        <v>273</v>
      </c>
      <c r="C165" s="1" t="s">
        <v>131</v>
      </c>
      <c r="D165" s="1" t="s">
        <v>84</v>
      </c>
      <c r="E165" s="1" t="s">
        <v>56</v>
      </c>
      <c r="F165" s="1">
        <v>1.7</v>
      </c>
      <c r="G165" s="1"/>
    </row>
    <row r="166" spans="1:7">
      <c r="A166" s="1" t="s">
        <v>274</v>
      </c>
      <c r="B166" s="1" t="s">
        <v>275</v>
      </c>
      <c r="C166" s="1" t="s">
        <v>7</v>
      </c>
      <c r="D166" s="1" t="s">
        <v>15</v>
      </c>
      <c r="E166" s="1" t="s">
        <v>48</v>
      </c>
      <c r="F166" s="1">
        <v>10.6</v>
      </c>
      <c r="G166" s="1" t="s">
        <v>11</v>
      </c>
    </row>
    <row r="167" spans="1:7">
      <c r="A167" s="1" t="s">
        <v>276</v>
      </c>
      <c r="B167" s="1" t="s">
        <v>277</v>
      </c>
      <c r="C167" s="1" t="s">
        <v>7</v>
      </c>
      <c r="D167" s="1" t="s">
        <v>48</v>
      </c>
      <c r="E167" s="1" t="s">
        <v>15</v>
      </c>
      <c r="F167" s="1">
        <v>9.9</v>
      </c>
      <c r="G167" s="1" t="s">
        <v>11</v>
      </c>
    </row>
    <row r="168" spans="1:7">
      <c r="A168" s="1" t="s">
        <v>278</v>
      </c>
      <c r="B168" s="1" t="s">
        <v>279</v>
      </c>
      <c r="C168" s="1" t="s">
        <v>131</v>
      </c>
      <c r="D168" s="1" t="s">
        <v>56</v>
      </c>
      <c r="E168" s="1" t="s">
        <v>84</v>
      </c>
      <c r="F168" s="1">
        <v>1.9</v>
      </c>
      <c r="G168" s="1"/>
    </row>
    <row r="169" spans="1:7">
      <c r="A169" s="1" t="s">
        <v>280</v>
      </c>
      <c r="B169" s="1" t="s">
        <v>281</v>
      </c>
      <c r="C169" s="1" t="s">
        <v>131</v>
      </c>
      <c r="D169" s="1" t="s">
        <v>84</v>
      </c>
      <c r="E169" s="1" t="s">
        <v>79</v>
      </c>
      <c r="F169" s="1">
        <v>4.2</v>
      </c>
      <c r="G169" s="1"/>
    </row>
    <row r="170" spans="1:7">
      <c r="A170" s="1" t="s">
        <v>282</v>
      </c>
      <c r="B170" s="1" t="s">
        <v>283</v>
      </c>
      <c r="C170" s="1" t="s">
        <v>131</v>
      </c>
      <c r="D170" s="1" t="s">
        <v>79</v>
      </c>
      <c r="E170" s="1" t="s">
        <v>56</v>
      </c>
      <c r="F170" s="1">
        <v>2</v>
      </c>
      <c r="G170" s="1"/>
    </row>
    <row r="171" spans="1:7">
      <c r="A171" s="1" t="s">
        <v>284</v>
      </c>
      <c r="B171" s="1" t="s">
        <v>285</v>
      </c>
      <c r="C171" s="1" t="s">
        <v>7</v>
      </c>
      <c r="D171" s="1" t="s">
        <v>56</v>
      </c>
      <c r="E171" s="1" t="s">
        <v>286</v>
      </c>
      <c r="F171" s="1">
        <v>7.7</v>
      </c>
      <c r="G171" s="1" t="s">
        <v>11</v>
      </c>
    </row>
    <row r="172" spans="1:7">
      <c r="A172" s="1" t="s">
        <v>287</v>
      </c>
      <c r="B172" s="1" t="s">
        <v>288</v>
      </c>
      <c r="C172" s="1" t="s">
        <v>7</v>
      </c>
      <c r="D172" s="1" t="s">
        <v>286</v>
      </c>
      <c r="E172" s="1" t="s">
        <v>56</v>
      </c>
      <c r="F172" s="1">
        <v>6.8</v>
      </c>
      <c r="G172" s="1" t="s">
        <v>11</v>
      </c>
    </row>
    <row r="173" spans="1:7">
      <c r="A173" s="1" t="s">
        <v>289</v>
      </c>
      <c r="B173" s="1" t="s">
        <v>290</v>
      </c>
      <c r="C173" s="1" t="s">
        <v>131</v>
      </c>
      <c r="D173" s="1" t="s">
        <v>56</v>
      </c>
      <c r="E173" s="1" t="s">
        <v>84</v>
      </c>
      <c r="F173" s="1">
        <v>2.1</v>
      </c>
      <c r="G173" s="1"/>
    </row>
    <row r="174" spans="1:7">
      <c r="A174" s="1" t="s">
        <v>291</v>
      </c>
      <c r="B174" s="1" t="s">
        <v>292</v>
      </c>
      <c r="C174" s="1" t="s">
        <v>7</v>
      </c>
      <c r="D174" s="1" t="s">
        <v>15</v>
      </c>
      <c r="E174" s="1" t="s">
        <v>118</v>
      </c>
      <c r="F174" s="1">
        <v>3.8</v>
      </c>
      <c r="G174" s="1" t="s">
        <v>11</v>
      </c>
    </row>
    <row r="175" spans="1:7">
      <c r="A175" s="1" t="s">
        <v>293</v>
      </c>
      <c r="B175" s="1" t="s">
        <v>294</v>
      </c>
      <c r="C175" s="1" t="s">
        <v>7</v>
      </c>
      <c r="D175" s="1" t="s">
        <v>118</v>
      </c>
      <c r="E175" s="1" t="s">
        <v>15</v>
      </c>
      <c r="F175" s="1">
        <v>5.6</v>
      </c>
      <c r="G175" s="1" t="s">
        <v>11</v>
      </c>
    </row>
    <row r="176" spans="1:7">
      <c r="A176" s="1" t="s">
        <v>295</v>
      </c>
      <c r="B176" s="1" t="s">
        <v>296</v>
      </c>
      <c r="C176" s="1" t="s">
        <v>7</v>
      </c>
      <c r="D176" s="1" t="s">
        <v>56</v>
      </c>
      <c r="E176" s="1" t="s">
        <v>79</v>
      </c>
      <c r="F176" s="1">
        <v>2.6</v>
      </c>
      <c r="G176" s="1"/>
    </row>
    <row r="177" spans="1:7">
      <c r="A177" s="1" t="s">
        <v>297</v>
      </c>
      <c r="B177" s="1" t="s">
        <v>298</v>
      </c>
      <c r="C177" s="1" t="s">
        <v>7</v>
      </c>
      <c r="D177" s="1" t="s">
        <v>79</v>
      </c>
      <c r="E177" s="1" t="s">
        <v>56</v>
      </c>
      <c r="F177" s="1">
        <v>6.6</v>
      </c>
      <c r="G177" s="1" t="s">
        <v>13</v>
      </c>
    </row>
    <row r="178" spans="1:7">
      <c r="A178" s="3">
        <v>42372.782638888886</v>
      </c>
      <c r="B178" s="3">
        <v>42372.798611111109</v>
      </c>
      <c r="C178" s="1" t="s">
        <v>7</v>
      </c>
      <c r="D178" s="1" t="s">
        <v>56</v>
      </c>
      <c r="E178" s="1" t="s">
        <v>299</v>
      </c>
      <c r="F178" s="1">
        <v>8</v>
      </c>
      <c r="G178" s="1" t="s">
        <v>9</v>
      </c>
    </row>
    <row r="179" spans="1:7">
      <c r="A179" s="3">
        <v>42372.893750000003</v>
      </c>
      <c r="B179" s="3">
        <v>42372.90625</v>
      </c>
      <c r="C179" s="1" t="s">
        <v>7</v>
      </c>
      <c r="D179" s="1" t="s">
        <v>299</v>
      </c>
      <c r="E179" s="1" t="s">
        <v>56</v>
      </c>
      <c r="F179" s="1">
        <v>8</v>
      </c>
      <c r="G179" s="1" t="s">
        <v>11</v>
      </c>
    </row>
    <row r="180" spans="1:7">
      <c r="A180" s="3">
        <v>42432.40625</v>
      </c>
      <c r="B180" s="3">
        <v>42432.411111111112</v>
      </c>
      <c r="C180" s="1" t="s">
        <v>131</v>
      </c>
      <c r="D180" s="1" t="s">
        <v>56</v>
      </c>
      <c r="E180" s="1" t="s">
        <v>84</v>
      </c>
      <c r="F180" s="1">
        <v>2.2000000000000002</v>
      </c>
      <c r="G180" s="1"/>
    </row>
    <row r="181" spans="1:7">
      <c r="A181" s="3">
        <v>42432.461111111108</v>
      </c>
      <c r="B181" s="3">
        <v>42432.465277777781</v>
      </c>
      <c r="C181" s="1" t="s">
        <v>7</v>
      </c>
      <c r="D181" s="1" t="s">
        <v>84</v>
      </c>
      <c r="E181" s="1" t="s">
        <v>56</v>
      </c>
      <c r="F181" s="1">
        <v>2.2999999999999998</v>
      </c>
      <c r="G181" s="1" t="s">
        <v>10</v>
      </c>
    </row>
    <row r="182" spans="1:7">
      <c r="A182" s="3">
        <v>42432.613888888889</v>
      </c>
      <c r="B182" s="3">
        <v>42432.623611111114</v>
      </c>
      <c r="C182" s="1" t="s">
        <v>7</v>
      </c>
      <c r="D182" s="1" t="s">
        <v>56</v>
      </c>
      <c r="E182" s="1" t="s">
        <v>126</v>
      </c>
      <c r="F182" s="1">
        <v>5.2</v>
      </c>
      <c r="G182" s="1" t="s">
        <v>9</v>
      </c>
    </row>
    <row r="183" spans="1:7">
      <c r="A183" s="3">
        <v>42432.643750000003</v>
      </c>
      <c r="B183" s="3">
        <v>42432.658333333333</v>
      </c>
      <c r="C183" s="1" t="s">
        <v>7</v>
      </c>
      <c r="D183" s="1" t="s">
        <v>15</v>
      </c>
      <c r="E183" s="1" t="s">
        <v>64</v>
      </c>
      <c r="F183" s="1">
        <v>7.6</v>
      </c>
      <c r="G183" s="1" t="s">
        <v>13</v>
      </c>
    </row>
    <row r="184" spans="1:7">
      <c r="A184" s="3">
        <v>42432.668055555558</v>
      </c>
      <c r="B184" s="3">
        <v>42432.695833333331</v>
      </c>
      <c r="C184" s="1" t="s">
        <v>7</v>
      </c>
      <c r="D184" s="1" t="s">
        <v>64</v>
      </c>
      <c r="E184" s="1" t="s">
        <v>15</v>
      </c>
      <c r="F184" s="1">
        <v>17.3</v>
      </c>
      <c r="G184" s="1" t="s">
        <v>11</v>
      </c>
    </row>
    <row r="185" spans="1:7">
      <c r="A185" s="3">
        <v>42463.324305555558</v>
      </c>
      <c r="B185" s="3">
        <v>42463.337500000001</v>
      </c>
      <c r="C185" s="1" t="s">
        <v>7</v>
      </c>
      <c r="D185" s="1" t="s">
        <v>15</v>
      </c>
      <c r="E185" s="1" t="s">
        <v>48</v>
      </c>
      <c r="F185" s="1">
        <v>9.9</v>
      </c>
      <c r="G185" s="1" t="s">
        <v>11</v>
      </c>
    </row>
    <row r="186" spans="1:7">
      <c r="A186" s="3">
        <v>42463.406944444447</v>
      </c>
      <c r="B186" s="3">
        <v>42463.418749999997</v>
      </c>
      <c r="C186" s="1" t="s">
        <v>7</v>
      </c>
      <c r="D186" s="1" t="s">
        <v>48</v>
      </c>
      <c r="E186" s="1" t="s">
        <v>15</v>
      </c>
      <c r="F186" s="1">
        <v>9.9</v>
      </c>
      <c r="G186" s="1" t="s">
        <v>13</v>
      </c>
    </row>
    <row r="187" spans="1:7">
      <c r="A187" s="3">
        <v>42463.490277777775</v>
      </c>
      <c r="B187" s="3">
        <v>42463.504166666666</v>
      </c>
      <c r="C187" s="1" t="s">
        <v>7</v>
      </c>
      <c r="D187" s="1" t="s">
        <v>15</v>
      </c>
      <c r="E187" s="1" t="s">
        <v>48</v>
      </c>
      <c r="F187" s="1">
        <v>10.4</v>
      </c>
      <c r="G187" s="1" t="s">
        <v>11</v>
      </c>
    </row>
    <row r="188" spans="1:7">
      <c r="A188" s="3">
        <v>42463.543749999997</v>
      </c>
      <c r="B188" s="3">
        <v>42463.559027777781</v>
      </c>
      <c r="C188" s="1" t="s">
        <v>7</v>
      </c>
      <c r="D188" s="1" t="s">
        <v>48</v>
      </c>
      <c r="E188" s="1" t="s">
        <v>15</v>
      </c>
      <c r="F188" s="1">
        <v>10.9</v>
      </c>
      <c r="G188" s="1" t="s">
        <v>11</v>
      </c>
    </row>
    <row r="189" spans="1:7">
      <c r="A189" s="3">
        <v>42463.569444444445</v>
      </c>
      <c r="B189" s="3">
        <v>42463.589583333334</v>
      </c>
      <c r="C189" s="1" t="s">
        <v>7</v>
      </c>
      <c r="D189" s="1" t="s">
        <v>15</v>
      </c>
      <c r="E189" s="1" t="s">
        <v>64</v>
      </c>
      <c r="F189" s="1">
        <v>15.7</v>
      </c>
      <c r="G189" s="1" t="s">
        <v>13</v>
      </c>
    </row>
    <row r="190" spans="1:7">
      <c r="A190" s="3">
        <v>42463.663888888892</v>
      </c>
      <c r="B190" s="3">
        <v>42463.672222222223</v>
      </c>
      <c r="C190" s="1" t="s">
        <v>7</v>
      </c>
      <c r="D190" s="1" t="s">
        <v>64</v>
      </c>
      <c r="E190" s="1" t="s">
        <v>64</v>
      </c>
      <c r="F190" s="1">
        <v>4.9000000000000004</v>
      </c>
      <c r="G190" s="1" t="s">
        <v>9</v>
      </c>
    </row>
    <row r="191" spans="1:7">
      <c r="A191" s="3">
        <v>42463.677777777775</v>
      </c>
      <c r="B191" s="3">
        <v>42463.681944444441</v>
      </c>
      <c r="C191" s="1" t="s">
        <v>7</v>
      </c>
      <c r="D191" s="1" t="s">
        <v>67</v>
      </c>
      <c r="E191" s="1" t="s">
        <v>300</v>
      </c>
      <c r="F191" s="1">
        <v>0.8</v>
      </c>
      <c r="G191" s="1" t="s">
        <v>10</v>
      </c>
    </row>
    <row r="192" spans="1:7">
      <c r="A192" s="3">
        <v>42463.696527777778</v>
      </c>
      <c r="B192" s="3">
        <v>42463.716666666667</v>
      </c>
      <c r="C192" s="1" t="s">
        <v>7</v>
      </c>
      <c r="D192" s="1" t="s">
        <v>64</v>
      </c>
      <c r="E192" s="1" t="s">
        <v>15</v>
      </c>
      <c r="F192" s="1">
        <v>13.5</v>
      </c>
      <c r="G192" s="1" t="s">
        <v>11</v>
      </c>
    </row>
    <row r="193" spans="1:7">
      <c r="A193" s="3">
        <v>42463.793055555558</v>
      </c>
      <c r="B193" s="3">
        <v>42463.797222222223</v>
      </c>
      <c r="C193" s="1" t="s">
        <v>7</v>
      </c>
      <c r="D193" s="1" t="s">
        <v>15</v>
      </c>
      <c r="E193" s="1" t="s">
        <v>16</v>
      </c>
      <c r="F193" s="1">
        <v>1.9</v>
      </c>
      <c r="G193" s="1" t="s">
        <v>24</v>
      </c>
    </row>
    <row r="194" spans="1:7">
      <c r="A194" s="3">
        <v>42463.802777777775</v>
      </c>
      <c r="B194" s="3">
        <v>42463.809027777781</v>
      </c>
      <c r="C194" s="1" t="s">
        <v>7</v>
      </c>
      <c r="D194" s="1" t="s">
        <v>16</v>
      </c>
      <c r="E194" s="1" t="s">
        <v>15</v>
      </c>
      <c r="F194" s="1">
        <v>2</v>
      </c>
      <c r="G194" s="1" t="s">
        <v>9</v>
      </c>
    </row>
    <row r="195" spans="1:7">
      <c r="A195" s="3">
        <v>42493.488888888889</v>
      </c>
      <c r="B195" s="3">
        <v>42493.499305555553</v>
      </c>
      <c r="C195" s="1" t="s">
        <v>7</v>
      </c>
      <c r="D195" s="1" t="s">
        <v>15</v>
      </c>
      <c r="E195" s="1" t="s">
        <v>16</v>
      </c>
      <c r="F195" s="1">
        <v>6.5</v>
      </c>
      <c r="G195" s="1" t="s">
        <v>9</v>
      </c>
    </row>
    <row r="196" spans="1:7">
      <c r="A196" s="3">
        <v>42493.539583333331</v>
      </c>
      <c r="B196" s="3">
        <v>42493.55</v>
      </c>
      <c r="C196" s="1" t="s">
        <v>131</v>
      </c>
      <c r="D196" s="1" t="s">
        <v>301</v>
      </c>
      <c r="E196" s="1" t="s">
        <v>301</v>
      </c>
      <c r="F196" s="1">
        <v>4.2</v>
      </c>
      <c r="G196" s="1"/>
    </row>
    <row r="197" spans="1:7">
      <c r="A197" s="3">
        <v>42493.588888888888</v>
      </c>
      <c r="B197" s="3">
        <v>42493.595833333333</v>
      </c>
      <c r="C197" s="1" t="s">
        <v>131</v>
      </c>
      <c r="D197" s="1" t="s">
        <v>16</v>
      </c>
      <c r="E197" s="1" t="s">
        <v>15</v>
      </c>
      <c r="F197" s="1">
        <v>3.5</v>
      </c>
      <c r="G197" s="1"/>
    </row>
    <row r="198" spans="1:7">
      <c r="A198" s="3">
        <v>42493.61041666667</v>
      </c>
      <c r="B198" s="3">
        <v>42493.625694444447</v>
      </c>
      <c r="C198" s="1" t="s">
        <v>7</v>
      </c>
      <c r="D198" s="1" t="s">
        <v>56</v>
      </c>
      <c r="E198" s="1" t="s">
        <v>299</v>
      </c>
      <c r="F198" s="1">
        <v>7.8</v>
      </c>
      <c r="G198" s="1" t="s">
        <v>9</v>
      </c>
    </row>
    <row r="199" spans="1:7">
      <c r="A199" s="3">
        <v>42493.702777777777</v>
      </c>
      <c r="B199" s="3">
        <v>42493.717361111114</v>
      </c>
      <c r="C199" s="1" t="s">
        <v>7</v>
      </c>
      <c r="D199" s="1" t="s">
        <v>15</v>
      </c>
      <c r="E199" s="1" t="s">
        <v>16</v>
      </c>
      <c r="F199" s="1">
        <v>7.8</v>
      </c>
      <c r="G199" s="1" t="s">
        <v>9</v>
      </c>
    </row>
    <row r="200" spans="1:7">
      <c r="A200" s="3">
        <v>42493.724305555559</v>
      </c>
      <c r="B200" s="3">
        <v>42493.731944444444</v>
      </c>
      <c r="C200" s="1" t="s">
        <v>7</v>
      </c>
      <c r="D200" s="1" t="s">
        <v>16</v>
      </c>
      <c r="E200" s="1" t="s">
        <v>15</v>
      </c>
      <c r="F200" s="1">
        <v>3.9</v>
      </c>
      <c r="G200" s="1" t="s">
        <v>9</v>
      </c>
    </row>
    <row r="201" spans="1:7">
      <c r="A201" s="3">
        <v>42554.381944444445</v>
      </c>
      <c r="B201" s="3">
        <v>42554.388888888891</v>
      </c>
      <c r="C201" s="1" t="s">
        <v>7</v>
      </c>
      <c r="D201" s="1" t="s">
        <v>56</v>
      </c>
      <c r="E201" s="1" t="s">
        <v>130</v>
      </c>
      <c r="F201" s="1">
        <v>2.8</v>
      </c>
      <c r="G201" s="1" t="s">
        <v>10</v>
      </c>
    </row>
    <row r="202" spans="1:7">
      <c r="A202" s="3">
        <v>42554.390972222223</v>
      </c>
      <c r="B202" s="3">
        <v>42554.407638888886</v>
      </c>
      <c r="C202" s="1" t="s">
        <v>7</v>
      </c>
      <c r="D202" s="1" t="s">
        <v>15</v>
      </c>
      <c r="E202" s="1" t="s">
        <v>64</v>
      </c>
      <c r="F202" s="1">
        <v>12.4</v>
      </c>
      <c r="G202" s="1" t="s">
        <v>13</v>
      </c>
    </row>
    <row r="203" spans="1:7">
      <c r="A203" s="3">
        <v>42554.506944444445</v>
      </c>
      <c r="B203" s="3">
        <v>42554.518055555556</v>
      </c>
      <c r="C203" s="1" t="s">
        <v>7</v>
      </c>
      <c r="D203" s="1" t="s">
        <v>67</v>
      </c>
      <c r="E203" s="1" t="s">
        <v>96</v>
      </c>
      <c r="F203" s="1">
        <v>5.9</v>
      </c>
      <c r="G203" s="1" t="s">
        <v>13</v>
      </c>
    </row>
    <row r="204" spans="1:7">
      <c r="A204" s="3">
        <v>42554.581250000003</v>
      </c>
      <c r="B204" s="3">
        <v>42554.595833333333</v>
      </c>
      <c r="C204" s="1" t="s">
        <v>7</v>
      </c>
      <c r="D204" s="1" t="s">
        <v>96</v>
      </c>
      <c r="E204" s="1" t="s">
        <v>105</v>
      </c>
      <c r="F204" s="1">
        <v>9.4</v>
      </c>
      <c r="G204" s="1" t="s">
        <v>11</v>
      </c>
    </row>
    <row r="205" spans="1:7">
      <c r="A205" s="3">
        <v>42554.638194444444</v>
      </c>
      <c r="B205" s="3">
        <v>42554.65625</v>
      </c>
      <c r="C205" s="1" t="s">
        <v>7</v>
      </c>
      <c r="D205" s="1" t="s">
        <v>64</v>
      </c>
      <c r="E205" s="1" t="s">
        <v>15</v>
      </c>
      <c r="F205" s="1">
        <v>11.9</v>
      </c>
      <c r="G205" s="1" t="s">
        <v>129</v>
      </c>
    </row>
    <row r="206" spans="1:7">
      <c r="A206" s="3">
        <v>42585.609722222223</v>
      </c>
      <c r="B206" s="3">
        <v>42585.621527777781</v>
      </c>
      <c r="C206" s="1" t="s">
        <v>7</v>
      </c>
      <c r="D206" s="1" t="s">
        <v>56</v>
      </c>
      <c r="E206" s="1" t="s">
        <v>286</v>
      </c>
      <c r="F206" s="1">
        <v>7.2</v>
      </c>
      <c r="G206" s="1" t="s">
        <v>129</v>
      </c>
    </row>
    <row r="207" spans="1:7">
      <c r="A207" s="3">
        <v>42585.649305555555</v>
      </c>
      <c r="B207" s="3">
        <v>42585.666666666664</v>
      </c>
      <c r="C207" s="1" t="s">
        <v>7</v>
      </c>
      <c r="D207" s="1" t="s">
        <v>286</v>
      </c>
      <c r="E207" s="1" t="s">
        <v>56</v>
      </c>
      <c r="F207" s="1">
        <v>7.6</v>
      </c>
      <c r="G207" s="1" t="s">
        <v>9</v>
      </c>
    </row>
    <row r="208" spans="1:7">
      <c r="A208" s="3">
        <v>42585.675694444442</v>
      </c>
      <c r="B208" s="3">
        <v>42585.684027777781</v>
      </c>
      <c r="C208" s="1" t="s">
        <v>131</v>
      </c>
      <c r="D208" s="1" t="s">
        <v>56</v>
      </c>
      <c r="E208" s="1" t="s">
        <v>56</v>
      </c>
      <c r="F208" s="1">
        <v>1.6</v>
      </c>
      <c r="G208" s="1"/>
    </row>
    <row r="209" spans="1:7">
      <c r="A209" s="3">
        <v>42646.15</v>
      </c>
      <c r="B209" s="3">
        <v>42646.161805555559</v>
      </c>
      <c r="C209" s="1" t="s">
        <v>7</v>
      </c>
      <c r="D209" s="1" t="s">
        <v>15</v>
      </c>
      <c r="E209" s="1" t="s">
        <v>16</v>
      </c>
      <c r="F209" s="1">
        <v>8.4</v>
      </c>
      <c r="G209" s="1" t="s">
        <v>11</v>
      </c>
    </row>
    <row r="210" spans="1:7">
      <c r="A210" s="3">
        <v>42646.422222222223</v>
      </c>
      <c r="B210" s="3">
        <v>42646.442361111112</v>
      </c>
      <c r="C210" s="1" t="s">
        <v>7</v>
      </c>
      <c r="D210" s="1" t="s">
        <v>302</v>
      </c>
      <c r="E210" s="1" t="s">
        <v>303</v>
      </c>
      <c r="F210" s="1">
        <v>12.8</v>
      </c>
      <c r="G210" s="1" t="s">
        <v>11</v>
      </c>
    </row>
    <row r="211" spans="1:7">
      <c r="A211" s="3">
        <v>42646.61041666667</v>
      </c>
      <c r="B211" s="3">
        <v>42646.621527777781</v>
      </c>
      <c r="C211" s="1" t="s">
        <v>7</v>
      </c>
      <c r="D211" s="1" t="s">
        <v>303</v>
      </c>
      <c r="E211" s="1" t="s">
        <v>304</v>
      </c>
      <c r="F211" s="1">
        <v>2.2999999999999998</v>
      </c>
      <c r="G211" s="1"/>
    </row>
    <row r="212" spans="1:7">
      <c r="A212" s="3">
        <v>42646.679166666669</v>
      </c>
      <c r="B212" s="3">
        <v>42646.686111111114</v>
      </c>
      <c r="C212" s="1" t="s">
        <v>7</v>
      </c>
      <c r="D212" s="1" t="s">
        <v>304</v>
      </c>
      <c r="E212" s="1" t="s">
        <v>305</v>
      </c>
      <c r="F212" s="1">
        <v>1.6</v>
      </c>
      <c r="G212" s="1"/>
    </row>
    <row r="213" spans="1:7">
      <c r="A213" s="3">
        <v>42677.407638888886</v>
      </c>
      <c r="B213" s="3">
        <v>42677.415972222225</v>
      </c>
      <c r="C213" s="1" t="s">
        <v>7</v>
      </c>
      <c r="D213" s="1" t="s">
        <v>306</v>
      </c>
      <c r="E213" s="1" t="s">
        <v>307</v>
      </c>
      <c r="F213" s="1">
        <v>2</v>
      </c>
      <c r="G213" s="1" t="s">
        <v>9</v>
      </c>
    </row>
    <row r="214" spans="1:7">
      <c r="A214" s="3">
        <v>42677.436805555553</v>
      </c>
      <c r="B214" s="3">
        <v>42677.441666666666</v>
      </c>
      <c r="C214" s="1" t="s">
        <v>7</v>
      </c>
      <c r="D214" s="1" t="s">
        <v>307</v>
      </c>
      <c r="E214" s="1" t="s">
        <v>33</v>
      </c>
      <c r="F214" s="1">
        <v>0.8</v>
      </c>
      <c r="G214" s="1"/>
    </row>
    <row r="215" spans="1:7">
      <c r="A215" s="3">
        <v>42677.497916666667</v>
      </c>
      <c r="B215" s="3">
        <v>42677.50277777778</v>
      </c>
      <c r="C215" s="1" t="s">
        <v>7</v>
      </c>
      <c r="D215" s="1" t="s">
        <v>33</v>
      </c>
      <c r="E215" s="1" t="s">
        <v>308</v>
      </c>
      <c r="F215" s="1">
        <v>1.2</v>
      </c>
      <c r="G215" s="1"/>
    </row>
    <row r="216" spans="1:7">
      <c r="A216" s="3">
        <v>42677.571527777778</v>
      </c>
      <c r="B216" s="3">
        <v>42677.57708333333</v>
      </c>
      <c r="C216" s="1" t="s">
        <v>7</v>
      </c>
      <c r="D216" s="1" t="s">
        <v>308</v>
      </c>
      <c r="E216" s="1" t="s">
        <v>33</v>
      </c>
      <c r="F216" s="1">
        <v>1</v>
      </c>
      <c r="G216" s="1"/>
    </row>
    <row r="217" spans="1:7">
      <c r="A217" s="3">
        <v>42677.806250000001</v>
      </c>
      <c r="B217" s="3">
        <v>42677.815972222219</v>
      </c>
      <c r="C217" s="1" t="s">
        <v>7</v>
      </c>
      <c r="D217" s="1" t="s">
        <v>304</v>
      </c>
      <c r="E217" s="1" t="s">
        <v>306</v>
      </c>
      <c r="F217" s="1">
        <v>2.1</v>
      </c>
      <c r="G217" s="1"/>
    </row>
    <row r="218" spans="1:7">
      <c r="A218" s="3">
        <v>42707.384027777778</v>
      </c>
      <c r="B218" s="3">
        <v>42707.390277777777</v>
      </c>
      <c r="C218" s="1" t="s">
        <v>7</v>
      </c>
      <c r="D218" s="1" t="s">
        <v>306</v>
      </c>
      <c r="E218" s="1" t="s">
        <v>304</v>
      </c>
      <c r="F218" s="1">
        <v>2.2000000000000002</v>
      </c>
      <c r="G218" s="1"/>
    </row>
    <row r="219" spans="1:7">
      <c r="A219" s="3">
        <v>42707.768750000003</v>
      </c>
      <c r="B219" s="3">
        <v>42707.775694444441</v>
      </c>
      <c r="C219" s="1" t="s">
        <v>131</v>
      </c>
      <c r="D219" s="1" t="s">
        <v>304</v>
      </c>
      <c r="E219" s="1" t="s">
        <v>306</v>
      </c>
      <c r="F219" s="1">
        <v>1.9</v>
      </c>
      <c r="G219" s="1"/>
    </row>
    <row r="220" spans="1:7">
      <c r="A220" s="1" t="s">
        <v>309</v>
      </c>
      <c r="B220" s="1" t="s">
        <v>310</v>
      </c>
      <c r="C220" s="1" t="s">
        <v>7</v>
      </c>
      <c r="D220" s="1" t="s">
        <v>306</v>
      </c>
      <c r="E220" s="1" t="s">
        <v>311</v>
      </c>
      <c r="F220" s="1">
        <v>5.7</v>
      </c>
      <c r="G220" s="1" t="s">
        <v>9</v>
      </c>
    </row>
    <row r="221" spans="1:7">
      <c r="A221" s="1" t="s">
        <v>312</v>
      </c>
      <c r="B221" s="1" t="s">
        <v>313</v>
      </c>
      <c r="C221" s="1" t="s">
        <v>7</v>
      </c>
      <c r="D221" s="1" t="s">
        <v>304</v>
      </c>
      <c r="E221" s="1" t="s">
        <v>314</v>
      </c>
      <c r="F221" s="1">
        <v>8.4</v>
      </c>
      <c r="G221" s="1" t="s">
        <v>9</v>
      </c>
    </row>
    <row r="222" spans="1:7">
      <c r="A222" s="1" t="s">
        <v>315</v>
      </c>
      <c r="B222" s="1" t="s">
        <v>316</v>
      </c>
      <c r="C222" s="1" t="s">
        <v>7</v>
      </c>
      <c r="D222" s="1" t="s">
        <v>317</v>
      </c>
      <c r="E222" s="1" t="s">
        <v>306</v>
      </c>
      <c r="F222" s="1">
        <v>6.2</v>
      </c>
      <c r="G222" s="1" t="s">
        <v>9</v>
      </c>
    </row>
    <row r="223" spans="1:7">
      <c r="A223" s="1" t="s">
        <v>318</v>
      </c>
      <c r="B223" s="1" t="s">
        <v>319</v>
      </c>
      <c r="C223" s="1" t="s">
        <v>7</v>
      </c>
      <c r="D223" s="1" t="s">
        <v>306</v>
      </c>
      <c r="E223" s="1" t="s">
        <v>314</v>
      </c>
      <c r="F223" s="1">
        <v>10.5</v>
      </c>
      <c r="G223" s="1" t="s">
        <v>9</v>
      </c>
    </row>
    <row r="224" spans="1:7">
      <c r="A224" s="1" t="s">
        <v>320</v>
      </c>
      <c r="B224" s="1" t="s">
        <v>321</v>
      </c>
      <c r="C224" s="1" t="s">
        <v>7</v>
      </c>
      <c r="D224" s="1" t="s">
        <v>314</v>
      </c>
      <c r="E224" s="1" t="s">
        <v>322</v>
      </c>
      <c r="F224" s="1">
        <v>7.2</v>
      </c>
      <c r="G224" s="1" t="s">
        <v>9</v>
      </c>
    </row>
    <row r="225" spans="1:7">
      <c r="A225" s="1" t="s">
        <v>323</v>
      </c>
      <c r="B225" s="1" t="s">
        <v>324</v>
      </c>
      <c r="C225" s="1" t="s">
        <v>7</v>
      </c>
      <c r="D225" s="1" t="s">
        <v>322</v>
      </c>
      <c r="E225" s="1" t="s">
        <v>306</v>
      </c>
      <c r="F225" s="1">
        <v>12.5</v>
      </c>
      <c r="G225" s="1"/>
    </row>
    <row r="226" spans="1:7">
      <c r="A226" s="1" t="s">
        <v>325</v>
      </c>
      <c r="B226" s="1" t="s">
        <v>326</v>
      </c>
      <c r="C226" s="1" t="s">
        <v>7</v>
      </c>
      <c r="D226" s="1" t="s">
        <v>306</v>
      </c>
      <c r="E226" s="1" t="s">
        <v>304</v>
      </c>
      <c r="F226" s="1">
        <v>2</v>
      </c>
      <c r="G226" s="1" t="s">
        <v>10</v>
      </c>
    </row>
    <row r="227" spans="1:7">
      <c r="A227" s="1" t="s">
        <v>327</v>
      </c>
      <c r="B227" s="1" t="s">
        <v>328</v>
      </c>
      <c r="C227" s="1" t="s">
        <v>7</v>
      </c>
      <c r="D227" s="1" t="s">
        <v>304</v>
      </c>
      <c r="E227" s="1" t="s">
        <v>306</v>
      </c>
      <c r="F227" s="1">
        <v>2.7</v>
      </c>
      <c r="G227" s="1"/>
    </row>
    <row r="228" spans="1:7">
      <c r="A228" s="1" t="s">
        <v>329</v>
      </c>
      <c r="B228" s="1" t="s">
        <v>330</v>
      </c>
      <c r="C228" s="1" t="s">
        <v>7</v>
      </c>
      <c r="D228" s="1" t="s">
        <v>306</v>
      </c>
      <c r="E228" s="1" t="s">
        <v>311</v>
      </c>
      <c r="F228" s="1">
        <v>2</v>
      </c>
      <c r="G228" s="1" t="s">
        <v>9</v>
      </c>
    </row>
    <row r="229" spans="1:7">
      <c r="A229" s="1" t="s">
        <v>331</v>
      </c>
      <c r="B229" s="1" t="s">
        <v>332</v>
      </c>
      <c r="C229" s="1" t="s">
        <v>7</v>
      </c>
      <c r="D229" s="1" t="s">
        <v>33</v>
      </c>
      <c r="E229" s="1" t="s">
        <v>306</v>
      </c>
      <c r="F229" s="1">
        <v>2.8</v>
      </c>
      <c r="G229" s="1" t="s">
        <v>9</v>
      </c>
    </row>
    <row r="230" spans="1:7">
      <c r="A230" s="1" t="s">
        <v>333</v>
      </c>
      <c r="B230" s="1" t="s">
        <v>334</v>
      </c>
      <c r="C230" s="1" t="s">
        <v>7</v>
      </c>
      <c r="D230" s="1" t="s">
        <v>306</v>
      </c>
      <c r="E230" s="1" t="s">
        <v>307</v>
      </c>
      <c r="F230" s="1">
        <v>1.7</v>
      </c>
      <c r="G230" s="1" t="s">
        <v>9</v>
      </c>
    </row>
    <row r="231" spans="1:7">
      <c r="A231" s="1" t="s">
        <v>335</v>
      </c>
      <c r="B231" s="1" t="s">
        <v>336</v>
      </c>
      <c r="C231" s="1" t="s">
        <v>7</v>
      </c>
      <c r="D231" s="1" t="s">
        <v>311</v>
      </c>
      <c r="E231" s="1" t="s">
        <v>303</v>
      </c>
      <c r="F231" s="1">
        <v>2</v>
      </c>
      <c r="G231" s="1"/>
    </row>
    <row r="232" spans="1:7">
      <c r="A232" s="1" t="s">
        <v>337</v>
      </c>
      <c r="B232" s="1" t="s">
        <v>338</v>
      </c>
      <c r="C232" s="1" t="s">
        <v>7</v>
      </c>
      <c r="D232" s="1" t="s">
        <v>303</v>
      </c>
      <c r="E232" s="1" t="s">
        <v>307</v>
      </c>
      <c r="F232" s="1">
        <v>2.1</v>
      </c>
      <c r="G232" s="1" t="s">
        <v>9</v>
      </c>
    </row>
    <row r="233" spans="1:7">
      <c r="A233" s="1" t="s">
        <v>339</v>
      </c>
      <c r="B233" s="1" t="s">
        <v>340</v>
      </c>
      <c r="C233" s="1" t="s">
        <v>131</v>
      </c>
      <c r="D233" s="1" t="s">
        <v>33</v>
      </c>
      <c r="E233" s="1" t="s">
        <v>306</v>
      </c>
      <c r="F233" s="1">
        <v>1.7</v>
      </c>
      <c r="G233" s="1"/>
    </row>
    <row r="234" spans="1:7">
      <c r="A234" s="1" t="s">
        <v>341</v>
      </c>
      <c r="B234" s="1" t="s">
        <v>342</v>
      </c>
      <c r="C234" s="1" t="s">
        <v>7</v>
      </c>
      <c r="D234" s="1" t="s">
        <v>343</v>
      </c>
      <c r="E234" s="1" t="s">
        <v>344</v>
      </c>
      <c r="F234" s="1">
        <v>136</v>
      </c>
      <c r="G234" s="1" t="s">
        <v>13</v>
      </c>
    </row>
    <row r="235" spans="1:7">
      <c r="A235" s="1" t="s">
        <v>345</v>
      </c>
      <c r="B235" s="1" t="s">
        <v>346</v>
      </c>
      <c r="C235" s="1" t="s">
        <v>7</v>
      </c>
      <c r="D235" s="1" t="s">
        <v>344</v>
      </c>
      <c r="E235" s="1" t="s">
        <v>39</v>
      </c>
      <c r="F235" s="1">
        <v>30.2</v>
      </c>
      <c r="G235" s="1" t="s">
        <v>11</v>
      </c>
    </row>
    <row r="236" spans="1:7">
      <c r="A236" s="1" t="s">
        <v>347</v>
      </c>
      <c r="B236" s="1" t="s">
        <v>348</v>
      </c>
      <c r="C236" s="1" t="s">
        <v>7</v>
      </c>
      <c r="D236" s="1" t="s">
        <v>21</v>
      </c>
      <c r="E236" s="1" t="s">
        <v>349</v>
      </c>
      <c r="F236" s="1">
        <v>15.5</v>
      </c>
      <c r="G236" s="1" t="s">
        <v>9</v>
      </c>
    </row>
    <row r="237" spans="1:7">
      <c r="A237" s="1" t="s">
        <v>350</v>
      </c>
      <c r="B237" s="1" t="s">
        <v>351</v>
      </c>
      <c r="C237" s="1" t="s">
        <v>131</v>
      </c>
      <c r="D237" s="1" t="s">
        <v>39</v>
      </c>
      <c r="E237" s="1" t="s">
        <v>39</v>
      </c>
      <c r="F237" s="1">
        <v>4.9000000000000004</v>
      </c>
      <c r="G237" s="1"/>
    </row>
    <row r="238" spans="1:7">
      <c r="A238" s="1" t="s">
        <v>352</v>
      </c>
      <c r="B238" s="1" t="s">
        <v>353</v>
      </c>
      <c r="C238" s="1" t="s">
        <v>131</v>
      </c>
      <c r="D238" s="1" t="s">
        <v>39</v>
      </c>
      <c r="E238" s="1" t="s">
        <v>39</v>
      </c>
      <c r="F238" s="1">
        <v>12.6</v>
      </c>
      <c r="G238" s="1"/>
    </row>
    <row r="239" spans="1:7">
      <c r="A239" s="1" t="s">
        <v>354</v>
      </c>
      <c r="B239" s="1" t="s">
        <v>355</v>
      </c>
      <c r="C239" s="1" t="s">
        <v>131</v>
      </c>
      <c r="D239" s="1" t="s">
        <v>356</v>
      </c>
      <c r="E239" s="1" t="s">
        <v>21</v>
      </c>
      <c r="F239" s="1">
        <v>10.4</v>
      </c>
      <c r="G239" s="1"/>
    </row>
    <row r="240" spans="1:7">
      <c r="A240" s="1" t="s">
        <v>357</v>
      </c>
      <c r="B240" s="1" t="s">
        <v>358</v>
      </c>
      <c r="C240" s="1" t="s">
        <v>7</v>
      </c>
      <c r="D240" s="1" t="s">
        <v>21</v>
      </c>
      <c r="E240" s="1" t="s">
        <v>21</v>
      </c>
      <c r="F240" s="1">
        <v>1.1000000000000001</v>
      </c>
      <c r="G240" s="1" t="s">
        <v>9</v>
      </c>
    </row>
    <row r="241" spans="1:7">
      <c r="A241" s="1" t="s">
        <v>359</v>
      </c>
      <c r="B241" s="1" t="s">
        <v>360</v>
      </c>
      <c r="C241" s="1" t="s">
        <v>7</v>
      </c>
      <c r="D241" s="1" t="s">
        <v>21</v>
      </c>
      <c r="E241" s="1" t="s">
        <v>21</v>
      </c>
      <c r="F241" s="1">
        <v>1.1000000000000001</v>
      </c>
      <c r="G241" s="1" t="s">
        <v>9</v>
      </c>
    </row>
    <row r="242" spans="1:7">
      <c r="A242" s="1" t="s">
        <v>361</v>
      </c>
      <c r="B242" s="1" t="s">
        <v>362</v>
      </c>
      <c r="C242" s="1" t="s">
        <v>7</v>
      </c>
      <c r="D242" s="1" t="s">
        <v>21</v>
      </c>
      <c r="E242" s="1" t="s">
        <v>356</v>
      </c>
      <c r="F242" s="1">
        <v>13.2</v>
      </c>
      <c r="G242" s="1" t="s">
        <v>11</v>
      </c>
    </row>
    <row r="243" spans="1:7">
      <c r="A243" s="1" t="s">
        <v>363</v>
      </c>
      <c r="B243" s="1" t="s">
        <v>364</v>
      </c>
      <c r="C243" s="1" t="s">
        <v>7</v>
      </c>
      <c r="D243" s="1" t="s">
        <v>356</v>
      </c>
      <c r="E243" s="1" t="s">
        <v>356</v>
      </c>
      <c r="F243" s="1">
        <v>1</v>
      </c>
      <c r="G243" s="1" t="s">
        <v>10</v>
      </c>
    </row>
    <row r="244" spans="1:7">
      <c r="A244" s="1" t="s">
        <v>365</v>
      </c>
      <c r="B244" s="1" t="s">
        <v>366</v>
      </c>
      <c r="C244" s="1" t="s">
        <v>7</v>
      </c>
      <c r="D244" s="1" t="s">
        <v>356</v>
      </c>
      <c r="E244" s="1" t="s">
        <v>21</v>
      </c>
      <c r="F244" s="1">
        <v>9.1999999999999993</v>
      </c>
      <c r="G244" s="1" t="s">
        <v>13</v>
      </c>
    </row>
    <row r="245" spans="1:7">
      <c r="A245" s="1" t="s">
        <v>367</v>
      </c>
      <c r="B245" s="1" t="s">
        <v>368</v>
      </c>
      <c r="C245" s="1" t="s">
        <v>7</v>
      </c>
      <c r="D245" s="1" t="s">
        <v>21</v>
      </c>
      <c r="E245" s="1" t="s">
        <v>356</v>
      </c>
      <c r="F245" s="1">
        <v>9.4</v>
      </c>
      <c r="G245" s="1" t="s">
        <v>9</v>
      </c>
    </row>
    <row r="246" spans="1:7">
      <c r="A246" s="1" t="s">
        <v>369</v>
      </c>
      <c r="B246" s="1" t="s">
        <v>370</v>
      </c>
      <c r="C246" s="1" t="s">
        <v>7</v>
      </c>
      <c r="D246" s="1" t="s">
        <v>39</v>
      </c>
      <c r="E246" s="1" t="s">
        <v>371</v>
      </c>
      <c r="F246" s="1">
        <v>12</v>
      </c>
      <c r="G246" s="1" t="s">
        <v>13</v>
      </c>
    </row>
    <row r="247" spans="1:7">
      <c r="A247" s="1" t="s">
        <v>372</v>
      </c>
      <c r="B247" s="1" t="s">
        <v>373</v>
      </c>
      <c r="C247" s="1" t="s">
        <v>7</v>
      </c>
      <c r="D247" s="1" t="s">
        <v>371</v>
      </c>
      <c r="E247" s="1" t="s">
        <v>39</v>
      </c>
      <c r="F247" s="1">
        <v>35.1</v>
      </c>
      <c r="G247" s="1" t="s">
        <v>13</v>
      </c>
    </row>
    <row r="248" spans="1:7">
      <c r="A248" s="1" t="s">
        <v>374</v>
      </c>
      <c r="B248" s="1" t="s">
        <v>375</v>
      </c>
      <c r="C248" s="1" t="s">
        <v>7</v>
      </c>
      <c r="D248" s="1" t="s">
        <v>39</v>
      </c>
      <c r="E248" s="1" t="s">
        <v>376</v>
      </c>
      <c r="F248" s="1">
        <v>36.5</v>
      </c>
      <c r="G248" s="1" t="s">
        <v>9</v>
      </c>
    </row>
    <row r="249" spans="1:7">
      <c r="A249" s="1" t="s">
        <v>377</v>
      </c>
      <c r="B249" s="1" t="s">
        <v>378</v>
      </c>
      <c r="C249" s="1" t="s">
        <v>7</v>
      </c>
      <c r="D249" s="1" t="s">
        <v>376</v>
      </c>
      <c r="E249" s="1" t="s">
        <v>379</v>
      </c>
      <c r="F249" s="1">
        <v>3.1</v>
      </c>
      <c r="G249" s="1" t="s">
        <v>9</v>
      </c>
    </row>
    <row r="250" spans="1:7">
      <c r="A250" s="1" t="s">
        <v>380</v>
      </c>
      <c r="B250" s="1" t="s">
        <v>381</v>
      </c>
      <c r="C250" s="1" t="s">
        <v>7</v>
      </c>
      <c r="D250" s="1" t="s">
        <v>379</v>
      </c>
      <c r="E250" s="1" t="s">
        <v>379</v>
      </c>
      <c r="F250" s="1">
        <v>2.1</v>
      </c>
      <c r="G250" s="1" t="s">
        <v>10</v>
      </c>
    </row>
    <row r="251" spans="1:7">
      <c r="A251" s="1" t="s">
        <v>382</v>
      </c>
      <c r="B251" s="1" t="s">
        <v>383</v>
      </c>
      <c r="C251" s="1" t="s">
        <v>7</v>
      </c>
      <c r="D251" s="1" t="s">
        <v>379</v>
      </c>
      <c r="E251" s="1" t="s">
        <v>379</v>
      </c>
      <c r="F251" s="1">
        <v>1.2</v>
      </c>
      <c r="G251" s="1"/>
    </row>
    <row r="252" spans="1:7">
      <c r="A252" s="1" t="s">
        <v>384</v>
      </c>
      <c r="B252" s="1" t="s">
        <v>385</v>
      </c>
      <c r="C252" s="1" t="s">
        <v>7</v>
      </c>
      <c r="D252" s="1" t="s">
        <v>379</v>
      </c>
      <c r="E252" s="1" t="s">
        <v>376</v>
      </c>
      <c r="F252" s="1">
        <v>7.5</v>
      </c>
      <c r="G252" s="1" t="s">
        <v>11</v>
      </c>
    </row>
    <row r="253" spans="1:7">
      <c r="A253" s="1" t="s">
        <v>386</v>
      </c>
      <c r="B253" s="1" t="s">
        <v>387</v>
      </c>
      <c r="C253" s="1" t="s">
        <v>7</v>
      </c>
      <c r="D253" s="1" t="s">
        <v>376</v>
      </c>
      <c r="E253" s="1" t="s">
        <v>39</v>
      </c>
      <c r="F253" s="1">
        <v>57</v>
      </c>
      <c r="G253" s="1" t="s">
        <v>13</v>
      </c>
    </row>
    <row r="254" spans="1:7">
      <c r="A254" s="1" t="s">
        <v>388</v>
      </c>
      <c r="B254" s="1" t="s">
        <v>389</v>
      </c>
      <c r="C254" s="1" t="s">
        <v>7</v>
      </c>
      <c r="D254" s="1" t="s">
        <v>21</v>
      </c>
      <c r="E254" s="1" t="s">
        <v>390</v>
      </c>
      <c r="F254" s="1">
        <v>5.9</v>
      </c>
      <c r="G254" s="1" t="s">
        <v>11</v>
      </c>
    </row>
    <row r="255" spans="1:7">
      <c r="A255" s="1" t="s">
        <v>391</v>
      </c>
      <c r="B255" s="1" t="s">
        <v>392</v>
      </c>
      <c r="C255" s="1" t="s">
        <v>7</v>
      </c>
      <c r="D255" s="1" t="s">
        <v>390</v>
      </c>
      <c r="E255" s="1" t="s">
        <v>21</v>
      </c>
      <c r="F255" s="1">
        <v>6.2</v>
      </c>
      <c r="G255" s="1" t="s">
        <v>11</v>
      </c>
    </row>
    <row r="256" spans="1:7">
      <c r="A256" s="1" t="s">
        <v>393</v>
      </c>
      <c r="B256" s="1" t="s">
        <v>394</v>
      </c>
      <c r="C256" s="1" t="s">
        <v>7</v>
      </c>
      <c r="D256" s="1" t="s">
        <v>21</v>
      </c>
      <c r="E256" s="1" t="s">
        <v>356</v>
      </c>
      <c r="F256" s="1">
        <v>10.4</v>
      </c>
      <c r="G256" s="1"/>
    </row>
    <row r="257" spans="1:7">
      <c r="A257" s="1" t="s">
        <v>395</v>
      </c>
      <c r="B257" s="1" t="s">
        <v>396</v>
      </c>
      <c r="C257" s="1" t="s">
        <v>131</v>
      </c>
      <c r="D257" s="1" t="s">
        <v>356</v>
      </c>
      <c r="E257" s="1" t="s">
        <v>397</v>
      </c>
      <c r="F257" s="1">
        <v>1.2</v>
      </c>
      <c r="G257" s="1"/>
    </row>
    <row r="258" spans="1:7">
      <c r="A258" s="1" t="s">
        <v>398</v>
      </c>
      <c r="B258" s="1" t="s">
        <v>399</v>
      </c>
      <c r="C258" s="1" t="s">
        <v>7</v>
      </c>
      <c r="D258" s="1" t="s">
        <v>397</v>
      </c>
      <c r="E258" s="1" t="s">
        <v>21</v>
      </c>
      <c r="F258" s="1">
        <v>9.6</v>
      </c>
      <c r="G258" s="1" t="s">
        <v>13</v>
      </c>
    </row>
    <row r="259" spans="1:7">
      <c r="A259" s="1" t="s">
        <v>400</v>
      </c>
      <c r="B259" s="1" t="s">
        <v>401</v>
      </c>
      <c r="C259" s="1" t="s">
        <v>131</v>
      </c>
      <c r="D259" s="1" t="s">
        <v>21</v>
      </c>
      <c r="E259" s="1" t="s">
        <v>33</v>
      </c>
      <c r="F259" s="1">
        <v>1</v>
      </c>
      <c r="G259" s="1"/>
    </row>
    <row r="260" spans="1:7">
      <c r="A260" s="1" t="s">
        <v>402</v>
      </c>
      <c r="B260" s="1" t="s">
        <v>403</v>
      </c>
      <c r="C260" s="1" t="s">
        <v>7</v>
      </c>
      <c r="D260" s="1" t="s">
        <v>33</v>
      </c>
      <c r="E260" s="1" t="s">
        <v>21</v>
      </c>
      <c r="F260" s="1">
        <v>0.9</v>
      </c>
      <c r="G260" s="1" t="s">
        <v>9</v>
      </c>
    </row>
    <row r="261" spans="1:7">
      <c r="A261" s="1" t="s">
        <v>404</v>
      </c>
      <c r="B261" s="1" t="s">
        <v>405</v>
      </c>
      <c r="C261" s="1" t="s">
        <v>7</v>
      </c>
      <c r="D261" s="1" t="s">
        <v>21</v>
      </c>
      <c r="E261" s="1" t="s">
        <v>356</v>
      </c>
      <c r="F261" s="1">
        <v>8.8000000000000007</v>
      </c>
      <c r="G261" s="1"/>
    </row>
    <row r="262" spans="1:7">
      <c r="A262" s="1" t="s">
        <v>406</v>
      </c>
      <c r="B262" s="1" t="s">
        <v>407</v>
      </c>
      <c r="C262" s="1" t="s">
        <v>7</v>
      </c>
      <c r="D262" s="1" t="s">
        <v>356</v>
      </c>
      <c r="E262" s="1" t="s">
        <v>21</v>
      </c>
      <c r="F262" s="1">
        <v>25.6</v>
      </c>
      <c r="G262" s="1" t="s">
        <v>9</v>
      </c>
    </row>
    <row r="263" spans="1:7">
      <c r="A263" s="1" t="s">
        <v>408</v>
      </c>
      <c r="B263" s="1" t="s">
        <v>409</v>
      </c>
      <c r="C263" s="1" t="s">
        <v>7</v>
      </c>
      <c r="D263" s="1" t="s">
        <v>21</v>
      </c>
      <c r="E263" s="1" t="s">
        <v>410</v>
      </c>
      <c r="F263" s="1">
        <v>23</v>
      </c>
      <c r="G263" s="1" t="s">
        <v>9</v>
      </c>
    </row>
    <row r="264" spans="1:7">
      <c r="A264" s="1" t="s">
        <v>411</v>
      </c>
      <c r="B264" s="1" t="s">
        <v>412</v>
      </c>
      <c r="C264" s="1" t="s">
        <v>131</v>
      </c>
      <c r="D264" s="1" t="s">
        <v>16</v>
      </c>
      <c r="E264" s="1" t="s">
        <v>15</v>
      </c>
      <c r="F264" s="1">
        <v>8.1</v>
      </c>
      <c r="G264" s="1"/>
    </row>
    <row r="265" spans="1:7">
      <c r="A265" s="1" t="s">
        <v>413</v>
      </c>
      <c r="B265" s="1" t="s">
        <v>414</v>
      </c>
      <c r="C265" s="1" t="s">
        <v>131</v>
      </c>
      <c r="D265" s="1" t="s">
        <v>56</v>
      </c>
      <c r="E265" s="1" t="s">
        <v>56</v>
      </c>
      <c r="F265" s="1">
        <v>1.4</v>
      </c>
      <c r="G265" s="1"/>
    </row>
    <row r="266" spans="1:7">
      <c r="A266" s="1" t="s">
        <v>415</v>
      </c>
      <c r="B266" s="1" t="s">
        <v>416</v>
      </c>
      <c r="C266" s="1" t="s">
        <v>131</v>
      </c>
      <c r="D266" s="1" t="s">
        <v>56</v>
      </c>
      <c r="E266" s="1" t="s">
        <v>133</v>
      </c>
      <c r="F266" s="1">
        <v>1.7</v>
      </c>
      <c r="G266" s="1"/>
    </row>
    <row r="267" spans="1:7">
      <c r="A267" s="1" t="s">
        <v>417</v>
      </c>
      <c r="B267" s="1" t="s">
        <v>418</v>
      </c>
      <c r="C267" s="1" t="s">
        <v>131</v>
      </c>
      <c r="D267" s="1" t="s">
        <v>133</v>
      </c>
      <c r="E267" s="1" t="s">
        <v>56</v>
      </c>
      <c r="F267" s="1">
        <v>1.6</v>
      </c>
      <c r="G267" s="1"/>
    </row>
    <row r="268" spans="1:7">
      <c r="A268" s="1" t="s">
        <v>419</v>
      </c>
      <c r="B268" s="1" t="s">
        <v>420</v>
      </c>
      <c r="C268" s="1" t="s">
        <v>131</v>
      </c>
      <c r="D268" s="1" t="s">
        <v>56</v>
      </c>
      <c r="E268" s="1" t="s">
        <v>84</v>
      </c>
      <c r="F268" s="1">
        <v>2</v>
      </c>
      <c r="G268" s="1"/>
    </row>
    <row r="269" spans="1:7">
      <c r="A269" s="1" t="s">
        <v>421</v>
      </c>
      <c r="B269" s="1" t="s">
        <v>422</v>
      </c>
      <c r="C269" s="1" t="s">
        <v>7</v>
      </c>
      <c r="D269" s="1" t="s">
        <v>84</v>
      </c>
      <c r="E269" s="1" t="s">
        <v>56</v>
      </c>
      <c r="F269" s="1">
        <v>2.2000000000000002</v>
      </c>
      <c r="G269" s="1"/>
    </row>
    <row r="270" spans="1:7">
      <c r="A270" s="1" t="s">
        <v>423</v>
      </c>
      <c r="B270" s="1" t="s">
        <v>424</v>
      </c>
      <c r="C270" s="1" t="s">
        <v>7</v>
      </c>
      <c r="D270" s="1" t="s">
        <v>15</v>
      </c>
      <c r="E270" s="1" t="s">
        <v>425</v>
      </c>
      <c r="F270" s="1">
        <v>144</v>
      </c>
      <c r="G270" s="1" t="s">
        <v>13</v>
      </c>
    </row>
    <row r="271" spans="1:7">
      <c r="A271" s="1" t="s">
        <v>426</v>
      </c>
      <c r="B271" s="1" t="s">
        <v>427</v>
      </c>
      <c r="C271" s="1" t="s">
        <v>7</v>
      </c>
      <c r="D271" s="1" t="s">
        <v>425</v>
      </c>
      <c r="E271" s="1" t="s">
        <v>428</v>
      </c>
      <c r="F271" s="1">
        <v>310.3</v>
      </c>
      <c r="G271" s="1" t="s">
        <v>13</v>
      </c>
    </row>
    <row r="272" spans="1:7">
      <c r="A272" s="1" t="s">
        <v>429</v>
      </c>
      <c r="B272" s="1" t="s">
        <v>430</v>
      </c>
      <c r="C272" s="1" t="s">
        <v>7</v>
      </c>
      <c r="D272" s="1" t="s">
        <v>428</v>
      </c>
      <c r="E272" s="1" t="s">
        <v>431</v>
      </c>
      <c r="F272" s="1">
        <v>201</v>
      </c>
      <c r="G272" s="1" t="s">
        <v>11</v>
      </c>
    </row>
    <row r="273" spans="1:7">
      <c r="A273" s="1" t="s">
        <v>432</v>
      </c>
      <c r="B273" s="1" t="s">
        <v>433</v>
      </c>
      <c r="C273" s="1" t="s">
        <v>131</v>
      </c>
      <c r="D273" s="1" t="s">
        <v>434</v>
      </c>
      <c r="E273" s="1" t="s">
        <v>435</v>
      </c>
      <c r="F273" s="1">
        <v>6.7</v>
      </c>
      <c r="G273" s="1"/>
    </row>
    <row r="274" spans="1:7">
      <c r="A274" s="1" t="s">
        <v>436</v>
      </c>
      <c r="B274" s="1" t="s">
        <v>437</v>
      </c>
      <c r="C274" s="1" t="s">
        <v>131</v>
      </c>
      <c r="D274" s="1" t="s">
        <v>431</v>
      </c>
      <c r="E274" s="1" t="s">
        <v>438</v>
      </c>
      <c r="F274" s="1">
        <v>8.8000000000000007</v>
      </c>
      <c r="G274" s="1"/>
    </row>
    <row r="275" spans="1:7">
      <c r="A275" s="1" t="s">
        <v>439</v>
      </c>
      <c r="B275" s="1" t="s">
        <v>440</v>
      </c>
      <c r="C275" s="1" t="s">
        <v>131</v>
      </c>
      <c r="D275" s="1" t="s">
        <v>441</v>
      </c>
      <c r="E275" s="1" t="s">
        <v>441</v>
      </c>
      <c r="F275" s="1">
        <v>1.2</v>
      </c>
      <c r="G275" s="1"/>
    </row>
    <row r="276" spans="1:7">
      <c r="A276" s="1" t="s">
        <v>442</v>
      </c>
      <c r="B276" s="1" t="s">
        <v>443</v>
      </c>
      <c r="C276" s="1" t="s">
        <v>7</v>
      </c>
      <c r="D276" s="1" t="s">
        <v>441</v>
      </c>
      <c r="E276" s="1" t="s">
        <v>441</v>
      </c>
      <c r="F276" s="1">
        <v>2.1</v>
      </c>
      <c r="G276" s="1" t="s">
        <v>10</v>
      </c>
    </row>
    <row r="277" spans="1:7">
      <c r="A277" s="1" t="s">
        <v>444</v>
      </c>
      <c r="B277" s="1" t="s">
        <v>445</v>
      </c>
      <c r="C277" s="1" t="s">
        <v>7</v>
      </c>
      <c r="D277" s="1" t="s">
        <v>438</v>
      </c>
      <c r="E277" s="1" t="s">
        <v>431</v>
      </c>
      <c r="F277" s="1">
        <v>6.6</v>
      </c>
      <c r="G277" s="1" t="s">
        <v>9</v>
      </c>
    </row>
    <row r="278" spans="1:7">
      <c r="A278" s="1" t="s">
        <v>446</v>
      </c>
      <c r="B278" s="1" t="s">
        <v>447</v>
      </c>
      <c r="C278" s="1" t="s">
        <v>7</v>
      </c>
      <c r="D278" s="1" t="s">
        <v>431</v>
      </c>
      <c r="E278" s="1" t="s">
        <v>438</v>
      </c>
      <c r="F278" s="1">
        <v>6.1</v>
      </c>
      <c r="G278" s="1" t="s">
        <v>13</v>
      </c>
    </row>
    <row r="279" spans="1:7">
      <c r="A279" s="1" t="s">
        <v>448</v>
      </c>
      <c r="B279" s="1" t="s">
        <v>449</v>
      </c>
      <c r="C279" s="1" t="s">
        <v>131</v>
      </c>
      <c r="D279" s="1" t="s">
        <v>438</v>
      </c>
      <c r="E279" s="1" t="s">
        <v>438</v>
      </c>
      <c r="F279" s="1">
        <v>6.9</v>
      </c>
      <c r="G279" s="1"/>
    </row>
    <row r="280" spans="1:7">
      <c r="A280" s="1" t="s">
        <v>450</v>
      </c>
      <c r="B280" s="1" t="s">
        <v>451</v>
      </c>
      <c r="C280" s="1" t="s">
        <v>131</v>
      </c>
      <c r="D280" s="1" t="s">
        <v>438</v>
      </c>
      <c r="E280" s="1" t="s">
        <v>431</v>
      </c>
      <c r="F280" s="1">
        <v>7.3</v>
      </c>
      <c r="G280" s="1"/>
    </row>
    <row r="281" spans="1:7">
      <c r="A281" s="1" t="s">
        <v>452</v>
      </c>
      <c r="B281" s="1" t="s">
        <v>453</v>
      </c>
      <c r="C281" s="1" t="s">
        <v>131</v>
      </c>
      <c r="D281" s="1" t="s">
        <v>431</v>
      </c>
      <c r="E281" s="1" t="s">
        <v>438</v>
      </c>
      <c r="F281" s="1">
        <v>3.6</v>
      </c>
      <c r="G281" s="1"/>
    </row>
    <row r="282" spans="1:7">
      <c r="A282" s="1" t="s">
        <v>454</v>
      </c>
      <c r="B282" s="1" t="s">
        <v>455</v>
      </c>
      <c r="C282" s="1" t="s">
        <v>131</v>
      </c>
      <c r="D282" s="1" t="s">
        <v>434</v>
      </c>
      <c r="E282" s="1" t="s">
        <v>456</v>
      </c>
      <c r="F282" s="1">
        <v>27.2</v>
      </c>
      <c r="G282" s="1"/>
    </row>
    <row r="283" spans="1:7">
      <c r="A283" s="1" t="s">
        <v>457</v>
      </c>
      <c r="B283" s="1" t="s">
        <v>458</v>
      </c>
      <c r="C283" s="1" t="s">
        <v>131</v>
      </c>
      <c r="D283" s="1" t="s">
        <v>438</v>
      </c>
      <c r="E283" s="1" t="s">
        <v>431</v>
      </c>
      <c r="F283" s="1">
        <v>25.7</v>
      </c>
      <c r="G283" s="1"/>
    </row>
    <row r="284" spans="1:7">
      <c r="A284" s="1" t="s">
        <v>459</v>
      </c>
      <c r="B284" s="1" t="s">
        <v>460</v>
      </c>
      <c r="C284" s="1" t="s">
        <v>131</v>
      </c>
      <c r="D284" s="1" t="s">
        <v>431</v>
      </c>
      <c r="E284" s="1" t="s">
        <v>438</v>
      </c>
      <c r="F284" s="1">
        <v>13.6</v>
      </c>
      <c r="G284" s="1"/>
    </row>
    <row r="285" spans="1:7">
      <c r="A285" s="1" t="s">
        <v>461</v>
      </c>
      <c r="B285" s="1" t="s">
        <v>462</v>
      </c>
      <c r="C285" s="1" t="s">
        <v>131</v>
      </c>
      <c r="D285" s="1" t="s">
        <v>463</v>
      </c>
      <c r="E285" s="1" t="s">
        <v>464</v>
      </c>
      <c r="F285" s="1">
        <v>6.2</v>
      </c>
      <c r="G285" s="1"/>
    </row>
    <row r="286" spans="1:7">
      <c r="A286" s="1" t="s">
        <v>465</v>
      </c>
      <c r="B286" s="1" t="s">
        <v>466</v>
      </c>
      <c r="C286" s="1" t="s">
        <v>131</v>
      </c>
      <c r="D286" s="1" t="s">
        <v>464</v>
      </c>
      <c r="E286" s="1" t="s">
        <v>463</v>
      </c>
      <c r="F286" s="1">
        <v>6</v>
      </c>
      <c r="G286" s="1"/>
    </row>
    <row r="287" spans="1:7">
      <c r="A287" s="1" t="s">
        <v>467</v>
      </c>
      <c r="B287" s="1" t="s">
        <v>468</v>
      </c>
      <c r="C287" s="1" t="s">
        <v>131</v>
      </c>
      <c r="D287" s="1" t="s">
        <v>438</v>
      </c>
      <c r="E287" s="1" t="s">
        <v>431</v>
      </c>
      <c r="F287" s="1">
        <v>13.8</v>
      </c>
      <c r="G287" s="1"/>
    </row>
    <row r="288" spans="1:7">
      <c r="A288" s="1" t="s">
        <v>469</v>
      </c>
      <c r="B288" s="1" t="s">
        <v>470</v>
      </c>
      <c r="C288" s="1" t="s">
        <v>7</v>
      </c>
      <c r="D288" s="1" t="s">
        <v>438</v>
      </c>
      <c r="E288" s="1" t="s">
        <v>431</v>
      </c>
      <c r="F288" s="1">
        <v>28.8</v>
      </c>
      <c r="G288" s="1" t="s">
        <v>9</v>
      </c>
    </row>
    <row r="289" spans="1:7">
      <c r="A289" s="1" t="s">
        <v>471</v>
      </c>
      <c r="B289" s="1" t="s">
        <v>472</v>
      </c>
      <c r="C289" s="1" t="s">
        <v>7</v>
      </c>
      <c r="D289" s="1" t="s">
        <v>431</v>
      </c>
      <c r="E289" s="1" t="s">
        <v>438</v>
      </c>
      <c r="F289" s="1">
        <v>16.100000000000001</v>
      </c>
      <c r="G289" s="1" t="s">
        <v>24</v>
      </c>
    </row>
    <row r="290" spans="1:7">
      <c r="A290" s="1" t="s">
        <v>473</v>
      </c>
      <c r="B290" s="1" t="s">
        <v>474</v>
      </c>
      <c r="C290" s="1" t="s">
        <v>7</v>
      </c>
      <c r="D290" s="1" t="s">
        <v>438</v>
      </c>
      <c r="E290" s="1" t="s">
        <v>431</v>
      </c>
      <c r="F290" s="1">
        <v>16.399999999999999</v>
      </c>
      <c r="G290" s="1" t="s">
        <v>9</v>
      </c>
    </row>
    <row r="291" spans="1:7">
      <c r="A291" s="3">
        <v>42373.571527777778</v>
      </c>
      <c r="B291" s="3">
        <v>42373.584027777775</v>
      </c>
      <c r="C291" s="1" t="s">
        <v>7</v>
      </c>
      <c r="D291" s="1" t="s">
        <v>431</v>
      </c>
      <c r="E291" s="1" t="s">
        <v>431</v>
      </c>
      <c r="F291" s="1">
        <v>11</v>
      </c>
      <c r="G291" s="1" t="s">
        <v>11</v>
      </c>
    </row>
    <row r="292" spans="1:7">
      <c r="A292" s="3">
        <v>42373.60833333333</v>
      </c>
      <c r="B292" s="3">
        <v>42373.64166666667</v>
      </c>
      <c r="C292" s="1" t="s">
        <v>7</v>
      </c>
      <c r="D292" s="1" t="s">
        <v>431</v>
      </c>
      <c r="E292" s="1" t="s">
        <v>438</v>
      </c>
      <c r="F292" s="1">
        <v>15.5</v>
      </c>
      <c r="G292" s="1" t="s">
        <v>13</v>
      </c>
    </row>
    <row r="293" spans="1:7">
      <c r="A293" s="3">
        <v>42373.667361111111</v>
      </c>
      <c r="B293" s="3">
        <v>42373.700694444444</v>
      </c>
      <c r="C293" s="1" t="s">
        <v>7</v>
      </c>
      <c r="D293" s="1" t="s">
        <v>438</v>
      </c>
      <c r="E293" s="1" t="s">
        <v>431</v>
      </c>
      <c r="F293" s="1">
        <v>20.3</v>
      </c>
      <c r="G293" s="1" t="s">
        <v>11</v>
      </c>
    </row>
    <row r="294" spans="1:7">
      <c r="A294" s="3">
        <v>42373.702777777777</v>
      </c>
      <c r="B294" s="3">
        <v>42373.706250000003</v>
      </c>
      <c r="C294" s="1" t="s">
        <v>131</v>
      </c>
      <c r="D294" s="1" t="s">
        <v>431</v>
      </c>
      <c r="E294" s="1" t="s">
        <v>431</v>
      </c>
      <c r="F294" s="1">
        <v>0.7</v>
      </c>
      <c r="G294" s="1"/>
    </row>
    <row r="295" spans="1:7">
      <c r="A295" s="3">
        <v>42404.366666666669</v>
      </c>
      <c r="B295" s="3">
        <v>42404.37777777778</v>
      </c>
      <c r="C295" s="1" t="s">
        <v>131</v>
      </c>
      <c r="D295" s="1" t="s">
        <v>431</v>
      </c>
      <c r="E295" s="1" t="s">
        <v>431</v>
      </c>
      <c r="F295" s="1">
        <v>5.5</v>
      </c>
      <c r="G295" s="1"/>
    </row>
    <row r="296" spans="1:7">
      <c r="A296" s="3">
        <v>42404.459027777775</v>
      </c>
      <c r="B296" s="3">
        <v>42404.469444444447</v>
      </c>
      <c r="C296" s="1" t="s">
        <v>131</v>
      </c>
      <c r="D296" s="1" t="s">
        <v>431</v>
      </c>
      <c r="E296" s="1" t="s">
        <v>431</v>
      </c>
      <c r="F296" s="1">
        <v>5.0999999999999996</v>
      </c>
      <c r="G296" s="1"/>
    </row>
    <row r="297" spans="1:7">
      <c r="A297" s="3">
        <v>42404.51458333333</v>
      </c>
      <c r="B297" s="3">
        <v>42404.615972222222</v>
      </c>
      <c r="C297" s="1" t="s">
        <v>7</v>
      </c>
      <c r="D297" s="1" t="s">
        <v>431</v>
      </c>
      <c r="E297" s="1" t="s">
        <v>475</v>
      </c>
      <c r="F297" s="1">
        <v>77.3</v>
      </c>
      <c r="G297" s="1" t="s">
        <v>13</v>
      </c>
    </row>
    <row r="298" spans="1:7">
      <c r="A298" s="3">
        <v>42404.706250000003</v>
      </c>
      <c r="B298" s="3">
        <v>42404.756249999999</v>
      </c>
      <c r="C298" s="1" t="s">
        <v>7</v>
      </c>
      <c r="D298" s="1" t="s">
        <v>475</v>
      </c>
      <c r="E298" s="1" t="s">
        <v>428</v>
      </c>
      <c r="F298" s="1">
        <v>80.5</v>
      </c>
      <c r="G298" s="1" t="s">
        <v>13</v>
      </c>
    </row>
    <row r="299" spans="1:7">
      <c r="A299" s="3">
        <v>42404.818055555559</v>
      </c>
      <c r="B299" s="3">
        <v>42404.941666666666</v>
      </c>
      <c r="C299" s="1" t="s">
        <v>7</v>
      </c>
      <c r="D299" s="1" t="s">
        <v>428</v>
      </c>
      <c r="E299" s="1" t="s">
        <v>476</v>
      </c>
      <c r="F299" s="1">
        <v>174.2</v>
      </c>
      <c r="G299" s="1" t="s">
        <v>13</v>
      </c>
    </row>
    <row r="300" spans="1:7">
      <c r="A300" s="3">
        <v>42404.96597222222</v>
      </c>
      <c r="B300" s="3">
        <v>42433.06527777778</v>
      </c>
      <c r="C300" s="1" t="s">
        <v>7</v>
      </c>
      <c r="D300" s="1" t="s">
        <v>476</v>
      </c>
      <c r="E300" s="1" t="s">
        <v>477</v>
      </c>
      <c r="F300" s="1">
        <v>144</v>
      </c>
      <c r="G300" s="1" t="s">
        <v>11</v>
      </c>
    </row>
    <row r="301" spans="1:7">
      <c r="A301" s="3">
        <v>42433.083333333336</v>
      </c>
      <c r="B301" s="3">
        <v>42433.177777777775</v>
      </c>
      <c r="C301" s="1" t="s">
        <v>7</v>
      </c>
      <c r="D301" s="1" t="s">
        <v>477</v>
      </c>
      <c r="E301" s="1" t="s">
        <v>15</v>
      </c>
      <c r="F301" s="1">
        <v>159.30000000000001</v>
      </c>
      <c r="G301" s="1" t="s">
        <v>11</v>
      </c>
    </row>
    <row r="302" spans="1:7">
      <c r="A302" s="3">
        <v>42494.902083333334</v>
      </c>
      <c r="B302" s="3">
        <v>42494.913194444445</v>
      </c>
      <c r="C302" s="1" t="s">
        <v>7</v>
      </c>
      <c r="D302" s="1" t="s">
        <v>56</v>
      </c>
      <c r="E302" s="1" t="s">
        <v>299</v>
      </c>
      <c r="F302" s="1">
        <v>7.9</v>
      </c>
      <c r="G302" s="1" t="s">
        <v>9</v>
      </c>
    </row>
    <row r="303" spans="1:7">
      <c r="A303" s="3">
        <v>42525.013194444444</v>
      </c>
      <c r="B303" s="3">
        <v>42525.027083333334</v>
      </c>
      <c r="C303" s="1" t="s">
        <v>7</v>
      </c>
      <c r="D303" s="1" t="s">
        <v>299</v>
      </c>
      <c r="E303" s="1" t="s">
        <v>56</v>
      </c>
      <c r="F303" s="1">
        <v>8</v>
      </c>
      <c r="G303" s="1" t="s">
        <v>9</v>
      </c>
    </row>
    <row r="304" spans="1:7">
      <c r="A304" s="3">
        <v>42555.763888888891</v>
      </c>
      <c r="B304" s="3">
        <v>42555.777083333334</v>
      </c>
      <c r="C304" s="1" t="s">
        <v>7</v>
      </c>
      <c r="D304" s="1" t="s">
        <v>15</v>
      </c>
      <c r="E304" s="1" t="s">
        <v>16</v>
      </c>
      <c r="F304" s="1">
        <v>6.1</v>
      </c>
      <c r="G304" s="1" t="s">
        <v>9</v>
      </c>
    </row>
    <row r="305" spans="1:7">
      <c r="A305" s="3">
        <v>42555.822916666664</v>
      </c>
      <c r="B305" s="3">
        <v>42555.833333333336</v>
      </c>
      <c r="C305" s="1" t="s">
        <v>7</v>
      </c>
      <c r="D305" s="1" t="s">
        <v>16</v>
      </c>
      <c r="E305" s="1" t="s">
        <v>15</v>
      </c>
      <c r="F305" s="1">
        <v>6.1</v>
      </c>
      <c r="G305" s="1" t="s">
        <v>10</v>
      </c>
    </row>
    <row r="306" spans="1:7">
      <c r="A306" s="3">
        <v>42586.520833333336</v>
      </c>
      <c r="B306" s="3">
        <v>42586.533333333333</v>
      </c>
      <c r="C306" s="1" t="s">
        <v>7</v>
      </c>
      <c r="D306" s="1" t="s">
        <v>15</v>
      </c>
      <c r="E306" s="1" t="s">
        <v>48</v>
      </c>
      <c r="F306" s="1">
        <v>10.5</v>
      </c>
      <c r="G306" s="1" t="s">
        <v>11</v>
      </c>
    </row>
    <row r="307" spans="1:7">
      <c r="A307" s="3">
        <v>42586.56527777778</v>
      </c>
      <c r="B307" s="3">
        <v>42586.57708333333</v>
      </c>
      <c r="C307" s="1" t="s">
        <v>7</v>
      </c>
      <c r="D307" s="1" t="s">
        <v>48</v>
      </c>
      <c r="E307" s="1" t="s">
        <v>15</v>
      </c>
      <c r="F307" s="1">
        <v>8.6999999999999993</v>
      </c>
      <c r="G307" s="1" t="s">
        <v>9</v>
      </c>
    </row>
    <row r="308" spans="1:7">
      <c r="A308" s="3">
        <v>42586.579861111109</v>
      </c>
      <c r="B308" s="3">
        <v>42586.585416666669</v>
      </c>
      <c r="C308" s="1" t="s">
        <v>7</v>
      </c>
      <c r="D308" s="1" t="s">
        <v>84</v>
      </c>
      <c r="E308" s="1" t="s">
        <v>56</v>
      </c>
      <c r="F308" s="1">
        <v>1.8</v>
      </c>
      <c r="G308" s="1" t="s">
        <v>10</v>
      </c>
    </row>
    <row r="309" spans="1:7">
      <c r="A309" s="3">
        <v>42586.613194444442</v>
      </c>
      <c r="B309" s="3">
        <v>42586.638888888891</v>
      </c>
      <c r="C309" s="1" t="s">
        <v>7</v>
      </c>
      <c r="D309" s="1" t="s">
        <v>15</v>
      </c>
      <c r="E309" s="1" t="s">
        <v>64</v>
      </c>
      <c r="F309" s="1">
        <v>19.100000000000001</v>
      </c>
      <c r="G309" s="1" t="s">
        <v>11</v>
      </c>
    </row>
    <row r="310" spans="1:7">
      <c r="A310" s="3">
        <v>42586.670138888891</v>
      </c>
      <c r="B310" s="3">
        <v>42586.699305555558</v>
      </c>
      <c r="C310" s="1" t="s">
        <v>7</v>
      </c>
      <c r="D310" s="1" t="s">
        <v>64</v>
      </c>
      <c r="E310" s="1" t="s">
        <v>15</v>
      </c>
      <c r="F310" s="1">
        <v>18.600000000000001</v>
      </c>
      <c r="G310" s="1" t="s">
        <v>11</v>
      </c>
    </row>
    <row r="311" spans="1:7">
      <c r="A311" s="3">
        <v>42708.385416666664</v>
      </c>
      <c r="B311" s="3">
        <v>42708.393055555556</v>
      </c>
      <c r="C311" s="1" t="s">
        <v>7</v>
      </c>
      <c r="D311" s="1" t="s">
        <v>56</v>
      </c>
      <c r="E311" s="1" t="s">
        <v>130</v>
      </c>
      <c r="F311" s="1">
        <v>2.8</v>
      </c>
      <c r="G311" s="1" t="s">
        <v>10</v>
      </c>
    </row>
    <row r="312" spans="1:7">
      <c r="A312" s="3">
        <v>42708.398611111108</v>
      </c>
      <c r="B312" s="3">
        <v>42708.411805555559</v>
      </c>
      <c r="C312" s="1" t="s">
        <v>7</v>
      </c>
      <c r="D312" s="1" t="s">
        <v>15</v>
      </c>
      <c r="E312" s="1" t="s">
        <v>64</v>
      </c>
      <c r="F312" s="1">
        <v>8.9</v>
      </c>
      <c r="G312" s="1" t="s">
        <v>11</v>
      </c>
    </row>
    <row r="313" spans="1:7">
      <c r="A313" s="3">
        <v>42708.456944444442</v>
      </c>
      <c r="B313" s="3">
        <v>42708.470833333333</v>
      </c>
      <c r="C313" s="1" t="s">
        <v>7</v>
      </c>
      <c r="D313" s="1" t="s">
        <v>478</v>
      </c>
      <c r="E313" s="1" t="s">
        <v>479</v>
      </c>
      <c r="F313" s="1">
        <v>7.5</v>
      </c>
      <c r="G313" s="1" t="s">
        <v>13</v>
      </c>
    </row>
    <row r="314" spans="1:7">
      <c r="A314" s="3">
        <v>42708.515277777777</v>
      </c>
      <c r="B314" s="3">
        <v>42708.530555555553</v>
      </c>
      <c r="C314" s="1" t="s">
        <v>7</v>
      </c>
      <c r="D314" s="1" t="s">
        <v>64</v>
      </c>
      <c r="E314" s="1" t="s">
        <v>16</v>
      </c>
      <c r="F314" s="1">
        <v>15.9</v>
      </c>
      <c r="G314" s="1" t="s">
        <v>11</v>
      </c>
    </row>
    <row r="315" spans="1:7">
      <c r="A315" s="3">
        <v>42708.570833333331</v>
      </c>
      <c r="B315" s="3">
        <v>42708.584027777775</v>
      </c>
      <c r="C315" s="1" t="s">
        <v>7</v>
      </c>
      <c r="D315" s="1" t="s">
        <v>16</v>
      </c>
      <c r="E315" s="1" t="s">
        <v>15</v>
      </c>
      <c r="F315" s="1">
        <v>6.5</v>
      </c>
      <c r="G315" s="1" t="s">
        <v>9</v>
      </c>
    </row>
    <row r="316" spans="1:7">
      <c r="A316" s="1" t="s">
        <v>480</v>
      </c>
      <c r="B316" s="1" t="s">
        <v>481</v>
      </c>
      <c r="C316" s="1" t="s">
        <v>7</v>
      </c>
      <c r="D316" s="1" t="s">
        <v>15</v>
      </c>
      <c r="E316" s="1" t="s">
        <v>482</v>
      </c>
      <c r="F316" s="1">
        <v>15.3</v>
      </c>
      <c r="G316" s="1" t="s">
        <v>24</v>
      </c>
    </row>
    <row r="317" spans="1:7">
      <c r="A317" s="1" t="s">
        <v>483</v>
      </c>
      <c r="B317" s="1" t="s">
        <v>484</v>
      </c>
      <c r="C317" s="1" t="s">
        <v>7</v>
      </c>
      <c r="D317" s="1" t="s">
        <v>482</v>
      </c>
      <c r="E317" s="1" t="s">
        <v>15</v>
      </c>
      <c r="F317" s="1">
        <v>13.7</v>
      </c>
      <c r="G317" s="1" t="s">
        <v>24</v>
      </c>
    </row>
    <row r="318" spans="1:7">
      <c r="A318" s="1" t="s">
        <v>485</v>
      </c>
      <c r="B318" s="1" t="s">
        <v>486</v>
      </c>
      <c r="C318" s="1" t="s">
        <v>7</v>
      </c>
      <c r="D318" s="1" t="s">
        <v>15</v>
      </c>
      <c r="E318" s="1" t="s">
        <v>64</v>
      </c>
      <c r="F318" s="1">
        <v>11.9</v>
      </c>
      <c r="G318" s="1" t="s">
        <v>24</v>
      </c>
    </row>
    <row r="319" spans="1:7">
      <c r="A319" s="1" t="s">
        <v>487</v>
      </c>
      <c r="B319" s="1" t="s">
        <v>488</v>
      </c>
      <c r="C319" s="1" t="s">
        <v>7</v>
      </c>
      <c r="D319" s="1" t="s">
        <v>96</v>
      </c>
      <c r="E319" s="1" t="s">
        <v>489</v>
      </c>
      <c r="F319" s="1">
        <v>1.4</v>
      </c>
      <c r="G319" s="1" t="s">
        <v>10</v>
      </c>
    </row>
    <row r="320" spans="1:7">
      <c r="A320" s="1" t="s">
        <v>490</v>
      </c>
      <c r="B320" s="1" t="s">
        <v>491</v>
      </c>
      <c r="C320" s="1" t="s">
        <v>7</v>
      </c>
      <c r="D320" s="1" t="s">
        <v>64</v>
      </c>
      <c r="E320" s="1" t="s">
        <v>15</v>
      </c>
      <c r="F320" s="1">
        <v>15.2</v>
      </c>
      <c r="G320" s="1" t="s">
        <v>11</v>
      </c>
    </row>
    <row r="321" spans="1:7">
      <c r="A321" s="1" t="s">
        <v>492</v>
      </c>
      <c r="B321" s="1" t="s">
        <v>493</v>
      </c>
      <c r="C321" s="1" t="s">
        <v>7</v>
      </c>
      <c r="D321" s="1" t="s">
        <v>15</v>
      </c>
      <c r="E321" s="1" t="s">
        <v>16</v>
      </c>
      <c r="F321" s="1">
        <v>6</v>
      </c>
      <c r="G321" s="1" t="s">
        <v>10</v>
      </c>
    </row>
    <row r="322" spans="1:7">
      <c r="A322" s="1" t="s">
        <v>494</v>
      </c>
      <c r="B322" s="1" t="s">
        <v>495</v>
      </c>
      <c r="C322" s="1" t="s">
        <v>7</v>
      </c>
      <c r="D322" s="1" t="s">
        <v>16</v>
      </c>
      <c r="E322" s="1" t="s">
        <v>15</v>
      </c>
      <c r="F322" s="1">
        <v>6.1</v>
      </c>
      <c r="G322" s="1" t="s">
        <v>9</v>
      </c>
    </row>
    <row r="323" spans="1:7">
      <c r="A323" s="1" t="s">
        <v>496</v>
      </c>
      <c r="B323" s="1" t="s">
        <v>497</v>
      </c>
      <c r="C323" s="1" t="s">
        <v>7</v>
      </c>
      <c r="D323" s="1" t="s">
        <v>56</v>
      </c>
      <c r="E323" s="1" t="s">
        <v>299</v>
      </c>
      <c r="F323" s="1">
        <v>8.1999999999999993</v>
      </c>
      <c r="G323" s="1" t="s">
        <v>9</v>
      </c>
    </row>
    <row r="324" spans="1:7">
      <c r="A324" s="1" t="s">
        <v>498</v>
      </c>
      <c r="B324" s="1" t="s">
        <v>499</v>
      </c>
      <c r="C324" s="1" t="s">
        <v>7</v>
      </c>
      <c r="D324" s="1" t="s">
        <v>299</v>
      </c>
      <c r="E324" s="1" t="s">
        <v>56</v>
      </c>
      <c r="F324" s="1">
        <v>8</v>
      </c>
      <c r="G324" s="1" t="s">
        <v>9</v>
      </c>
    </row>
    <row r="325" spans="1:7">
      <c r="A325" s="1" t="s">
        <v>500</v>
      </c>
      <c r="B325" s="1" t="s">
        <v>501</v>
      </c>
      <c r="C325" s="1" t="s">
        <v>7</v>
      </c>
      <c r="D325" s="1" t="s">
        <v>15</v>
      </c>
      <c r="E325" s="1" t="s">
        <v>64</v>
      </c>
      <c r="F325" s="1">
        <v>13.6</v>
      </c>
      <c r="G325" s="1" t="s">
        <v>11</v>
      </c>
    </row>
    <row r="326" spans="1:7">
      <c r="A326" s="1" t="s">
        <v>502</v>
      </c>
      <c r="B326" s="1" t="s">
        <v>503</v>
      </c>
      <c r="C326" s="1" t="s">
        <v>7</v>
      </c>
      <c r="D326" s="1" t="s">
        <v>64</v>
      </c>
      <c r="E326" s="1" t="s">
        <v>15</v>
      </c>
      <c r="F326" s="1">
        <v>22.5</v>
      </c>
      <c r="G326" s="1" t="s">
        <v>11</v>
      </c>
    </row>
    <row r="327" spans="1:7">
      <c r="A327" s="1" t="s">
        <v>504</v>
      </c>
      <c r="B327" s="1" t="s">
        <v>505</v>
      </c>
      <c r="C327" s="1" t="s">
        <v>7</v>
      </c>
      <c r="D327" s="1" t="s">
        <v>15</v>
      </c>
      <c r="E327" s="1" t="s">
        <v>48</v>
      </c>
      <c r="F327" s="1">
        <v>10.4</v>
      </c>
      <c r="G327" s="1" t="s">
        <v>11</v>
      </c>
    </row>
    <row r="328" spans="1:7">
      <c r="A328" s="1" t="s">
        <v>506</v>
      </c>
      <c r="B328" s="1" t="s">
        <v>507</v>
      </c>
      <c r="C328" s="1" t="s">
        <v>7</v>
      </c>
      <c r="D328" s="1" t="s">
        <v>48</v>
      </c>
      <c r="E328" s="1" t="s">
        <v>15</v>
      </c>
      <c r="F328" s="1">
        <v>10</v>
      </c>
      <c r="G328" s="1" t="s">
        <v>11</v>
      </c>
    </row>
    <row r="329" spans="1:7">
      <c r="A329" s="1" t="s">
        <v>508</v>
      </c>
      <c r="B329" s="1" t="s">
        <v>509</v>
      </c>
      <c r="C329" s="1" t="s">
        <v>7</v>
      </c>
      <c r="D329" s="1" t="s">
        <v>56</v>
      </c>
      <c r="E329" s="1" t="s">
        <v>132</v>
      </c>
      <c r="F329" s="1">
        <v>6</v>
      </c>
      <c r="G329" s="1" t="s">
        <v>9</v>
      </c>
    </row>
    <row r="330" spans="1:7">
      <c r="A330" s="1" t="s">
        <v>510</v>
      </c>
      <c r="B330" s="1" t="s">
        <v>511</v>
      </c>
      <c r="C330" s="1" t="s">
        <v>7</v>
      </c>
      <c r="D330" s="1" t="s">
        <v>132</v>
      </c>
      <c r="E330" s="1" t="s">
        <v>56</v>
      </c>
      <c r="F330" s="1">
        <v>6.5</v>
      </c>
      <c r="G330" s="1" t="s">
        <v>9</v>
      </c>
    </row>
    <row r="331" spans="1:7">
      <c r="A331" s="1" t="s">
        <v>512</v>
      </c>
      <c r="B331" s="1" t="s">
        <v>513</v>
      </c>
      <c r="C331" s="1" t="s">
        <v>7</v>
      </c>
      <c r="D331" s="1" t="s">
        <v>15</v>
      </c>
      <c r="E331" s="1" t="s">
        <v>16</v>
      </c>
      <c r="F331" s="1">
        <v>3.1</v>
      </c>
      <c r="G331" s="1" t="s">
        <v>10</v>
      </c>
    </row>
    <row r="332" spans="1:7">
      <c r="A332" s="1" t="s">
        <v>514</v>
      </c>
      <c r="B332" s="1" t="s">
        <v>515</v>
      </c>
      <c r="C332" s="1" t="s">
        <v>7</v>
      </c>
      <c r="D332" s="1" t="s">
        <v>516</v>
      </c>
      <c r="E332" s="1" t="s">
        <v>516</v>
      </c>
      <c r="F332" s="1">
        <v>1.9</v>
      </c>
      <c r="G332" s="1" t="s">
        <v>10</v>
      </c>
    </row>
    <row r="333" spans="1:7">
      <c r="A333" s="1" t="s">
        <v>517</v>
      </c>
      <c r="B333" s="1" t="s">
        <v>518</v>
      </c>
      <c r="C333" s="1" t="s">
        <v>7</v>
      </c>
      <c r="D333" s="1" t="s">
        <v>16</v>
      </c>
      <c r="E333" s="1" t="s">
        <v>15</v>
      </c>
      <c r="F333" s="1">
        <v>4.2</v>
      </c>
      <c r="G333" s="1" t="s">
        <v>129</v>
      </c>
    </row>
    <row r="334" spans="1:7">
      <c r="A334" s="1" t="s">
        <v>519</v>
      </c>
      <c r="B334" s="1" t="s">
        <v>520</v>
      </c>
      <c r="C334" s="1" t="s">
        <v>7</v>
      </c>
      <c r="D334" s="1" t="s">
        <v>56</v>
      </c>
      <c r="E334" s="1" t="s">
        <v>521</v>
      </c>
      <c r="F334" s="1">
        <v>4.9000000000000004</v>
      </c>
      <c r="G334" s="1" t="s">
        <v>129</v>
      </c>
    </row>
    <row r="335" spans="1:7">
      <c r="A335" s="1" t="s">
        <v>522</v>
      </c>
      <c r="B335" s="1" t="s">
        <v>523</v>
      </c>
      <c r="C335" s="1" t="s">
        <v>7</v>
      </c>
      <c r="D335" s="1" t="s">
        <v>521</v>
      </c>
      <c r="E335" s="1" t="s">
        <v>56</v>
      </c>
      <c r="F335" s="1">
        <v>4.8</v>
      </c>
      <c r="G335" s="1" t="s">
        <v>129</v>
      </c>
    </row>
    <row r="336" spans="1:7">
      <c r="A336" s="1" t="s">
        <v>524</v>
      </c>
      <c r="B336" s="1" t="s">
        <v>525</v>
      </c>
      <c r="C336" s="1" t="s">
        <v>7</v>
      </c>
      <c r="D336" s="1" t="s">
        <v>15</v>
      </c>
      <c r="E336" s="1" t="s">
        <v>64</v>
      </c>
      <c r="F336" s="1">
        <v>12.4</v>
      </c>
      <c r="G336" s="1" t="s">
        <v>13</v>
      </c>
    </row>
    <row r="337" spans="1:7">
      <c r="A337" s="1" t="s">
        <v>526</v>
      </c>
      <c r="B337" s="1" t="s">
        <v>527</v>
      </c>
      <c r="C337" s="1" t="s">
        <v>7</v>
      </c>
      <c r="D337" s="1" t="s">
        <v>64</v>
      </c>
      <c r="E337" s="1" t="s">
        <v>15</v>
      </c>
      <c r="F337" s="1">
        <v>32.799999999999997</v>
      </c>
      <c r="G337" s="1" t="s">
        <v>13</v>
      </c>
    </row>
    <row r="338" spans="1:7">
      <c r="A338" s="1" t="s">
        <v>528</v>
      </c>
      <c r="B338" s="1" t="s">
        <v>529</v>
      </c>
      <c r="C338" s="1" t="s">
        <v>7</v>
      </c>
      <c r="D338" s="1" t="s">
        <v>16</v>
      </c>
      <c r="E338" s="1" t="s">
        <v>15</v>
      </c>
      <c r="F338" s="1">
        <v>5.5</v>
      </c>
      <c r="G338" s="1" t="s">
        <v>13</v>
      </c>
    </row>
    <row r="339" spans="1:7">
      <c r="A339" s="1" t="s">
        <v>530</v>
      </c>
      <c r="B339" s="1" t="s">
        <v>531</v>
      </c>
      <c r="C339" s="1" t="s">
        <v>7</v>
      </c>
      <c r="D339" s="1" t="s">
        <v>15</v>
      </c>
      <c r="E339" s="1" t="s">
        <v>48</v>
      </c>
      <c r="F339" s="1">
        <v>9.9</v>
      </c>
      <c r="G339" s="1" t="s">
        <v>11</v>
      </c>
    </row>
    <row r="340" spans="1:7">
      <c r="A340" s="1" t="s">
        <v>532</v>
      </c>
      <c r="B340" s="1" t="s">
        <v>533</v>
      </c>
      <c r="C340" s="1" t="s">
        <v>7</v>
      </c>
      <c r="D340" s="1" t="s">
        <v>48</v>
      </c>
      <c r="E340" s="1" t="s">
        <v>15</v>
      </c>
      <c r="F340" s="1">
        <v>10</v>
      </c>
      <c r="G340" s="1" t="s">
        <v>11</v>
      </c>
    </row>
    <row r="341" spans="1:7">
      <c r="A341" s="1" t="s">
        <v>534</v>
      </c>
      <c r="B341" s="1" t="s">
        <v>535</v>
      </c>
      <c r="C341" s="1" t="s">
        <v>7</v>
      </c>
      <c r="D341" s="1" t="s">
        <v>15</v>
      </c>
      <c r="E341" s="1" t="s">
        <v>48</v>
      </c>
      <c r="F341" s="1">
        <v>14.2</v>
      </c>
      <c r="G341" s="1" t="s">
        <v>13</v>
      </c>
    </row>
    <row r="342" spans="1:7">
      <c r="A342" s="1" t="s">
        <v>536</v>
      </c>
      <c r="B342" s="1" t="s">
        <v>537</v>
      </c>
      <c r="C342" s="1" t="s">
        <v>7</v>
      </c>
      <c r="D342" s="1" t="s">
        <v>48</v>
      </c>
      <c r="E342" s="1" t="s">
        <v>15</v>
      </c>
      <c r="F342" s="1">
        <v>18.2</v>
      </c>
      <c r="G342" s="1" t="s">
        <v>11</v>
      </c>
    </row>
    <row r="343" spans="1:7">
      <c r="A343" s="1" t="s">
        <v>538</v>
      </c>
      <c r="B343" s="1" t="s">
        <v>539</v>
      </c>
      <c r="C343" s="1" t="s">
        <v>7</v>
      </c>
      <c r="D343" s="1" t="s">
        <v>56</v>
      </c>
      <c r="E343" s="1" t="s">
        <v>286</v>
      </c>
      <c r="F343" s="1">
        <v>7.7</v>
      </c>
      <c r="G343" s="1" t="s">
        <v>9</v>
      </c>
    </row>
    <row r="344" spans="1:7">
      <c r="A344" s="1" t="s">
        <v>540</v>
      </c>
      <c r="B344" s="1" t="s">
        <v>541</v>
      </c>
      <c r="C344" s="1" t="s">
        <v>7</v>
      </c>
      <c r="D344" s="1" t="s">
        <v>286</v>
      </c>
      <c r="E344" s="1" t="s">
        <v>56</v>
      </c>
      <c r="F344" s="1">
        <v>6.8</v>
      </c>
      <c r="G344" s="1"/>
    </row>
    <row r="345" spans="1:7">
      <c r="A345" s="3">
        <v>42374.572916666664</v>
      </c>
      <c r="B345" s="3">
        <v>42374.578472222223</v>
      </c>
      <c r="C345" s="1" t="s">
        <v>7</v>
      </c>
      <c r="D345" s="1" t="s">
        <v>56</v>
      </c>
      <c r="E345" s="1" t="s">
        <v>84</v>
      </c>
      <c r="F345" s="1">
        <v>2.1</v>
      </c>
      <c r="G345" s="1" t="s">
        <v>9</v>
      </c>
    </row>
    <row r="346" spans="1:7">
      <c r="A346" s="3">
        <v>42374.601388888892</v>
      </c>
      <c r="B346" s="3">
        <v>42374.604861111111</v>
      </c>
      <c r="C346" s="1" t="s">
        <v>7</v>
      </c>
      <c r="D346" s="1" t="s">
        <v>84</v>
      </c>
      <c r="E346" s="1" t="s">
        <v>56</v>
      </c>
      <c r="F346" s="1">
        <v>2.2999999999999998</v>
      </c>
      <c r="G346" s="1"/>
    </row>
    <row r="347" spans="1:7">
      <c r="A347" s="3">
        <v>42374.731249999997</v>
      </c>
      <c r="B347" s="3">
        <v>42374.739583333336</v>
      </c>
      <c r="C347" s="1" t="s">
        <v>7</v>
      </c>
      <c r="D347" s="1" t="s">
        <v>56</v>
      </c>
      <c r="E347" s="1" t="s">
        <v>132</v>
      </c>
      <c r="F347" s="1">
        <v>6.2</v>
      </c>
      <c r="G347" s="1" t="s">
        <v>129</v>
      </c>
    </row>
    <row r="348" spans="1:7">
      <c r="A348" s="3">
        <v>42374.745833333334</v>
      </c>
      <c r="B348" s="3">
        <v>42374.756944444445</v>
      </c>
      <c r="C348" s="1" t="s">
        <v>7</v>
      </c>
      <c r="D348" s="1" t="s">
        <v>132</v>
      </c>
      <c r="E348" s="1" t="s">
        <v>542</v>
      </c>
      <c r="F348" s="1">
        <v>7.5</v>
      </c>
      <c r="G348" s="1" t="s">
        <v>11</v>
      </c>
    </row>
    <row r="349" spans="1:7">
      <c r="A349" s="3">
        <v>42374.943055555559</v>
      </c>
      <c r="B349" s="3">
        <v>42374.950694444444</v>
      </c>
      <c r="C349" s="1" t="s">
        <v>7</v>
      </c>
      <c r="D349" s="1" t="s">
        <v>542</v>
      </c>
      <c r="E349" s="1" t="s">
        <v>56</v>
      </c>
      <c r="F349" s="1">
        <v>3.1</v>
      </c>
      <c r="G349" s="1" t="s">
        <v>10</v>
      </c>
    </row>
    <row r="350" spans="1:7">
      <c r="A350" s="3">
        <v>42405.593055555553</v>
      </c>
      <c r="B350" s="3">
        <v>42405.597916666666</v>
      </c>
      <c r="C350" s="1" t="s">
        <v>7</v>
      </c>
      <c r="D350" s="1" t="s">
        <v>56</v>
      </c>
      <c r="E350" s="1" t="s">
        <v>84</v>
      </c>
      <c r="F350" s="1">
        <v>2.2000000000000002</v>
      </c>
      <c r="G350" s="1" t="s">
        <v>10</v>
      </c>
    </row>
    <row r="351" spans="1:7">
      <c r="A351" s="3">
        <v>42405.650694444441</v>
      </c>
      <c r="B351" s="3">
        <v>42405.658333333333</v>
      </c>
      <c r="C351" s="1" t="s">
        <v>7</v>
      </c>
      <c r="D351" s="1" t="s">
        <v>84</v>
      </c>
      <c r="E351" s="1" t="s">
        <v>56</v>
      </c>
      <c r="F351" s="1">
        <v>3.9</v>
      </c>
      <c r="G351" s="1" t="s">
        <v>9</v>
      </c>
    </row>
    <row r="352" spans="1:7">
      <c r="A352" s="3">
        <v>42434.930555555555</v>
      </c>
      <c r="B352" s="3">
        <v>42434.936111111114</v>
      </c>
      <c r="C352" s="1" t="s">
        <v>7</v>
      </c>
      <c r="D352" s="1" t="s">
        <v>16</v>
      </c>
      <c r="E352" s="1" t="s">
        <v>15</v>
      </c>
      <c r="F352" s="1">
        <v>2.5</v>
      </c>
      <c r="G352" s="1" t="s">
        <v>9</v>
      </c>
    </row>
    <row r="353" spans="1:7">
      <c r="A353" s="3">
        <v>42465.636111111111</v>
      </c>
      <c r="B353" s="3">
        <v>42465.650694444441</v>
      </c>
      <c r="C353" s="1" t="s">
        <v>7</v>
      </c>
      <c r="D353" s="1" t="s">
        <v>15</v>
      </c>
      <c r="E353" s="1" t="s">
        <v>16</v>
      </c>
      <c r="F353" s="1">
        <v>8.6999999999999993</v>
      </c>
      <c r="G353" s="1" t="s">
        <v>9</v>
      </c>
    </row>
    <row r="354" spans="1:7">
      <c r="A354" s="3">
        <v>42465.871527777781</v>
      </c>
      <c r="B354" s="3">
        <v>42465.884722222225</v>
      </c>
      <c r="C354" s="1" t="s">
        <v>7</v>
      </c>
      <c r="D354" s="1" t="s">
        <v>543</v>
      </c>
      <c r="E354" s="1" t="s">
        <v>544</v>
      </c>
      <c r="F354" s="1">
        <v>14.5</v>
      </c>
      <c r="G354" s="1" t="s">
        <v>10</v>
      </c>
    </row>
    <row r="355" spans="1:7">
      <c r="A355" s="3">
        <v>42465.895833333336</v>
      </c>
      <c r="B355" s="3">
        <v>42465.9</v>
      </c>
      <c r="C355" s="1" t="s">
        <v>7</v>
      </c>
      <c r="D355" s="1" t="s">
        <v>544</v>
      </c>
      <c r="E355" s="1" t="s">
        <v>545</v>
      </c>
      <c r="F355" s="1">
        <v>4.5</v>
      </c>
      <c r="G355" s="1" t="s">
        <v>9</v>
      </c>
    </row>
    <row r="356" spans="1:7">
      <c r="A356" s="3">
        <v>42465.929861111108</v>
      </c>
      <c r="B356" s="3">
        <v>42465.935416666667</v>
      </c>
      <c r="C356" s="1" t="s">
        <v>7</v>
      </c>
      <c r="D356" s="1" t="s">
        <v>545</v>
      </c>
      <c r="E356" s="1" t="s">
        <v>544</v>
      </c>
      <c r="F356" s="1">
        <v>5</v>
      </c>
      <c r="G356" s="1" t="s">
        <v>9</v>
      </c>
    </row>
    <row r="357" spans="1:7">
      <c r="A357" s="3">
        <v>42495.89166666667</v>
      </c>
      <c r="B357" s="3">
        <v>42495.9</v>
      </c>
      <c r="C357" s="1" t="s">
        <v>7</v>
      </c>
      <c r="D357" s="1" t="s">
        <v>546</v>
      </c>
      <c r="E357" s="1" t="s">
        <v>547</v>
      </c>
      <c r="F357" s="1">
        <v>14.2</v>
      </c>
      <c r="G357" s="1" t="s">
        <v>9</v>
      </c>
    </row>
    <row r="358" spans="1:7">
      <c r="A358" s="3">
        <v>42495.94027777778</v>
      </c>
      <c r="B358" s="3">
        <v>42495.944444444445</v>
      </c>
      <c r="C358" s="1" t="s">
        <v>7</v>
      </c>
      <c r="D358" s="1" t="s">
        <v>547</v>
      </c>
      <c r="E358" s="1" t="s">
        <v>548</v>
      </c>
      <c r="F358" s="1">
        <v>2.9</v>
      </c>
      <c r="G358" s="1" t="s">
        <v>10</v>
      </c>
    </row>
    <row r="359" spans="1:7">
      <c r="A359" s="3">
        <v>42495.996527777781</v>
      </c>
      <c r="B359" s="3">
        <v>42526.005555555559</v>
      </c>
      <c r="C359" s="1" t="s">
        <v>7</v>
      </c>
      <c r="D359" s="1" t="s">
        <v>548</v>
      </c>
      <c r="E359" s="1" t="s">
        <v>546</v>
      </c>
      <c r="F359" s="1">
        <v>12.9</v>
      </c>
      <c r="G359" s="1" t="s">
        <v>11</v>
      </c>
    </row>
    <row r="360" spans="1:7">
      <c r="A360" s="3">
        <v>42526.240972222222</v>
      </c>
      <c r="B360" s="3">
        <v>42526.251388888886</v>
      </c>
      <c r="C360" s="1" t="s">
        <v>7</v>
      </c>
      <c r="D360" s="1" t="s">
        <v>544</v>
      </c>
      <c r="E360" s="1" t="s">
        <v>543</v>
      </c>
      <c r="F360" s="1">
        <v>14.4</v>
      </c>
      <c r="G360" s="1" t="s">
        <v>11</v>
      </c>
    </row>
    <row r="361" spans="1:7">
      <c r="A361" s="3">
        <v>42526.697916666664</v>
      </c>
      <c r="B361" s="3">
        <v>42526.707638888889</v>
      </c>
      <c r="C361" s="1" t="s">
        <v>7</v>
      </c>
      <c r="D361" s="1" t="s">
        <v>125</v>
      </c>
      <c r="E361" s="1" t="s">
        <v>16</v>
      </c>
      <c r="F361" s="1">
        <v>17</v>
      </c>
      <c r="G361" s="1" t="s">
        <v>11</v>
      </c>
    </row>
    <row r="362" spans="1:7">
      <c r="A362" s="3">
        <v>42526.720833333333</v>
      </c>
      <c r="B362" s="3">
        <v>42526.738888888889</v>
      </c>
      <c r="C362" s="1" t="s">
        <v>7</v>
      </c>
      <c r="D362" s="1" t="s">
        <v>16</v>
      </c>
      <c r="E362" s="1" t="s">
        <v>15</v>
      </c>
      <c r="F362" s="1">
        <v>7.9</v>
      </c>
      <c r="G362" s="1" t="s">
        <v>13</v>
      </c>
    </row>
    <row r="363" spans="1:7">
      <c r="A363" s="3">
        <v>42618.255555555559</v>
      </c>
      <c r="B363" s="3">
        <v>42618.267361111109</v>
      </c>
      <c r="C363" s="1" t="s">
        <v>7</v>
      </c>
      <c r="D363" s="1" t="s">
        <v>15</v>
      </c>
      <c r="E363" s="1" t="s">
        <v>16</v>
      </c>
      <c r="F363" s="1">
        <v>8.4</v>
      </c>
      <c r="G363" s="1" t="s">
        <v>13</v>
      </c>
    </row>
    <row r="364" spans="1:7">
      <c r="A364" s="3">
        <v>42618.61041666667</v>
      </c>
      <c r="B364" s="3">
        <v>42618.629166666666</v>
      </c>
      <c r="C364" s="1" t="s">
        <v>7</v>
      </c>
      <c r="D364" s="1" t="s">
        <v>549</v>
      </c>
      <c r="E364" s="1" t="s">
        <v>550</v>
      </c>
      <c r="F364" s="1">
        <v>20.5</v>
      </c>
      <c r="G364" s="1" t="s">
        <v>129</v>
      </c>
    </row>
    <row r="365" spans="1:7">
      <c r="A365" s="3">
        <v>42618.748611111114</v>
      </c>
      <c r="B365" s="3">
        <v>42618.768055555556</v>
      </c>
      <c r="C365" s="1" t="s">
        <v>7</v>
      </c>
      <c r="D365" s="1" t="s">
        <v>550</v>
      </c>
      <c r="E365" s="1" t="s">
        <v>551</v>
      </c>
      <c r="F365" s="1">
        <v>9.8000000000000007</v>
      </c>
      <c r="G365" s="1" t="s">
        <v>13</v>
      </c>
    </row>
    <row r="366" spans="1:7">
      <c r="A366" s="3">
        <v>42618.815972222219</v>
      </c>
      <c r="B366" s="3">
        <v>42618.832638888889</v>
      </c>
      <c r="C366" s="1" t="s">
        <v>7</v>
      </c>
      <c r="D366" s="1" t="s">
        <v>551</v>
      </c>
      <c r="E366" s="1" t="s">
        <v>552</v>
      </c>
      <c r="F366" s="1">
        <v>17.600000000000001</v>
      </c>
      <c r="G366" s="1" t="s">
        <v>13</v>
      </c>
    </row>
    <row r="367" spans="1:7">
      <c r="A367" s="3">
        <v>42648.377083333333</v>
      </c>
      <c r="B367" s="3">
        <v>42648.388888888891</v>
      </c>
      <c r="C367" s="1" t="s">
        <v>7</v>
      </c>
      <c r="D367" s="1" t="s">
        <v>552</v>
      </c>
      <c r="E367" s="1" t="s">
        <v>553</v>
      </c>
      <c r="F367" s="1">
        <v>9.3000000000000007</v>
      </c>
      <c r="G367" s="1" t="s">
        <v>13</v>
      </c>
    </row>
    <row r="368" spans="1:7">
      <c r="A368" s="3">
        <v>42648.72152777778</v>
      </c>
      <c r="B368" s="3">
        <v>42648.729861111111</v>
      </c>
      <c r="C368" s="1" t="s">
        <v>7</v>
      </c>
      <c r="D368" s="1" t="s">
        <v>553</v>
      </c>
      <c r="E368" s="1" t="s">
        <v>552</v>
      </c>
      <c r="F368" s="1">
        <v>7.9</v>
      </c>
      <c r="G368" s="1" t="s">
        <v>13</v>
      </c>
    </row>
    <row r="369" spans="1:7">
      <c r="A369" s="3">
        <v>42679.357638888891</v>
      </c>
      <c r="B369" s="3">
        <v>42679.383333333331</v>
      </c>
      <c r="C369" s="1" t="s">
        <v>7</v>
      </c>
      <c r="D369" s="1" t="s">
        <v>552</v>
      </c>
      <c r="E369" s="1" t="s">
        <v>549</v>
      </c>
      <c r="F369" s="1">
        <v>25.6</v>
      </c>
      <c r="G369" s="1" t="s">
        <v>11</v>
      </c>
    </row>
    <row r="370" spans="1:7">
      <c r="A370" s="3">
        <v>42679.907638888886</v>
      </c>
      <c r="B370" s="3">
        <v>42679.919444444444</v>
      </c>
      <c r="C370" s="1" t="s">
        <v>7</v>
      </c>
      <c r="D370" s="1" t="s">
        <v>16</v>
      </c>
      <c r="E370" s="1" t="s">
        <v>15</v>
      </c>
      <c r="F370" s="1">
        <v>8.1</v>
      </c>
      <c r="G370" s="1" t="s">
        <v>11</v>
      </c>
    </row>
    <row r="371" spans="1:7">
      <c r="A371" s="1" t="s">
        <v>554</v>
      </c>
      <c r="B371" s="1" t="s">
        <v>555</v>
      </c>
      <c r="C371" s="1" t="s">
        <v>7</v>
      </c>
      <c r="D371" s="1" t="s">
        <v>15</v>
      </c>
      <c r="E371" s="1" t="s">
        <v>16</v>
      </c>
      <c r="F371" s="1">
        <v>3.1</v>
      </c>
      <c r="G371" s="1" t="s">
        <v>9</v>
      </c>
    </row>
    <row r="372" spans="1:7">
      <c r="A372" s="1" t="s">
        <v>556</v>
      </c>
      <c r="B372" s="1" t="s">
        <v>557</v>
      </c>
      <c r="C372" s="1" t="s">
        <v>7</v>
      </c>
      <c r="D372" s="1" t="s">
        <v>16</v>
      </c>
      <c r="E372" s="1" t="s">
        <v>15</v>
      </c>
      <c r="F372" s="1">
        <v>3.1</v>
      </c>
      <c r="G372" s="1" t="s">
        <v>9</v>
      </c>
    </row>
    <row r="373" spans="1:7">
      <c r="A373" s="1" t="s">
        <v>558</v>
      </c>
      <c r="B373" s="1" t="s">
        <v>559</v>
      </c>
      <c r="C373" s="1" t="s">
        <v>7</v>
      </c>
      <c r="D373" s="1" t="s">
        <v>56</v>
      </c>
      <c r="E373" s="1" t="s">
        <v>133</v>
      </c>
      <c r="F373" s="1">
        <v>2.8</v>
      </c>
      <c r="G373" s="1" t="s">
        <v>10</v>
      </c>
    </row>
    <row r="374" spans="1:7">
      <c r="A374" s="1" t="s">
        <v>560</v>
      </c>
      <c r="B374" s="1" t="s">
        <v>561</v>
      </c>
      <c r="C374" s="1" t="s">
        <v>7</v>
      </c>
      <c r="D374" s="1" t="s">
        <v>133</v>
      </c>
      <c r="E374" s="1" t="s">
        <v>84</v>
      </c>
      <c r="F374" s="1">
        <v>2.7</v>
      </c>
      <c r="G374" s="1" t="s">
        <v>10</v>
      </c>
    </row>
    <row r="375" spans="1:7">
      <c r="A375" s="1" t="s">
        <v>562</v>
      </c>
      <c r="B375" s="1" t="s">
        <v>563</v>
      </c>
      <c r="C375" s="1" t="s">
        <v>7</v>
      </c>
      <c r="D375" s="1" t="s">
        <v>84</v>
      </c>
      <c r="E375" s="1" t="s">
        <v>56</v>
      </c>
      <c r="F375" s="1">
        <v>1.9</v>
      </c>
      <c r="G375" s="1" t="s">
        <v>10</v>
      </c>
    </row>
    <row r="376" spans="1:7">
      <c r="A376" s="1" t="s">
        <v>564</v>
      </c>
      <c r="B376" s="1" t="s">
        <v>565</v>
      </c>
      <c r="C376" s="1" t="s">
        <v>7</v>
      </c>
      <c r="D376" s="1" t="s">
        <v>15</v>
      </c>
      <c r="E376" s="1" t="s">
        <v>16</v>
      </c>
      <c r="F376" s="1">
        <v>8.4</v>
      </c>
      <c r="G376" s="1" t="s">
        <v>13</v>
      </c>
    </row>
    <row r="377" spans="1:7">
      <c r="A377" s="1" t="s">
        <v>566</v>
      </c>
      <c r="B377" s="1" t="s">
        <v>567</v>
      </c>
      <c r="C377" s="1" t="s">
        <v>7</v>
      </c>
      <c r="D377" s="1" t="s">
        <v>16</v>
      </c>
      <c r="E377" s="1" t="s">
        <v>64</v>
      </c>
      <c r="F377" s="1">
        <v>7.6</v>
      </c>
      <c r="G377" s="1" t="s">
        <v>13</v>
      </c>
    </row>
    <row r="378" spans="1:7">
      <c r="A378" s="1" t="s">
        <v>568</v>
      </c>
      <c r="B378" s="1" t="s">
        <v>569</v>
      </c>
      <c r="C378" s="1" t="s">
        <v>7</v>
      </c>
      <c r="D378" s="1" t="s">
        <v>570</v>
      </c>
      <c r="E378" s="1" t="s">
        <v>571</v>
      </c>
      <c r="F378" s="1">
        <v>2.9</v>
      </c>
      <c r="G378" s="1" t="s">
        <v>9</v>
      </c>
    </row>
    <row r="379" spans="1:7">
      <c r="A379" s="1" t="s">
        <v>572</v>
      </c>
      <c r="B379" s="1" t="s">
        <v>573</v>
      </c>
      <c r="C379" s="1" t="s">
        <v>7</v>
      </c>
      <c r="D379" s="1" t="s">
        <v>570</v>
      </c>
      <c r="E379" s="1" t="s">
        <v>574</v>
      </c>
      <c r="F379" s="1">
        <v>11.2</v>
      </c>
      <c r="G379" s="1" t="s">
        <v>11</v>
      </c>
    </row>
    <row r="380" spans="1:7">
      <c r="A380" s="1" t="s">
        <v>575</v>
      </c>
      <c r="B380" s="1" t="s">
        <v>576</v>
      </c>
      <c r="C380" s="1" t="s">
        <v>7</v>
      </c>
      <c r="D380" s="1" t="s">
        <v>16</v>
      </c>
      <c r="E380" s="1" t="s">
        <v>15</v>
      </c>
      <c r="F380" s="1">
        <v>8.1999999999999993</v>
      </c>
      <c r="G380" s="1" t="s">
        <v>9</v>
      </c>
    </row>
    <row r="381" spans="1:7">
      <c r="A381" s="1" t="s">
        <v>577</v>
      </c>
      <c r="B381" s="1" t="s">
        <v>578</v>
      </c>
      <c r="C381" s="1" t="s">
        <v>7</v>
      </c>
      <c r="D381" s="1" t="s">
        <v>15</v>
      </c>
      <c r="E381" s="1" t="s">
        <v>16</v>
      </c>
      <c r="F381" s="1">
        <v>3</v>
      </c>
      <c r="G381" s="1" t="s">
        <v>9</v>
      </c>
    </row>
    <row r="382" spans="1:7">
      <c r="A382" s="1" t="s">
        <v>579</v>
      </c>
      <c r="B382" s="1" t="s">
        <v>580</v>
      </c>
      <c r="C382" s="1" t="s">
        <v>7</v>
      </c>
      <c r="D382" s="1" t="s">
        <v>16</v>
      </c>
      <c r="E382" s="1" t="s">
        <v>15</v>
      </c>
      <c r="F382" s="1">
        <v>2.5</v>
      </c>
      <c r="G382" s="1" t="s">
        <v>9</v>
      </c>
    </row>
    <row r="383" spans="1:7">
      <c r="A383" s="1" t="s">
        <v>581</v>
      </c>
      <c r="B383" s="1" t="s">
        <v>582</v>
      </c>
      <c r="C383" s="1" t="s">
        <v>7</v>
      </c>
      <c r="D383" s="1" t="s">
        <v>56</v>
      </c>
      <c r="E383" s="1" t="s">
        <v>583</v>
      </c>
      <c r="F383" s="1">
        <v>3.6</v>
      </c>
      <c r="G383" s="1" t="s">
        <v>9</v>
      </c>
    </row>
    <row r="384" spans="1:7">
      <c r="A384" s="1" t="s">
        <v>584</v>
      </c>
      <c r="B384" s="1" t="s">
        <v>585</v>
      </c>
      <c r="C384" s="1" t="s">
        <v>7</v>
      </c>
      <c r="D384" s="1" t="s">
        <v>583</v>
      </c>
      <c r="E384" s="1" t="s">
        <v>56</v>
      </c>
      <c r="F384" s="1">
        <v>3.6</v>
      </c>
      <c r="G384" s="1" t="s">
        <v>10</v>
      </c>
    </row>
    <row r="385" spans="1:7">
      <c r="A385" s="1" t="s">
        <v>586</v>
      </c>
      <c r="B385" s="1" t="s">
        <v>587</v>
      </c>
      <c r="C385" s="1" t="s">
        <v>7</v>
      </c>
      <c r="D385" s="1" t="s">
        <v>56</v>
      </c>
      <c r="E385" s="1" t="s">
        <v>588</v>
      </c>
      <c r="F385" s="1">
        <v>4.5</v>
      </c>
      <c r="G385" s="1" t="s">
        <v>10</v>
      </c>
    </row>
    <row r="386" spans="1:7">
      <c r="A386" s="1" t="s">
        <v>589</v>
      </c>
      <c r="B386" s="1" t="s">
        <v>590</v>
      </c>
      <c r="C386" s="1" t="s">
        <v>7</v>
      </c>
      <c r="D386" s="1" t="s">
        <v>583</v>
      </c>
      <c r="E386" s="1" t="s">
        <v>591</v>
      </c>
      <c r="F386" s="1">
        <v>1.2</v>
      </c>
      <c r="G386" s="1"/>
    </row>
    <row r="387" spans="1:7">
      <c r="A387" s="1" t="s">
        <v>592</v>
      </c>
      <c r="B387" s="1" t="s">
        <v>593</v>
      </c>
      <c r="C387" s="1" t="s">
        <v>7</v>
      </c>
      <c r="D387" s="1" t="s">
        <v>591</v>
      </c>
      <c r="E387" s="1" t="s">
        <v>588</v>
      </c>
      <c r="F387" s="1">
        <v>1.7</v>
      </c>
      <c r="G387" s="1" t="s">
        <v>10</v>
      </c>
    </row>
    <row r="388" spans="1:7">
      <c r="A388" s="1" t="s">
        <v>594</v>
      </c>
      <c r="B388" s="1" t="s">
        <v>595</v>
      </c>
      <c r="C388" s="1" t="s">
        <v>7</v>
      </c>
      <c r="D388" s="1" t="s">
        <v>591</v>
      </c>
      <c r="E388" s="1" t="s">
        <v>56</v>
      </c>
      <c r="F388" s="1">
        <v>4.7</v>
      </c>
      <c r="G388" s="1" t="s">
        <v>10</v>
      </c>
    </row>
    <row r="389" spans="1:7">
      <c r="A389" s="1" t="s">
        <v>596</v>
      </c>
      <c r="B389" s="1" t="s">
        <v>597</v>
      </c>
      <c r="C389" s="1" t="s">
        <v>7</v>
      </c>
      <c r="D389" s="1" t="s">
        <v>15</v>
      </c>
      <c r="E389" s="1" t="s">
        <v>16</v>
      </c>
      <c r="F389" s="1">
        <v>6.1</v>
      </c>
      <c r="G389" s="1" t="s">
        <v>9</v>
      </c>
    </row>
    <row r="390" spans="1:7">
      <c r="A390" s="1" t="s">
        <v>598</v>
      </c>
      <c r="B390" s="1" t="s">
        <v>599</v>
      </c>
      <c r="C390" s="1" t="s">
        <v>7</v>
      </c>
      <c r="D390" s="1" t="s">
        <v>16</v>
      </c>
      <c r="E390" s="1" t="s">
        <v>15</v>
      </c>
      <c r="F390" s="1">
        <v>11.3</v>
      </c>
      <c r="G390" s="1" t="s">
        <v>13</v>
      </c>
    </row>
    <row r="391" spans="1:7">
      <c r="A391" s="1" t="s">
        <v>600</v>
      </c>
      <c r="B391" s="1" t="s">
        <v>601</v>
      </c>
      <c r="C391" s="1" t="s">
        <v>7</v>
      </c>
      <c r="D391" s="1" t="s">
        <v>15</v>
      </c>
      <c r="E391" s="1" t="s">
        <v>64</v>
      </c>
      <c r="F391" s="1">
        <v>14.9</v>
      </c>
      <c r="G391" s="1" t="s">
        <v>11</v>
      </c>
    </row>
    <row r="392" spans="1:7">
      <c r="A392" s="1" t="s">
        <v>602</v>
      </c>
      <c r="B392" s="1" t="s">
        <v>603</v>
      </c>
      <c r="C392" s="1" t="s">
        <v>7</v>
      </c>
      <c r="D392" s="1" t="s">
        <v>64</v>
      </c>
      <c r="E392" s="1" t="s">
        <v>15</v>
      </c>
      <c r="F392" s="1">
        <v>14</v>
      </c>
      <c r="G392" s="1" t="s">
        <v>11</v>
      </c>
    </row>
    <row r="393" spans="1:7">
      <c r="A393" s="1" t="s">
        <v>604</v>
      </c>
      <c r="B393" s="1" t="s">
        <v>605</v>
      </c>
      <c r="C393" s="1" t="s">
        <v>7</v>
      </c>
      <c r="D393" s="1" t="s">
        <v>84</v>
      </c>
      <c r="E393" s="1" t="s">
        <v>56</v>
      </c>
      <c r="F393" s="1">
        <v>1.8</v>
      </c>
      <c r="G393" s="1"/>
    </row>
    <row r="394" spans="1:7">
      <c r="A394" s="3">
        <v>42375.429861111108</v>
      </c>
      <c r="B394" s="3">
        <v>42375.449305555558</v>
      </c>
      <c r="C394" s="1" t="s">
        <v>7</v>
      </c>
      <c r="D394" s="1" t="s">
        <v>15</v>
      </c>
      <c r="E394" s="1" t="s">
        <v>16</v>
      </c>
      <c r="F394" s="1">
        <v>6.7</v>
      </c>
      <c r="G394" s="1" t="s">
        <v>13</v>
      </c>
    </row>
    <row r="395" spans="1:7">
      <c r="A395" s="3">
        <v>42375.548611111109</v>
      </c>
      <c r="B395" s="3">
        <v>42375.568749999999</v>
      </c>
      <c r="C395" s="1" t="s">
        <v>7</v>
      </c>
      <c r="D395" s="1" t="s">
        <v>16</v>
      </c>
      <c r="E395" s="1" t="s">
        <v>15</v>
      </c>
      <c r="F395" s="1">
        <v>9.6</v>
      </c>
      <c r="G395" s="1" t="s">
        <v>11</v>
      </c>
    </row>
    <row r="396" spans="1:7">
      <c r="A396" s="3">
        <v>42435.478472222225</v>
      </c>
      <c r="B396" s="3">
        <v>42435.492361111108</v>
      </c>
      <c r="C396" s="1" t="s">
        <v>7</v>
      </c>
      <c r="D396" s="1" t="s">
        <v>15</v>
      </c>
      <c r="E396" s="1" t="s">
        <v>48</v>
      </c>
      <c r="F396" s="1">
        <v>10.4</v>
      </c>
      <c r="G396" s="1" t="s">
        <v>11</v>
      </c>
    </row>
    <row r="397" spans="1:7">
      <c r="A397" s="3">
        <v>42435.547222222223</v>
      </c>
      <c r="B397" s="3">
        <v>42435.568055555559</v>
      </c>
      <c r="C397" s="1" t="s">
        <v>7</v>
      </c>
      <c r="D397" s="1" t="s">
        <v>48</v>
      </c>
      <c r="E397" s="1" t="s">
        <v>15</v>
      </c>
      <c r="F397" s="1">
        <v>9.9</v>
      </c>
      <c r="G397" s="1" t="s">
        <v>11</v>
      </c>
    </row>
    <row r="398" spans="1:7">
      <c r="A398" s="3">
        <v>42435.646527777775</v>
      </c>
      <c r="B398" s="3">
        <v>42435.662499999999</v>
      </c>
      <c r="C398" s="1" t="s">
        <v>7</v>
      </c>
      <c r="D398" s="1" t="s">
        <v>15</v>
      </c>
      <c r="E398" s="1" t="s">
        <v>16</v>
      </c>
      <c r="F398" s="1">
        <v>6</v>
      </c>
      <c r="G398" s="1" t="s">
        <v>9</v>
      </c>
    </row>
    <row r="399" spans="1:7">
      <c r="A399" s="3">
        <v>42435.759722222225</v>
      </c>
      <c r="B399" s="3">
        <v>42435.770138888889</v>
      </c>
      <c r="C399" s="1" t="s">
        <v>7</v>
      </c>
      <c r="D399" s="1" t="s">
        <v>606</v>
      </c>
      <c r="E399" s="1" t="s">
        <v>516</v>
      </c>
      <c r="F399" s="1">
        <v>3.3</v>
      </c>
      <c r="G399" s="1" t="s">
        <v>10</v>
      </c>
    </row>
    <row r="400" spans="1:7">
      <c r="A400" s="3">
        <v>42435.77847222222</v>
      </c>
      <c r="B400" s="3">
        <v>42435.786805555559</v>
      </c>
      <c r="C400" s="1" t="s">
        <v>7</v>
      </c>
      <c r="D400" s="1" t="s">
        <v>16</v>
      </c>
      <c r="E400" s="1" t="s">
        <v>15</v>
      </c>
      <c r="F400" s="1">
        <v>3.1</v>
      </c>
      <c r="G400" s="1" t="s">
        <v>10</v>
      </c>
    </row>
    <row r="401" spans="1:7">
      <c r="A401" s="3">
        <v>42435.816666666666</v>
      </c>
      <c r="B401" s="3">
        <v>42435.820833333331</v>
      </c>
      <c r="C401" s="1" t="s">
        <v>7</v>
      </c>
      <c r="D401" s="1" t="s">
        <v>607</v>
      </c>
      <c r="E401" s="1" t="s">
        <v>301</v>
      </c>
      <c r="F401" s="1">
        <v>1.7</v>
      </c>
      <c r="G401" s="1" t="s">
        <v>10</v>
      </c>
    </row>
    <row r="402" spans="1:7">
      <c r="A402" s="3">
        <v>42435.949305555558</v>
      </c>
      <c r="B402" s="3">
        <v>42435.962500000001</v>
      </c>
      <c r="C402" s="1" t="s">
        <v>7</v>
      </c>
      <c r="D402" s="1" t="s">
        <v>16</v>
      </c>
      <c r="E402" s="1" t="s">
        <v>15</v>
      </c>
      <c r="F402" s="1">
        <v>4</v>
      </c>
      <c r="G402" s="1" t="s">
        <v>129</v>
      </c>
    </row>
    <row r="403" spans="1:7">
      <c r="A403" s="3">
        <v>42496.585416666669</v>
      </c>
      <c r="B403" s="3">
        <v>42496.606249999997</v>
      </c>
      <c r="C403" s="1" t="s">
        <v>7</v>
      </c>
      <c r="D403" s="1" t="s">
        <v>56</v>
      </c>
      <c r="E403" s="1" t="s">
        <v>583</v>
      </c>
      <c r="F403" s="1">
        <v>7.8</v>
      </c>
      <c r="G403" s="1" t="s">
        <v>13</v>
      </c>
    </row>
    <row r="404" spans="1:7">
      <c r="A404" s="3">
        <v>42496.629166666666</v>
      </c>
      <c r="B404" s="3">
        <v>42496.640277777777</v>
      </c>
      <c r="C404" s="1" t="s">
        <v>7</v>
      </c>
      <c r="D404" s="1" t="s">
        <v>15</v>
      </c>
      <c r="E404" s="1" t="s">
        <v>16</v>
      </c>
      <c r="F404" s="1">
        <v>7.8</v>
      </c>
      <c r="G404" s="1" t="s">
        <v>13</v>
      </c>
    </row>
    <row r="405" spans="1:7">
      <c r="A405" s="3">
        <v>42496.664583333331</v>
      </c>
      <c r="B405" s="3">
        <v>42496.672222222223</v>
      </c>
      <c r="C405" s="1" t="s">
        <v>7</v>
      </c>
      <c r="D405" s="1" t="s">
        <v>301</v>
      </c>
      <c r="E405" s="1" t="s">
        <v>301</v>
      </c>
      <c r="F405" s="1">
        <v>3.8</v>
      </c>
      <c r="G405" s="1" t="s">
        <v>9</v>
      </c>
    </row>
    <row r="406" spans="1:7">
      <c r="A406" s="3">
        <v>42496.753472222219</v>
      </c>
      <c r="B406" s="3">
        <v>42496.759722222225</v>
      </c>
      <c r="C406" s="1" t="s">
        <v>7</v>
      </c>
      <c r="D406" s="1" t="s">
        <v>16</v>
      </c>
      <c r="E406" s="1" t="s">
        <v>15</v>
      </c>
      <c r="F406" s="1">
        <v>2.5</v>
      </c>
      <c r="G406" s="1" t="s">
        <v>9</v>
      </c>
    </row>
    <row r="407" spans="1:7">
      <c r="A407" s="3">
        <v>42496.911805555559</v>
      </c>
      <c r="B407" s="3">
        <v>42496.920138888891</v>
      </c>
      <c r="C407" s="1" t="s">
        <v>7</v>
      </c>
      <c r="D407" s="1" t="s">
        <v>15</v>
      </c>
      <c r="E407" s="1" t="s">
        <v>48</v>
      </c>
      <c r="F407" s="1">
        <v>9.9</v>
      </c>
      <c r="G407" s="1" t="s">
        <v>11</v>
      </c>
    </row>
    <row r="408" spans="1:7">
      <c r="A408" s="3">
        <v>42496.994444444441</v>
      </c>
      <c r="B408" s="3">
        <v>42527.005555555559</v>
      </c>
      <c r="C408" s="1" t="s">
        <v>7</v>
      </c>
      <c r="D408" s="1" t="s">
        <v>48</v>
      </c>
      <c r="E408" s="1" t="s">
        <v>15</v>
      </c>
      <c r="F408" s="1">
        <v>9.9</v>
      </c>
      <c r="G408" s="1" t="s">
        <v>11</v>
      </c>
    </row>
    <row r="409" spans="1:7">
      <c r="A409" s="3">
        <v>42527.65</v>
      </c>
      <c r="B409" s="3">
        <v>42527.65625</v>
      </c>
      <c r="C409" s="1" t="s">
        <v>7</v>
      </c>
      <c r="D409" s="1" t="s">
        <v>56</v>
      </c>
      <c r="E409" s="1" t="s">
        <v>79</v>
      </c>
      <c r="F409" s="1">
        <v>3</v>
      </c>
      <c r="G409" s="1" t="s">
        <v>10</v>
      </c>
    </row>
    <row r="410" spans="1:7">
      <c r="A410" s="3">
        <v>42527.677777777775</v>
      </c>
      <c r="B410" s="3">
        <v>42527.683333333334</v>
      </c>
      <c r="C410" s="1" t="s">
        <v>7</v>
      </c>
      <c r="D410" s="1" t="s">
        <v>79</v>
      </c>
      <c r="E410" s="1" t="s">
        <v>56</v>
      </c>
      <c r="F410" s="1">
        <v>2.4</v>
      </c>
      <c r="G410" s="1" t="s">
        <v>10</v>
      </c>
    </row>
    <row r="411" spans="1:7">
      <c r="A411" s="3">
        <v>42527.837500000001</v>
      </c>
      <c r="B411" s="3">
        <v>42527.847222222219</v>
      </c>
      <c r="C411" s="1" t="s">
        <v>7</v>
      </c>
      <c r="D411" s="1" t="s">
        <v>15</v>
      </c>
      <c r="E411" s="1" t="s">
        <v>118</v>
      </c>
      <c r="F411" s="1">
        <v>5.7</v>
      </c>
      <c r="G411" s="1" t="s">
        <v>9</v>
      </c>
    </row>
    <row r="412" spans="1:7">
      <c r="A412" s="3">
        <v>42527.880555555559</v>
      </c>
      <c r="B412" s="3">
        <v>42527.900694444441</v>
      </c>
      <c r="C412" s="1" t="s">
        <v>7</v>
      </c>
      <c r="D412" s="1" t="s">
        <v>118</v>
      </c>
      <c r="E412" s="1" t="s">
        <v>15</v>
      </c>
      <c r="F412" s="1">
        <v>7.2</v>
      </c>
      <c r="G412" s="1" t="s">
        <v>9</v>
      </c>
    </row>
    <row r="413" spans="1:7">
      <c r="A413" s="3">
        <v>42527.90347222222</v>
      </c>
      <c r="B413" s="3">
        <v>42527.916666666664</v>
      </c>
      <c r="C413" s="1" t="s">
        <v>7</v>
      </c>
      <c r="D413" s="1" t="s">
        <v>15</v>
      </c>
      <c r="E413" s="1" t="s">
        <v>48</v>
      </c>
      <c r="F413" s="1">
        <v>10.4</v>
      </c>
      <c r="G413" s="1" t="s">
        <v>11</v>
      </c>
    </row>
    <row r="414" spans="1:7">
      <c r="A414" s="3">
        <v>42527.981944444444</v>
      </c>
      <c r="B414" s="3">
        <v>42527.991666666669</v>
      </c>
      <c r="C414" s="1" t="s">
        <v>7</v>
      </c>
      <c r="D414" s="1" t="s">
        <v>48</v>
      </c>
      <c r="E414" s="1" t="s">
        <v>15</v>
      </c>
      <c r="F414" s="1">
        <v>9.9</v>
      </c>
      <c r="G414" s="1" t="s">
        <v>11</v>
      </c>
    </row>
    <row r="415" spans="1:7">
      <c r="A415" s="3">
        <v>42557.904166666667</v>
      </c>
      <c r="B415" s="3">
        <v>42557.916666666664</v>
      </c>
      <c r="C415" s="1" t="s">
        <v>7</v>
      </c>
      <c r="D415" s="1" t="s">
        <v>15</v>
      </c>
      <c r="E415" s="1" t="s">
        <v>48</v>
      </c>
      <c r="F415" s="1">
        <v>10.4</v>
      </c>
      <c r="G415" s="1" t="s">
        <v>11</v>
      </c>
    </row>
    <row r="416" spans="1:7">
      <c r="A416" s="3">
        <v>42557.986805555556</v>
      </c>
      <c r="B416" s="3">
        <v>42588.00277777778</v>
      </c>
      <c r="C416" s="1" t="s">
        <v>7</v>
      </c>
      <c r="D416" s="1" t="s">
        <v>48</v>
      </c>
      <c r="E416" s="1" t="s">
        <v>15</v>
      </c>
      <c r="F416" s="1">
        <v>9.9</v>
      </c>
      <c r="G416" s="1" t="s">
        <v>11</v>
      </c>
    </row>
    <row r="417" spans="1:7">
      <c r="A417" s="3">
        <v>42588.349305555559</v>
      </c>
      <c r="B417" s="3">
        <v>42588.370138888888</v>
      </c>
      <c r="C417" s="1" t="s">
        <v>7</v>
      </c>
      <c r="D417" s="1" t="s">
        <v>15</v>
      </c>
      <c r="E417" s="1" t="s">
        <v>16</v>
      </c>
      <c r="F417" s="1">
        <v>8.6999999999999993</v>
      </c>
      <c r="G417" s="1" t="s">
        <v>9</v>
      </c>
    </row>
    <row r="418" spans="1:7">
      <c r="A418" s="3">
        <v>42588.50277777778</v>
      </c>
      <c r="B418" s="3">
        <v>42588.542361111111</v>
      </c>
      <c r="C418" s="1" t="s">
        <v>7</v>
      </c>
      <c r="D418" s="1" t="s">
        <v>17</v>
      </c>
      <c r="E418" s="1" t="s">
        <v>18</v>
      </c>
      <c r="F418" s="1">
        <v>22.3</v>
      </c>
      <c r="G418" s="1" t="s">
        <v>10</v>
      </c>
    </row>
    <row r="419" spans="1:7">
      <c r="A419" s="3">
        <v>42588.55</v>
      </c>
      <c r="B419" s="3">
        <v>42588.561805555553</v>
      </c>
      <c r="C419" s="1" t="s">
        <v>7</v>
      </c>
      <c r="D419" s="1" t="s">
        <v>608</v>
      </c>
      <c r="E419" s="1" t="s">
        <v>609</v>
      </c>
      <c r="F419" s="1">
        <v>3.3</v>
      </c>
      <c r="G419" s="1" t="s">
        <v>9</v>
      </c>
    </row>
    <row r="420" spans="1:7">
      <c r="A420" s="3">
        <v>42588.604861111111</v>
      </c>
      <c r="B420" s="3">
        <v>42588.609027777777</v>
      </c>
      <c r="C420" s="1" t="s">
        <v>7</v>
      </c>
      <c r="D420" s="1" t="s">
        <v>610</v>
      </c>
      <c r="E420" s="1" t="s">
        <v>611</v>
      </c>
      <c r="F420" s="1">
        <v>0.7</v>
      </c>
      <c r="G420" s="1" t="s">
        <v>10</v>
      </c>
    </row>
    <row r="421" spans="1:7">
      <c r="A421" s="3">
        <v>42588.704861111109</v>
      </c>
      <c r="B421" s="3">
        <v>42588.71597222222</v>
      </c>
      <c r="C421" s="1" t="s">
        <v>7</v>
      </c>
      <c r="D421" s="1" t="s">
        <v>612</v>
      </c>
      <c r="E421" s="1" t="s">
        <v>613</v>
      </c>
      <c r="F421" s="1">
        <v>2.5</v>
      </c>
      <c r="G421" s="1" t="s">
        <v>9</v>
      </c>
    </row>
    <row r="422" spans="1:7">
      <c r="A422" s="3">
        <v>42588.719444444447</v>
      </c>
      <c r="B422" s="3">
        <v>42588.720833333333</v>
      </c>
      <c r="C422" s="1" t="s">
        <v>7</v>
      </c>
      <c r="D422" s="1" t="s">
        <v>613</v>
      </c>
      <c r="E422" s="1" t="s">
        <v>614</v>
      </c>
      <c r="F422" s="1">
        <v>0.5</v>
      </c>
      <c r="G422" s="1" t="s">
        <v>10</v>
      </c>
    </row>
    <row r="423" spans="1:7">
      <c r="A423" s="3">
        <v>42588.749305555553</v>
      </c>
      <c r="B423" s="3">
        <v>42588.753472222219</v>
      </c>
      <c r="C423" s="1" t="s">
        <v>7</v>
      </c>
      <c r="D423" s="1" t="s">
        <v>614</v>
      </c>
      <c r="E423" s="1" t="s">
        <v>615</v>
      </c>
      <c r="F423" s="1">
        <v>0.9</v>
      </c>
      <c r="G423" s="1" t="s">
        <v>10</v>
      </c>
    </row>
    <row r="424" spans="1:7">
      <c r="A424" s="3">
        <v>42588.84097222222</v>
      </c>
      <c r="B424" s="3">
        <v>42588.850694444445</v>
      </c>
      <c r="C424" s="1" t="s">
        <v>7</v>
      </c>
      <c r="D424" s="1" t="s">
        <v>615</v>
      </c>
      <c r="E424" s="1" t="s">
        <v>616</v>
      </c>
      <c r="F424" s="1">
        <v>4.8</v>
      </c>
      <c r="G424" s="1" t="s">
        <v>10</v>
      </c>
    </row>
    <row r="425" spans="1:7">
      <c r="A425" s="3">
        <v>42649.638194444444</v>
      </c>
      <c r="B425" s="3">
        <v>42649.686111111114</v>
      </c>
      <c r="C425" s="1" t="s">
        <v>7</v>
      </c>
      <c r="D425" s="1" t="s">
        <v>18</v>
      </c>
      <c r="E425" s="1" t="s">
        <v>17</v>
      </c>
      <c r="F425" s="1">
        <v>16.3</v>
      </c>
      <c r="G425" s="1" t="s">
        <v>11</v>
      </c>
    </row>
    <row r="426" spans="1:7">
      <c r="A426" s="3">
        <v>42649.907638888886</v>
      </c>
      <c r="B426" s="3">
        <v>42649.919444444444</v>
      </c>
      <c r="C426" s="1" t="s">
        <v>7</v>
      </c>
      <c r="D426" s="1" t="s">
        <v>15</v>
      </c>
      <c r="E426" s="1" t="s">
        <v>48</v>
      </c>
      <c r="F426" s="1">
        <v>10.4</v>
      </c>
      <c r="G426" s="1" t="s">
        <v>11</v>
      </c>
    </row>
    <row r="427" spans="1:7">
      <c r="A427" s="3">
        <v>42649.995138888888</v>
      </c>
      <c r="B427" s="3">
        <v>42680.000694444447</v>
      </c>
      <c r="C427" s="1" t="s">
        <v>7</v>
      </c>
      <c r="D427" s="1" t="s">
        <v>48</v>
      </c>
      <c r="E427" s="1" t="s">
        <v>15</v>
      </c>
      <c r="F427" s="1">
        <v>9.9</v>
      </c>
      <c r="G427" s="1" t="s">
        <v>11</v>
      </c>
    </row>
    <row r="428" spans="1:7">
      <c r="A428" s="3">
        <v>42680.713888888888</v>
      </c>
      <c r="B428" s="3">
        <v>42680.719444444447</v>
      </c>
      <c r="C428" s="1" t="s">
        <v>7</v>
      </c>
      <c r="D428" s="1" t="s">
        <v>15</v>
      </c>
      <c r="E428" s="1" t="s">
        <v>16</v>
      </c>
      <c r="F428" s="1">
        <v>3.7</v>
      </c>
      <c r="G428" s="1" t="s">
        <v>10</v>
      </c>
    </row>
    <row r="429" spans="1:7">
      <c r="A429" s="3">
        <v>42680.731944444444</v>
      </c>
      <c r="B429" s="3">
        <v>42680.73541666667</v>
      </c>
      <c r="C429" s="1" t="s">
        <v>7</v>
      </c>
      <c r="D429" s="1" t="s">
        <v>16</v>
      </c>
      <c r="E429" s="1" t="s">
        <v>15</v>
      </c>
      <c r="F429" s="1">
        <v>4.5999999999999996</v>
      </c>
      <c r="G429" s="1" t="s">
        <v>9</v>
      </c>
    </row>
    <row r="430" spans="1:7">
      <c r="A430" s="3">
        <v>42680.743055555555</v>
      </c>
      <c r="B430" s="3">
        <v>42680.74722222222</v>
      </c>
      <c r="C430" s="1" t="s">
        <v>7</v>
      </c>
      <c r="D430" s="1" t="s">
        <v>84</v>
      </c>
      <c r="E430" s="1" t="s">
        <v>56</v>
      </c>
      <c r="F430" s="1">
        <v>1.7</v>
      </c>
      <c r="G430" s="1"/>
    </row>
    <row r="431" spans="1:7">
      <c r="A431" s="3">
        <v>42680.90625</v>
      </c>
      <c r="B431" s="3">
        <v>42680.919444444444</v>
      </c>
      <c r="C431" s="1" t="s">
        <v>7</v>
      </c>
      <c r="D431" s="1" t="s">
        <v>15</v>
      </c>
      <c r="E431" s="1" t="s">
        <v>48</v>
      </c>
      <c r="F431" s="1">
        <v>10.4</v>
      </c>
      <c r="G431" s="1" t="s">
        <v>11</v>
      </c>
    </row>
    <row r="432" spans="1:7">
      <c r="A432" s="3">
        <v>42680.98541666667</v>
      </c>
      <c r="B432" s="3">
        <v>42710.003472222219</v>
      </c>
      <c r="C432" s="1" t="s">
        <v>7</v>
      </c>
      <c r="D432" s="1" t="s">
        <v>48</v>
      </c>
      <c r="E432" s="1" t="s">
        <v>15</v>
      </c>
      <c r="F432" s="1">
        <v>9.9</v>
      </c>
      <c r="G432" s="1" t="s">
        <v>11</v>
      </c>
    </row>
    <row r="433" spans="1:7">
      <c r="A433" s="3">
        <v>42710.828472222223</v>
      </c>
      <c r="B433" s="3">
        <v>42710.830555555556</v>
      </c>
      <c r="C433" s="1" t="s">
        <v>7</v>
      </c>
      <c r="D433" s="1" t="s">
        <v>15</v>
      </c>
      <c r="E433" s="1" t="s">
        <v>16</v>
      </c>
      <c r="F433" s="1">
        <v>2.5</v>
      </c>
      <c r="G433" s="1" t="s">
        <v>9</v>
      </c>
    </row>
    <row r="434" spans="1:7">
      <c r="A434" s="3">
        <v>42710.836805555555</v>
      </c>
      <c r="B434" s="3">
        <v>42710.844444444447</v>
      </c>
      <c r="C434" s="1" t="s">
        <v>7</v>
      </c>
      <c r="D434" s="1" t="s">
        <v>16</v>
      </c>
      <c r="E434" s="1" t="s">
        <v>15</v>
      </c>
      <c r="F434" s="1">
        <v>4.3</v>
      </c>
      <c r="G434" s="1" t="s">
        <v>10</v>
      </c>
    </row>
    <row r="435" spans="1:7">
      <c r="A435" s="3">
        <v>42710.915277777778</v>
      </c>
      <c r="B435" s="3">
        <v>42710.929861111108</v>
      </c>
      <c r="C435" s="1" t="s">
        <v>7</v>
      </c>
      <c r="D435" s="1" t="s">
        <v>542</v>
      </c>
      <c r="E435" s="1" t="s">
        <v>56</v>
      </c>
      <c r="F435" s="1">
        <v>2.8</v>
      </c>
      <c r="G435" s="1" t="s">
        <v>10</v>
      </c>
    </row>
    <row r="436" spans="1:7">
      <c r="A436" s="1" t="s">
        <v>617</v>
      </c>
      <c r="B436" s="1" t="s">
        <v>618</v>
      </c>
      <c r="C436" s="1" t="s">
        <v>7</v>
      </c>
      <c r="D436" s="1" t="s">
        <v>15</v>
      </c>
      <c r="E436" s="1" t="s">
        <v>16</v>
      </c>
      <c r="F436" s="1">
        <v>8.4</v>
      </c>
      <c r="G436" s="1" t="s">
        <v>9</v>
      </c>
    </row>
    <row r="437" spans="1:7">
      <c r="A437" s="1" t="s">
        <v>619</v>
      </c>
      <c r="B437" s="1" t="s">
        <v>620</v>
      </c>
      <c r="C437" s="1" t="s">
        <v>7</v>
      </c>
      <c r="D437" s="1" t="s">
        <v>621</v>
      </c>
      <c r="E437" s="1" t="s">
        <v>622</v>
      </c>
      <c r="F437" s="1">
        <v>13.2</v>
      </c>
      <c r="G437" s="1" t="s">
        <v>11</v>
      </c>
    </row>
    <row r="438" spans="1:7">
      <c r="A438" s="1" t="s">
        <v>623</v>
      </c>
      <c r="B438" s="1" t="s">
        <v>624</v>
      </c>
      <c r="C438" s="1" t="s">
        <v>7</v>
      </c>
      <c r="D438" s="1" t="s">
        <v>622</v>
      </c>
      <c r="E438" s="1" t="s">
        <v>625</v>
      </c>
      <c r="F438" s="1">
        <v>3.9</v>
      </c>
      <c r="G438" s="1" t="s">
        <v>9</v>
      </c>
    </row>
    <row r="439" spans="1:7">
      <c r="A439" s="1" t="s">
        <v>626</v>
      </c>
      <c r="B439" s="1" t="s">
        <v>627</v>
      </c>
      <c r="C439" s="1" t="s">
        <v>7</v>
      </c>
      <c r="D439" s="1" t="s">
        <v>625</v>
      </c>
      <c r="E439" s="1" t="s">
        <v>621</v>
      </c>
      <c r="F439" s="1">
        <v>5.0999999999999996</v>
      </c>
      <c r="G439" s="1" t="s">
        <v>9</v>
      </c>
    </row>
    <row r="440" spans="1:7">
      <c r="A440" s="1" t="s">
        <v>628</v>
      </c>
      <c r="B440" s="1" t="s">
        <v>629</v>
      </c>
      <c r="C440" s="1" t="s">
        <v>7</v>
      </c>
      <c r="D440" s="1" t="s">
        <v>621</v>
      </c>
      <c r="E440" s="1" t="s">
        <v>157</v>
      </c>
      <c r="F440" s="1">
        <v>5.2</v>
      </c>
      <c r="G440" s="1" t="s">
        <v>13</v>
      </c>
    </row>
    <row r="441" spans="1:7">
      <c r="A441" s="1" t="s">
        <v>630</v>
      </c>
      <c r="B441" s="1" t="s">
        <v>631</v>
      </c>
      <c r="C441" s="1" t="s">
        <v>7</v>
      </c>
      <c r="D441" s="1" t="s">
        <v>622</v>
      </c>
      <c r="E441" s="1" t="s">
        <v>549</v>
      </c>
      <c r="F441" s="1">
        <v>9.8000000000000007</v>
      </c>
      <c r="G441" s="1"/>
    </row>
    <row r="442" spans="1:7">
      <c r="A442" s="1" t="s">
        <v>632</v>
      </c>
      <c r="B442" s="1" t="s">
        <v>633</v>
      </c>
      <c r="C442" s="1" t="s">
        <v>7</v>
      </c>
      <c r="D442" s="1" t="s">
        <v>549</v>
      </c>
      <c r="E442" s="1" t="s">
        <v>622</v>
      </c>
      <c r="F442" s="1">
        <v>11.6</v>
      </c>
      <c r="G442" s="1" t="s">
        <v>11</v>
      </c>
    </row>
    <row r="443" spans="1:7">
      <c r="A443" s="1" t="s">
        <v>634</v>
      </c>
      <c r="B443" s="1" t="s">
        <v>635</v>
      </c>
      <c r="C443" s="1" t="s">
        <v>7</v>
      </c>
      <c r="D443" s="1" t="s">
        <v>622</v>
      </c>
      <c r="E443" s="1" t="s">
        <v>621</v>
      </c>
      <c r="F443" s="1">
        <v>5.0999999999999996</v>
      </c>
      <c r="G443" s="1" t="s">
        <v>11</v>
      </c>
    </row>
    <row r="444" spans="1:7">
      <c r="A444" s="1" t="s">
        <v>636</v>
      </c>
      <c r="B444" s="1" t="s">
        <v>637</v>
      </c>
      <c r="C444" s="1" t="s">
        <v>7</v>
      </c>
      <c r="D444" s="1" t="s">
        <v>33</v>
      </c>
      <c r="E444" s="1" t="s">
        <v>638</v>
      </c>
      <c r="F444" s="1">
        <v>9.3000000000000007</v>
      </c>
      <c r="G444" s="1" t="s">
        <v>10</v>
      </c>
    </row>
    <row r="445" spans="1:7">
      <c r="A445" s="1" t="s">
        <v>639</v>
      </c>
      <c r="B445" s="1" t="s">
        <v>640</v>
      </c>
      <c r="C445" s="1" t="s">
        <v>7</v>
      </c>
      <c r="D445" s="1" t="s">
        <v>641</v>
      </c>
      <c r="E445" s="1" t="s">
        <v>642</v>
      </c>
      <c r="F445" s="1">
        <v>12.4</v>
      </c>
      <c r="G445" s="1" t="s">
        <v>129</v>
      </c>
    </row>
    <row r="446" spans="1:7">
      <c r="A446" s="1" t="s">
        <v>643</v>
      </c>
      <c r="B446" s="1" t="s">
        <v>644</v>
      </c>
      <c r="C446" s="1" t="s">
        <v>7</v>
      </c>
      <c r="D446" s="1" t="s">
        <v>645</v>
      </c>
      <c r="E446" s="1" t="s">
        <v>646</v>
      </c>
      <c r="F446" s="1">
        <v>1.9</v>
      </c>
      <c r="G446" s="1" t="s">
        <v>129</v>
      </c>
    </row>
    <row r="447" spans="1:7">
      <c r="A447" s="1" t="s">
        <v>647</v>
      </c>
      <c r="B447" s="1" t="s">
        <v>648</v>
      </c>
      <c r="C447" s="1" t="s">
        <v>7</v>
      </c>
      <c r="D447" s="1" t="s">
        <v>646</v>
      </c>
      <c r="E447" s="1" t="s">
        <v>649</v>
      </c>
      <c r="F447" s="1">
        <v>6.4</v>
      </c>
      <c r="G447" s="1" t="s">
        <v>13</v>
      </c>
    </row>
    <row r="448" spans="1:7">
      <c r="A448" s="1" t="s">
        <v>650</v>
      </c>
      <c r="B448" s="1" t="s">
        <v>651</v>
      </c>
      <c r="C448" s="1" t="s">
        <v>131</v>
      </c>
      <c r="D448" s="1" t="s">
        <v>649</v>
      </c>
      <c r="E448" s="1" t="s">
        <v>652</v>
      </c>
      <c r="F448" s="1">
        <v>5.5</v>
      </c>
      <c r="G448" s="1"/>
    </row>
    <row r="449" spans="1:7">
      <c r="A449" s="1" t="s">
        <v>653</v>
      </c>
      <c r="B449" s="1" t="s">
        <v>654</v>
      </c>
      <c r="C449" s="1" t="s">
        <v>7</v>
      </c>
      <c r="D449" s="1" t="s">
        <v>652</v>
      </c>
      <c r="E449" s="1" t="s">
        <v>655</v>
      </c>
      <c r="F449" s="1">
        <v>1.5</v>
      </c>
      <c r="G449" s="1" t="s">
        <v>9</v>
      </c>
    </row>
    <row r="450" spans="1:7">
      <c r="A450" s="1" t="s">
        <v>656</v>
      </c>
      <c r="B450" s="1" t="s">
        <v>657</v>
      </c>
      <c r="C450" s="1" t="s">
        <v>7</v>
      </c>
      <c r="D450" s="1" t="s">
        <v>642</v>
      </c>
      <c r="E450" s="1" t="s">
        <v>658</v>
      </c>
      <c r="F450" s="1">
        <v>14.5</v>
      </c>
      <c r="G450" s="1"/>
    </row>
    <row r="451" spans="1:7">
      <c r="A451" s="1" t="s">
        <v>659</v>
      </c>
      <c r="B451" s="1" t="s">
        <v>660</v>
      </c>
      <c r="C451" s="1" t="s">
        <v>7</v>
      </c>
      <c r="D451" s="1" t="s">
        <v>658</v>
      </c>
      <c r="E451" s="1" t="s">
        <v>641</v>
      </c>
      <c r="F451" s="1">
        <v>2.7</v>
      </c>
      <c r="G451" s="1"/>
    </row>
    <row r="452" spans="1:7">
      <c r="A452" s="1" t="s">
        <v>661</v>
      </c>
      <c r="B452" s="1" t="s">
        <v>662</v>
      </c>
      <c r="C452" s="1" t="s">
        <v>7</v>
      </c>
      <c r="D452" s="1" t="s">
        <v>641</v>
      </c>
      <c r="E452" s="1" t="s">
        <v>642</v>
      </c>
      <c r="F452" s="1">
        <v>15</v>
      </c>
      <c r="G452" s="1"/>
    </row>
    <row r="453" spans="1:7">
      <c r="A453" s="1" t="s">
        <v>663</v>
      </c>
      <c r="B453" s="1" t="s">
        <v>664</v>
      </c>
      <c r="C453" s="1" t="s">
        <v>7</v>
      </c>
      <c r="D453" s="1" t="s">
        <v>642</v>
      </c>
      <c r="E453" s="1" t="s">
        <v>641</v>
      </c>
      <c r="F453" s="1">
        <v>12.9</v>
      </c>
      <c r="G453" s="1"/>
    </row>
    <row r="454" spans="1:7">
      <c r="A454" s="1" t="s">
        <v>665</v>
      </c>
      <c r="B454" s="1" t="s">
        <v>666</v>
      </c>
      <c r="C454" s="1" t="s">
        <v>7</v>
      </c>
      <c r="D454" s="1" t="s">
        <v>641</v>
      </c>
      <c r="E454" s="1" t="s">
        <v>642</v>
      </c>
      <c r="F454" s="1">
        <v>13.6</v>
      </c>
      <c r="G454" s="1"/>
    </row>
    <row r="455" spans="1:7">
      <c r="A455" s="1" t="s">
        <v>667</v>
      </c>
      <c r="B455" s="1" t="s">
        <v>668</v>
      </c>
      <c r="C455" s="1" t="s">
        <v>7</v>
      </c>
      <c r="D455" s="1" t="s">
        <v>642</v>
      </c>
      <c r="E455" s="1" t="s">
        <v>641</v>
      </c>
      <c r="F455" s="1">
        <v>12.2</v>
      </c>
      <c r="G455" s="1"/>
    </row>
    <row r="456" spans="1:7">
      <c r="A456" s="1" t="s">
        <v>669</v>
      </c>
      <c r="B456" s="1" t="s">
        <v>670</v>
      </c>
      <c r="C456" s="1" t="s">
        <v>7</v>
      </c>
      <c r="D456" s="1" t="s">
        <v>16</v>
      </c>
      <c r="E456" s="1" t="s">
        <v>15</v>
      </c>
      <c r="F456" s="1">
        <v>8.6999999999999993</v>
      </c>
      <c r="G456" s="1"/>
    </row>
    <row r="457" spans="1:7">
      <c r="A457" s="1" t="s">
        <v>671</v>
      </c>
      <c r="B457" s="1" t="s">
        <v>672</v>
      </c>
      <c r="C457" s="1" t="s">
        <v>7</v>
      </c>
      <c r="D457" s="1" t="s">
        <v>15</v>
      </c>
      <c r="E457" s="1" t="s">
        <v>64</v>
      </c>
      <c r="F457" s="1">
        <v>6</v>
      </c>
      <c r="G457" s="1"/>
    </row>
    <row r="458" spans="1:7">
      <c r="A458" s="1" t="s">
        <v>673</v>
      </c>
      <c r="B458" s="1" t="s">
        <v>674</v>
      </c>
      <c r="C458" s="1" t="s">
        <v>7</v>
      </c>
      <c r="D458" s="1" t="s">
        <v>64</v>
      </c>
      <c r="E458" s="1" t="s">
        <v>15</v>
      </c>
      <c r="F458" s="1">
        <v>5.9</v>
      </c>
      <c r="G458" s="1"/>
    </row>
    <row r="459" spans="1:7">
      <c r="A459" s="1" t="s">
        <v>675</v>
      </c>
      <c r="B459" s="1" t="s">
        <v>676</v>
      </c>
      <c r="C459" s="1" t="s">
        <v>7</v>
      </c>
      <c r="D459" s="1" t="s">
        <v>15</v>
      </c>
      <c r="E459" s="1" t="s">
        <v>64</v>
      </c>
      <c r="F459" s="1">
        <v>19.3</v>
      </c>
      <c r="G459" s="1"/>
    </row>
    <row r="460" spans="1:7">
      <c r="A460" s="1" t="s">
        <v>677</v>
      </c>
      <c r="B460" s="1" t="s">
        <v>678</v>
      </c>
      <c r="C460" s="1" t="s">
        <v>7</v>
      </c>
      <c r="D460" s="1" t="s">
        <v>64</v>
      </c>
      <c r="E460" s="1" t="s">
        <v>15</v>
      </c>
      <c r="F460" s="1">
        <v>16.600000000000001</v>
      </c>
      <c r="G460" s="1" t="s">
        <v>9</v>
      </c>
    </row>
    <row r="461" spans="1:7">
      <c r="A461" s="1" t="s">
        <v>679</v>
      </c>
      <c r="B461" s="1" t="s">
        <v>680</v>
      </c>
      <c r="C461" s="1" t="s">
        <v>7</v>
      </c>
      <c r="D461" s="1" t="s">
        <v>56</v>
      </c>
      <c r="E461" s="1" t="s">
        <v>286</v>
      </c>
      <c r="F461" s="1">
        <v>7.1</v>
      </c>
      <c r="G461" s="1" t="s">
        <v>9</v>
      </c>
    </row>
    <row r="462" spans="1:7">
      <c r="A462" s="1" t="s">
        <v>681</v>
      </c>
      <c r="B462" s="1" t="s">
        <v>682</v>
      </c>
      <c r="C462" s="1" t="s">
        <v>7</v>
      </c>
      <c r="D462" s="1" t="s">
        <v>286</v>
      </c>
      <c r="E462" s="1" t="s">
        <v>128</v>
      </c>
      <c r="F462" s="1">
        <v>2.1</v>
      </c>
      <c r="G462" s="1" t="s">
        <v>9</v>
      </c>
    </row>
    <row r="463" spans="1:7">
      <c r="A463" s="1" t="s">
        <v>683</v>
      </c>
      <c r="B463" s="1" t="s">
        <v>684</v>
      </c>
      <c r="C463" s="1" t="s">
        <v>7</v>
      </c>
      <c r="D463" s="1" t="s">
        <v>15</v>
      </c>
      <c r="E463" s="1" t="s">
        <v>64</v>
      </c>
      <c r="F463" s="1">
        <v>8.6</v>
      </c>
      <c r="G463" s="1" t="s">
        <v>10</v>
      </c>
    </row>
    <row r="464" spans="1:7">
      <c r="A464" s="1" t="s">
        <v>685</v>
      </c>
      <c r="B464" s="1" t="s">
        <v>686</v>
      </c>
      <c r="C464" s="1" t="s">
        <v>7</v>
      </c>
      <c r="D464" s="1" t="s">
        <v>64</v>
      </c>
      <c r="E464" s="1" t="s">
        <v>16</v>
      </c>
      <c r="F464" s="1">
        <v>9</v>
      </c>
      <c r="G464" s="1" t="s">
        <v>10</v>
      </c>
    </row>
    <row r="465" spans="1:7">
      <c r="A465" s="1" t="s">
        <v>687</v>
      </c>
      <c r="B465" s="1" t="s">
        <v>688</v>
      </c>
      <c r="C465" s="1" t="s">
        <v>7</v>
      </c>
      <c r="D465" s="1" t="s">
        <v>16</v>
      </c>
      <c r="E465" s="1" t="s">
        <v>15</v>
      </c>
      <c r="F465" s="1">
        <v>3.1</v>
      </c>
      <c r="G465" s="1" t="s">
        <v>10</v>
      </c>
    </row>
    <row r="466" spans="1:7">
      <c r="A466" s="1" t="s">
        <v>689</v>
      </c>
      <c r="B466" s="1" t="s">
        <v>690</v>
      </c>
      <c r="C466" s="1" t="s">
        <v>7</v>
      </c>
      <c r="D466" s="1" t="s">
        <v>15</v>
      </c>
      <c r="E466" s="1" t="s">
        <v>16</v>
      </c>
      <c r="F466" s="1">
        <v>8.4</v>
      </c>
      <c r="G466" s="1" t="s">
        <v>24</v>
      </c>
    </row>
    <row r="467" spans="1:7">
      <c r="A467" s="1" t="s">
        <v>691</v>
      </c>
      <c r="B467" s="1" t="s">
        <v>692</v>
      </c>
      <c r="C467" s="1" t="s">
        <v>7</v>
      </c>
      <c r="D467" s="1" t="s">
        <v>641</v>
      </c>
      <c r="E467" s="1" t="s">
        <v>642</v>
      </c>
      <c r="F467" s="1">
        <v>12.8</v>
      </c>
      <c r="G467" s="1"/>
    </row>
    <row r="468" spans="1:7">
      <c r="A468" s="1" t="s">
        <v>693</v>
      </c>
      <c r="B468" s="1" t="s">
        <v>694</v>
      </c>
      <c r="C468" s="1" t="s">
        <v>7</v>
      </c>
      <c r="D468" s="1" t="s">
        <v>645</v>
      </c>
      <c r="E468" s="1" t="s">
        <v>695</v>
      </c>
      <c r="F468" s="1">
        <v>4.5</v>
      </c>
      <c r="G468" s="1"/>
    </row>
    <row r="469" spans="1:7">
      <c r="A469" s="1" t="s">
        <v>696</v>
      </c>
      <c r="B469" s="1" t="s">
        <v>697</v>
      </c>
      <c r="C469" s="1" t="s">
        <v>7</v>
      </c>
      <c r="D469" s="1" t="s">
        <v>642</v>
      </c>
      <c r="E469" s="1" t="s">
        <v>698</v>
      </c>
      <c r="F469" s="1">
        <v>11.8</v>
      </c>
      <c r="G469" s="1" t="s">
        <v>129</v>
      </c>
    </row>
    <row r="470" spans="1:7">
      <c r="A470" s="1" t="s">
        <v>699</v>
      </c>
      <c r="B470" s="1" t="s">
        <v>700</v>
      </c>
      <c r="C470" s="1" t="s">
        <v>7</v>
      </c>
      <c r="D470" s="1" t="s">
        <v>698</v>
      </c>
      <c r="E470" s="1" t="s">
        <v>701</v>
      </c>
      <c r="F470" s="1">
        <v>1.1000000000000001</v>
      </c>
      <c r="G470" s="1" t="s">
        <v>10</v>
      </c>
    </row>
    <row r="471" spans="1:7">
      <c r="A471" s="1" t="s">
        <v>702</v>
      </c>
      <c r="B471" s="1" t="s">
        <v>703</v>
      </c>
      <c r="C471" s="1" t="s">
        <v>7</v>
      </c>
      <c r="D471" s="1" t="s">
        <v>701</v>
      </c>
      <c r="E471" s="1" t="s">
        <v>658</v>
      </c>
      <c r="F471" s="1">
        <v>17</v>
      </c>
      <c r="G471" s="1" t="s">
        <v>9</v>
      </c>
    </row>
    <row r="472" spans="1:7">
      <c r="A472" s="1" t="s">
        <v>704</v>
      </c>
      <c r="B472" s="1" t="s">
        <v>705</v>
      </c>
      <c r="C472" s="1" t="s">
        <v>7</v>
      </c>
      <c r="D472" s="1" t="s">
        <v>706</v>
      </c>
      <c r="E472" s="1" t="s">
        <v>706</v>
      </c>
      <c r="F472" s="1">
        <v>1.7</v>
      </c>
      <c r="G472" s="1" t="s">
        <v>11</v>
      </c>
    </row>
    <row r="473" spans="1:7">
      <c r="A473" s="1" t="s">
        <v>707</v>
      </c>
      <c r="B473" s="1" t="s">
        <v>708</v>
      </c>
      <c r="C473" s="1" t="s">
        <v>7</v>
      </c>
      <c r="D473" s="1" t="s">
        <v>658</v>
      </c>
      <c r="E473" s="1" t="s">
        <v>642</v>
      </c>
      <c r="F473" s="1">
        <v>15.5</v>
      </c>
      <c r="G473" s="1" t="s">
        <v>11</v>
      </c>
    </row>
    <row r="474" spans="1:7">
      <c r="A474" s="1" t="s">
        <v>709</v>
      </c>
      <c r="B474" s="1" t="s">
        <v>710</v>
      </c>
      <c r="C474" s="1" t="s">
        <v>7</v>
      </c>
      <c r="D474" s="1" t="s">
        <v>652</v>
      </c>
      <c r="E474" s="1" t="s">
        <v>711</v>
      </c>
      <c r="F474" s="1">
        <v>1.6</v>
      </c>
      <c r="G474" s="1"/>
    </row>
    <row r="475" spans="1:7">
      <c r="A475" s="1" t="s">
        <v>712</v>
      </c>
      <c r="B475" s="1" t="s">
        <v>713</v>
      </c>
      <c r="C475" s="1" t="s">
        <v>7</v>
      </c>
      <c r="D475" s="1" t="s">
        <v>711</v>
      </c>
      <c r="E475" s="1" t="s">
        <v>652</v>
      </c>
      <c r="F475" s="1">
        <v>1.5</v>
      </c>
      <c r="G475" s="1"/>
    </row>
    <row r="476" spans="1:7">
      <c r="A476" s="1" t="s">
        <v>714</v>
      </c>
      <c r="B476" s="1" t="s">
        <v>715</v>
      </c>
      <c r="C476" s="1" t="s">
        <v>7</v>
      </c>
      <c r="D476" s="1" t="s">
        <v>642</v>
      </c>
      <c r="E476" s="1" t="s">
        <v>641</v>
      </c>
      <c r="F476" s="1">
        <v>12.6</v>
      </c>
      <c r="G476" s="1" t="s">
        <v>11</v>
      </c>
    </row>
    <row r="477" spans="1:7">
      <c r="A477" s="1" t="s">
        <v>716</v>
      </c>
      <c r="B477" s="1" t="s">
        <v>717</v>
      </c>
      <c r="C477" s="1" t="s">
        <v>7</v>
      </c>
      <c r="D477" s="1" t="s">
        <v>706</v>
      </c>
      <c r="E477" s="1" t="s">
        <v>706</v>
      </c>
      <c r="F477" s="1">
        <v>4.8</v>
      </c>
      <c r="G477" s="1"/>
    </row>
    <row r="478" spans="1:7">
      <c r="A478" s="1" t="s">
        <v>718</v>
      </c>
      <c r="B478" s="1" t="s">
        <v>719</v>
      </c>
      <c r="C478" s="1" t="s">
        <v>7</v>
      </c>
      <c r="D478" s="1" t="s">
        <v>641</v>
      </c>
      <c r="E478" s="1" t="s">
        <v>641</v>
      </c>
      <c r="F478" s="1">
        <v>2.2000000000000002</v>
      </c>
      <c r="G478" s="1"/>
    </row>
    <row r="479" spans="1:7">
      <c r="A479" s="1" t="s">
        <v>720</v>
      </c>
      <c r="B479" s="1" t="s">
        <v>721</v>
      </c>
      <c r="C479" s="1" t="s">
        <v>7</v>
      </c>
      <c r="D479" s="1" t="s">
        <v>641</v>
      </c>
      <c r="E479" s="1" t="s">
        <v>642</v>
      </c>
      <c r="F479" s="1">
        <v>13</v>
      </c>
      <c r="G479" s="1"/>
    </row>
    <row r="480" spans="1:7">
      <c r="A480" s="1" t="s">
        <v>722</v>
      </c>
      <c r="B480" s="1" t="s">
        <v>723</v>
      </c>
      <c r="C480" s="1" t="s">
        <v>7</v>
      </c>
      <c r="D480" s="1" t="s">
        <v>642</v>
      </c>
      <c r="E480" s="1" t="s">
        <v>724</v>
      </c>
      <c r="F480" s="1">
        <v>46.9</v>
      </c>
      <c r="G480" s="1"/>
    </row>
    <row r="481" spans="1:7">
      <c r="A481" s="1" t="s">
        <v>725</v>
      </c>
      <c r="B481" s="1" t="s">
        <v>726</v>
      </c>
      <c r="C481" s="1" t="s">
        <v>7</v>
      </c>
      <c r="D481" s="1" t="s">
        <v>724</v>
      </c>
      <c r="E481" s="1" t="s">
        <v>724</v>
      </c>
      <c r="F481" s="1">
        <v>2.5</v>
      </c>
      <c r="G481" s="1"/>
    </row>
    <row r="482" spans="1:7">
      <c r="A482" s="1" t="s">
        <v>727</v>
      </c>
      <c r="B482" s="1" t="s">
        <v>728</v>
      </c>
      <c r="C482" s="1" t="s">
        <v>7</v>
      </c>
      <c r="D482" s="1" t="s">
        <v>724</v>
      </c>
      <c r="E482" s="1" t="s">
        <v>724</v>
      </c>
      <c r="F482" s="1">
        <v>8.6</v>
      </c>
      <c r="G482" s="1"/>
    </row>
    <row r="483" spans="1:7">
      <c r="A483" s="1" t="s">
        <v>729</v>
      </c>
      <c r="B483" s="1" t="s">
        <v>730</v>
      </c>
      <c r="C483" s="1" t="s">
        <v>7</v>
      </c>
      <c r="D483" s="1" t="s">
        <v>724</v>
      </c>
      <c r="E483" s="1" t="s">
        <v>724</v>
      </c>
      <c r="F483" s="1">
        <v>5.2</v>
      </c>
      <c r="G483" s="1"/>
    </row>
    <row r="484" spans="1:7">
      <c r="A484" s="1" t="s">
        <v>731</v>
      </c>
      <c r="B484" s="1" t="s">
        <v>732</v>
      </c>
      <c r="C484" s="1" t="s">
        <v>7</v>
      </c>
      <c r="D484" s="1" t="s">
        <v>724</v>
      </c>
      <c r="E484" s="1" t="s">
        <v>724</v>
      </c>
      <c r="F484" s="1">
        <v>7.6</v>
      </c>
      <c r="G484" s="1"/>
    </row>
    <row r="485" spans="1:7">
      <c r="A485" s="1" t="s">
        <v>733</v>
      </c>
      <c r="B485" s="1" t="s">
        <v>734</v>
      </c>
      <c r="C485" s="1" t="s">
        <v>7</v>
      </c>
      <c r="D485" s="1" t="s">
        <v>724</v>
      </c>
      <c r="E485" s="1" t="s">
        <v>724</v>
      </c>
      <c r="F485" s="1">
        <v>1.8</v>
      </c>
      <c r="G485" s="1"/>
    </row>
    <row r="486" spans="1:7">
      <c r="A486" s="1" t="s">
        <v>735</v>
      </c>
      <c r="B486" s="1" t="s">
        <v>736</v>
      </c>
      <c r="C486" s="1" t="s">
        <v>7</v>
      </c>
      <c r="D486" s="1" t="s">
        <v>724</v>
      </c>
      <c r="E486" s="1" t="s">
        <v>737</v>
      </c>
      <c r="F486" s="1">
        <v>4.7</v>
      </c>
      <c r="G486" s="1"/>
    </row>
    <row r="487" spans="1:7">
      <c r="A487" s="1" t="s">
        <v>738</v>
      </c>
      <c r="B487" s="1" t="s">
        <v>739</v>
      </c>
      <c r="C487" s="1" t="s">
        <v>7</v>
      </c>
      <c r="D487" s="1" t="s">
        <v>737</v>
      </c>
      <c r="E487" s="1" t="s">
        <v>737</v>
      </c>
      <c r="F487" s="1">
        <v>2.8</v>
      </c>
      <c r="G487" s="1"/>
    </row>
    <row r="488" spans="1:7">
      <c r="A488" s="1" t="s">
        <v>740</v>
      </c>
      <c r="B488" s="1" t="s">
        <v>741</v>
      </c>
      <c r="C488" s="1" t="s">
        <v>7</v>
      </c>
      <c r="D488" s="1" t="s">
        <v>737</v>
      </c>
      <c r="E488" s="1" t="s">
        <v>658</v>
      </c>
      <c r="F488" s="1">
        <v>30</v>
      </c>
      <c r="G488" s="1"/>
    </row>
    <row r="489" spans="1:7">
      <c r="A489" s="1" t="s">
        <v>742</v>
      </c>
      <c r="B489" s="1" t="s">
        <v>743</v>
      </c>
      <c r="C489" s="1" t="s">
        <v>7</v>
      </c>
      <c r="D489" s="1" t="s">
        <v>658</v>
      </c>
      <c r="E489" s="1" t="s">
        <v>641</v>
      </c>
      <c r="F489" s="1">
        <v>4.4000000000000004</v>
      </c>
      <c r="G489" s="1"/>
    </row>
    <row r="490" spans="1:7">
      <c r="A490" s="1" t="s">
        <v>744</v>
      </c>
      <c r="B490" s="1" t="s">
        <v>745</v>
      </c>
      <c r="C490" s="1" t="s">
        <v>7</v>
      </c>
      <c r="D490" s="1" t="s">
        <v>43</v>
      </c>
      <c r="E490" s="1" t="s">
        <v>43</v>
      </c>
      <c r="F490" s="1">
        <v>1</v>
      </c>
      <c r="G490" s="1"/>
    </row>
    <row r="491" spans="1:7">
      <c r="A491" s="1" t="s">
        <v>746</v>
      </c>
      <c r="B491" s="1" t="s">
        <v>747</v>
      </c>
      <c r="C491" s="1" t="s">
        <v>7</v>
      </c>
      <c r="D491" s="1" t="s">
        <v>16</v>
      </c>
      <c r="E491" s="1" t="s">
        <v>15</v>
      </c>
      <c r="F491" s="1">
        <v>8.1999999999999993</v>
      </c>
      <c r="G491" s="1" t="s">
        <v>13</v>
      </c>
    </row>
    <row r="492" spans="1:7">
      <c r="A492" s="1" t="s">
        <v>748</v>
      </c>
      <c r="B492" s="1" t="s">
        <v>749</v>
      </c>
      <c r="C492" s="1" t="s">
        <v>7</v>
      </c>
      <c r="D492" s="1" t="s">
        <v>15</v>
      </c>
      <c r="E492" s="1" t="s">
        <v>48</v>
      </c>
      <c r="F492" s="1">
        <v>10.4</v>
      </c>
      <c r="G492" s="1" t="s">
        <v>11</v>
      </c>
    </row>
    <row r="493" spans="1:7">
      <c r="A493" s="1" t="s">
        <v>750</v>
      </c>
      <c r="B493" s="1" t="s">
        <v>751</v>
      </c>
      <c r="C493" s="1" t="s">
        <v>7</v>
      </c>
      <c r="D493" s="1" t="s">
        <v>48</v>
      </c>
      <c r="E493" s="1" t="s">
        <v>15</v>
      </c>
      <c r="F493" s="1">
        <v>9.9</v>
      </c>
      <c r="G493" s="1" t="s">
        <v>11</v>
      </c>
    </row>
    <row r="494" spans="1:7">
      <c r="A494" s="1" t="s">
        <v>750</v>
      </c>
      <c r="B494" s="1" t="s">
        <v>751</v>
      </c>
      <c r="C494" s="1" t="s">
        <v>7</v>
      </c>
      <c r="D494" s="1" t="s">
        <v>48</v>
      </c>
      <c r="E494" s="1" t="s">
        <v>15</v>
      </c>
      <c r="F494" s="1">
        <v>9.9</v>
      </c>
      <c r="G494" s="1" t="s">
        <v>11</v>
      </c>
    </row>
    <row r="495" spans="1:7">
      <c r="A495" s="1" t="s">
        <v>752</v>
      </c>
      <c r="B495" s="1" t="s">
        <v>753</v>
      </c>
      <c r="C495" s="1" t="s">
        <v>7</v>
      </c>
      <c r="D495" s="1" t="s">
        <v>15</v>
      </c>
      <c r="E495" s="1" t="s">
        <v>16</v>
      </c>
      <c r="F495" s="1">
        <v>7.3</v>
      </c>
      <c r="G495" s="1"/>
    </row>
    <row r="496" spans="1:7">
      <c r="A496" s="1" t="s">
        <v>754</v>
      </c>
      <c r="B496" s="1" t="s">
        <v>755</v>
      </c>
      <c r="C496" s="1" t="s">
        <v>7</v>
      </c>
      <c r="D496" s="1" t="s">
        <v>16</v>
      </c>
      <c r="E496" s="1" t="s">
        <v>15</v>
      </c>
      <c r="F496" s="1">
        <v>7.4</v>
      </c>
      <c r="G496" s="1"/>
    </row>
    <row r="497" spans="1:7">
      <c r="A497" s="1" t="s">
        <v>756</v>
      </c>
      <c r="B497" s="1" t="s">
        <v>757</v>
      </c>
      <c r="C497" s="1" t="s">
        <v>7</v>
      </c>
      <c r="D497" s="1" t="s">
        <v>56</v>
      </c>
      <c r="E497" s="1" t="s">
        <v>84</v>
      </c>
      <c r="F497" s="1">
        <v>1.6</v>
      </c>
      <c r="G497" s="1"/>
    </row>
    <row r="498" spans="1:7">
      <c r="A498" s="1" t="s">
        <v>758</v>
      </c>
      <c r="B498" s="1" t="s">
        <v>759</v>
      </c>
      <c r="C498" s="1" t="s">
        <v>7</v>
      </c>
      <c r="D498" s="1" t="s">
        <v>84</v>
      </c>
      <c r="E498" s="1" t="s">
        <v>56</v>
      </c>
      <c r="F498" s="1">
        <v>1.8</v>
      </c>
      <c r="G498" s="1"/>
    </row>
    <row r="499" spans="1:7">
      <c r="A499" s="1" t="s">
        <v>760</v>
      </c>
      <c r="B499" s="1" t="s">
        <v>761</v>
      </c>
      <c r="C499" s="1" t="s">
        <v>7</v>
      </c>
      <c r="D499" s="1" t="s">
        <v>15</v>
      </c>
      <c r="E499" s="1" t="s">
        <v>48</v>
      </c>
      <c r="F499" s="1">
        <v>10.4</v>
      </c>
      <c r="G499" s="1" t="s">
        <v>11</v>
      </c>
    </row>
    <row r="500" spans="1:7">
      <c r="A500" s="1" t="s">
        <v>762</v>
      </c>
      <c r="B500" s="1" t="s">
        <v>763</v>
      </c>
      <c r="C500" s="1" t="s">
        <v>7</v>
      </c>
      <c r="D500" s="1" t="s">
        <v>48</v>
      </c>
      <c r="E500" s="1" t="s">
        <v>15</v>
      </c>
      <c r="F500" s="1">
        <v>9.9</v>
      </c>
      <c r="G500" s="1" t="s">
        <v>11</v>
      </c>
    </row>
    <row r="501" spans="1:7">
      <c r="A501" s="1" t="s">
        <v>764</v>
      </c>
      <c r="B501" s="1" t="s">
        <v>765</v>
      </c>
      <c r="C501" s="1" t="s">
        <v>7</v>
      </c>
      <c r="D501" s="1" t="s">
        <v>15</v>
      </c>
      <c r="E501" s="1" t="s">
        <v>48</v>
      </c>
      <c r="F501" s="1">
        <v>9.9</v>
      </c>
      <c r="G501" s="1" t="s">
        <v>11</v>
      </c>
    </row>
    <row r="502" spans="1:7">
      <c r="A502" s="3">
        <v>42376</v>
      </c>
      <c r="B502" s="3">
        <v>42376.017361111109</v>
      </c>
      <c r="C502" s="1" t="s">
        <v>7</v>
      </c>
      <c r="D502" s="1" t="s">
        <v>48</v>
      </c>
      <c r="E502" s="1" t="s">
        <v>15</v>
      </c>
      <c r="F502" s="1">
        <v>9.9</v>
      </c>
      <c r="G502" s="1" t="s">
        <v>11</v>
      </c>
    </row>
    <row r="503" spans="1:7">
      <c r="A503" s="3">
        <v>42376.398611111108</v>
      </c>
      <c r="B503" s="3">
        <v>42376.414583333331</v>
      </c>
      <c r="C503" s="1" t="s">
        <v>7</v>
      </c>
      <c r="D503" s="1" t="s">
        <v>15</v>
      </c>
      <c r="E503" s="1" t="s">
        <v>64</v>
      </c>
      <c r="F503" s="1">
        <v>13.3</v>
      </c>
      <c r="G503" s="1" t="s">
        <v>11</v>
      </c>
    </row>
    <row r="504" spans="1:7">
      <c r="A504" s="3">
        <v>42376.525000000001</v>
      </c>
      <c r="B504" s="3">
        <v>42376.541666666664</v>
      </c>
      <c r="C504" s="1" t="s">
        <v>7</v>
      </c>
      <c r="D504" s="1" t="s">
        <v>64</v>
      </c>
      <c r="E504" s="1" t="s">
        <v>15</v>
      </c>
      <c r="F504" s="1">
        <v>11.3</v>
      </c>
      <c r="G504" s="1" t="s">
        <v>11</v>
      </c>
    </row>
    <row r="505" spans="1:7">
      <c r="A505" s="3">
        <v>42376.837500000001</v>
      </c>
      <c r="B505" s="3">
        <v>42376.85</v>
      </c>
      <c r="C505" s="1" t="s">
        <v>7</v>
      </c>
      <c r="D505" s="1" t="s">
        <v>15</v>
      </c>
      <c r="E505" s="1" t="s">
        <v>48</v>
      </c>
      <c r="F505" s="1">
        <v>10.5</v>
      </c>
      <c r="G505" s="1" t="s">
        <v>11</v>
      </c>
    </row>
    <row r="506" spans="1:7">
      <c r="A506" s="3">
        <v>42376.991666666669</v>
      </c>
      <c r="B506" s="3">
        <v>42407.006249999999</v>
      </c>
      <c r="C506" s="1" t="s">
        <v>7</v>
      </c>
      <c r="D506" s="1" t="s">
        <v>48</v>
      </c>
      <c r="E506" s="1" t="s">
        <v>15</v>
      </c>
      <c r="F506" s="1">
        <v>9.9</v>
      </c>
      <c r="G506" s="1" t="s">
        <v>11</v>
      </c>
    </row>
    <row r="507" spans="1:7">
      <c r="A507" s="3">
        <v>42407.845833333333</v>
      </c>
      <c r="B507" s="3">
        <v>42407.85833333333</v>
      </c>
      <c r="C507" s="1" t="s">
        <v>7</v>
      </c>
      <c r="D507" s="1" t="s">
        <v>15</v>
      </c>
      <c r="E507" s="1" t="s">
        <v>48</v>
      </c>
      <c r="F507" s="1">
        <v>10.1</v>
      </c>
      <c r="G507" s="1" t="s">
        <v>11</v>
      </c>
    </row>
    <row r="508" spans="1:7">
      <c r="A508" s="3">
        <v>42407.991666666669</v>
      </c>
      <c r="B508" s="3">
        <v>42436.008333333331</v>
      </c>
      <c r="C508" s="1" t="s">
        <v>7</v>
      </c>
      <c r="D508" s="1" t="s">
        <v>48</v>
      </c>
      <c r="E508" s="1" t="s">
        <v>15</v>
      </c>
      <c r="F508" s="1">
        <v>9.9</v>
      </c>
      <c r="G508" s="1" t="s">
        <v>11</v>
      </c>
    </row>
    <row r="509" spans="1:7">
      <c r="A509" s="3">
        <v>42436.019444444442</v>
      </c>
      <c r="B509" s="3">
        <v>42436.026388888888</v>
      </c>
      <c r="C509" s="1" t="s">
        <v>7</v>
      </c>
      <c r="D509" s="1" t="s">
        <v>15</v>
      </c>
      <c r="E509" s="1" t="s">
        <v>16</v>
      </c>
      <c r="F509" s="1">
        <v>3.1</v>
      </c>
      <c r="G509" s="1" t="s">
        <v>10</v>
      </c>
    </row>
    <row r="510" spans="1:7">
      <c r="A510" s="3">
        <v>42436.126388888886</v>
      </c>
      <c r="B510" s="3">
        <v>42436.130555555559</v>
      </c>
      <c r="C510" s="1" t="s">
        <v>7</v>
      </c>
      <c r="D510" s="1" t="s">
        <v>16</v>
      </c>
      <c r="E510" s="1" t="s">
        <v>15</v>
      </c>
      <c r="F510" s="1">
        <v>3.1</v>
      </c>
      <c r="G510" s="1" t="s">
        <v>10</v>
      </c>
    </row>
    <row r="511" spans="1:7">
      <c r="A511" s="3">
        <v>42436.833333333336</v>
      </c>
      <c r="B511" s="3">
        <v>42436.845833333333</v>
      </c>
      <c r="C511" s="1" t="s">
        <v>7</v>
      </c>
      <c r="D511" s="1" t="s">
        <v>15</v>
      </c>
      <c r="E511" s="1" t="s">
        <v>48</v>
      </c>
      <c r="F511" s="1">
        <v>9.9</v>
      </c>
      <c r="G511" s="1" t="s">
        <v>11</v>
      </c>
    </row>
    <row r="512" spans="1:7">
      <c r="A512" s="3">
        <v>42467.022222222222</v>
      </c>
      <c r="B512" s="3">
        <v>42467.032638888886</v>
      </c>
      <c r="C512" s="1" t="s">
        <v>7</v>
      </c>
      <c r="D512" s="1" t="s">
        <v>48</v>
      </c>
      <c r="E512" s="1" t="s">
        <v>15</v>
      </c>
      <c r="F512" s="1">
        <v>9.9</v>
      </c>
      <c r="G512" s="1" t="s">
        <v>11</v>
      </c>
    </row>
    <row r="513" spans="1:7">
      <c r="A513" s="3">
        <v>42467.729861111111</v>
      </c>
      <c r="B513" s="3">
        <v>42467.742361111108</v>
      </c>
      <c r="C513" s="1" t="s">
        <v>7</v>
      </c>
      <c r="D513" s="1" t="s">
        <v>56</v>
      </c>
      <c r="E513" s="1" t="s">
        <v>766</v>
      </c>
      <c r="F513" s="1">
        <v>8.8000000000000007</v>
      </c>
      <c r="G513" s="1" t="s">
        <v>11</v>
      </c>
    </row>
    <row r="514" spans="1:7">
      <c r="A514" s="3">
        <v>42467.765972222223</v>
      </c>
      <c r="B514" s="3">
        <v>42467.78402777778</v>
      </c>
      <c r="C514" s="1" t="s">
        <v>7</v>
      </c>
      <c r="D514" s="1" t="s">
        <v>766</v>
      </c>
      <c r="E514" s="1" t="s">
        <v>56</v>
      </c>
      <c r="F514" s="1">
        <v>8.6999999999999993</v>
      </c>
      <c r="G514" s="1" t="s">
        <v>24</v>
      </c>
    </row>
    <row r="515" spans="1:7">
      <c r="A515" s="3">
        <v>42467.833333333336</v>
      </c>
      <c r="B515" s="3">
        <v>42467.845138888886</v>
      </c>
      <c r="C515" s="1" t="s">
        <v>7</v>
      </c>
      <c r="D515" s="1" t="s">
        <v>15</v>
      </c>
      <c r="E515" s="1" t="s">
        <v>48</v>
      </c>
      <c r="F515" s="1">
        <v>11.8</v>
      </c>
      <c r="G515" s="1" t="s">
        <v>11</v>
      </c>
    </row>
    <row r="516" spans="1:7">
      <c r="A516" s="3">
        <v>42497</v>
      </c>
      <c r="B516" s="3">
        <v>42497.003472222219</v>
      </c>
      <c r="C516" s="1" t="s">
        <v>7</v>
      </c>
      <c r="D516" s="1" t="s">
        <v>767</v>
      </c>
      <c r="E516" s="1" t="s">
        <v>767</v>
      </c>
      <c r="F516" s="1">
        <v>1.2</v>
      </c>
      <c r="G516" s="1" t="s">
        <v>10</v>
      </c>
    </row>
    <row r="517" spans="1:7">
      <c r="A517" s="3">
        <v>42497.005555555559</v>
      </c>
      <c r="B517" s="3">
        <v>42497.019444444442</v>
      </c>
      <c r="C517" s="1" t="s">
        <v>7</v>
      </c>
      <c r="D517" s="1" t="s">
        <v>48</v>
      </c>
      <c r="E517" s="1" t="s">
        <v>15</v>
      </c>
      <c r="F517" s="1">
        <v>9.9</v>
      </c>
      <c r="G517" s="1" t="s">
        <v>11</v>
      </c>
    </row>
    <row r="518" spans="1:7">
      <c r="A518" s="3">
        <v>42497.7</v>
      </c>
      <c r="B518" s="3">
        <v>42497.702777777777</v>
      </c>
      <c r="C518" s="1" t="s">
        <v>7</v>
      </c>
      <c r="D518" s="1" t="s">
        <v>56</v>
      </c>
      <c r="E518" s="1" t="s">
        <v>56</v>
      </c>
      <c r="F518" s="1">
        <v>0.6</v>
      </c>
      <c r="G518" s="1" t="s">
        <v>10</v>
      </c>
    </row>
    <row r="519" spans="1:7">
      <c r="A519" s="3">
        <v>42497.837500000001</v>
      </c>
      <c r="B519" s="3">
        <v>42497.851388888892</v>
      </c>
      <c r="C519" s="1" t="s">
        <v>7</v>
      </c>
      <c r="D519" s="1" t="s">
        <v>15</v>
      </c>
      <c r="E519" s="1" t="s">
        <v>48</v>
      </c>
      <c r="F519" s="1">
        <v>9.9</v>
      </c>
      <c r="G519" s="1"/>
    </row>
    <row r="520" spans="1:7">
      <c r="A520" s="3">
        <v>42497.945138888892</v>
      </c>
      <c r="B520" s="3">
        <v>42497.959722222222</v>
      </c>
      <c r="C520" s="1" t="s">
        <v>7</v>
      </c>
      <c r="D520" s="1" t="s">
        <v>48</v>
      </c>
      <c r="E520" s="1" t="s">
        <v>16</v>
      </c>
      <c r="F520" s="1">
        <v>8.6</v>
      </c>
      <c r="G520" s="1"/>
    </row>
    <row r="521" spans="1:7">
      <c r="A521" s="3">
        <v>42528.022916666669</v>
      </c>
      <c r="B521" s="3">
        <v>42528.036805555559</v>
      </c>
      <c r="C521" s="1" t="s">
        <v>7</v>
      </c>
      <c r="D521" s="1" t="s">
        <v>16</v>
      </c>
      <c r="E521" s="1" t="s">
        <v>15</v>
      </c>
      <c r="F521" s="1">
        <v>6.3</v>
      </c>
      <c r="G521" s="1" t="s">
        <v>9</v>
      </c>
    </row>
    <row r="522" spans="1:7">
      <c r="A522" s="3">
        <v>42528.379166666666</v>
      </c>
      <c r="B522" s="3">
        <v>42528.392361111109</v>
      </c>
      <c r="C522" s="1" t="s">
        <v>7</v>
      </c>
      <c r="D522" s="1" t="s">
        <v>15</v>
      </c>
      <c r="E522" s="1" t="s">
        <v>48</v>
      </c>
      <c r="F522" s="1">
        <v>9.9</v>
      </c>
      <c r="G522" s="1" t="s">
        <v>11</v>
      </c>
    </row>
    <row r="523" spans="1:7">
      <c r="A523" s="3">
        <v>42528.533333333333</v>
      </c>
      <c r="B523" s="3">
        <v>42528.547222222223</v>
      </c>
      <c r="C523" s="1" t="s">
        <v>7</v>
      </c>
      <c r="D523" s="1" t="s">
        <v>48</v>
      </c>
      <c r="E523" s="1" t="s">
        <v>15</v>
      </c>
      <c r="F523" s="1">
        <v>9.9</v>
      </c>
      <c r="G523" s="1"/>
    </row>
    <row r="524" spans="1:7">
      <c r="A524" s="3">
        <v>42528.836111111108</v>
      </c>
      <c r="B524" s="3">
        <v>42528.843055555553</v>
      </c>
      <c r="C524" s="1" t="s">
        <v>7</v>
      </c>
      <c r="D524" s="1" t="s">
        <v>15</v>
      </c>
      <c r="E524" s="1" t="s">
        <v>16</v>
      </c>
      <c r="F524" s="1">
        <v>3.3</v>
      </c>
      <c r="G524" s="1" t="s">
        <v>9</v>
      </c>
    </row>
    <row r="525" spans="1:7">
      <c r="A525" s="3">
        <v>42528.990277777775</v>
      </c>
      <c r="B525" s="3">
        <v>42528.999305555553</v>
      </c>
      <c r="C525" s="1" t="s">
        <v>7</v>
      </c>
      <c r="D525" s="1" t="s">
        <v>16</v>
      </c>
      <c r="E525" s="1" t="s">
        <v>15</v>
      </c>
      <c r="F525" s="1">
        <v>3.1</v>
      </c>
      <c r="G525" s="1" t="s">
        <v>13</v>
      </c>
    </row>
    <row r="526" spans="1:7">
      <c r="A526" s="3">
        <v>42558.348611111112</v>
      </c>
      <c r="B526" s="3">
        <v>42558.368055555555</v>
      </c>
      <c r="C526" s="1" t="s">
        <v>7</v>
      </c>
      <c r="D526" s="1" t="s">
        <v>15</v>
      </c>
      <c r="E526" s="1" t="s">
        <v>16</v>
      </c>
      <c r="F526" s="1">
        <v>7.9</v>
      </c>
      <c r="G526" s="1" t="s">
        <v>24</v>
      </c>
    </row>
    <row r="527" spans="1:7">
      <c r="A527" s="3">
        <v>42558.435416666667</v>
      </c>
      <c r="B527" s="3">
        <v>42558.439583333333</v>
      </c>
      <c r="C527" s="1" t="s">
        <v>7</v>
      </c>
      <c r="D527" s="1" t="s">
        <v>16</v>
      </c>
      <c r="E527" s="1" t="s">
        <v>15</v>
      </c>
      <c r="F527" s="1">
        <v>8.9</v>
      </c>
      <c r="G527" s="1"/>
    </row>
    <row r="528" spans="1:7">
      <c r="A528" s="3">
        <v>42558.540972222225</v>
      </c>
      <c r="B528" s="3">
        <v>42558.565972222219</v>
      </c>
      <c r="C528" s="1" t="s">
        <v>7</v>
      </c>
      <c r="D528" s="1" t="s">
        <v>641</v>
      </c>
      <c r="E528" s="1" t="s">
        <v>642</v>
      </c>
      <c r="F528" s="1">
        <v>12.8</v>
      </c>
      <c r="G528" s="1"/>
    </row>
    <row r="529" spans="1:7">
      <c r="A529" s="3">
        <v>42589.409722222219</v>
      </c>
      <c r="B529" s="3">
        <v>42589.425694444442</v>
      </c>
      <c r="C529" s="1" t="s">
        <v>7</v>
      </c>
      <c r="D529" s="1" t="s">
        <v>645</v>
      </c>
      <c r="E529" s="1" t="s">
        <v>768</v>
      </c>
      <c r="F529" s="1">
        <v>7.7</v>
      </c>
      <c r="G529" s="1"/>
    </row>
    <row r="530" spans="1:7">
      <c r="A530" s="3">
        <v>42589.45208333333</v>
      </c>
      <c r="B530" s="3">
        <v>42589.466666666667</v>
      </c>
      <c r="C530" s="1" t="s">
        <v>7</v>
      </c>
      <c r="D530" s="1" t="s">
        <v>768</v>
      </c>
      <c r="E530" s="1" t="s">
        <v>645</v>
      </c>
      <c r="F530" s="1">
        <v>7</v>
      </c>
      <c r="G530" s="1"/>
    </row>
    <row r="531" spans="1:7">
      <c r="A531" s="3">
        <v>42589.574999999997</v>
      </c>
      <c r="B531" s="3">
        <v>42589.59097222222</v>
      </c>
      <c r="C531" s="1" t="s">
        <v>7</v>
      </c>
      <c r="D531" s="1" t="s">
        <v>642</v>
      </c>
      <c r="E531" s="1" t="s">
        <v>658</v>
      </c>
      <c r="F531" s="1">
        <v>12.5</v>
      </c>
      <c r="G531" s="1"/>
    </row>
    <row r="532" spans="1:7">
      <c r="A532" s="3">
        <v>42589.71597222222</v>
      </c>
      <c r="B532" s="3">
        <v>42589.729166666664</v>
      </c>
      <c r="C532" s="1" t="s">
        <v>7</v>
      </c>
      <c r="D532" s="1" t="s">
        <v>641</v>
      </c>
      <c r="E532" s="1" t="s">
        <v>642</v>
      </c>
      <c r="F532" s="1">
        <v>13.2</v>
      </c>
      <c r="G532" s="1"/>
    </row>
    <row r="533" spans="1:7">
      <c r="A533" s="3">
        <v>42620.377083333333</v>
      </c>
      <c r="B533" s="3">
        <v>42620.406944444447</v>
      </c>
      <c r="C533" s="1" t="s">
        <v>7</v>
      </c>
      <c r="D533" s="1" t="s">
        <v>642</v>
      </c>
      <c r="E533" s="1" t="s">
        <v>641</v>
      </c>
      <c r="F533" s="1">
        <v>13</v>
      </c>
      <c r="G533" s="1"/>
    </row>
    <row r="534" spans="1:7">
      <c r="A534" s="3">
        <v>42620.411111111112</v>
      </c>
      <c r="B534" s="3">
        <v>42620.42083333333</v>
      </c>
      <c r="C534" s="1" t="s">
        <v>7</v>
      </c>
      <c r="D534" s="1" t="s">
        <v>641</v>
      </c>
      <c r="E534" s="1" t="s">
        <v>658</v>
      </c>
      <c r="F534" s="1">
        <v>4.9000000000000004</v>
      </c>
      <c r="G534" s="1"/>
    </row>
    <row r="535" spans="1:7">
      <c r="A535" s="3">
        <v>42620.427083333336</v>
      </c>
      <c r="B535" s="3">
        <v>42620.439583333333</v>
      </c>
      <c r="C535" s="1" t="s">
        <v>7</v>
      </c>
      <c r="D535" s="1" t="s">
        <v>658</v>
      </c>
      <c r="E535" s="1" t="s">
        <v>642</v>
      </c>
      <c r="F535" s="1">
        <v>8.5</v>
      </c>
      <c r="G535" s="1"/>
    </row>
    <row r="536" spans="1:7">
      <c r="A536" s="3">
        <v>42650.590277777781</v>
      </c>
      <c r="B536" s="3">
        <v>42650.595138888886</v>
      </c>
      <c r="C536" s="1" t="s">
        <v>7</v>
      </c>
      <c r="D536" s="1" t="s">
        <v>645</v>
      </c>
      <c r="E536" s="1" t="s">
        <v>769</v>
      </c>
      <c r="F536" s="1">
        <v>1.3</v>
      </c>
      <c r="G536" s="1"/>
    </row>
    <row r="537" spans="1:7">
      <c r="A537" s="3">
        <v>42650.669444444444</v>
      </c>
      <c r="B537" s="3">
        <v>42650.677083333336</v>
      </c>
      <c r="C537" s="1" t="s">
        <v>7</v>
      </c>
      <c r="D537" s="1" t="s">
        <v>769</v>
      </c>
      <c r="E537" s="1" t="s">
        <v>645</v>
      </c>
      <c r="F537" s="1">
        <v>1.8</v>
      </c>
      <c r="G537" s="1"/>
    </row>
    <row r="538" spans="1:7">
      <c r="A538" s="3">
        <v>42650.753472222219</v>
      </c>
      <c r="B538" s="3">
        <v>42650.76458333333</v>
      </c>
      <c r="C538" s="1" t="s">
        <v>7</v>
      </c>
      <c r="D538" s="1" t="s">
        <v>642</v>
      </c>
      <c r="E538" s="1" t="s">
        <v>641</v>
      </c>
      <c r="F538" s="1">
        <v>13.6</v>
      </c>
      <c r="G538" s="1"/>
    </row>
    <row r="539" spans="1:7">
      <c r="A539" s="3">
        <v>42650.82708333333</v>
      </c>
      <c r="B539" s="3">
        <v>42650.838888888888</v>
      </c>
      <c r="C539" s="1" t="s">
        <v>7</v>
      </c>
      <c r="D539" s="1" t="s">
        <v>641</v>
      </c>
      <c r="E539" s="1" t="s">
        <v>642</v>
      </c>
      <c r="F539" s="1">
        <v>13.4</v>
      </c>
      <c r="G539" s="1"/>
    </row>
    <row r="540" spans="1:7">
      <c r="A540" s="3">
        <v>42711.673611111109</v>
      </c>
      <c r="B540" s="3">
        <v>42711.697916666664</v>
      </c>
      <c r="C540" s="1" t="s">
        <v>7</v>
      </c>
      <c r="D540" s="1" t="s">
        <v>642</v>
      </c>
      <c r="E540" s="1" t="s">
        <v>641</v>
      </c>
      <c r="F540" s="1">
        <v>12.3</v>
      </c>
      <c r="G540" s="1"/>
    </row>
    <row r="541" spans="1:7">
      <c r="A541" s="3">
        <v>42711.806250000001</v>
      </c>
      <c r="B541" s="3">
        <v>42711.80972222222</v>
      </c>
      <c r="C541" s="1" t="s">
        <v>131</v>
      </c>
      <c r="D541" s="1" t="s">
        <v>641</v>
      </c>
      <c r="E541" s="1" t="s">
        <v>641</v>
      </c>
      <c r="F541" s="1">
        <v>1.4</v>
      </c>
      <c r="G541" s="1"/>
    </row>
    <row r="542" spans="1:7">
      <c r="A542" s="3">
        <v>42711.990972222222</v>
      </c>
      <c r="B542" s="1" t="s">
        <v>770</v>
      </c>
      <c r="C542" s="1" t="s">
        <v>131</v>
      </c>
      <c r="D542" s="1" t="s">
        <v>16</v>
      </c>
      <c r="E542" s="1" t="s">
        <v>15</v>
      </c>
      <c r="F542" s="1">
        <v>8.6999999999999993</v>
      </c>
      <c r="G542" s="1"/>
    </row>
    <row r="543" spans="1:7">
      <c r="A543" s="1" t="s">
        <v>771</v>
      </c>
      <c r="B543" s="1" t="s">
        <v>772</v>
      </c>
      <c r="C543" s="1" t="s">
        <v>131</v>
      </c>
      <c r="D543" s="1" t="s">
        <v>15</v>
      </c>
      <c r="E543" s="1" t="s">
        <v>16</v>
      </c>
      <c r="F543" s="1">
        <v>23.5</v>
      </c>
      <c r="G543" s="1"/>
    </row>
    <row r="544" spans="1:7">
      <c r="A544" s="1" t="s">
        <v>773</v>
      </c>
      <c r="B544" s="1" t="s">
        <v>774</v>
      </c>
      <c r="C544" s="1" t="s">
        <v>131</v>
      </c>
      <c r="D544" s="1" t="s">
        <v>16</v>
      </c>
      <c r="E544" s="1" t="s">
        <v>16</v>
      </c>
      <c r="F544" s="1">
        <v>2.2000000000000002</v>
      </c>
      <c r="G544" s="1"/>
    </row>
    <row r="545" spans="1:7">
      <c r="A545" s="1" t="s">
        <v>775</v>
      </c>
      <c r="B545" s="1" t="s">
        <v>776</v>
      </c>
      <c r="C545" s="1" t="s">
        <v>131</v>
      </c>
      <c r="D545" s="1" t="s">
        <v>16</v>
      </c>
      <c r="E545" s="1" t="s">
        <v>15</v>
      </c>
      <c r="F545" s="1">
        <v>4.4000000000000004</v>
      </c>
      <c r="G545" s="1"/>
    </row>
    <row r="546" spans="1:7">
      <c r="A546" s="1" t="s">
        <v>777</v>
      </c>
      <c r="B546" s="1" t="s">
        <v>778</v>
      </c>
      <c r="C546" s="1" t="s">
        <v>131</v>
      </c>
      <c r="D546" s="1" t="s">
        <v>15</v>
      </c>
      <c r="E546" s="1" t="s">
        <v>16</v>
      </c>
      <c r="F546" s="1">
        <v>3.3</v>
      </c>
      <c r="G546" s="1"/>
    </row>
    <row r="547" spans="1:7">
      <c r="A547" s="1" t="s">
        <v>779</v>
      </c>
      <c r="B547" s="1" t="s">
        <v>780</v>
      </c>
      <c r="C547" s="1" t="s">
        <v>7</v>
      </c>
      <c r="D547" s="1" t="s">
        <v>16</v>
      </c>
      <c r="E547" s="1" t="s">
        <v>16</v>
      </c>
      <c r="F547" s="1">
        <v>11.8</v>
      </c>
      <c r="G547" s="1" t="s">
        <v>10</v>
      </c>
    </row>
    <row r="548" spans="1:7">
      <c r="A548" s="1" t="s">
        <v>781</v>
      </c>
      <c r="B548" s="1" t="s">
        <v>782</v>
      </c>
      <c r="C548" s="1" t="s">
        <v>7</v>
      </c>
      <c r="D548" s="1" t="s">
        <v>16</v>
      </c>
      <c r="E548" s="1" t="s">
        <v>783</v>
      </c>
      <c r="F548" s="1">
        <v>195.3</v>
      </c>
      <c r="G548" s="1"/>
    </row>
    <row r="549" spans="1:7">
      <c r="A549" s="1" t="s">
        <v>784</v>
      </c>
      <c r="B549" s="1" t="s">
        <v>785</v>
      </c>
      <c r="C549" s="1" t="s">
        <v>131</v>
      </c>
      <c r="D549" s="1" t="s">
        <v>783</v>
      </c>
      <c r="E549" s="1" t="s">
        <v>783</v>
      </c>
      <c r="F549" s="1">
        <v>8.3000000000000007</v>
      </c>
      <c r="G549" s="1"/>
    </row>
    <row r="550" spans="1:7">
      <c r="A550" s="1" t="s">
        <v>786</v>
      </c>
      <c r="B550" s="1" t="s">
        <v>787</v>
      </c>
      <c r="C550" s="1" t="s">
        <v>131</v>
      </c>
      <c r="D550" s="1" t="s">
        <v>783</v>
      </c>
      <c r="E550" s="1" t="s">
        <v>783</v>
      </c>
      <c r="F550" s="1">
        <v>3.2</v>
      </c>
      <c r="G550" s="1"/>
    </row>
    <row r="551" spans="1:7">
      <c r="A551" s="1" t="s">
        <v>788</v>
      </c>
      <c r="B551" s="1" t="s">
        <v>789</v>
      </c>
      <c r="C551" s="1" t="s">
        <v>131</v>
      </c>
      <c r="D551" s="1" t="s">
        <v>783</v>
      </c>
      <c r="E551" s="1" t="s">
        <v>790</v>
      </c>
      <c r="F551" s="1">
        <v>22.4</v>
      </c>
      <c r="G551" s="1"/>
    </row>
    <row r="552" spans="1:7">
      <c r="A552" s="1" t="s">
        <v>791</v>
      </c>
      <c r="B552" s="1" t="s">
        <v>792</v>
      </c>
      <c r="C552" s="1" t="s">
        <v>131</v>
      </c>
      <c r="D552" s="1" t="s">
        <v>790</v>
      </c>
      <c r="E552" s="1" t="s">
        <v>783</v>
      </c>
      <c r="F552" s="1">
        <v>12.2</v>
      </c>
      <c r="G552" s="1"/>
    </row>
    <row r="553" spans="1:7">
      <c r="A553" s="1" t="s">
        <v>793</v>
      </c>
      <c r="B553" s="1" t="s">
        <v>794</v>
      </c>
      <c r="C553" s="1" t="s">
        <v>131</v>
      </c>
      <c r="D553" s="1" t="s">
        <v>783</v>
      </c>
      <c r="E553" s="1" t="s">
        <v>783</v>
      </c>
      <c r="F553" s="1">
        <v>4.5</v>
      </c>
      <c r="G553" s="1"/>
    </row>
    <row r="554" spans="1:7">
      <c r="A554" s="1" t="s">
        <v>795</v>
      </c>
      <c r="B554" s="1" t="s">
        <v>796</v>
      </c>
      <c r="C554" s="1" t="s">
        <v>131</v>
      </c>
      <c r="D554" s="1" t="s">
        <v>783</v>
      </c>
      <c r="E554" s="1" t="s">
        <v>797</v>
      </c>
      <c r="F554" s="1">
        <v>28.1</v>
      </c>
      <c r="G554" s="1"/>
    </row>
    <row r="555" spans="1:7">
      <c r="A555" s="1" t="s">
        <v>798</v>
      </c>
      <c r="B555" s="1" t="s">
        <v>799</v>
      </c>
      <c r="C555" s="1" t="s">
        <v>131</v>
      </c>
      <c r="D555" s="1" t="s">
        <v>797</v>
      </c>
      <c r="E555" s="1" t="s">
        <v>797</v>
      </c>
      <c r="F555" s="1">
        <v>3.8</v>
      </c>
      <c r="G555" s="1"/>
    </row>
    <row r="556" spans="1:7">
      <c r="A556" s="1" t="s">
        <v>800</v>
      </c>
      <c r="B556" s="1" t="s">
        <v>801</v>
      </c>
      <c r="C556" s="1" t="s">
        <v>131</v>
      </c>
      <c r="D556" s="1" t="s">
        <v>797</v>
      </c>
      <c r="E556" s="1" t="s">
        <v>802</v>
      </c>
      <c r="F556" s="1">
        <v>41.9</v>
      </c>
      <c r="G556" s="1"/>
    </row>
    <row r="557" spans="1:7">
      <c r="A557" s="1" t="s">
        <v>803</v>
      </c>
      <c r="B557" s="1" t="s">
        <v>804</v>
      </c>
      <c r="C557" s="1" t="s">
        <v>131</v>
      </c>
      <c r="D557" s="1" t="s">
        <v>802</v>
      </c>
      <c r="E557" s="1" t="s">
        <v>783</v>
      </c>
      <c r="F557" s="1">
        <v>23.8</v>
      </c>
      <c r="G557" s="1"/>
    </row>
    <row r="558" spans="1:7">
      <c r="A558" s="1" t="s">
        <v>805</v>
      </c>
      <c r="B558" s="1" t="s">
        <v>806</v>
      </c>
      <c r="C558" s="1" t="s">
        <v>131</v>
      </c>
      <c r="D558" s="1" t="s">
        <v>783</v>
      </c>
      <c r="E558" s="1" t="s">
        <v>783</v>
      </c>
      <c r="F558" s="1">
        <v>13</v>
      </c>
      <c r="G558" s="1"/>
    </row>
    <row r="559" spans="1:7">
      <c r="A559" s="1" t="s">
        <v>807</v>
      </c>
      <c r="B559" s="1" t="s">
        <v>808</v>
      </c>
      <c r="C559" s="1" t="s">
        <v>7</v>
      </c>
      <c r="D559" s="1" t="s">
        <v>783</v>
      </c>
      <c r="E559" s="1" t="s">
        <v>783</v>
      </c>
      <c r="F559" s="1">
        <v>4.4000000000000004</v>
      </c>
      <c r="G559" s="1" t="s">
        <v>10</v>
      </c>
    </row>
    <row r="560" spans="1:7">
      <c r="A560" s="1" t="s">
        <v>809</v>
      </c>
      <c r="B560" s="1" t="s">
        <v>810</v>
      </c>
      <c r="C560" s="1" t="s">
        <v>131</v>
      </c>
      <c r="D560" s="1" t="s">
        <v>783</v>
      </c>
      <c r="E560" s="1" t="s">
        <v>802</v>
      </c>
      <c r="F560" s="1">
        <v>15.1</v>
      </c>
      <c r="G560" s="1" t="s">
        <v>811</v>
      </c>
    </row>
    <row r="561" spans="1:7">
      <c r="A561" s="1" t="s">
        <v>812</v>
      </c>
      <c r="B561" s="1" t="s">
        <v>813</v>
      </c>
      <c r="C561" s="1" t="s">
        <v>131</v>
      </c>
      <c r="D561" s="1" t="s">
        <v>802</v>
      </c>
      <c r="E561" s="1" t="s">
        <v>15</v>
      </c>
      <c r="F561" s="1">
        <v>180.2</v>
      </c>
      <c r="G561" s="1" t="s">
        <v>814</v>
      </c>
    </row>
    <row r="562" spans="1:7">
      <c r="A562" s="1" t="s">
        <v>815</v>
      </c>
      <c r="B562" s="1" t="s">
        <v>816</v>
      </c>
      <c r="C562" s="1" t="s">
        <v>131</v>
      </c>
      <c r="D562" s="1" t="s">
        <v>15</v>
      </c>
      <c r="E562" s="1" t="s">
        <v>16</v>
      </c>
      <c r="F562" s="1">
        <v>4.0999999999999996</v>
      </c>
      <c r="G562" s="1" t="s">
        <v>817</v>
      </c>
    </row>
    <row r="563" spans="1:7">
      <c r="A563" s="1" t="s">
        <v>818</v>
      </c>
      <c r="B563" s="1" t="s">
        <v>819</v>
      </c>
      <c r="C563" s="1" t="s">
        <v>131</v>
      </c>
      <c r="D563" s="1" t="s">
        <v>16</v>
      </c>
      <c r="E563" s="1" t="s">
        <v>15</v>
      </c>
      <c r="F563" s="1">
        <v>6.1</v>
      </c>
      <c r="G563" s="1" t="s">
        <v>817</v>
      </c>
    </row>
    <row r="564" spans="1:7">
      <c r="A564" s="1" t="s">
        <v>820</v>
      </c>
      <c r="B564" s="1" t="s">
        <v>821</v>
      </c>
      <c r="C564" s="1" t="s">
        <v>131</v>
      </c>
      <c r="D564" s="1" t="s">
        <v>126</v>
      </c>
      <c r="E564" s="1" t="s">
        <v>133</v>
      </c>
      <c r="F564" s="1">
        <v>3.3</v>
      </c>
      <c r="G564" s="1" t="s">
        <v>817</v>
      </c>
    </row>
    <row r="565" spans="1:7">
      <c r="A565" s="1" t="s">
        <v>822</v>
      </c>
      <c r="B565" s="1" t="s">
        <v>823</v>
      </c>
      <c r="C565" s="1" t="s">
        <v>131</v>
      </c>
      <c r="D565" s="1" t="s">
        <v>133</v>
      </c>
      <c r="E565" s="1" t="s">
        <v>56</v>
      </c>
      <c r="F565" s="1">
        <v>4.7</v>
      </c>
      <c r="G565" s="1" t="s">
        <v>817</v>
      </c>
    </row>
    <row r="566" spans="1:7">
      <c r="A566" s="1" t="s">
        <v>824</v>
      </c>
      <c r="B566" s="1" t="s">
        <v>825</v>
      </c>
      <c r="C566" s="1" t="s">
        <v>7</v>
      </c>
      <c r="D566" s="1" t="s">
        <v>15</v>
      </c>
      <c r="E566" s="1" t="s">
        <v>118</v>
      </c>
      <c r="F566" s="1">
        <v>7.2</v>
      </c>
      <c r="G566" s="1" t="s">
        <v>11</v>
      </c>
    </row>
    <row r="567" spans="1:7">
      <c r="A567" s="1" t="s">
        <v>826</v>
      </c>
      <c r="B567" s="1" t="s">
        <v>827</v>
      </c>
      <c r="C567" s="1" t="s">
        <v>7</v>
      </c>
      <c r="D567" s="1" t="s">
        <v>118</v>
      </c>
      <c r="E567" s="1" t="s">
        <v>15</v>
      </c>
      <c r="F567" s="1">
        <v>5.5</v>
      </c>
      <c r="G567" s="1" t="s">
        <v>9</v>
      </c>
    </row>
    <row r="568" spans="1:7">
      <c r="A568" s="1" t="s">
        <v>828</v>
      </c>
      <c r="B568" s="1" t="s">
        <v>829</v>
      </c>
      <c r="C568" s="1" t="s">
        <v>7</v>
      </c>
      <c r="D568" s="1" t="s">
        <v>15</v>
      </c>
      <c r="E568" s="1" t="s">
        <v>16</v>
      </c>
      <c r="F568" s="1">
        <v>3.3</v>
      </c>
      <c r="G568" s="1" t="s">
        <v>9</v>
      </c>
    </row>
    <row r="569" spans="1:7">
      <c r="A569" s="1" t="s">
        <v>830</v>
      </c>
      <c r="B569" s="1" t="s">
        <v>831</v>
      </c>
      <c r="C569" s="1" t="s">
        <v>7</v>
      </c>
      <c r="D569" s="1" t="s">
        <v>79</v>
      </c>
      <c r="E569" s="1" t="s">
        <v>301</v>
      </c>
      <c r="F569" s="1">
        <v>0.9</v>
      </c>
      <c r="G569" s="1" t="s">
        <v>10</v>
      </c>
    </row>
    <row r="570" spans="1:7">
      <c r="A570" s="1" t="s">
        <v>832</v>
      </c>
      <c r="B570" s="1" t="s">
        <v>833</v>
      </c>
      <c r="C570" s="1" t="s">
        <v>7</v>
      </c>
      <c r="D570" s="1" t="s">
        <v>16</v>
      </c>
      <c r="E570" s="1" t="s">
        <v>15</v>
      </c>
      <c r="F570" s="1">
        <v>3.8</v>
      </c>
      <c r="G570" s="1" t="s">
        <v>9</v>
      </c>
    </row>
    <row r="571" spans="1:7">
      <c r="A571" s="1" t="s">
        <v>834</v>
      </c>
      <c r="B571" s="1" t="s">
        <v>835</v>
      </c>
      <c r="C571" s="1" t="s">
        <v>7</v>
      </c>
      <c r="D571" s="1" t="s">
        <v>56</v>
      </c>
      <c r="E571" s="1" t="s">
        <v>836</v>
      </c>
      <c r="F571" s="1">
        <v>6.4</v>
      </c>
      <c r="G571" s="1" t="s">
        <v>13</v>
      </c>
    </row>
    <row r="572" spans="1:7">
      <c r="A572" s="1" t="s">
        <v>837</v>
      </c>
      <c r="B572" s="1" t="s">
        <v>838</v>
      </c>
      <c r="C572" s="1" t="s">
        <v>7</v>
      </c>
      <c r="D572" s="1" t="s">
        <v>836</v>
      </c>
      <c r="E572" s="1" t="s">
        <v>839</v>
      </c>
      <c r="F572" s="1">
        <v>3</v>
      </c>
      <c r="G572" s="1" t="s">
        <v>11</v>
      </c>
    </row>
    <row r="573" spans="1:7">
      <c r="A573" s="1" t="s">
        <v>840</v>
      </c>
      <c r="B573" s="1" t="s">
        <v>841</v>
      </c>
      <c r="C573" s="1" t="s">
        <v>7</v>
      </c>
      <c r="D573" s="1" t="s">
        <v>839</v>
      </c>
      <c r="E573" s="1" t="s">
        <v>56</v>
      </c>
      <c r="F573" s="1">
        <v>8.6999999999999993</v>
      </c>
      <c r="G573" s="1" t="s">
        <v>9</v>
      </c>
    </row>
    <row r="574" spans="1:7">
      <c r="A574" s="1" t="s">
        <v>842</v>
      </c>
      <c r="B574" s="1" t="s">
        <v>843</v>
      </c>
      <c r="C574" s="1" t="s">
        <v>7</v>
      </c>
      <c r="D574" s="1" t="s">
        <v>56</v>
      </c>
      <c r="E574" s="1" t="s">
        <v>516</v>
      </c>
      <c r="F574" s="1">
        <v>3.9</v>
      </c>
      <c r="G574" s="1" t="s">
        <v>10</v>
      </c>
    </row>
    <row r="575" spans="1:7">
      <c r="A575" s="1" t="s">
        <v>844</v>
      </c>
      <c r="B575" s="1" t="s">
        <v>845</v>
      </c>
      <c r="C575" s="1" t="s">
        <v>131</v>
      </c>
      <c r="D575" s="1" t="s">
        <v>516</v>
      </c>
      <c r="E575" s="1" t="s">
        <v>56</v>
      </c>
      <c r="F575" s="1">
        <v>4.8</v>
      </c>
      <c r="G575" s="1"/>
    </row>
    <row r="576" spans="1:7">
      <c r="A576" s="1" t="s">
        <v>846</v>
      </c>
      <c r="B576" s="1" t="s">
        <v>847</v>
      </c>
      <c r="C576" s="1" t="s">
        <v>131</v>
      </c>
      <c r="D576" s="1" t="s">
        <v>56</v>
      </c>
      <c r="E576" s="1" t="s">
        <v>130</v>
      </c>
      <c r="F576" s="1">
        <v>2.8</v>
      </c>
      <c r="G576" s="1"/>
    </row>
    <row r="577" spans="1:7">
      <c r="A577" s="1" t="s">
        <v>848</v>
      </c>
      <c r="B577" s="1" t="s">
        <v>849</v>
      </c>
      <c r="C577" s="1" t="s">
        <v>131</v>
      </c>
      <c r="D577" s="1" t="s">
        <v>130</v>
      </c>
      <c r="E577" s="1" t="s">
        <v>133</v>
      </c>
      <c r="F577" s="1">
        <v>1.4</v>
      </c>
      <c r="G577" s="1"/>
    </row>
    <row r="578" spans="1:7">
      <c r="A578" s="1" t="s">
        <v>850</v>
      </c>
      <c r="B578" s="1" t="s">
        <v>851</v>
      </c>
      <c r="C578" s="1" t="s">
        <v>131</v>
      </c>
      <c r="D578" s="1" t="s">
        <v>133</v>
      </c>
      <c r="E578" s="1" t="s">
        <v>56</v>
      </c>
      <c r="F578" s="1">
        <v>1.4</v>
      </c>
      <c r="G578" s="1"/>
    </row>
    <row r="579" spans="1:7">
      <c r="A579" s="1" t="s">
        <v>852</v>
      </c>
      <c r="B579" s="1" t="s">
        <v>853</v>
      </c>
      <c r="C579" s="1" t="s">
        <v>7</v>
      </c>
      <c r="D579" s="1" t="s">
        <v>56</v>
      </c>
      <c r="E579" s="1" t="s">
        <v>130</v>
      </c>
      <c r="F579" s="1">
        <v>2.7</v>
      </c>
      <c r="G579" s="1"/>
    </row>
    <row r="580" spans="1:7">
      <c r="A580" s="1" t="s">
        <v>854</v>
      </c>
      <c r="B580" s="1" t="s">
        <v>855</v>
      </c>
      <c r="C580" s="1" t="s">
        <v>7</v>
      </c>
      <c r="D580" s="1" t="s">
        <v>130</v>
      </c>
      <c r="E580" s="1" t="s">
        <v>521</v>
      </c>
      <c r="F580" s="1">
        <v>2.2999999999999998</v>
      </c>
      <c r="G580" s="1"/>
    </row>
    <row r="581" spans="1:7">
      <c r="A581" s="1" t="s">
        <v>856</v>
      </c>
      <c r="B581" s="1" t="s">
        <v>857</v>
      </c>
      <c r="C581" s="1" t="s">
        <v>7</v>
      </c>
      <c r="D581" s="1" t="s">
        <v>15</v>
      </c>
      <c r="E581" s="1" t="s">
        <v>16</v>
      </c>
      <c r="F581" s="1">
        <v>3.7</v>
      </c>
      <c r="G581" s="1"/>
    </row>
    <row r="582" spans="1:7">
      <c r="A582" s="1" t="s">
        <v>858</v>
      </c>
      <c r="B582" s="1" t="s">
        <v>859</v>
      </c>
      <c r="C582" s="1" t="s">
        <v>7</v>
      </c>
      <c r="D582" s="1" t="s">
        <v>16</v>
      </c>
      <c r="E582" s="1" t="s">
        <v>15</v>
      </c>
      <c r="F582" s="1">
        <v>2.9</v>
      </c>
      <c r="G582" s="1"/>
    </row>
    <row r="583" spans="1:7">
      <c r="A583" s="1" t="s">
        <v>860</v>
      </c>
      <c r="B583" s="1" t="s">
        <v>861</v>
      </c>
      <c r="C583" s="1" t="s">
        <v>7</v>
      </c>
      <c r="D583" s="1" t="s">
        <v>15</v>
      </c>
      <c r="E583" s="1" t="s">
        <v>16</v>
      </c>
      <c r="F583" s="1">
        <v>3.8</v>
      </c>
      <c r="G583" s="1"/>
    </row>
    <row r="584" spans="1:7">
      <c r="A584" s="1" t="s">
        <v>862</v>
      </c>
      <c r="B584" s="1" t="s">
        <v>863</v>
      </c>
      <c r="C584" s="1" t="s">
        <v>7</v>
      </c>
      <c r="D584" s="1" t="s">
        <v>16</v>
      </c>
      <c r="E584" s="1" t="s">
        <v>15</v>
      </c>
      <c r="F584" s="1">
        <v>5.0999999999999996</v>
      </c>
      <c r="G584" s="1"/>
    </row>
    <row r="585" spans="1:7">
      <c r="A585" s="1" t="s">
        <v>864</v>
      </c>
      <c r="B585" s="1" t="s">
        <v>865</v>
      </c>
      <c r="C585" s="1" t="s">
        <v>7</v>
      </c>
      <c r="D585" s="1" t="s">
        <v>79</v>
      </c>
      <c r="E585" s="1" t="s">
        <v>839</v>
      </c>
      <c r="F585" s="1">
        <v>9.1</v>
      </c>
      <c r="G585" s="1"/>
    </row>
    <row r="586" spans="1:7">
      <c r="A586" s="1" t="s">
        <v>866</v>
      </c>
      <c r="B586" s="1" t="s">
        <v>867</v>
      </c>
      <c r="C586" s="1" t="s">
        <v>7</v>
      </c>
      <c r="D586" s="1" t="s">
        <v>15</v>
      </c>
      <c r="E586" s="1" t="s">
        <v>48</v>
      </c>
      <c r="F586" s="1">
        <v>8</v>
      </c>
      <c r="G586" s="1"/>
    </row>
    <row r="587" spans="1:7">
      <c r="A587" s="1" t="s">
        <v>868</v>
      </c>
      <c r="B587" s="1" t="s">
        <v>869</v>
      </c>
      <c r="C587" s="1" t="s">
        <v>7</v>
      </c>
      <c r="D587" s="1" t="s">
        <v>48</v>
      </c>
      <c r="E587" s="1" t="s">
        <v>15</v>
      </c>
      <c r="F587" s="1">
        <v>9.9</v>
      </c>
      <c r="G587" s="1" t="s">
        <v>11</v>
      </c>
    </row>
    <row r="588" spans="1:7">
      <c r="A588" s="1" t="s">
        <v>870</v>
      </c>
      <c r="B588" s="1" t="s">
        <v>871</v>
      </c>
      <c r="C588" s="1" t="s">
        <v>7</v>
      </c>
      <c r="D588" s="1" t="s">
        <v>15</v>
      </c>
      <c r="E588" s="1" t="s">
        <v>16</v>
      </c>
      <c r="F588" s="1">
        <v>6.1</v>
      </c>
      <c r="G588" s="1" t="s">
        <v>9</v>
      </c>
    </row>
    <row r="589" spans="1:7">
      <c r="A589" s="1" t="s">
        <v>872</v>
      </c>
      <c r="B589" s="1" t="s">
        <v>873</v>
      </c>
      <c r="C589" s="1" t="s">
        <v>7</v>
      </c>
      <c r="D589" s="1" t="s">
        <v>16</v>
      </c>
      <c r="E589" s="1" t="s">
        <v>15</v>
      </c>
      <c r="F589" s="1">
        <v>12.2</v>
      </c>
      <c r="G589" s="1"/>
    </row>
    <row r="590" spans="1:7">
      <c r="A590" s="1" t="s">
        <v>874</v>
      </c>
      <c r="B590" s="1" t="s">
        <v>875</v>
      </c>
      <c r="C590" s="1" t="s">
        <v>7</v>
      </c>
      <c r="D590" s="1" t="s">
        <v>299</v>
      </c>
      <c r="E590" s="1" t="s">
        <v>56</v>
      </c>
      <c r="F590" s="1">
        <v>8</v>
      </c>
      <c r="G590" s="1"/>
    </row>
    <row r="591" spans="1:7">
      <c r="A591" s="1" t="s">
        <v>876</v>
      </c>
      <c r="B591" s="1" t="s">
        <v>877</v>
      </c>
      <c r="C591" s="1" t="s">
        <v>7</v>
      </c>
      <c r="D591" s="1" t="s">
        <v>15</v>
      </c>
      <c r="E591" s="1" t="s">
        <v>16</v>
      </c>
      <c r="F591" s="1">
        <v>4</v>
      </c>
      <c r="G591" s="1"/>
    </row>
    <row r="592" spans="1:7">
      <c r="A592" s="1" t="s">
        <v>878</v>
      </c>
      <c r="B592" s="1" t="s">
        <v>879</v>
      </c>
      <c r="C592" s="1" t="s">
        <v>7</v>
      </c>
      <c r="D592" s="1" t="s">
        <v>16</v>
      </c>
      <c r="E592" s="1" t="s">
        <v>15</v>
      </c>
      <c r="F592" s="1">
        <v>9.5</v>
      </c>
      <c r="G592" s="1"/>
    </row>
    <row r="593" spans="1:7">
      <c r="A593" s="1" t="s">
        <v>880</v>
      </c>
      <c r="B593" s="1" t="s">
        <v>881</v>
      </c>
      <c r="C593" s="1" t="s">
        <v>7</v>
      </c>
      <c r="D593" s="1" t="s">
        <v>15</v>
      </c>
      <c r="E593" s="1" t="s">
        <v>16</v>
      </c>
      <c r="F593" s="1">
        <v>3</v>
      </c>
      <c r="G593" s="1"/>
    </row>
    <row r="594" spans="1:7">
      <c r="A594" s="1" t="s">
        <v>882</v>
      </c>
      <c r="B594" s="1" t="s">
        <v>883</v>
      </c>
      <c r="C594" s="1" t="s">
        <v>7</v>
      </c>
      <c r="D594" s="1" t="s">
        <v>16</v>
      </c>
      <c r="E594" s="1" t="s">
        <v>15</v>
      </c>
      <c r="F594" s="1">
        <v>6.3</v>
      </c>
      <c r="G594" s="1"/>
    </row>
    <row r="595" spans="1:7">
      <c r="A595" s="1" t="s">
        <v>884</v>
      </c>
      <c r="B595" s="1" t="s">
        <v>885</v>
      </c>
      <c r="C595" s="1" t="s">
        <v>7</v>
      </c>
      <c r="D595" s="1" t="s">
        <v>15</v>
      </c>
      <c r="E595" s="1" t="s">
        <v>48</v>
      </c>
      <c r="F595" s="1">
        <v>10.4</v>
      </c>
      <c r="G595" s="1" t="s">
        <v>11</v>
      </c>
    </row>
    <row r="596" spans="1:7">
      <c r="A596" s="1" t="s">
        <v>886</v>
      </c>
      <c r="B596" s="1" t="s">
        <v>887</v>
      </c>
      <c r="C596" s="1" t="s">
        <v>7</v>
      </c>
      <c r="D596" s="1" t="s">
        <v>48</v>
      </c>
      <c r="E596" s="1" t="s">
        <v>15</v>
      </c>
      <c r="F596" s="1">
        <v>9.9</v>
      </c>
      <c r="G596" s="1" t="s">
        <v>11</v>
      </c>
    </row>
    <row r="597" spans="1:7">
      <c r="A597" s="1" t="s">
        <v>888</v>
      </c>
      <c r="B597" s="1" t="s">
        <v>889</v>
      </c>
      <c r="C597" s="1" t="s">
        <v>7</v>
      </c>
      <c r="D597" s="1" t="s">
        <v>56</v>
      </c>
      <c r="E597" s="1" t="s">
        <v>542</v>
      </c>
      <c r="F597" s="1">
        <v>1.5</v>
      </c>
      <c r="G597" s="1"/>
    </row>
    <row r="598" spans="1:7">
      <c r="A598" s="1" t="s">
        <v>890</v>
      </c>
      <c r="B598" s="1" t="s">
        <v>891</v>
      </c>
      <c r="C598" s="1" t="s">
        <v>7</v>
      </c>
      <c r="D598" s="1" t="s">
        <v>15</v>
      </c>
      <c r="E598" s="1" t="s">
        <v>16</v>
      </c>
      <c r="F598" s="1">
        <v>4.9000000000000004</v>
      </c>
      <c r="G598" s="1"/>
    </row>
    <row r="599" spans="1:7">
      <c r="A599" s="1" t="s">
        <v>892</v>
      </c>
      <c r="B599" s="1" t="s">
        <v>893</v>
      </c>
      <c r="C599" s="1" t="s">
        <v>7</v>
      </c>
      <c r="D599" s="1" t="s">
        <v>16</v>
      </c>
      <c r="E599" s="1" t="s">
        <v>15</v>
      </c>
      <c r="F599" s="1">
        <v>7.9</v>
      </c>
      <c r="G599" s="1"/>
    </row>
    <row r="600" spans="1:7">
      <c r="A600" s="1" t="s">
        <v>894</v>
      </c>
      <c r="B600" s="1" t="s">
        <v>895</v>
      </c>
      <c r="C600" s="1" t="s">
        <v>7</v>
      </c>
      <c r="D600" s="1" t="s">
        <v>542</v>
      </c>
      <c r="E600" s="1" t="s">
        <v>56</v>
      </c>
      <c r="F600" s="1">
        <v>1.7</v>
      </c>
      <c r="G600" s="1"/>
    </row>
    <row r="601" spans="1:7">
      <c r="A601" s="1" t="s">
        <v>896</v>
      </c>
      <c r="B601" s="1" t="s">
        <v>897</v>
      </c>
      <c r="C601" s="1" t="s">
        <v>7</v>
      </c>
      <c r="D601" s="1" t="s">
        <v>56</v>
      </c>
      <c r="E601" s="1" t="s">
        <v>84</v>
      </c>
      <c r="F601" s="1">
        <v>2.2000000000000002</v>
      </c>
      <c r="G601" s="1"/>
    </row>
    <row r="602" spans="1:7">
      <c r="A602" s="1" t="s">
        <v>898</v>
      </c>
      <c r="B602" s="1" t="s">
        <v>899</v>
      </c>
      <c r="C602" s="1" t="s">
        <v>7</v>
      </c>
      <c r="D602" s="1" t="s">
        <v>84</v>
      </c>
      <c r="E602" s="1" t="s">
        <v>56</v>
      </c>
      <c r="F602" s="1">
        <v>2.1</v>
      </c>
      <c r="G602" s="1"/>
    </row>
    <row r="603" spans="1:7">
      <c r="A603" s="1" t="s">
        <v>900</v>
      </c>
      <c r="B603" s="1" t="s">
        <v>901</v>
      </c>
      <c r="C603" s="1" t="s">
        <v>7</v>
      </c>
      <c r="D603" s="1" t="s">
        <v>15</v>
      </c>
      <c r="E603" s="1" t="s">
        <v>16</v>
      </c>
      <c r="F603" s="1">
        <v>2.5</v>
      </c>
      <c r="G603" s="1" t="s">
        <v>9</v>
      </c>
    </row>
    <row r="604" spans="1:7">
      <c r="A604" s="1" t="s">
        <v>902</v>
      </c>
      <c r="B604" s="1" t="s">
        <v>903</v>
      </c>
      <c r="C604" s="1" t="s">
        <v>7</v>
      </c>
      <c r="D604" s="1" t="s">
        <v>16</v>
      </c>
      <c r="E604" s="1" t="s">
        <v>15</v>
      </c>
      <c r="F604" s="1">
        <v>2.5</v>
      </c>
      <c r="G604" s="1" t="s">
        <v>9</v>
      </c>
    </row>
    <row r="605" spans="1:7">
      <c r="A605" s="1" t="s">
        <v>904</v>
      </c>
      <c r="B605" s="1" t="s">
        <v>905</v>
      </c>
      <c r="C605" s="1" t="s">
        <v>7</v>
      </c>
      <c r="D605" s="1" t="s">
        <v>15</v>
      </c>
      <c r="E605" s="1" t="s">
        <v>16</v>
      </c>
      <c r="F605" s="1">
        <v>2.8</v>
      </c>
      <c r="G605" s="1"/>
    </row>
    <row r="606" spans="1:7">
      <c r="A606" s="1" t="s">
        <v>906</v>
      </c>
      <c r="B606" s="1" t="s">
        <v>907</v>
      </c>
      <c r="C606" s="1" t="s">
        <v>7</v>
      </c>
      <c r="D606" s="1" t="s">
        <v>16</v>
      </c>
      <c r="E606" s="1" t="s">
        <v>64</v>
      </c>
      <c r="F606" s="1">
        <v>14.7</v>
      </c>
      <c r="G606" s="1"/>
    </row>
    <row r="607" spans="1:7">
      <c r="A607" s="1" t="s">
        <v>908</v>
      </c>
      <c r="B607" s="1" t="s">
        <v>909</v>
      </c>
      <c r="C607" s="1" t="s">
        <v>7</v>
      </c>
      <c r="D607" s="1" t="s">
        <v>64</v>
      </c>
      <c r="E607" s="1" t="s">
        <v>16</v>
      </c>
      <c r="F607" s="1">
        <v>14.6</v>
      </c>
      <c r="G607" s="1"/>
    </row>
    <row r="608" spans="1:7">
      <c r="A608" s="1" t="s">
        <v>910</v>
      </c>
      <c r="B608" s="1" t="s">
        <v>911</v>
      </c>
      <c r="C608" s="1" t="s">
        <v>7</v>
      </c>
      <c r="D608" s="1" t="s">
        <v>16</v>
      </c>
      <c r="E608" s="1" t="s">
        <v>15</v>
      </c>
      <c r="F608" s="1">
        <v>2.2999999999999998</v>
      </c>
      <c r="G608" s="1"/>
    </row>
    <row r="609" spans="1:7">
      <c r="A609" s="1" t="s">
        <v>912</v>
      </c>
      <c r="B609" s="1" t="s">
        <v>913</v>
      </c>
      <c r="C609" s="1" t="s">
        <v>7</v>
      </c>
      <c r="D609" s="1" t="s">
        <v>56</v>
      </c>
      <c r="E609" s="1" t="s">
        <v>84</v>
      </c>
      <c r="F609" s="1">
        <v>2.2000000000000002</v>
      </c>
      <c r="G609" s="1"/>
    </row>
    <row r="610" spans="1:7">
      <c r="A610" s="1" t="s">
        <v>914</v>
      </c>
      <c r="B610" s="1" t="s">
        <v>915</v>
      </c>
      <c r="C610" s="1" t="s">
        <v>7</v>
      </c>
      <c r="D610" s="1" t="s">
        <v>84</v>
      </c>
      <c r="E610" s="1" t="s">
        <v>56</v>
      </c>
      <c r="F610" s="1">
        <v>2.2000000000000002</v>
      </c>
      <c r="G610" s="1" t="s">
        <v>9</v>
      </c>
    </row>
    <row r="611" spans="1:7">
      <c r="A611" s="1" t="s">
        <v>916</v>
      </c>
      <c r="B611" s="1" t="s">
        <v>917</v>
      </c>
      <c r="C611" s="1" t="s">
        <v>7</v>
      </c>
      <c r="D611" s="1" t="s">
        <v>15</v>
      </c>
      <c r="E611" s="1" t="s">
        <v>48</v>
      </c>
      <c r="F611" s="1">
        <v>14</v>
      </c>
      <c r="G611" s="1"/>
    </row>
    <row r="612" spans="1:7">
      <c r="A612" s="1" t="s">
        <v>918</v>
      </c>
      <c r="B612" s="1" t="s">
        <v>919</v>
      </c>
      <c r="C612" s="1" t="s">
        <v>7</v>
      </c>
      <c r="D612" s="1" t="s">
        <v>48</v>
      </c>
      <c r="E612" s="1" t="s">
        <v>15</v>
      </c>
      <c r="F612" s="1">
        <v>13.3</v>
      </c>
      <c r="G612" s="1"/>
    </row>
    <row r="613" spans="1:7">
      <c r="A613" s="1" t="s">
        <v>920</v>
      </c>
      <c r="B613" s="1" t="s">
        <v>921</v>
      </c>
      <c r="C613" s="1" t="s">
        <v>7</v>
      </c>
      <c r="D613" s="1" t="s">
        <v>84</v>
      </c>
      <c r="E613" s="1" t="s">
        <v>56</v>
      </c>
      <c r="F613" s="1">
        <v>1.8</v>
      </c>
      <c r="G613" s="1"/>
    </row>
    <row r="614" spans="1:7">
      <c r="A614" s="3">
        <v>42377.532638888886</v>
      </c>
      <c r="B614" s="3">
        <v>42377.544444444444</v>
      </c>
      <c r="C614" s="1" t="s">
        <v>7</v>
      </c>
      <c r="D614" s="1" t="s">
        <v>56</v>
      </c>
      <c r="E614" s="1" t="s">
        <v>922</v>
      </c>
      <c r="F614" s="1">
        <v>6.2</v>
      </c>
      <c r="G614" s="1"/>
    </row>
    <row r="615" spans="1:7">
      <c r="A615" s="3">
        <v>42377.547222222223</v>
      </c>
      <c r="B615" s="3">
        <v>42377.554861111108</v>
      </c>
      <c r="C615" s="1" t="s">
        <v>7</v>
      </c>
      <c r="D615" s="1" t="s">
        <v>922</v>
      </c>
      <c r="E615" s="1" t="s">
        <v>839</v>
      </c>
      <c r="F615" s="1">
        <v>1.3</v>
      </c>
      <c r="G615" s="1"/>
    </row>
    <row r="616" spans="1:7">
      <c r="A616" s="3">
        <v>42377.561111111114</v>
      </c>
      <c r="B616" s="3">
        <v>42377.573611111111</v>
      </c>
      <c r="C616" s="1" t="s">
        <v>7</v>
      </c>
      <c r="D616" s="1" t="s">
        <v>839</v>
      </c>
      <c r="E616" s="1" t="s">
        <v>84</v>
      </c>
      <c r="F616" s="1">
        <v>1.9</v>
      </c>
      <c r="G616" s="1"/>
    </row>
    <row r="617" spans="1:7">
      <c r="A617" s="3">
        <v>42377.577777777777</v>
      </c>
      <c r="B617" s="3">
        <v>42377.593055555553</v>
      </c>
      <c r="C617" s="1" t="s">
        <v>7</v>
      </c>
      <c r="D617" s="1" t="s">
        <v>15</v>
      </c>
      <c r="E617" s="1" t="s">
        <v>118</v>
      </c>
      <c r="F617" s="1">
        <v>6.9</v>
      </c>
      <c r="G617" s="1"/>
    </row>
    <row r="618" spans="1:7">
      <c r="A618" s="3">
        <v>42377.652777777781</v>
      </c>
      <c r="B618" s="3">
        <v>42377.657638888886</v>
      </c>
      <c r="C618" s="1" t="s">
        <v>7</v>
      </c>
      <c r="D618" s="1" t="s">
        <v>118</v>
      </c>
      <c r="E618" s="1" t="s">
        <v>15</v>
      </c>
      <c r="F618" s="1">
        <v>4.5999999999999996</v>
      </c>
      <c r="G618" s="1"/>
    </row>
    <row r="619" spans="1:7">
      <c r="A619" s="3">
        <v>42377.679166666669</v>
      </c>
      <c r="B619" s="3">
        <v>42377.684027777781</v>
      </c>
      <c r="C619" s="1" t="s">
        <v>7</v>
      </c>
      <c r="D619" s="1" t="s">
        <v>56</v>
      </c>
      <c r="E619" s="1" t="s">
        <v>130</v>
      </c>
      <c r="F619" s="1">
        <v>2.8</v>
      </c>
      <c r="G619" s="1"/>
    </row>
    <row r="620" spans="1:7">
      <c r="A620" s="3">
        <v>42377.686805555553</v>
      </c>
      <c r="B620" s="3">
        <v>42377.707638888889</v>
      </c>
      <c r="C620" s="1" t="s">
        <v>7</v>
      </c>
      <c r="D620" s="1" t="s">
        <v>15</v>
      </c>
      <c r="E620" s="1" t="s">
        <v>16</v>
      </c>
      <c r="F620" s="1">
        <v>9.1</v>
      </c>
      <c r="G620" s="1"/>
    </row>
    <row r="621" spans="1:7">
      <c r="A621" s="3">
        <v>42377.724305555559</v>
      </c>
      <c r="B621" s="3">
        <v>42377.746527777781</v>
      </c>
      <c r="C621" s="1" t="s">
        <v>7</v>
      </c>
      <c r="D621" s="1" t="s">
        <v>16</v>
      </c>
      <c r="E621" s="1" t="s">
        <v>15</v>
      </c>
      <c r="F621" s="1">
        <v>8.1</v>
      </c>
      <c r="G621" s="1"/>
    </row>
    <row r="622" spans="1:7">
      <c r="A622" s="3">
        <v>42408.34097222222</v>
      </c>
      <c r="B622" s="3">
        <v>42408.355555555558</v>
      </c>
      <c r="C622" s="1" t="s">
        <v>7</v>
      </c>
      <c r="D622" s="1" t="s">
        <v>15</v>
      </c>
      <c r="E622" s="1" t="s">
        <v>16</v>
      </c>
      <c r="F622" s="1">
        <v>8.4</v>
      </c>
      <c r="G622" s="1" t="s">
        <v>11</v>
      </c>
    </row>
    <row r="623" spans="1:7">
      <c r="A623" s="3">
        <v>42408.493750000001</v>
      </c>
      <c r="B623" s="3">
        <v>42408.510416666664</v>
      </c>
      <c r="C623" s="1" t="s">
        <v>7</v>
      </c>
      <c r="D623" s="1" t="s">
        <v>923</v>
      </c>
      <c r="E623" s="1" t="s">
        <v>924</v>
      </c>
      <c r="F623" s="1">
        <v>4.9000000000000004</v>
      </c>
      <c r="G623" s="1"/>
    </row>
    <row r="624" spans="1:7">
      <c r="A624" s="3">
        <v>42408.802083333336</v>
      </c>
      <c r="B624" s="3">
        <v>42408.807638888888</v>
      </c>
      <c r="C624" s="1" t="s">
        <v>7</v>
      </c>
      <c r="D624" s="1" t="s">
        <v>925</v>
      </c>
      <c r="E624" s="1" t="s">
        <v>926</v>
      </c>
      <c r="F624" s="1">
        <v>1</v>
      </c>
      <c r="G624" s="1"/>
    </row>
    <row r="625" spans="1:7">
      <c r="A625" s="3">
        <v>42408.890972222223</v>
      </c>
      <c r="B625" s="3">
        <v>42408.895138888889</v>
      </c>
      <c r="C625" s="1" t="s">
        <v>7</v>
      </c>
      <c r="D625" s="1" t="s">
        <v>926</v>
      </c>
      <c r="E625" s="1" t="s">
        <v>925</v>
      </c>
      <c r="F625" s="1">
        <v>1</v>
      </c>
      <c r="G625" s="1"/>
    </row>
    <row r="626" spans="1:7">
      <c r="A626" s="3">
        <v>42437.531944444447</v>
      </c>
      <c r="B626" s="3">
        <v>42437.541666666664</v>
      </c>
      <c r="C626" s="1" t="s">
        <v>7</v>
      </c>
      <c r="D626" s="1" t="s">
        <v>927</v>
      </c>
      <c r="E626" s="1" t="s">
        <v>928</v>
      </c>
      <c r="F626" s="1">
        <v>2</v>
      </c>
      <c r="G626" s="1"/>
    </row>
    <row r="627" spans="1:7">
      <c r="A627" s="3">
        <v>42437.624305555553</v>
      </c>
      <c r="B627" s="3">
        <v>42437.627083333333</v>
      </c>
      <c r="C627" s="1" t="s">
        <v>7</v>
      </c>
      <c r="D627" s="1" t="s">
        <v>926</v>
      </c>
      <c r="E627" s="1" t="s">
        <v>925</v>
      </c>
      <c r="F627" s="1">
        <v>1.1000000000000001</v>
      </c>
      <c r="G627" s="1"/>
    </row>
    <row r="628" spans="1:7">
      <c r="A628" s="3">
        <v>42437.666666666664</v>
      </c>
      <c r="B628" s="3">
        <v>42437.669444444444</v>
      </c>
      <c r="C628" s="1" t="s">
        <v>7</v>
      </c>
      <c r="D628" s="1" t="s">
        <v>925</v>
      </c>
      <c r="E628" s="1" t="s">
        <v>33</v>
      </c>
      <c r="F628" s="1">
        <v>1.5</v>
      </c>
      <c r="G628" s="1"/>
    </row>
    <row r="629" spans="1:7">
      <c r="A629" s="3">
        <v>42498.724305555559</v>
      </c>
      <c r="B629" s="3">
        <v>42498.729166666664</v>
      </c>
      <c r="C629" s="1" t="s">
        <v>7</v>
      </c>
      <c r="D629" s="1" t="s">
        <v>929</v>
      </c>
      <c r="E629" s="1" t="s">
        <v>925</v>
      </c>
      <c r="F629" s="1">
        <v>1.3</v>
      </c>
      <c r="G629" s="1"/>
    </row>
    <row r="630" spans="1:7">
      <c r="A630" s="3">
        <v>42498.761805555558</v>
      </c>
      <c r="B630" s="3">
        <v>42498.76458333333</v>
      </c>
      <c r="C630" s="1" t="s">
        <v>7</v>
      </c>
      <c r="D630" s="1" t="s">
        <v>925</v>
      </c>
      <c r="E630" s="1" t="s">
        <v>930</v>
      </c>
      <c r="F630" s="1">
        <v>1.8</v>
      </c>
      <c r="G630" s="1"/>
    </row>
    <row r="631" spans="1:7">
      <c r="A631" s="3">
        <v>42498.803472222222</v>
      </c>
      <c r="B631" s="3">
        <v>42498.810416666667</v>
      </c>
      <c r="C631" s="1" t="s">
        <v>7</v>
      </c>
      <c r="D631" s="1" t="s">
        <v>930</v>
      </c>
      <c r="E631" s="1" t="s">
        <v>925</v>
      </c>
      <c r="F631" s="1">
        <v>1.5</v>
      </c>
      <c r="G631" s="1"/>
    </row>
    <row r="632" spans="1:7">
      <c r="A632" s="3">
        <v>42529.277777777781</v>
      </c>
      <c r="B632" s="3">
        <v>42529.290277777778</v>
      </c>
      <c r="C632" s="1" t="s">
        <v>7</v>
      </c>
      <c r="D632" s="1" t="s">
        <v>924</v>
      </c>
      <c r="E632" s="1" t="s">
        <v>923</v>
      </c>
      <c r="F632" s="1">
        <v>6.6</v>
      </c>
      <c r="G632" s="1"/>
    </row>
    <row r="633" spans="1:7">
      <c r="A633" s="3">
        <v>42529.396527777775</v>
      </c>
      <c r="B633" s="3">
        <v>42529.411805555559</v>
      </c>
      <c r="C633" s="1" t="s">
        <v>7</v>
      </c>
      <c r="D633" s="1" t="s">
        <v>16</v>
      </c>
      <c r="E633" s="1" t="s">
        <v>15</v>
      </c>
      <c r="F633" s="1">
        <v>8</v>
      </c>
      <c r="G633" s="1"/>
    </row>
    <row r="634" spans="1:7">
      <c r="A634" s="3">
        <v>42559.718055555553</v>
      </c>
      <c r="B634" s="3">
        <v>42559.724305555559</v>
      </c>
      <c r="C634" s="1" t="s">
        <v>7</v>
      </c>
      <c r="D634" s="1" t="s">
        <v>56</v>
      </c>
      <c r="E634" s="1" t="s">
        <v>130</v>
      </c>
      <c r="F634" s="1">
        <v>2.7</v>
      </c>
      <c r="G634" s="1"/>
    </row>
    <row r="635" spans="1:7">
      <c r="A635" s="3">
        <v>42559.727777777778</v>
      </c>
      <c r="B635" s="3">
        <v>42559.738194444442</v>
      </c>
      <c r="C635" s="1" t="s">
        <v>7</v>
      </c>
      <c r="D635" s="1" t="s">
        <v>130</v>
      </c>
      <c r="E635" s="1" t="s">
        <v>56</v>
      </c>
      <c r="F635" s="1">
        <v>2.7</v>
      </c>
      <c r="G635" s="1" t="s">
        <v>13</v>
      </c>
    </row>
    <row r="636" spans="1:7">
      <c r="A636" s="3">
        <v>42559.761805555558</v>
      </c>
      <c r="B636" s="3">
        <v>42559.765972222223</v>
      </c>
      <c r="C636" s="1" t="s">
        <v>7</v>
      </c>
      <c r="D636" s="1" t="s">
        <v>15</v>
      </c>
      <c r="E636" s="1" t="s">
        <v>16</v>
      </c>
      <c r="F636" s="1">
        <v>2.5</v>
      </c>
      <c r="G636" s="1"/>
    </row>
    <row r="637" spans="1:7">
      <c r="A637" s="3">
        <v>42559.84375</v>
      </c>
      <c r="B637" s="3">
        <v>42559.849305555559</v>
      </c>
      <c r="C637" s="1" t="s">
        <v>7</v>
      </c>
      <c r="D637" s="1" t="s">
        <v>16</v>
      </c>
      <c r="E637" s="1" t="s">
        <v>15</v>
      </c>
      <c r="F637" s="1">
        <v>2.5</v>
      </c>
      <c r="G637" s="1" t="s">
        <v>9</v>
      </c>
    </row>
    <row r="638" spans="1:7">
      <c r="A638" s="3">
        <v>42590.678472222222</v>
      </c>
      <c r="B638" s="3">
        <v>42590.688194444447</v>
      </c>
      <c r="C638" s="1" t="s">
        <v>7</v>
      </c>
      <c r="D638" s="1" t="s">
        <v>56</v>
      </c>
      <c r="E638" s="1" t="s">
        <v>55</v>
      </c>
      <c r="F638" s="1">
        <v>5.2</v>
      </c>
      <c r="G638" s="1"/>
    </row>
    <row r="639" spans="1:7">
      <c r="A639" s="3">
        <v>42590.692361111112</v>
      </c>
      <c r="B639" s="3">
        <v>42590.701388888891</v>
      </c>
      <c r="C639" s="1" t="s">
        <v>7</v>
      </c>
      <c r="D639" s="1" t="s">
        <v>55</v>
      </c>
      <c r="E639" s="1" t="s">
        <v>130</v>
      </c>
      <c r="F639" s="1">
        <v>4</v>
      </c>
      <c r="G639" s="1"/>
    </row>
    <row r="640" spans="1:7">
      <c r="A640" s="3">
        <v>42590.709722222222</v>
      </c>
      <c r="B640" s="3">
        <v>42590.717361111114</v>
      </c>
      <c r="C640" s="1" t="s">
        <v>7</v>
      </c>
      <c r="D640" s="1" t="s">
        <v>130</v>
      </c>
      <c r="E640" s="1" t="s">
        <v>56</v>
      </c>
      <c r="F640" s="1">
        <v>2.7</v>
      </c>
      <c r="G640" s="1" t="s">
        <v>13</v>
      </c>
    </row>
    <row r="641" spans="1:7">
      <c r="A641" s="3">
        <v>42590.909722222219</v>
      </c>
      <c r="B641" s="3">
        <v>42590.927083333336</v>
      </c>
      <c r="C641" s="1" t="s">
        <v>7</v>
      </c>
      <c r="D641" s="1" t="s">
        <v>15</v>
      </c>
      <c r="E641" s="1" t="s">
        <v>16</v>
      </c>
      <c r="F641" s="1">
        <v>4.8</v>
      </c>
      <c r="G641" s="1"/>
    </row>
    <row r="642" spans="1:7">
      <c r="A642" s="3">
        <v>42590.977777777778</v>
      </c>
      <c r="B642" s="3">
        <v>42590.984027777777</v>
      </c>
      <c r="C642" s="1" t="s">
        <v>7</v>
      </c>
      <c r="D642" s="1" t="s">
        <v>16</v>
      </c>
      <c r="E642" s="1" t="s">
        <v>15</v>
      </c>
      <c r="F642" s="1">
        <v>3.2</v>
      </c>
      <c r="G642" s="1" t="s">
        <v>13</v>
      </c>
    </row>
    <row r="643" spans="1:7">
      <c r="A643" s="3">
        <v>42621.597222222219</v>
      </c>
      <c r="B643" s="3">
        <v>42621.609722222223</v>
      </c>
      <c r="C643" s="1" t="s">
        <v>7</v>
      </c>
      <c r="D643" s="1" t="s">
        <v>56</v>
      </c>
      <c r="E643" s="1" t="s">
        <v>286</v>
      </c>
      <c r="F643" s="1">
        <v>6.9</v>
      </c>
      <c r="G643" s="1"/>
    </row>
    <row r="644" spans="1:7">
      <c r="A644" s="3">
        <v>42621.635416666664</v>
      </c>
      <c r="B644" s="3">
        <v>42621.65</v>
      </c>
      <c r="C644" s="1" t="s">
        <v>7</v>
      </c>
      <c r="D644" s="1" t="s">
        <v>15</v>
      </c>
      <c r="E644" s="1" t="s">
        <v>64</v>
      </c>
      <c r="F644" s="1">
        <v>14.9</v>
      </c>
      <c r="G644" s="1"/>
    </row>
    <row r="645" spans="1:7">
      <c r="A645" s="3">
        <v>42621.669444444444</v>
      </c>
      <c r="B645" s="3">
        <v>42621.692361111112</v>
      </c>
      <c r="C645" s="1" t="s">
        <v>7</v>
      </c>
      <c r="D645" s="1" t="s">
        <v>64</v>
      </c>
      <c r="E645" s="1" t="s">
        <v>15</v>
      </c>
      <c r="F645" s="1">
        <v>17.399999999999999</v>
      </c>
      <c r="G645" s="1"/>
    </row>
    <row r="646" spans="1:7">
      <c r="A646" s="3">
        <v>42651.705555555556</v>
      </c>
      <c r="B646" s="3">
        <v>42651.724999999999</v>
      </c>
      <c r="C646" s="1" t="s">
        <v>7</v>
      </c>
      <c r="D646" s="1" t="s">
        <v>15</v>
      </c>
      <c r="E646" s="1" t="s">
        <v>48</v>
      </c>
      <c r="F646" s="1">
        <v>12.9</v>
      </c>
      <c r="G646" s="1"/>
    </row>
    <row r="647" spans="1:7">
      <c r="A647" s="3">
        <v>42651.745138888888</v>
      </c>
      <c r="B647" s="3">
        <v>42651.769444444442</v>
      </c>
      <c r="C647" s="1" t="s">
        <v>7</v>
      </c>
      <c r="D647" s="1" t="s">
        <v>48</v>
      </c>
      <c r="E647" s="1" t="s">
        <v>118</v>
      </c>
      <c r="F647" s="1">
        <v>15.3</v>
      </c>
      <c r="G647" s="1"/>
    </row>
    <row r="648" spans="1:7">
      <c r="A648" s="3">
        <v>42651.78402777778</v>
      </c>
      <c r="B648" s="3">
        <v>42651.784722222219</v>
      </c>
      <c r="C648" s="1" t="s">
        <v>7</v>
      </c>
      <c r="D648" s="1" t="s">
        <v>118</v>
      </c>
      <c r="E648" s="1" t="s">
        <v>118</v>
      </c>
      <c r="F648" s="1">
        <v>1</v>
      </c>
      <c r="G648" s="1"/>
    </row>
    <row r="649" spans="1:7">
      <c r="A649" s="3">
        <v>42651.824305555558</v>
      </c>
      <c r="B649" s="3">
        <v>42651.834722222222</v>
      </c>
      <c r="C649" s="1" t="s">
        <v>7</v>
      </c>
      <c r="D649" s="1" t="s">
        <v>118</v>
      </c>
      <c r="E649" s="1" t="s">
        <v>15</v>
      </c>
      <c r="F649" s="1">
        <v>6</v>
      </c>
      <c r="G649" s="1"/>
    </row>
    <row r="650" spans="1:7">
      <c r="A650" s="3">
        <v>42682.536805555559</v>
      </c>
      <c r="B650" s="3">
        <v>42682.541666666664</v>
      </c>
      <c r="C650" s="1" t="s">
        <v>7</v>
      </c>
      <c r="D650" s="1" t="s">
        <v>56</v>
      </c>
      <c r="E650" s="1" t="s">
        <v>263</v>
      </c>
      <c r="F650" s="1">
        <v>2.2000000000000002</v>
      </c>
      <c r="G650" s="1"/>
    </row>
    <row r="651" spans="1:7">
      <c r="A651" s="3">
        <v>42682.551388888889</v>
      </c>
      <c r="B651" s="3">
        <v>42682.561111111114</v>
      </c>
      <c r="C651" s="1" t="s">
        <v>7</v>
      </c>
      <c r="D651" s="1" t="s">
        <v>263</v>
      </c>
      <c r="E651" s="1" t="s">
        <v>130</v>
      </c>
      <c r="F651" s="1">
        <v>4.4000000000000004</v>
      </c>
      <c r="G651" s="1"/>
    </row>
    <row r="652" spans="1:7">
      <c r="A652" s="3">
        <v>42682.563888888886</v>
      </c>
      <c r="B652" s="3">
        <v>42682.570833333331</v>
      </c>
      <c r="C652" s="1" t="s">
        <v>7</v>
      </c>
      <c r="D652" s="1" t="s">
        <v>130</v>
      </c>
      <c r="E652" s="1" t="s">
        <v>56</v>
      </c>
      <c r="F652" s="1">
        <v>2.8</v>
      </c>
      <c r="G652" s="1"/>
    </row>
    <row r="653" spans="1:7">
      <c r="A653" s="3">
        <v>42682.775694444441</v>
      </c>
      <c r="B653" s="3">
        <v>42682.811805555553</v>
      </c>
      <c r="C653" s="1" t="s">
        <v>7</v>
      </c>
      <c r="D653" s="1" t="s">
        <v>15</v>
      </c>
      <c r="E653" s="1" t="s">
        <v>931</v>
      </c>
      <c r="F653" s="1">
        <v>31.7</v>
      </c>
      <c r="G653" s="1"/>
    </row>
    <row r="654" spans="1:7">
      <c r="A654" s="3">
        <v>42682.874305555553</v>
      </c>
      <c r="B654" s="3">
        <v>42682.905555555553</v>
      </c>
      <c r="C654" s="1" t="s">
        <v>7</v>
      </c>
      <c r="D654" s="1" t="s">
        <v>931</v>
      </c>
      <c r="E654" s="1" t="s">
        <v>15</v>
      </c>
      <c r="F654" s="1">
        <v>31.9</v>
      </c>
      <c r="G654" s="1"/>
    </row>
    <row r="655" spans="1:7">
      <c r="A655" s="3">
        <v>42712.78402777778</v>
      </c>
      <c r="B655" s="3">
        <v>42712.786111111112</v>
      </c>
      <c r="C655" s="1" t="s">
        <v>7</v>
      </c>
      <c r="D655" s="1" t="s">
        <v>56</v>
      </c>
      <c r="E655" s="1" t="s">
        <v>84</v>
      </c>
      <c r="F655" s="1">
        <v>1.9</v>
      </c>
      <c r="G655" s="1"/>
    </row>
    <row r="656" spans="1:7">
      <c r="A656" s="3">
        <v>42712.788888888892</v>
      </c>
      <c r="B656" s="3">
        <v>42712.795138888891</v>
      </c>
      <c r="C656" s="1" t="s">
        <v>7</v>
      </c>
      <c r="D656" s="1" t="s">
        <v>84</v>
      </c>
      <c r="E656" s="1" t="s">
        <v>56</v>
      </c>
      <c r="F656" s="1">
        <v>1.8</v>
      </c>
      <c r="G656" s="1"/>
    </row>
    <row r="657" spans="1:7">
      <c r="A657" s="1" t="s">
        <v>932</v>
      </c>
      <c r="B657" s="1" t="s">
        <v>933</v>
      </c>
      <c r="C657" s="1" t="s">
        <v>7</v>
      </c>
      <c r="D657" s="1" t="s">
        <v>15</v>
      </c>
      <c r="E657" s="1" t="s">
        <v>16</v>
      </c>
      <c r="F657" s="1">
        <v>8.4</v>
      </c>
      <c r="G657" s="1" t="s">
        <v>11</v>
      </c>
    </row>
    <row r="658" spans="1:7">
      <c r="A658" s="1" t="s">
        <v>934</v>
      </c>
      <c r="B658" s="1" t="s">
        <v>935</v>
      </c>
      <c r="C658" s="1" t="s">
        <v>7</v>
      </c>
      <c r="D658" s="1" t="s">
        <v>223</v>
      </c>
      <c r="E658" s="1" t="s">
        <v>157</v>
      </c>
      <c r="F658" s="1">
        <v>15.6</v>
      </c>
      <c r="G658" s="1"/>
    </row>
    <row r="659" spans="1:7">
      <c r="A659" s="1" t="s">
        <v>936</v>
      </c>
      <c r="B659" s="1" t="s">
        <v>937</v>
      </c>
      <c r="C659" s="1" t="s">
        <v>7</v>
      </c>
      <c r="D659" s="1" t="s">
        <v>157</v>
      </c>
      <c r="E659" s="1" t="s">
        <v>157</v>
      </c>
      <c r="F659" s="1">
        <v>14.1</v>
      </c>
      <c r="G659" s="1"/>
    </row>
    <row r="660" spans="1:7">
      <c r="A660" s="1" t="s">
        <v>938</v>
      </c>
      <c r="B660" s="1" t="s">
        <v>939</v>
      </c>
      <c r="C660" s="1" t="s">
        <v>7</v>
      </c>
      <c r="D660" s="1" t="s">
        <v>157</v>
      </c>
      <c r="E660" s="1" t="s">
        <v>157</v>
      </c>
      <c r="F660" s="1">
        <v>15.7</v>
      </c>
      <c r="G660" s="1"/>
    </row>
    <row r="661" spans="1:7">
      <c r="A661" s="1" t="s">
        <v>940</v>
      </c>
      <c r="B661" s="1" t="s">
        <v>941</v>
      </c>
      <c r="C661" s="1" t="s">
        <v>7</v>
      </c>
      <c r="D661" s="1" t="s">
        <v>157</v>
      </c>
      <c r="E661" s="1" t="s">
        <v>157</v>
      </c>
      <c r="F661" s="1">
        <v>25.9</v>
      </c>
      <c r="G661" s="1" t="s">
        <v>24</v>
      </c>
    </row>
    <row r="662" spans="1:7">
      <c r="A662" s="1" t="s">
        <v>942</v>
      </c>
      <c r="B662" s="1" t="s">
        <v>943</v>
      </c>
      <c r="C662" s="1" t="s">
        <v>7</v>
      </c>
      <c r="D662" s="1" t="s">
        <v>157</v>
      </c>
      <c r="E662" s="1" t="s">
        <v>157</v>
      </c>
      <c r="F662" s="1">
        <v>7.9</v>
      </c>
      <c r="G662" s="1"/>
    </row>
    <row r="663" spans="1:7">
      <c r="A663" s="1" t="s">
        <v>944</v>
      </c>
      <c r="B663" s="1" t="s">
        <v>945</v>
      </c>
      <c r="C663" s="1" t="s">
        <v>7</v>
      </c>
      <c r="D663" s="1" t="s">
        <v>157</v>
      </c>
      <c r="E663" s="1" t="s">
        <v>157</v>
      </c>
      <c r="F663" s="1">
        <v>2.7</v>
      </c>
      <c r="G663" s="1"/>
    </row>
    <row r="664" spans="1:7">
      <c r="A664" s="1" t="s">
        <v>946</v>
      </c>
      <c r="B664" s="1" t="s">
        <v>947</v>
      </c>
      <c r="C664" s="1" t="s">
        <v>7</v>
      </c>
      <c r="D664" s="1" t="s">
        <v>157</v>
      </c>
      <c r="E664" s="1" t="s">
        <v>157</v>
      </c>
      <c r="F664" s="1">
        <v>5.5</v>
      </c>
      <c r="G664" s="1"/>
    </row>
    <row r="665" spans="1:7">
      <c r="A665" s="1" t="s">
        <v>948</v>
      </c>
      <c r="B665" s="1" t="s">
        <v>949</v>
      </c>
      <c r="C665" s="1" t="s">
        <v>7</v>
      </c>
      <c r="D665" s="1" t="s">
        <v>157</v>
      </c>
      <c r="E665" s="1" t="s">
        <v>188</v>
      </c>
      <c r="F665" s="1">
        <v>5.7</v>
      </c>
      <c r="G665" s="1"/>
    </row>
    <row r="666" spans="1:7">
      <c r="A666" s="1" t="s">
        <v>950</v>
      </c>
      <c r="B666" s="1" t="s">
        <v>951</v>
      </c>
      <c r="C666" s="1" t="s">
        <v>7</v>
      </c>
      <c r="D666" s="1" t="s">
        <v>188</v>
      </c>
      <c r="E666" s="1" t="s">
        <v>188</v>
      </c>
      <c r="F666" s="1">
        <v>1.2</v>
      </c>
      <c r="G666" s="1"/>
    </row>
    <row r="667" spans="1:7">
      <c r="A667" s="1" t="s">
        <v>952</v>
      </c>
      <c r="B667" s="1" t="s">
        <v>953</v>
      </c>
      <c r="C667" s="1" t="s">
        <v>7</v>
      </c>
      <c r="D667" s="1" t="s">
        <v>188</v>
      </c>
      <c r="E667" s="1" t="s">
        <v>157</v>
      </c>
      <c r="F667" s="1">
        <v>5.7</v>
      </c>
      <c r="G667" s="1" t="s">
        <v>24</v>
      </c>
    </row>
    <row r="668" spans="1:7">
      <c r="A668" s="1" t="s">
        <v>954</v>
      </c>
      <c r="B668" s="1" t="s">
        <v>955</v>
      </c>
      <c r="C668" s="1" t="s">
        <v>7</v>
      </c>
      <c r="D668" s="1" t="s">
        <v>157</v>
      </c>
      <c r="E668" s="1" t="s">
        <v>157</v>
      </c>
      <c r="F668" s="1">
        <v>16.2</v>
      </c>
      <c r="G668" s="1"/>
    </row>
    <row r="669" spans="1:7">
      <c r="A669" s="1" t="s">
        <v>956</v>
      </c>
      <c r="B669" s="1" t="s">
        <v>957</v>
      </c>
      <c r="C669" s="1" t="s">
        <v>7</v>
      </c>
      <c r="D669" s="1" t="s">
        <v>157</v>
      </c>
      <c r="E669" s="1" t="s">
        <v>157</v>
      </c>
      <c r="F669" s="1">
        <v>2.6</v>
      </c>
      <c r="G669" s="1"/>
    </row>
    <row r="670" spans="1:7">
      <c r="A670" s="1" t="s">
        <v>958</v>
      </c>
      <c r="B670" s="1" t="s">
        <v>959</v>
      </c>
      <c r="C670" s="1" t="s">
        <v>7</v>
      </c>
      <c r="D670" s="1" t="s">
        <v>157</v>
      </c>
      <c r="E670" s="1" t="s">
        <v>157</v>
      </c>
      <c r="F670" s="1">
        <v>12.1</v>
      </c>
      <c r="G670" s="1"/>
    </row>
    <row r="671" spans="1:7">
      <c r="A671" s="1" t="s">
        <v>960</v>
      </c>
      <c r="B671" s="1" t="s">
        <v>961</v>
      </c>
      <c r="C671" s="1" t="s">
        <v>7</v>
      </c>
      <c r="D671" s="1" t="s">
        <v>157</v>
      </c>
      <c r="E671" s="1" t="s">
        <v>223</v>
      </c>
      <c r="F671" s="1">
        <v>1.4</v>
      </c>
      <c r="G671" s="1"/>
    </row>
    <row r="672" spans="1:7">
      <c r="A672" s="1" t="s">
        <v>962</v>
      </c>
      <c r="B672" s="1" t="s">
        <v>963</v>
      </c>
      <c r="C672" s="1" t="s">
        <v>7</v>
      </c>
      <c r="D672" s="1" t="s">
        <v>223</v>
      </c>
      <c r="E672" s="1" t="s">
        <v>188</v>
      </c>
      <c r="F672" s="1">
        <v>6.4</v>
      </c>
      <c r="G672" s="1"/>
    </row>
    <row r="673" spans="1:7">
      <c r="A673" s="1" t="s">
        <v>964</v>
      </c>
      <c r="B673" s="1" t="s">
        <v>965</v>
      </c>
      <c r="C673" s="1" t="s">
        <v>7</v>
      </c>
      <c r="D673" s="1" t="s">
        <v>188</v>
      </c>
      <c r="E673" s="1" t="s">
        <v>157</v>
      </c>
      <c r="F673" s="1">
        <v>7.3</v>
      </c>
      <c r="G673" s="1"/>
    </row>
    <row r="674" spans="1:7">
      <c r="A674" s="1" t="s">
        <v>966</v>
      </c>
      <c r="B674" s="1" t="s">
        <v>967</v>
      </c>
      <c r="C674" s="1" t="s">
        <v>7</v>
      </c>
      <c r="D674" s="1" t="s">
        <v>157</v>
      </c>
      <c r="E674" s="1" t="s">
        <v>157</v>
      </c>
      <c r="F674" s="1">
        <v>5.3</v>
      </c>
      <c r="G674" s="1"/>
    </row>
    <row r="675" spans="1:7">
      <c r="A675" s="1" t="s">
        <v>968</v>
      </c>
      <c r="B675" s="1" t="s">
        <v>969</v>
      </c>
      <c r="C675" s="1" t="s">
        <v>7</v>
      </c>
      <c r="D675" s="1" t="s">
        <v>157</v>
      </c>
      <c r="E675" s="1" t="s">
        <v>157</v>
      </c>
      <c r="F675" s="1">
        <v>5.5</v>
      </c>
      <c r="G675" s="1"/>
    </row>
    <row r="676" spans="1:7">
      <c r="A676" s="1" t="s">
        <v>970</v>
      </c>
      <c r="B676" s="1" t="s">
        <v>971</v>
      </c>
      <c r="C676" s="1" t="s">
        <v>7</v>
      </c>
      <c r="D676" s="1" t="s">
        <v>157</v>
      </c>
      <c r="E676" s="1" t="s">
        <v>157</v>
      </c>
      <c r="F676" s="1">
        <v>7.7</v>
      </c>
      <c r="G676" s="1" t="s">
        <v>24</v>
      </c>
    </row>
    <row r="677" spans="1:7">
      <c r="A677" s="1" t="s">
        <v>972</v>
      </c>
      <c r="B677" s="1" t="s">
        <v>973</v>
      </c>
      <c r="C677" s="1" t="s">
        <v>7</v>
      </c>
      <c r="D677" s="1" t="s">
        <v>157</v>
      </c>
      <c r="E677" s="1" t="s">
        <v>157</v>
      </c>
      <c r="F677" s="1">
        <v>7.6</v>
      </c>
      <c r="G677" s="1" t="s">
        <v>24</v>
      </c>
    </row>
    <row r="678" spans="1:7">
      <c r="A678" s="1" t="s">
        <v>974</v>
      </c>
      <c r="B678" s="1" t="s">
        <v>975</v>
      </c>
      <c r="C678" s="1" t="s">
        <v>7</v>
      </c>
      <c r="D678" s="1" t="s">
        <v>157</v>
      </c>
      <c r="E678" s="1" t="s">
        <v>248</v>
      </c>
      <c r="F678" s="1">
        <v>7.6</v>
      </c>
      <c r="G678" s="1"/>
    </row>
    <row r="679" spans="1:7">
      <c r="A679" s="1" t="s">
        <v>976</v>
      </c>
      <c r="B679" s="1" t="s">
        <v>977</v>
      </c>
      <c r="C679" s="1" t="s">
        <v>7</v>
      </c>
      <c r="D679" s="1" t="s">
        <v>248</v>
      </c>
      <c r="E679" s="1" t="s">
        <v>188</v>
      </c>
      <c r="F679" s="1">
        <v>3.3</v>
      </c>
      <c r="G679" s="1"/>
    </row>
    <row r="680" spans="1:7">
      <c r="A680" s="1" t="s">
        <v>978</v>
      </c>
      <c r="B680" s="1" t="s">
        <v>979</v>
      </c>
      <c r="C680" s="1" t="s">
        <v>7</v>
      </c>
      <c r="D680" s="1" t="s">
        <v>188</v>
      </c>
      <c r="E680" s="1" t="s">
        <v>223</v>
      </c>
      <c r="F680" s="1">
        <v>6.5</v>
      </c>
      <c r="G680" s="1"/>
    </row>
    <row r="681" spans="1:7">
      <c r="A681" s="1" t="s">
        <v>980</v>
      </c>
      <c r="B681" s="1" t="s">
        <v>981</v>
      </c>
      <c r="C681" s="1" t="s">
        <v>7</v>
      </c>
      <c r="D681" s="1" t="s">
        <v>223</v>
      </c>
      <c r="E681" s="1" t="s">
        <v>157</v>
      </c>
      <c r="F681" s="1">
        <v>2</v>
      </c>
      <c r="G681" s="1"/>
    </row>
    <row r="682" spans="1:7">
      <c r="A682" s="1" t="s">
        <v>982</v>
      </c>
      <c r="B682" s="1" t="s">
        <v>983</v>
      </c>
      <c r="C682" s="1" t="s">
        <v>7</v>
      </c>
      <c r="D682" s="1" t="s">
        <v>157</v>
      </c>
      <c r="E682" s="1" t="s">
        <v>188</v>
      </c>
      <c r="F682" s="1">
        <v>5.7</v>
      </c>
      <c r="G682" s="1"/>
    </row>
    <row r="683" spans="1:7">
      <c r="A683" s="1" t="s">
        <v>984</v>
      </c>
      <c r="B683" s="1" t="s">
        <v>985</v>
      </c>
      <c r="C683" s="1" t="s">
        <v>7</v>
      </c>
      <c r="D683" s="1" t="s">
        <v>188</v>
      </c>
      <c r="E683" s="1" t="s">
        <v>188</v>
      </c>
      <c r="F683" s="1">
        <v>3.2</v>
      </c>
      <c r="G683" s="1"/>
    </row>
    <row r="684" spans="1:7">
      <c r="A684" s="1" t="s">
        <v>986</v>
      </c>
      <c r="B684" s="1" t="s">
        <v>987</v>
      </c>
      <c r="C684" s="1" t="s">
        <v>7</v>
      </c>
      <c r="D684" s="1" t="s">
        <v>188</v>
      </c>
      <c r="E684" s="1" t="s">
        <v>157</v>
      </c>
      <c r="F684" s="1">
        <v>12.5</v>
      </c>
      <c r="G684" s="1"/>
    </row>
    <row r="685" spans="1:7">
      <c r="A685" s="1" t="s">
        <v>988</v>
      </c>
      <c r="B685" s="1" t="s">
        <v>989</v>
      </c>
      <c r="C685" s="1" t="s">
        <v>7</v>
      </c>
      <c r="D685" s="1" t="s">
        <v>157</v>
      </c>
      <c r="E685" s="1" t="s">
        <v>157</v>
      </c>
      <c r="F685" s="1">
        <v>7.6</v>
      </c>
      <c r="G685" s="1" t="s">
        <v>990</v>
      </c>
    </row>
    <row r="686" spans="1:7">
      <c r="A686" s="1" t="s">
        <v>991</v>
      </c>
      <c r="B686" s="1" t="s">
        <v>992</v>
      </c>
      <c r="C686" s="1" t="s">
        <v>7</v>
      </c>
      <c r="D686" s="1" t="s">
        <v>157</v>
      </c>
      <c r="E686" s="1" t="s">
        <v>157</v>
      </c>
      <c r="F686" s="1">
        <v>7.7</v>
      </c>
      <c r="G686" s="1"/>
    </row>
    <row r="687" spans="1:7">
      <c r="A687" s="1" t="s">
        <v>993</v>
      </c>
      <c r="B687" s="1" t="s">
        <v>994</v>
      </c>
      <c r="C687" s="1" t="s">
        <v>7</v>
      </c>
      <c r="D687" s="1" t="s">
        <v>157</v>
      </c>
      <c r="E687" s="1" t="s">
        <v>188</v>
      </c>
      <c r="F687" s="1">
        <v>12.2</v>
      </c>
      <c r="G687" s="1"/>
    </row>
    <row r="688" spans="1:7">
      <c r="A688" s="1" t="s">
        <v>995</v>
      </c>
      <c r="B688" s="1" t="s">
        <v>996</v>
      </c>
      <c r="C688" s="1" t="s">
        <v>7</v>
      </c>
      <c r="D688" s="1" t="s">
        <v>188</v>
      </c>
      <c r="E688" s="1" t="s">
        <v>188</v>
      </c>
      <c r="F688" s="1">
        <v>1.4</v>
      </c>
      <c r="G688" s="1"/>
    </row>
    <row r="689" spans="1:7">
      <c r="A689" s="1" t="s">
        <v>997</v>
      </c>
      <c r="B689" s="1" t="s">
        <v>998</v>
      </c>
      <c r="C689" s="1" t="s">
        <v>7</v>
      </c>
      <c r="D689" s="1" t="s">
        <v>188</v>
      </c>
      <c r="E689" s="1" t="s">
        <v>157</v>
      </c>
      <c r="F689" s="1">
        <v>20.2</v>
      </c>
      <c r="G689" s="1"/>
    </row>
    <row r="690" spans="1:7">
      <c r="A690" s="1" t="s">
        <v>999</v>
      </c>
      <c r="B690" s="1" t="s">
        <v>1000</v>
      </c>
      <c r="C690" s="1" t="s">
        <v>7</v>
      </c>
      <c r="D690" s="1" t="s">
        <v>157</v>
      </c>
      <c r="E690" s="1" t="s">
        <v>188</v>
      </c>
      <c r="F690" s="1">
        <v>9.8000000000000007</v>
      </c>
      <c r="G690" s="1"/>
    </row>
    <row r="691" spans="1:7">
      <c r="A691" s="1" t="s">
        <v>1001</v>
      </c>
      <c r="B691" s="1" t="s">
        <v>1002</v>
      </c>
      <c r="C691" s="1" t="s">
        <v>7</v>
      </c>
      <c r="D691" s="1" t="s">
        <v>188</v>
      </c>
      <c r="E691" s="1" t="s">
        <v>157</v>
      </c>
      <c r="F691" s="1">
        <v>6.3</v>
      </c>
      <c r="G691" s="1"/>
    </row>
    <row r="692" spans="1:7">
      <c r="A692" s="1" t="s">
        <v>1003</v>
      </c>
      <c r="B692" s="1" t="s">
        <v>1004</v>
      </c>
      <c r="C692" s="1" t="s">
        <v>7</v>
      </c>
      <c r="D692" s="1" t="s">
        <v>157</v>
      </c>
      <c r="E692" s="1" t="s">
        <v>188</v>
      </c>
      <c r="F692" s="1">
        <v>4.9000000000000004</v>
      </c>
      <c r="G692" s="1"/>
    </row>
    <row r="693" spans="1:7">
      <c r="A693" s="1" t="s">
        <v>1005</v>
      </c>
      <c r="B693" s="1" t="s">
        <v>1006</v>
      </c>
      <c r="C693" s="1" t="s">
        <v>7</v>
      </c>
      <c r="D693" s="1" t="s">
        <v>188</v>
      </c>
      <c r="E693" s="1" t="s">
        <v>188</v>
      </c>
      <c r="F693" s="1">
        <v>1.5</v>
      </c>
      <c r="G693" s="1"/>
    </row>
    <row r="694" spans="1:7">
      <c r="A694" s="1" t="s">
        <v>1007</v>
      </c>
      <c r="B694" s="1" t="s">
        <v>1008</v>
      </c>
      <c r="C694" s="1" t="s">
        <v>7</v>
      </c>
      <c r="D694" s="1" t="s">
        <v>188</v>
      </c>
      <c r="E694" s="1" t="s">
        <v>157</v>
      </c>
      <c r="F694" s="1">
        <v>10.9</v>
      </c>
      <c r="G694" s="1"/>
    </row>
    <row r="695" spans="1:7">
      <c r="A695" s="1" t="s">
        <v>1009</v>
      </c>
      <c r="B695" s="1" t="s">
        <v>1010</v>
      </c>
      <c r="C695" s="1" t="s">
        <v>7</v>
      </c>
      <c r="D695" s="1" t="s">
        <v>157</v>
      </c>
      <c r="E695" s="1" t="s">
        <v>157</v>
      </c>
      <c r="F695" s="1">
        <v>19</v>
      </c>
      <c r="G695" s="1"/>
    </row>
    <row r="696" spans="1:7">
      <c r="A696" s="1" t="s">
        <v>1011</v>
      </c>
      <c r="B696" s="1" t="s">
        <v>1012</v>
      </c>
      <c r="C696" s="1" t="s">
        <v>7</v>
      </c>
      <c r="D696" s="1" t="s">
        <v>157</v>
      </c>
      <c r="E696" s="1" t="s">
        <v>157</v>
      </c>
      <c r="F696" s="1">
        <v>19</v>
      </c>
      <c r="G696" s="1"/>
    </row>
    <row r="697" spans="1:7">
      <c r="A697" s="1" t="s">
        <v>1013</v>
      </c>
      <c r="B697" s="1" t="s">
        <v>1014</v>
      </c>
      <c r="C697" s="1" t="s">
        <v>7</v>
      </c>
      <c r="D697" s="1" t="s">
        <v>157</v>
      </c>
      <c r="E697" s="1" t="s">
        <v>223</v>
      </c>
      <c r="F697" s="1">
        <v>7.9</v>
      </c>
      <c r="G697" s="1"/>
    </row>
    <row r="698" spans="1:7">
      <c r="A698" s="1" t="s">
        <v>1015</v>
      </c>
      <c r="B698" s="1" t="s">
        <v>1016</v>
      </c>
      <c r="C698" s="1" t="s">
        <v>7</v>
      </c>
      <c r="D698" s="1" t="s">
        <v>223</v>
      </c>
      <c r="E698" s="1" t="s">
        <v>223</v>
      </c>
      <c r="F698" s="1">
        <v>4.0999999999999996</v>
      </c>
      <c r="G698" s="1"/>
    </row>
    <row r="699" spans="1:7">
      <c r="A699" s="1" t="s">
        <v>1017</v>
      </c>
      <c r="B699" s="1" t="s">
        <v>1018</v>
      </c>
      <c r="C699" s="1" t="s">
        <v>7</v>
      </c>
      <c r="D699" s="1" t="s">
        <v>223</v>
      </c>
      <c r="E699" s="1" t="s">
        <v>157</v>
      </c>
      <c r="F699" s="1">
        <v>18.7</v>
      </c>
      <c r="G699" s="1"/>
    </row>
    <row r="700" spans="1:7">
      <c r="A700" s="1" t="s">
        <v>1019</v>
      </c>
      <c r="B700" s="1" t="s">
        <v>1020</v>
      </c>
      <c r="C700" s="1" t="s">
        <v>7</v>
      </c>
      <c r="D700" s="1" t="s">
        <v>157</v>
      </c>
      <c r="E700" s="1" t="s">
        <v>248</v>
      </c>
      <c r="F700" s="1">
        <v>8.6999999999999993</v>
      </c>
      <c r="G700" s="1"/>
    </row>
    <row r="701" spans="1:7">
      <c r="A701" s="1" t="s">
        <v>1021</v>
      </c>
      <c r="B701" s="1" t="s">
        <v>1022</v>
      </c>
      <c r="C701" s="1" t="s">
        <v>7</v>
      </c>
      <c r="D701" s="1" t="s">
        <v>248</v>
      </c>
      <c r="E701" s="1" t="s">
        <v>157</v>
      </c>
      <c r="F701" s="1">
        <v>7.5</v>
      </c>
      <c r="G701" s="1"/>
    </row>
    <row r="702" spans="1:7">
      <c r="A702" s="1" t="s">
        <v>1023</v>
      </c>
      <c r="B702" s="1" t="s">
        <v>1024</v>
      </c>
      <c r="C702" s="1" t="s">
        <v>7</v>
      </c>
      <c r="D702" s="1" t="s">
        <v>157</v>
      </c>
      <c r="E702" s="1" t="s">
        <v>248</v>
      </c>
      <c r="F702" s="1">
        <v>7.7</v>
      </c>
      <c r="G702" s="1"/>
    </row>
    <row r="703" spans="1:7">
      <c r="A703" s="1" t="s">
        <v>1025</v>
      </c>
      <c r="B703" s="1" t="s">
        <v>1026</v>
      </c>
      <c r="C703" s="1" t="s">
        <v>7</v>
      </c>
      <c r="D703" s="1" t="s">
        <v>248</v>
      </c>
      <c r="E703" s="1" t="s">
        <v>188</v>
      </c>
      <c r="F703" s="1">
        <v>4.4000000000000004</v>
      </c>
      <c r="G703" s="1"/>
    </row>
    <row r="704" spans="1:7">
      <c r="A704" s="1" t="s">
        <v>1027</v>
      </c>
      <c r="B704" s="1" t="s">
        <v>1028</v>
      </c>
      <c r="C704" s="1" t="s">
        <v>7</v>
      </c>
      <c r="D704" s="1" t="s">
        <v>188</v>
      </c>
      <c r="E704" s="1" t="s">
        <v>157</v>
      </c>
      <c r="F704" s="1">
        <v>5</v>
      </c>
      <c r="G704" s="1"/>
    </row>
    <row r="705" spans="1:7">
      <c r="A705" s="1" t="s">
        <v>1029</v>
      </c>
      <c r="B705" s="1" t="s">
        <v>1030</v>
      </c>
      <c r="C705" s="1" t="s">
        <v>7</v>
      </c>
      <c r="D705" s="1" t="s">
        <v>157</v>
      </c>
      <c r="E705" s="1" t="s">
        <v>157</v>
      </c>
      <c r="F705" s="1">
        <v>1.9</v>
      </c>
      <c r="G705" s="1"/>
    </row>
    <row r="706" spans="1:7">
      <c r="A706" s="1" t="s">
        <v>1031</v>
      </c>
      <c r="B706" s="1" t="s">
        <v>1032</v>
      </c>
      <c r="C706" s="1" t="s">
        <v>7</v>
      </c>
      <c r="D706" s="1" t="s">
        <v>157</v>
      </c>
      <c r="E706" s="1" t="s">
        <v>157</v>
      </c>
      <c r="F706" s="1">
        <v>7.9</v>
      </c>
      <c r="G706" s="1"/>
    </row>
    <row r="707" spans="1:7">
      <c r="A707" s="1" t="s">
        <v>1033</v>
      </c>
      <c r="B707" s="1" t="s">
        <v>1034</v>
      </c>
      <c r="C707" s="1" t="s">
        <v>7</v>
      </c>
      <c r="D707" s="1" t="s">
        <v>157</v>
      </c>
      <c r="E707" s="1" t="s">
        <v>157</v>
      </c>
      <c r="F707" s="1">
        <v>17.7</v>
      </c>
      <c r="G707" s="1"/>
    </row>
    <row r="708" spans="1:7">
      <c r="A708" s="1" t="s">
        <v>1035</v>
      </c>
      <c r="B708" s="1" t="s">
        <v>1036</v>
      </c>
      <c r="C708" s="1" t="s">
        <v>7</v>
      </c>
      <c r="D708" s="1" t="s">
        <v>157</v>
      </c>
      <c r="E708" s="1" t="s">
        <v>157</v>
      </c>
      <c r="F708" s="1">
        <v>25.2</v>
      </c>
      <c r="G708" s="1"/>
    </row>
    <row r="709" spans="1:7">
      <c r="A709" s="1" t="s">
        <v>1037</v>
      </c>
      <c r="B709" s="1" t="s">
        <v>1038</v>
      </c>
      <c r="C709" s="1" t="s">
        <v>7</v>
      </c>
      <c r="D709" s="1" t="s">
        <v>157</v>
      </c>
      <c r="E709" s="1" t="s">
        <v>157</v>
      </c>
      <c r="F709" s="1">
        <v>96.2</v>
      </c>
      <c r="G709" s="1"/>
    </row>
    <row r="710" spans="1:7">
      <c r="A710" s="1" t="s">
        <v>1039</v>
      </c>
      <c r="B710" s="1" t="s">
        <v>1040</v>
      </c>
      <c r="C710" s="1" t="s">
        <v>7</v>
      </c>
      <c r="D710" s="1" t="s">
        <v>157</v>
      </c>
      <c r="E710" s="1" t="s">
        <v>157</v>
      </c>
      <c r="F710" s="1">
        <v>35</v>
      </c>
      <c r="G710" s="1"/>
    </row>
    <row r="711" spans="1:7">
      <c r="A711" s="1" t="s">
        <v>1041</v>
      </c>
      <c r="B711" s="1" t="s">
        <v>1042</v>
      </c>
      <c r="C711" s="1" t="s">
        <v>7</v>
      </c>
      <c r="D711" s="1" t="s">
        <v>157</v>
      </c>
      <c r="E711" s="1" t="s">
        <v>157</v>
      </c>
      <c r="F711" s="1">
        <v>5.5</v>
      </c>
      <c r="G711" s="1"/>
    </row>
    <row r="712" spans="1:7">
      <c r="A712" s="1" t="s">
        <v>1043</v>
      </c>
      <c r="B712" s="1" t="s">
        <v>1044</v>
      </c>
      <c r="C712" s="1" t="s">
        <v>7</v>
      </c>
      <c r="D712" s="1" t="s">
        <v>157</v>
      </c>
      <c r="E712" s="1" t="s">
        <v>157</v>
      </c>
      <c r="F712" s="1">
        <v>50.4</v>
      </c>
      <c r="G712" s="1"/>
    </row>
    <row r="713" spans="1:7">
      <c r="A713" s="1" t="s">
        <v>1045</v>
      </c>
      <c r="B713" s="1" t="s">
        <v>1046</v>
      </c>
      <c r="C713" s="1" t="s">
        <v>7</v>
      </c>
      <c r="D713" s="1" t="s">
        <v>157</v>
      </c>
      <c r="E713" s="1" t="s">
        <v>1047</v>
      </c>
      <c r="F713" s="1">
        <v>9.1999999999999993</v>
      </c>
      <c r="G713" s="1"/>
    </row>
    <row r="714" spans="1:7">
      <c r="A714" s="1" t="s">
        <v>1048</v>
      </c>
      <c r="B714" s="1" t="s">
        <v>1049</v>
      </c>
      <c r="C714" s="1" t="s">
        <v>7</v>
      </c>
      <c r="D714" s="1" t="s">
        <v>1047</v>
      </c>
      <c r="E714" s="1" t="s">
        <v>157</v>
      </c>
      <c r="F714" s="1">
        <v>7.3</v>
      </c>
      <c r="G714" s="1"/>
    </row>
    <row r="715" spans="1:7">
      <c r="A715" s="1" t="s">
        <v>1050</v>
      </c>
      <c r="B715" s="1" t="s">
        <v>1051</v>
      </c>
      <c r="C715" s="1" t="s">
        <v>7</v>
      </c>
      <c r="D715" s="1" t="s">
        <v>157</v>
      </c>
      <c r="E715" s="1" t="s">
        <v>157</v>
      </c>
      <c r="F715" s="1">
        <v>5</v>
      </c>
      <c r="G715" s="1"/>
    </row>
    <row r="716" spans="1:7">
      <c r="A716" s="1" t="s">
        <v>1052</v>
      </c>
      <c r="B716" s="1" t="s">
        <v>1053</v>
      </c>
      <c r="C716" s="1" t="s">
        <v>7</v>
      </c>
      <c r="D716" s="1" t="s">
        <v>157</v>
      </c>
      <c r="E716" s="1" t="s">
        <v>157</v>
      </c>
      <c r="F716" s="1">
        <v>3.8</v>
      </c>
      <c r="G716" s="1"/>
    </row>
    <row r="717" spans="1:7">
      <c r="A717" s="1" t="s">
        <v>1054</v>
      </c>
      <c r="B717" s="1" t="s">
        <v>1055</v>
      </c>
      <c r="C717" s="1" t="s">
        <v>7</v>
      </c>
      <c r="D717" s="1" t="s">
        <v>157</v>
      </c>
      <c r="E717" s="1" t="s">
        <v>1047</v>
      </c>
      <c r="F717" s="1">
        <v>3.9</v>
      </c>
      <c r="G717" s="1"/>
    </row>
    <row r="718" spans="1:7">
      <c r="A718" s="1" t="s">
        <v>1056</v>
      </c>
      <c r="B718" s="1" t="s">
        <v>1057</v>
      </c>
      <c r="C718" s="1" t="s">
        <v>7</v>
      </c>
      <c r="D718" s="1" t="s">
        <v>1047</v>
      </c>
      <c r="E718" s="1" t="s">
        <v>1047</v>
      </c>
      <c r="F718" s="1">
        <v>7.4</v>
      </c>
      <c r="G718" s="1"/>
    </row>
    <row r="719" spans="1:7">
      <c r="A719" s="1" t="s">
        <v>1058</v>
      </c>
      <c r="B719" s="1" t="s">
        <v>1059</v>
      </c>
      <c r="C719" s="1" t="s">
        <v>7</v>
      </c>
      <c r="D719" s="1" t="s">
        <v>1047</v>
      </c>
      <c r="E719" s="1" t="s">
        <v>1047</v>
      </c>
      <c r="F719" s="1">
        <v>1.5</v>
      </c>
      <c r="G719" s="1"/>
    </row>
    <row r="720" spans="1:7">
      <c r="A720" s="1" t="s">
        <v>1060</v>
      </c>
      <c r="B720" s="1" t="s">
        <v>1061</v>
      </c>
      <c r="C720" s="1" t="s">
        <v>7</v>
      </c>
      <c r="D720" s="1" t="s">
        <v>1047</v>
      </c>
      <c r="E720" s="1" t="s">
        <v>157</v>
      </c>
      <c r="F720" s="1">
        <v>7.9</v>
      </c>
      <c r="G720" s="1"/>
    </row>
    <row r="721" spans="1:7">
      <c r="A721" s="1" t="s">
        <v>1062</v>
      </c>
      <c r="B721" s="1" t="s">
        <v>1063</v>
      </c>
      <c r="C721" s="1" t="s">
        <v>7</v>
      </c>
      <c r="D721" s="1" t="s">
        <v>157</v>
      </c>
      <c r="E721" s="1" t="s">
        <v>1047</v>
      </c>
      <c r="F721" s="1">
        <v>2.9</v>
      </c>
      <c r="G721" s="1"/>
    </row>
    <row r="722" spans="1:7">
      <c r="A722" s="1" t="s">
        <v>1064</v>
      </c>
      <c r="B722" s="1" t="s">
        <v>1065</v>
      </c>
      <c r="C722" s="1" t="s">
        <v>7</v>
      </c>
      <c r="D722" s="1" t="s">
        <v>1047</v>
      </c>
      <c r="E722" s="1" t="s">
        <v>1047</v>
      </c>
      <c r="F722" s="1">
        <v>3.4</v>
      </c>
      <c r="G722" s="1"/>
    </row>
    <row r="723" spans="1:7">
      <c r="A723" s="1" t="s">
        <v>1066</v>
      </c>
      <c r="B723" s="1" t="s">
        <v>1067</v>
      </c>
      <c r="C723" s="1" t="s">
        <v>7</v>
      </c>
      <c r="D723" s="1" t="s">
        <v>1047</v>
      </c>
      <c r="E723" s="1" t="s">
        <v>1047</v>
      </c>
      <c r="F723" s="1">
        <v>3.8</v>
      </c>
      <c r="G723" s="1"/>
    </row>
    <row r="724" spans="1:7">
      <c r="A724" s="1" t="s">
        <v>1068</v>
      </c>
      <c r="B724" s="1" t="s">
        <v>1069</v>
      </c>
      <c r="C724" s="1" t="s">
        <v>7</v>
      </c>
      <c r="D724" s="1" t="s">
        <v>1047</v>
      </c>
      <c r="E724" s="1" t="s">
        <v>157</v>
      </c>
      <c r="F724" s="1">
        <v>5.9</v>
      </c>
      <c r="G724" s="1"/>
    </row>
    <row r="725" spans="1:7">
      <c r="A725" s="1" t="s">
        <v>1070</v>
      </c>
      <c r="B725" s="1" t="s">
        <v>1071</v>
      </c>
      <c r="C725" s="1" t="s">
        <v>7</v>
      </c>
      <c r="D725" s="1" t="s">
        <v>157</v>
      </c>
      <c r="E725" s="1" t="s">
        <v>1047</v>
      </c>
      <c r="F725" s="1">
        <v>9.6</v>
      </c>
      <c r="G725" s="1"/>
    </row>
    <row r="726" spans="1:7">
      <c r="A726" s="1" t="s">
        <v>1072</v>
      </c>
      <c r="B726" s="1" t="s">
        <v>1073</v>
      </c>
      <c r="C726" s="1" t="s">
        <v>7</v>
      </c>
      <c r="D726" s="1" t="s">
        <v>1047</v>
      </c>
      <c r="E726" s="1" t="s">
        <v>1047</v>
      </c>
      <c r="F726" s="1">
        <v>7</v>
      </c>
      <c r="G726" s="1"/>
    </row>
    <row r="727" spans="1:7">
      <c r="A727" s="1" t="s">
        <v>1074</v>
      </c>
      <c r="B727" s="1" t="s">
        <v>1075</v>
      </c>
      <c r="C727" s="1" t="s">
        <v>7</v>
      </c>
      <c r="D727" s="1" t="s">
        <v>1047</v>
      </c>
      <c r="E727" s="1" t="s">
        <v>1047</v>
      </c>
      <c r="F727" s="1">
        <v>0.9</v>
      </c>
      <c r="G727" s="1"/>
    </row>
    <row r="728" spans="1:7">
      <c r="A728" s="1" t="s">
        <v>1076</v>
      </c>
      <c r="B728" s="1" t="s">
        <v>1077</v>
      </c>
      <c r="C728" s="1" t="s">
        <v>7</v>
      </c>
      <c r="D728" s="1" t="s">
        <v>1047</v>
      </c>
      <c r="E728" s="1" t="s">
        <v>157</v>
      </c>
      <c r="F728" s="1">
        <v>86.6</v>
      </c>
      <c r="G728" s="1"/>
    </row>
    <row r="729" spans="1:7">
      <c r="A729" s="1" t="s">
        <v>1078</v>
      </c>
      <c r="B729" s="1" t="s">
        <v>1079</v>
      </c>
      <c r="C729" s="1" t="s">
        <v>7</v>
      </c>
      <c r="D729" s="1" t="s">
        <v>157</v>
      </c>
      <c r="E729" s="1" t="s">
        <v>157</v>
      </c>
      <c r="F729" s="1">
        <v>156.9</v>
      </c>
      <c r="G729" s="1"/>
    </row>
    <row r="730" spans="1:7">
      <c r="A730" s="1" t="s">
        <v>1080</v>
      </c>
      <c r="B730" s="1" t="s">
        <v>1081</v>
      </c>
      <c r="C730" s="1" t="s">
        <v>7</v>
      </c>
      <c r="D730" s="1" t="s">
        <v>157</v>
      </c>
      <c r="E730" s="1" t="s">
        <v>248</v>
      </c>
      <c r="F730" s="1">
        <v>10.1</v>
      </c>
      <c r="G730" s="1"/>
    </row>
    <row r="731" spans="1:7">
      <c r="A731" s="1" t="s">
        <v>1082</v>
      </c>
      <c r="B731" s="1" t="s">
        <v>1083</v>
      </c>
      <c r="C731" s="1" t="s">
        <v>7</v>
      </c>
      <c r="D731" s="1" t="s">
        <v>248</v>
      </c>
      <c r="E731" s="1" t="s">
        <v>188</v>
      </c>
      <c r="F731" s="1">
        <v>6.2</v>
      </c>
      <c r="G731" s="1"/>
    </row>
    <row r="732" spans="1:7">
      <c r="A732" s="1" t="s">
        <v>1084</v>
      </c>
      <c r="B732" s="1" t="s">
        <v>1085</v>
      </c>
      <c r="C732" s="1" t="s">
        <v>7</v>
      </c>
      <c r="D732" s="1" t="s">
        <v>188</v>
      </c>
      <c r="E732" s="1" t="s">
        <v>188</v>
      </c>
      <c r="F732" s="1">
        <v>5.3</v>
      </c>
      <c r="G732" s="1"/>
    </row>
    <row r="733" spans="1:7">
      <c r="A733" s="1" t="s">
        <v>1086</v>
      </c>
      <c r="B733" s="1" t="s">
        <v>1087</v>
      </c>
      <c r="C733" s="1" t="s">
        <v>7</v>
      </c>
      <c r="D733" s="1" t="s">
        <v>188</v>
      </c>
      <c r="E733" s="1" t="s">
        <v>157</v>
      </c>
      <c r="F733" s="1">
        <v>12.1</v>
      </c>
      <c r="G733" s="1"/>
    </row>
    <row r="734" spans="1:7">
      <c r="A734" s="1" t="s">
        <v>1088</v>
      </c>
      <c r="B734" s="1" t="s">
        <v>1089</v>
      </c>
      <c r="C734" s="1" t="s">
        <v>7</v>
      </c>
      <c r="D734" s="1" t="s">
        <v>157</v>
      </c>
      <c r="E734" s="1" t="s">
        <v>188</v>
      </c>
      <c r="F734" s="1">
        <v>10.8</v>
      </c>
      <c r="G734" s="1"/>
    </row>
    <row r="735" spans="1:7">
      <c r="A735" s="1" t="s">
        <v>1090</v>
      </c>
      <c r="B735" s="1" t="s">
        <v>1091</v>
      </c>
      <c r="C735" s="1" t="s">
        <v>7</v>
      </c>
      <c r="D735" s="1" t="s">
        <v>188</v>
      </c>
      <c r="E735" s="1" t="s">
        <v>188</v>
      </c>
      <c r="F735" s="1">
        <v>4.3</v>
      </c>
      <c r="G735" s="1"/>
    </row>
    <row r="736" spans="1:7">
      <c r="A736" s="1" t="s">
        <v>1092</v>
      </c>
      <c r="B736" s="1" t="s">
        <v>1093</v>
      </c>
      <c r="C736" s="1" t="s">
        <v>7</v>
      </c>
      <c r="D736" s="1" t="s">
        <v>188</v>
      </c>
      <c r="E736" s="1" t="s">
        <v>188</v>
      </c>
      <c r="F736" s="1">
        <v>2.5</v>
      </c>
      <c r="G736" s="1"/>
    </row>
    <row r="737" spans="1:7">
      <c r="A737" s="1" t="s">
        <v>1094</v>
      </c>
      <c r="B737" s="1" t="s">
        <v>1095</v>
      </c>
      <c r="C737" s="1" t="s">
        <v>7</v>
      </c>
      <c r="D737" s="1" t="s">
        <v>188</v>
      </c>
      <c r="E737" s="1" t="s">
        <v>157</v>
      </c>
      <c r="F737" s="1">
        <v>5.7</v>
      </c>
      <c r="G737" s="1" t="s">
        <v>24</v>
      </c>
    </row>
    <row r="738" spans="1:7">
      <c r="A738" s="1" t="s">
        <v>1096</v>
      </c>
      <c r="B738" s="1" t="s">
        <v>1097</v>
      </c>
      <c r="C738" s="1" t="s">
        <v>7</v>
      </c>
      <c r="D738" s="1" t="s">
        <v>157</v>
      </c>
      <c r="E738" s="1" t="s">
        <v>188</v>
      </c>
      <c r="F738" s="1">
        <v>2.8</v>
      </c>
      <c r="G738" s="1"/>
    </row>
    <row r="739" spans="1:7">
      <c r="A739" s="1" t="s">
        <v>1098</v>
      </c>
      <c r="B739" s="1" t="s">
        <v>1099</v>
      </c>
      <c r="C739" s="1" t="s">
        <v>7</v>
      </c>
      <c r="D739" s="1" t="s">
        <v>188</v>
      </c>
      <c r="E739" s="1" t="s">
        <v>157</v>
      </c>
      <c r="F739" s="1">
        <v>4</v>
      </c>
      <c r="G739" s="1"/>
    </row>
    <row r="740" spans="1:7">
      <c r="A740" s="1" t="s">
        <v>1100</v>
      </c>
      <c r="B740" s="1" t="s">
        <v>1101</v>
      </c>
      <c r="C740" s="1" t="s">
        <v>7</v>
      </c>
      <c r="D740" s="1" t="s">
        <v>157</v>
      </c>
      <c r="E740" s="1" t="s">
        <v>188</v>
      </c>
      <c r="F740" s="1">
        <v>5.5</v>
      </c>
      <c r="G740" s="1"/>
    </row>
    <row r="741" spans="1:7">
      <c r="A741" s="1" t="s">
        <v>1102</v>
      </c>
      <c r="B741" s="1" t="s">
        <v>1103</v>
      </c>
      <c r="C741" s="1" t="s">
        <v>7</v>
      </c>
      <c r="D741" s="1" t="s">
        <v>188</v>
      </c>
      <c r="E741" s="1" t="s">
        <v>188</v>
      </c>
      <c r="F741" s="1">
        <v>2.6</v>
      </c>
      <c r="G741" s="1"/>
    </row>
    <row r="742" spans="1:7">
      <c r="A742" s="1" t="s">
        <v>1104</v>
      </c>
      <c r="B742" s="1" t="s">
        <v>1105</v>
      </c>
      <c r="C742" s="1" t="s">
        <v>7</v>
      </c>
      <c r="D742" s="1" t="s">
        <v>157</v>
      </c>
      <c r="E742" s="1" t="s">
        <v>157</v>
      </c>
      <c r="F742" s="1">
        <v>2.1</v>
      </c>
      <c r="G742" s="1"/>
    </row>
    <row r="743" spans="1:7">
      <c r="A743" s="1" t="s">
        <v>1106</v>
      </c>
      <c r="B743" s="1" t="s">
        <v>1107</v>
      </c>
      <c r="C743" s="1" t="s">
        <v>7</v>
      </c>
      <c r="D743" s="1" t="s">
        <v>157</v>
      </c>
      <c r="E743" s="1" t="s">
        <v>188</v>
      </c>
      <c r="F743" s="1">
        <v>8.8000000000000007</v>
      </c>
      <c r="G743" s="1"/>
    </row>
    <row r="744" spans="1:7">
      <c r="A744" s="1" t="s">
        <v>1108</v>
      </c>
      <c r="B744" s="1" t="s">
        <v>1109</v>
      </c>
      <c r="C744" s="1" t="s">
        <v>7</v>
      </c>
      <c r="D744" s="1" t="s">
        <v>188</v>
      </c>
      <c r="E744" s="1" t="s">
        <v>188</v>
      </c>
      <c r="F744" s="1">
        <v>4.4000000000000004</v>
      </c>
      <c r="G744" s="1"/>
    </row>
    <row r="745" spans="1:7">
      <c r="A745" s="1" t="s">
        <v>1110</v>
      </c>
      <c r="B745" s="1" t="s">
        <v>1111</v>
      </c>
      <c r="C745" s="1" t="s">
        <v>7</v>
      </c>
      <c r="D745" s="1" t="s">
        <v>188</v>
      </c>
      <c r="E745" s="1" t="s">
        <v>157</v>
      </c>
      <c r="F745" s="1">
        <v>5.3</v>
      </c>
      <c r="G745" s="1"/>
    </row>
    <row r="746" spans="1:7">
      <c r="A746" s="1" t="s">
        <v>1112</v>
      </c>
      <c r="B746" s="1" t="s">
        <v>1113</v>
      </c>
      <c r="C746" s="1" t="s">
        <v>7</v>
      </c>
      <c r="D746" s="1" t="s">
        <v>157</v>
      </c>
      <c r="E746" s="1" t="s">
        <v>157</v>
      </c>
      <c r="F746" s="1">
        <v>13</v>
      </c>
      <c r="G746" s="1"/>
    </row>
    <row r="747" spans="1:7">
      <c r="A747" s="3">
        <v>42378.493750000001</v>
      </c>
      <c r="B747" s="3">
        <v>42378.51666666667</v>
      </c>
      <c r="C747" s="1" t="s">
        <v>7</v>
      </c>
      <c r="D747" s="1" t="s">
        <v>157</v>
      </c>
      <c r="E747" s="1" t="s">
        <v>188</v>
      </c>
      <c r="F747" s="1">
        <v>13</v>
      </c>
      <c r="G747" s="1"/>
    </row>
    <row r="748" spans="1:7">
      <c r="A748" s="3">
        <v>42378.722916666666</v>
      </c>
      <c r="B748" s="3">
        <v>42378.73333333333</v>
      </c>
      <c r="C748" s="1" t="s">
        <v>7</v>
      </c>
      <c r="D748" s="1" t="s">
        <v>188</v>
      </c>
      <c r="E748" s="1" t="s">
        <v>157</v>
      </c>
      <c r="F748" s="1">
        <v>10.6</v>
      </c>
      <c r="G748" s="1"/>
    </row>
    <row r="749" spans="1:7">
      <c r="A749" s="3">
        <v>42378.78402777778</v>
      </c>
      <c r="B749" s="3">
        <v>42378.797222222223</v>
      </c>
      <c r="C749" s="1" t="s">
        <v>7</v>
      </c>
      <c r="D749" s="1" t="s">
        <v>157</v>
      </c>
      <c r="E749" s="1" t="s">
        <v>157</v>
      </c>
      <c r="F749" s="1">
        <v>2.2000000000000002</v>
      </c>
      <c r="G749" s="1"/>
    </row>
    <row r="750" spans="1:7">
      <c r="A750" s="3">
        <v>42409.484027777777</v>
      </c>
      <c r="B750" s="3">
        <v>42409.51666666667</v>
      </c>
      <c r="C750" s="1" t="s">
        <v>7</v>
      </c>
      <c r="D750" s="1" t="s">
        <v>157</v>
      </c>
      <c r="E750" s="1" t="s">
        <v>188</v>
      </c>
      <c r="F750" s="1">
        <v>9.1999999999999993</v>
      </c>
      <c r="G750" s="1"/>
    </row>
    <row r="751" spans="1:7">
      <c r="A751" s="3">
        <v>42409.788888888892</v>
      </c>
      <c r="B751" s="3">
        <v>42409.817361111112</v>
      </c>
      <c r="C751" s="1" t="s">
        <v>7</v>
      </c>
      <c r="D751" s="1" t="s">
        <v>157</v>
      </c>
      <c r="E751" s="1" t="s">
        <v>157</v>
      </c>
      <c r="F751" s="1">
        <v>12.9</v>
      </c>
      <c r="G751" s="1"/>
    </row>
    <row r="752" spans="1:7">
      <c r="A752" s="3">
        <v>42499.434027777781</v>
      </c>
      <c r="B752" s="3">
        <v>42499.447222222225</v>
      </c>
      <c r="C752" s="1" t="s">
        <v>7</v>
      </c>
      <c r="D752" s="1" t="s">
        <v>157</v>
      </c>
      <c r="E752" s="1" t="s">
        <v>223</v>
      </c>
      <c r="F752" s="1">
        <v>17.2</v>
      </c>
      <c r="G752" s="1"/>
    </row>
    <row r="753" spans="1:7">
      <c r="A753" s="3">
        <v>42530.742361111108</v>
      </c>
      <c r="B753" s="3">
        <v>42530.742361111108</v>
      </c>
      <c r="C753" s="1" t="s">
        <v>7</v>
      </c>
      <c r="D753" s="1" t="s">
        <v>157</v>
      </c>
      <c r="E753" s="1" t="s">
        <v>157</v>
      </c>
      <c r="F753" s="1">
        <v>69.099999999999994</v>
      </c>
      <c r="G753" s="1"/>
    </row>
    <row r="754" spans="1:7">
      <c r="A754" s="3">
        <v>42652.436111111114</v>
      </c>
      <c r="B754" s="3">
        <v>42652.447916666664</v>
      </c>
      <c r="C754" s="1" t="s">
        <v>7</v>
      </c>
      <c r="D754" s="1" t="s">
        <v>157</v>
      </c>
      <c r="E754" s="1" t="s">
        <v>157</v>
      </c>
      <c r="F754" s="1">
        <v>2.8</v>
      </c>
      <c r="G754" s="1"/>
    </row>
    <row r="755" spans="1:7">
      <c r="A755" s="3">
        <v>42683.410416666666</v>
      </c>
      <c r="B755" s="3">
        <v>42683.413194444445</v>
      </c>
      <c r="C755" s="1" t="s">
        <v>7</v>
      </c>
      <c r="D755" s="1" t="s">
        <v>157</v>
      </c>
      <c r="E755" s="1" t="s">
        <v>157</v>
      </c>
      <c r="F755" s="1">
        <v>8.6</v>
      </c>
      <c r="G755" s="1"/>
    </row>
    <row r="756" spans="1:7">
      <c r="A756" s="3">
        <v>42683.902777777781</v>
      </c>
      <c r="B756" s="3">
        <v>42683.904166666667</v>
      </c>
      <c r="C756" s="1" t="s">
        <v>7</v>
      </c>
      <c r="D756" s="1" t="s">
        <v>157</v>
      </c>
      <c r="E756" s="1" t="s">
        <v>157</v>
      </c>
      <c r="F756" s="1">
        <v>9.8000000000000007</v>
      </c>
      <c r="G756" s="1"/>
    </row>
    <row r="757" spans="1:7">
      <c r="A757" s="3">
        <v>42713.338194444441</v>
      </c>
      <c r="B757" s="3">
        <v>42713.341666666667</v>
      </c>
      <c r="C757" s="1" t="s">
        <v>7</v>
      </c>
      <c r="D757" s="1" t="s">
        <v>157</v>
      </c>
      <c r="E757" s="1" t="s">
        <v>157</v>
      </c>
      <c r="F757" s="1">
        <v>3.6</v>
      </c>
      <c r="G757" s="1"/>
    </row>
    <row r="758" spans="1:7">
      <c r="A758" s="3">
        <v>42713.46875</v>
      </c>
      <c r="B758" s="3">
        <v>42713.474999999999</v>
      </c>
      <c r="C758" s="1" t="s">
        <v>7</v>
      </c>
      <c r="D758" s="1" t="s">
        <v>157</v>
      </c>
      <c r="E758" s="1" t="s">
        <v>157</v>
      </c>
      <c r="F758" s="1">
        <v>1.7</v>
      </c>
      <c r="G758" s="1"/>
    </row>
    <row r="759" spans="1:7">
      <c r="A759" s="3">
        <v>42713.544444444444</v>
      </c>
      <c r="B759" s="3">
        <v>42713.572222222225</v>
      </c>
      <c r="C759" s="1" t="s">
        <v>7</v>
      </c>
      <c r="D759" s="1" t="s">
        <v>157</v>
      </c>
      <c r="E759" s="1" t="s">
        <v>157</v>
      </c>
      <c r="F759" s="1">
        <v>11.5</v>
      </c>
      <c r="G759" s="1"/>
    </row>
    <row r="760" spans="1:7">
      <c r="A760" s="1" t="s">
        <v>1114</v>
      </c>
      <c r="B760" s="1" t="s">
        <v>1115</v>
      </c>
      <c r="C760" s="1" t="s">
        <v>7</v>
      </c>
      <c r="D760" s="1" t="s">
        <v>157</v>
      </c>
      <c r="E760" s="1" t="s">
        <v>157</v>
      </c>
      <c r="F760" s="1">
        <v>0.7</v>
      </c>
      <c r="G760" s="1"/>
    </row>
    <row r="761" spans="1:7">
      <c r="A761" s="1" t="s">
        <v>1116</v>
      </c>
      <c r="B761" s="1" t="s">
        <v>1117</v>
      </c>
      <c r="C761" s="1" t="s">
        <v>7</v>
      </c>
      <c r="D761" s="1" t="s">
        <v>157</v>
      </c>
      <c r="E761" s="1" t="s">
        <v>157</v>
      </c>
      <c r="F761" s="1">
        <v>0.7</v>
      </c>
      <c r="G761" s="1"/>
    </row>
    <row r="762" spans="1:7">
      <c r="A762" s="1" t="s">
        <v>1118</v>
      </c>
      <c r="B762" s="1" t="s">
        <v>1119</v>
      </c>
      <c r="C762" s="1" t="s">
        <v>7</v>
      </c>
      <c r="D762" s="1" t="s">
        <v>157</v>
      </c>
      <c r="E762" s="1" t="s">
        <v>157</v>
      </c>
      <c r="F762" s="1">
        <v>0.9</v>
      </c>
      <c r="G762" s="1"/>
    </row>
    <row r="763" spans="1:7">
      <c r="A763" s="1" t="s">
        <v>1120</v>
      </c>
      <c r="B763" s="1" t="s">
        <v>1120</v>
      </c>
      <c r="C763" s="1" t="s">
        <v>7</v>
      </c>
      <c r="D763" s="1" t="s">
        <v>157</v>
      </c>
      <c r="E763" s="1" t="s">
        <v>157</v>
      </c>
      <c r="F763" s="1">
        <v>1.6</v>
      </c>
      <c r="G763" s="1"/>
    </row>
    <row r="764" spans="1:7">
      <c r="A764" s="1" t="s">
        <v>1121</v>
      </c>
      <c r="B764" s="1" t="s">
        <v>1122</v>
      </c>
      <c r="C764" s="1" t="s">
        <v>7</v>
      </c>
      <c r="D764" s="1" t="s">
        <v>157</v>
      </c>
      <c r="E764" s="1" t="s">
        <v>157</v>
      </c>
      <c r="F764" s="1">
        <v>9.4</v>
      </c>
      <c r="G764" s="1"/>
    </row>
    <row r="765" spans="1:7">
      <c r="A765" s="1" t="s">
        <v>1123</v>
      </c>
      <c r="B765" s="1" t="s">
        <v>1124</v>
      </c>
      <c r="C765" s="1" t="s">
        <v>7</v>
      </c>
      <c r="D765" s="1" t="s">
        <v>223</v>
      </c>
      <c r="E765" s="1" t="s">
        <v>157</v>
      </c>
      <c r="F765" s="1">
        <v>18.2</v>
      </c>
      <c r="G765" s="1"/>
    </row>
    <row r="766" spans="1:7">
      <c r="A766" s="1" t="s">
        <v>1125</v>
      </c>
      <c r="B766" s="1" t="s">
        <v>1126</v>
      </c>
      <c r="C766" s="1" t="s">
        <v>7</v>
      </c>
      <c r="D766" s="1" t="s">
        <v>157</v>
      </c>
      <c r="E766" s="1" t="s">
        <v>188</v>
      </c>
      <c r="F766" s="1">
        <v>10.5</v>
      </c>
      <c r="G766" s="1"/>
    </row>
    <row r="767" spans="1:7">
      <c r="A767" s="1" t="s">
        <v>1127</v>
      </c>
      <c r="B767" s="1" t="s">
        <v>1128</v>
      </c>
      <c r="C767" s="1" t="s">
        <v>7</v>
      </c>
      <c r="D767" s="1" t="s">
        <v>188</v>
      </c>
      <c r="E767" s="1" t="s">
        <v>157</v>
      </c>
      <c r="F767" s="1">
        <v>5.7</v>
      </c>
      <c r="G767" s="1"/>
    </row>
    <row r="768" spans="1:7">
      <c r="A768" s="1" t="s">
        <v>1129</v>
      </c>
      <c r="B768" s="1" t="s">
        <v>1130</v>
      </c>
      <c r="C768" s="1" t="s">
        <v>7</v>
      </c>
      <c r="D768" s="1" t="s">
        <v>157</v>
      </c>
      <c r="E768" s="1" t="s">
        <v>157</v>
      </c>
      <c r="F768" s="1">
        <v>18</v>
      </c>
      <c r="G768" s="1"/>
    </row>
    <row r="769" spans="1:7">
      <c r="A769" s="1" t="s">
        <v>1131</v>
      </c>
      <c r="B769" s="1" t="s">
        <v>1132</v>
      </c>
      <c r="C769" s="1" t="s">
        <v>7</v>
      </c>
      <c r="D769" s="1" t="s">
        <v>157</v>
      </c>
      <c r="E769" s="1" t="s">
        <v>188</v>
      </c>
      <c r="F769" s="1">
        <v>18.3</v>
      </c>
      <c r="G769" s="1"/>
    </row>
    <row r="770" spans="1:7">
      <c r="A770" s="1" t="s">
        <v>1133</v>
      </c>
      <c r="B770" s="1" t="s">
        <v>1134</v>
      </c>
      <c r="C770" s="1" t="s">
        <v>7</v>
      </c>
      <c r="D770" s="1" t="s">
        <v>188</v>
      </c>
      <c r="E770" s="1" t="s">
        <v>157</v>
      </c>
      <c r="F770" s="1">
        <v>16.5</v>
      </c>
      <c r="G770" s="1"/>
    </row>
    <row r="771" spans="1:7">
      <c r="A771" s="1" t="s">
        <v>1135</v>
      </c>
      <c r="B771" s="1" t="s">
        <v>1136</v>
      </c>
      <c r="C771" s="1" t="s">
        <v>7</v>
      </c>
      <c r="D771" s="1" t="s">
        <v>157</v>
      </c>
      <c r="E771" s="1" t="s">
        <v>223</v>
      </c>
      <c r="F771" s="1">
        <v>9.6</v>
      </c>
      <c r="G771" s="1"/>
    </row>
    <row r="772" spans="1:7">
      <c r="A772" s="1" t="s">
        <v>1137</v>
      </c>
      <c r="B772" s="1" t="s">
        <v>1138</v>
      </c>
      <c r="C772" s="1" t="s">
        <v>7</v>
      </c>
      <c r="D772" s="1" t="s">
        <v>1139</v>
      </c>
      <c r="E772" s="1" t="s">
        <v>1139</v>
      </c>
      <c r="F772" s="1">
        <v>2.9</v>
      </c>
      <c r="G772" s="1"/>
    </row>
    <row r="773" spans="1:7">
      <c r="A773" s="1" t="s">
        <v>1140</v>
      </c>
      <c r="B773" s="1" t="s">
        <v>1141</v>
      </c>
      <c r="C773" s="1" t="s">
        <v>7</v>
      </c>
      <c r="D773" s="1" t="s">
        <v>1139</v>
      </c>
      <c r="E773" s="1" t="s">
        <v>157</v>
      </c>
      <c r="F773" s="1">
        <v>8.1999999999999993</v>
      </c>
      <c r="G773" s="1"/>
    </row>
    <row r="774" spans="1:7">
      <c r="A774" s="1" t="s">
        <v>1142</v>
      </c>
      <c r="B774" s="1" t="s">
        <v>1143</v>
      </c>
      <c r="C774" s="1" t="s">
        <v>7</v>
      </c>
      <c r="D774" s="1" t="s">
        <v>157</v>
      </c>
      <c r="E774" s="1" t="s">
        <v>157</v>
      </c>
      <c r="F774" s="1">
        <v>2.4</v>
      </c>
      <c r="G774" s="1"/>
    </row>
    <row r="775" spans="1:7">
      <c r="A775" s="1" t="s">
        <v>1144</v>
      </c>
      <c r="B775" s="1" t="s">
        <v>1145</v>
      </c>
      <c r="C775" s="1" t="s">
        <v>7</v>
      </c>
      <c r="D775" s="1" t="s">
        <v>157</v>
      </c>
      <c r="E775" s="1" t="s">
        <v>157</v>
      </c>
      <c r="F775" s="1">
        <v>5.8</v>
      </c>
      <c r="G775" s="1"/>
    </row>
    <row r="776" spans="1:7">
      <c r="A776" s="1" t="s">
        <v>1146</v>
      </c>
      <c r="B776" s="1" t="s">
        <v>1147</v>
      </c>
      <c r="C776" s="1" t="s">
        <v>7</v>
      </c>
      <c r="D776" s="1" t="s">
        <v>1047</v>
      </c>
      <c r="E776" s="1" t="s">
        <v>1047</v>
      </c>
      <c r="F776" s="1">
        <v>9.8000000000000007</v>
      </c>
      <c r="G776" s="1"/>
    </row>
    <row r="777" spans="1:7">
      <c r="A777" s="1" t="s">
        <v>1148</v>
      </c>
      <c r="B777" s="1" t="s">
        <v>1149</v>
      </c>
      <c r="C777" s="1" t="s">
        <v>7</v>
      </c>
      <c r="D777" s="1" t="s">
        <v>1047</v>
      </c>
      <c r="E777" s="1" t="s">
        <v>157</v>
      </c>
      <c r="F777" s="1">
        <v>7.3</v>
      </c>
      <c r="G777" s="1"/>
    </row>
    <row r="778" spans="1:7">
      <c r="A778" s="1" t="s">
        <v>1150</v>
      </c>
      <c r="B778" s="1" t="s">
        <v>1151</v>
      </c>
      <c r="C778" s="1" t="s">
        <v>7</v>
      </c>
      <c r="D778" s="1" t="s">
        <v>157</v>
      </c>
      <c r="E778" s="1" t="s">
        <v>157</v>
      </c>
      <c r="F778" s="1">
        <v>195.6</v>
      </c>
      <c r="G778" s="1"/>
    </row>
    <row r="779" spans="1:7">
      <c r="A779" s="1" t="s">
        <v>1152</v>
      </c>
      <c r="B779" s="1" t="s">
        <v>1153</v>
      </c>
      <c r="C779" s="1" t="s">
        <v>7</v>
      </c>
      <c r="D779" s="1" t="s">
        <v>188</v>
      </c>
      <c r="E779" s="1" t="s">
        <v>157</v>
      </c>
      <c r="F779" s="1">
        <v>20.5</v>
      </c>
      <c r="G779" s="1"/>
    </row>
    <row r="780" spans="1:7">
      <c r="A780" s="1" t="s">
        <v>1154</v>
      </c>
      <c r="B780" s="1" t="s">
        <v>1155</v>
      </c>
      <c r="C780" s="1" t="s">
        <v>7</v>
      </c>
      <c r="D780" s="1" t="s">
        <v>157</v>
      </c>
      <c r="E780" s="1" t="s">
        <v>188</v>
      </c>
      <c r="F780" s="1">
        <v>12.6</v>
      </c>
      <c r="G780" s="1"/>
    </row>
    <row r="781" spans="1:7">
      <c r="A781" s="1" t="s">
        <v>1156</v>
      </c>
      <c r="B781" s="1" t="s">
        <v>1157</v>
      </c>
      <c r="C781" s="1" t="s">
        <v>7</v>
      </c>
      <c r="D781" s="1" t="s">
        <v>188</v>
      </c>
      <c r="E781" s="1" t="s">
        <v>188</v>
      </c>
      <c r="F781" s="1">
        <v>37.700000000000003</v>
      </c>
      <c r="G781" s="1"/>
    </row>
    <row r="782" spans="1:7">
      <c r="A782" s="1" t="s">
        <v>1158</v>
      </c>
      <c r="B782" s="1" t="s">
        <v>1159</v>
      </c>
      <c r="C782" s="1" t="s">
        <v>7</v>
      </c>
      <c r="D782" s="1" t="s">
        <v>188</v>
      </c>
      <c r="E782" s="1" t="s">
        <v>157</v>
      </c>
      <c r="F782" s="1">
        <v>16.7</v>
      </c>
      <c r="G782" s="1"/>
    </row>
    <row r="783" spans="1:7">
      <c r="A783" s="3">
        <v>42439.714583333334</v>
      </c>
      <c r="B783" s="3">
        <v>42439.716666666667</v>
      </c>
      <c r="C783" s="1" t="s">
        <v>7</v>
      </c>
      <c r="D783" s="1" t="s">
        <v>157</v>
      </c>
      <c r="E783" s="1" t="s">
        <v>188</v>
      </c>
      <c r="F783" s="1">
        <v>10.5</v>
      </c>
      <c r="G783" s="1"/>
    </row>
    <row r="784" spans="1:7">
      <c r="A784" s="3">
        <v>42439.761805555558</v>
      </c>
      <c r="B784" s="3">
        <v>42439.773611111108</v>
      </c>
      <c r="C784" s="1" t="s">
        <v>7</v>
      </c>
      <c r="D784" s="1" t="s">
        <v>188</v>
      </c>
      <c r="E784" s="1" t="s">
        <v>188</v>
      </c>
      <c r="F784" s="1">
        <v>2.8</v>
      </c>
      <c r="G784" s="1"/>
    </row>
    <row r="785" spans="1:7">
      <c r="A785" s="3">
        <v>42439.785416666666</v>
      </c>
      <c r="B785" s="3">
        <v>42439.792361111111</v>
      </c>
      <c r="C785" s="1" t="s">
        <v>7</v>
      </c>
      <c r="D785" s="1" t="s">
        <v>188</v>
      </c>
      <c r="E785" s="1" t="s">
        <v>188</v>
      </c>
      <c r="F785" s="1">
        <v>1.6</v>
      </c>
      <c r="G785" s="1"/>
    </row>
    <row r="786" spans="1:7">
      <c r="A786" s="3">
        <v>42439.919444444444</v>
      </c>
      <c r="B786" s="3">
        <v>42439.939583333333</v>
      </c>
      <c r="C786" s="1" t="s">
        <v>7</v>
      </c>
      <c r="D786" s="1" t="s">
        <v>188</v>
      </c>
      <c r="E786" s="1" t="s">
        <v>157</v>
      </c>
      <c r="F786" s="1">
        <v>12.7</v>
      </c>
      <c r="G786" s="1"/>
    </row>
    <row r="787" spans="1:7">
      <c r="A787" s="3">
        <v>42470.409722222219</v>
      </c>
      <c r="B787" s="3">
        <v>42470.452777777777</v>
      </c>
      <c r="C787" s="1" t="s">
        <v>7</v>
      </c>
      <c r="D787" s="1" t="s">
        <v>157</v>
      </c>
      <c r="E787" s="1" t="s">
        <v>157</v>
      </c>
      <c r="F787" s="1">
        <v>28.6</v>
      </c>
      <c r="G787" s="1"/>
    </row>
    <row r="788" spans="1:7">
      <c r="A788" s="3">
        <v>42470.511805555558</v>
      </c>
      <c r="B788" s="3">
        <v>42470.512499999997</v>
      </c>
      <c r="C788" s="1" t="s">
        <v>7</v>
      </c>
      <c r="D788" s="1" t="s">
        <v>157</v>
      </c>
      <c r="E788" s="1" t="s">
        <v>157</v>
      </c>
      <c r="F788" s="1">
        <v>15.1</v>
      </c>
      <c r="G788" s="1"/>
    </row>
    <row r="789" spans="1:7">
      <c r="A789" s="3">
        <v>42531.367361111108</v>
      </c>
      <c r="B789" s="3">
        <v>42531.48333333333</v>
      </c>
      <c r="C789" s="1" t="s">
        <v>7</v>
      </c>
      <c r="D789" s="1" t="s">
        <v>157</v>
      </c>
      <c r="E789" s="1" t="s">
        <v>223</v>
      </c>
      <c r="F789" s="1">
        <v>17.899999999999999</v>
      </c>
      <c r="G789" s="1"/>
    </row>
    <row r="790" spans="1:7">
      <c r="A790" s="3">
        <v>42531.724305555559</v>
      </c>
      <c r="B790" s="3">
        <v>42531.736111111109</v>
      </c>
      <c r="C790" s="1" t="s">
        <v>7</v>
      </c>
      <c r="D790" s="1" t="s">
        <v>223</v>
      </c>
      <c r="E790" s="1" t="s">
        <v>157</v>
      </c>
      <c r="F790" s="1">
        <v>112.6</v>
      </c>
      <c r="G790" s="1"/>
    </row>
    <row r="791" spans="1:7">
      <c r="A791" s="3">
        <v>42531.775694444441</v>
      </c>
      <c r="B791" s="3">
        <v>42531.777083333334</v>
      </c>
      <c r="C791" s="1" t="s">
        <v>7</v>
      </c>
      <c r="D791" s="1" t="s">
        <v>157</v>
      </c>
      <c r="E791" s="1" t="s">
        <v>157</v>
      </c>
      <c r="F791" s="1">
        <v>18.399999999999999</v>
      </c>
      <c r="G791" s="1"/>
    </row>
    <row r="792" spans="1:7">
      <c r="A792" s="3">
        <v>42531.823611111111</v>
      </c>
      <c r="B792" s="3">
        <v>42531.851388888892</v>
      </c>
      <c r="C792" s="1" t="s">
        <v>7</v>
      </c>
      <c r="D792" s="1" t="s">
        <v>157</v>
      </c>
      <c r="E792" s="1" t="s">
        <v>157</v>
      </c>
      <c r="F792" s="1">
        <v>13.8</v>
      </c>
      <c r="G792" s="1"/>
    </row>
    <row r="793" spans="1:7">
      <c r="A793" s="3">
        <v>42561.455555555556</v>
      </c>
      <c r="B793" s="3">
        <v>42561.457638888889</v>
      </c>
      <c r="C793" s="1" t="s">
        <v>7</v>
      </c>
      <c r="D793" s="1" t="s">
        <v>157</v>
      </c>
      <c r="E793" s="1" t="s">
        <v>1047</v>
      </c>
      <c r="F793" s="1">
        <v>33.200000000000003</v>
      </c>
      <c r="G793" s="1"/>
    </row>
    <row r="794" spans="1:7">
      <c r="A794" s="3">
        <v>42561.477083333331</v>
      </c>
      <c r="B794" s="3">
        <v>42561.493055555555</v>
      </c>
      <c r="C794" s="1" t="s">
        <v>7</v>
      </c>
      <c r="D794" s="1" t="s">
        <v>1047</v>
      </c>
      <c r="E794" s="1" t="s">
        <v>1047</v>
      </c>
      <c r="F794" s="1">
        <v>2.6</v>
      </c>
      <c r="G794" s="1"/>
    </row>
    <row r="795" spans="1:7">
      <c r="A795" s="3">
        <v>42561.577777777777</v>
      </c>
      <c r="B795" s="3">
        <v>42561.588888888888</v>
      </c>
      <c r="C795" s="1" t="s">
        <v>7</v>
      </c>
      <c r="D795" s="1" t="s">
        <v>1047</v>
      </c>
      <c r="E795" s="1" t="s">
        <v>157</v>
      </c>
      <c r="F795" s="1">
        <v>5.8</v>
      </c>
      <c r="G795" s="1"/>
    </row>
    <row r="796" spans="1:7">
      <c r="A796" s="3">
        <v>42561.603472222225</v>
      </c>
      <c r="B796" s="3">
        <v>42561.632638888892</v>
      </c>
      <c r="C796" s="1" t="s">
        <v>7</v>
      </c>
      <c r="D796" s="1" t="s">
        <v>157</v>
      </c>
      <c r="E796" s="1" t="s">
        <v>1047</v>
      </c>
      <c r="F796" s="1">
        <v>8.3000000000000007</v>
      </c>
      <c r="G796" s="1"/>
    </row>
    <row r="797" spans="1:7">
      <c r="A797" s="3">
        <v>42561.657638888886</v>
      </c>
      <c r="B797" s="3">
        <v>42561.668055555558</v>
      </c>
      <c r="C797" s="1" t="s">
        <v>7</v>
      </c>
      <c r="D797" s="1" t="s">
        <v>1047</v>
      </c>
      <c r="E797" s="1" t="s">
        <v>1047</v>
      </c>
      <c r="F797" s="1">
        <v>2.4</v>
      </c>
      <c r="G797" s="1"/>
    </row>
    <row r="798" spans="1:7">
      <c r="A798" s="3">
        <v>42561.755555555559</v>
      </c>
      <c r="B798" s="3">
        <v>42561.768750000003</v>
      </c>
      <c r="C798" s="1" t="s">
        <v>7</v>
      </c>
      <c r="D798" s="1" t="s">
        <v>1047</v>
      </c>
      <c r="E798" s="1" t="s">
        <v>1047</v>
      </c>
      <c r="F798" s="1">
        <v>3.1</v>
      </c>
      <c r="G798" s="1"/>
    </row>
    <row r="799" spans="1:7">
      <c r="A799" s="3">
        <v>42561.772916666669</v>
      </c>
      <c r="B799" s="3">
        <v>42561.792361111111</v>
      </c>
      <c r="C799" s="1" t="s">
        <v>7</v>
      </c>
      <c r="D799" s="1" t="s">
        <v>1047</v>
      </c>
      <c r="E799" s="1" t="s">
        <v>1047</v>
      </c>
      <c r="F799" s="1">
        <v>6.1</v>
      </c>
      <c r="G799" s="1"/>
    </row>
    <row r="800" spans="1:7">
      <c r="A800" s="3">
        <v>42592.627083333333</v>
      </c>
      <c r="B800" s="3">
        <v>42592.627083333333</v>
      </c>
      <c r="C800" s="1" t="s">
        <v>7</v>
      </c>
      <c r="D800" s="1" t="s">
        <v>1139</v>
      </c>
      <c r="E800" s="1" t="s">
        <v>1139</v>
      </c>
      <c r="F800" s="1">
        <v>3.6</v>
      </c>
      <c r="G800" s="1"/>
    </row>
    <row r="801" spans="1:7">
      <c r="A801" s="3">
        <v>42592.760416666664</v>
      </c>
      <c r="B801" s="3">
        <v>42592.762499999997</v>
      </c>
      <c r="C801" s="1" t="s">
        <v>7</v>
      </c>
      <c r="D801" s="1" t="s">
        <v>1139</v>
      </c>
      <c r="E801" s="1" t="s">
        <v>157</v>
      </c>
      <c r="F801" s="1">
        <v>8</v>
      </c>
      <c r="G801" s="1"/>
    </row>
    <row r="802" spans="1:7">
      <c r="A802" s="3">
        <v>42623.586111111108</v>
      </c>
      <c r="B802" s="3">
        <v>42623.599305555559</v>
      </c>
      <c r="C802" s="1" t="s">
        <v>7</v>
      </c>
      <c r="D802" s="1" t="s">
        <v>157</v>
      </c>
      <c r="E802" s="1" t="s">
        <v>157</v>
      </c>
      <c r="F802" s="1">
        <v>7.7</v>
      </c>
      <c r="G802" s="1" t="s">
        <v>24</v>
      </c>
    </row>
    <row r="803" spans="1:7">
      <c r="A803" s="3">
        <v>42653.723611111112</v>
      </c>
      <c r="B803" s="3">
        <v>42653.727777777778</v>
      </c>
      <c r="C803" s="1" t="s">
        <v>7</v>
      </c>
      <c r="D803" s="1" t="s">
        <v>188</v>
      </c>
      <c r="E803" s="1" t="s">
        <v>188</v>
      </c>
      <c r="F803" s="1">
        <v>1.7</v>
      </c>
      <c r="G803" s="1"/>
    </row>
    <row r="804" spans="1:7">
      <c r="A804" s="3">
        <v>42653.731249999997</v>
      </c>
      <c r="B804" s="3">
        <v>42653.759027777778</v>
      </c>
      <c r="C804" s="1" t="s">
        <v>7</v>
      </c>
      <c r="D804" s="1" t="s">
        <v>188</v>
      </c>
      <c r="E804" s="1" t="s">
        <v>157</v>
      </c>
      <c r="F804" s="1">
        <v>9.5</v>
      </c>
      <c r="G804" s="1"/>
    </row>
    <row r="805" spans="1:7">
      <c r="A805" s="3">
        <v>42684.060416666667</v>
      </c>
      <c r="B805" s="3">
        <v>42684.088888888888</v>
      </c>
      <c r="C805" s="1" t="s">
        <v>7</v>
      </c>
      <c r="D805" s="1" t="s">
        <v>157</v>
      </c>
      <c r="E805" s="1" t="s">
        <v>223</v>
      </c>
      <c r="F805" s="1">
        <v>17.100000000000001</v>
      </c>
      <c r="G805" s="1" t="s">
        <v>11</v>
      </c>
    </row>
    <row r="806" spans="1:7">
      <c r="A806" s="3">
        <v>42714.804166666669</v>
      </c>
      <c r="B806" s="3">
        <v>42714.806250000001</v>
      </c>
      <c r="C806" s="1" t="s">
        <v>7</v>
      </c>
      <c r="D806" s="1" t="s">
        <v>223</v>
      </c>
      <c r="E806" s="1" t="s">
        <v>157</v>
      </c>
      <c r="F806" s="1">
        <v>18.399999999999999</v>
      </c>
      <c r="G806" s="1"/>
    </row>
    <row r="807" spans="1:7">
      <c r="A807" s="1" t="s">
        <v>1160</v>
      </c>
      <c r="B807" s="1" t="s">
        <v>1161</v>
      </c>
      <c r="C807" s="1" t="s">
        <v>7</v>
      </c>
      <c r="D807" s="1" t="s">
        <v>157</v>
      </c>
      <c r="E807" s="1" t="s">
        <v>188</v>
      </c>
      <c r="F807" s="1">
        <v>9.8000000000000007</v>
      </c>
      <c r="G807" s="1"/>
    </row>
    <row r="808" spans="1:7">
      <c r="A808" s="1" t="s">
        <v>1162</v>
      </c>
      <c r="B808" s="1" t="s">
        <v>1163</v>
      </c>
      <c r="C808" s="1" t="s">
        <v>7</v>
      </c>
      <c r="D808" s="1" t="s">
        <v>188</v>
      </c>
      <c r="E808" s="1" t="s">
        <v>188</v>
      </c>
      <c r="F808" s="1">
        <v>1</v>
      </c>
      <c r="G808" s="1"/>
    </row>
    <row r="809" spans="1:7">
      <c r="A809" s="1" t="s">
        <v>1164</v>
      </c>
      <c r="B809" s="1" t="s">
        <v>1164</v>
      </c>
      <c r="C809" s="1" t="s">
        <v>7</v>
      </c>
      <c r="D809" s="1" t="s">
        <v>188</v>
      </c>
      <c r="E809" s="1" t="s">
        <v>188</v>
      </c>
      <c r="F809" s="1">
        <v>0.7</v>
      </c>
      <c r="G809" s="1"/>
    </row>
    <row r="810" spans="1:7">
      <c r="A810" s="1" t="s">
        <v>1165</v>
      </c>
      <c r="B810" s="1" t="s">
        <v>1166</v>
      </c>
      <c r="C810" s="1" t="s">
        <v>7</v>
      </c>
      <c r="D810" s="1" t="s">
        <v>188</v>
      </c>
      <c r="E810" s="1" t="s">
        <v>188</v>
      </c>
      <c r="F810" s="1">
        <v>2.2999999999999998</v>
      </c>
      <c r="G810" s="1"/>
    </row>
    <row r="811" spans="1:7">
      <c r="A811" s="1" t="s">
        <v>1167</v>
      </c>
      <c r="B811" s="1" t="s">
        <v>1168</v>
      </c>
      <c r="C811" s="1" t="s">
        <v>7</v>
      </c>
      <c r="D811" s="1" t="s">
        <v>188</v>
      </c>
      <c r="E811" s="1" t="s">
        <v>157</v>
      </c>
      <c r="F811" s="1">
        <v>10.9</v>
      </c>
      <c r="G811" s="1"/>
    </row>
    <row r="812" spans="1:7">
      <c r="A812" s="1" t="s">
        <v>1169</v>
      </c>
      <c r="B812" s="1" t="s">
        <v>1170</v>
      </c>
      <c r="C812" s="1" t="s">
        <v>7</v>
      </c>
      <c r="D812" s="1" t="s">
        <v>157</v>
      </c>
      <c r="E812" s="1" t="s">
        <v>223</v>
      </c>
      <c r="F812" s="1">
        <v>12.7</v>
      </c>
      <c r="G812" s="1"/>
    </row>
    <row r="813" spans="1:7">
      <c r="A813" s="1" t="s">
        <v>1171</v>
      </c>
      <c r="B813" s="1" t="s">
        <v>1172</v>
      </c>
      <c r="C813" s="1" t="s">
        <v>7</v>
      </c>
      <c r="D813" s="1" t="s">
        <v>223</v>
      </c>
      <c r="E813" s="1" t="s">
        <v>157</v>
      </c>
      <c r="F813" s="1">
        <v>12.4</v>
      </c>
      <c r="G813" s="1"/>
    </row>
    <row r="814" spans="1:7">
      <c r="A814" s="1" t="s">
        <v>1173</v>
      </c>
      <c r="B814" s="1" t="s">
        <v>1174</v>
      </c>
      <c r="C814" s="1" t="s">
        <v>7</v>
      </c>
      <c r="D814" s="1" t="s">
        <v>157</v>
      </c>
      <c r="E814" s="1" t="s">
        <v>157</v>
      </c>
      <c r="F814" s="1">
        <v>3.8</v>
      </c>
      <c r="G814" s="1"/>
    </row>
    <row r="815" spans="1:7">
      <c r="A815" s="1" t="s">
        <v>1175</v>
      </c>
      <c r="B815" s="1" t="s">
        <v>1176</v>
      </c>
      <c r="C815" s="1" t="s">
        <v>7</v>
      </c>
      <c r="D815" s="1" t="s">
        <v>157</v>
      </c>
      <c r="E815" s="1" t="s">
        <v>223</v>
      </c>
      <c r="F815" s="1">
        <v>17</v>
      </c>
      <c r="G815" s="1" t="s">
        <v>11</v>
      </c>
    </row>
    <row r="816" spans="1:7">
      <c r="A816" s="1" t="s">
        <v>1177</v>
      </c>
      <c r="B816" s="1" t="s">
        <v>1178</v>
      </c>
      <c r="C816" s="1" t="s">
        <v>7</v>
      </c>
      <c r="D816" s="1" t="s">
        <v>16</v>
      </c>
      <c r="E816" s="1" t="s">
        <v>16</v>
      </c>
      <c r="F816" s="1">
        <v>6.2</v>
      </c>
      <c r="G816" s="1"/>
    </row>
    <row r="817" spans="1:7">
      <c r="A817" s="1" t="s">
        <v>1179</v>
      </c>
      <c r="B817" s="1" t="s">
        <v>1180</v>
      </c>
      <c r="C817" s="1" t="s">
        <v>7</v>
      </c>
      <c r="D817" s="1" t="s">
        <v>16</v>
      </c>
      <c r="E817" s="1" t="s">
        <v>15</v>
      </c>
      <c r="F817" s="1">
        <v>3.1</v>
      </c>
      <c r="G817" s="1"/>
    </row>
    <row r="818" spans="1:7">
      <c r="A818" s="1" t="s">
        <v>1181</v>
      </c>
      <c r="B818" s="1" t="s">
        <v>1182</v>
      </c>
      <c r="C818" s="1" t="s">
        <v>7</v>
      </c>
      <c r="D818" s="1" t="s">
        <v>15</v>
      </c>
      <c r="E818" s="1" t="s">
        <v>48</v>
      </c>
      <c r="F818" s="1">
        <v>10.5</v>
      </c>
      <c r="G818" s="1" t="s">
        <v>11</v>
      </c>
    </row>
    <row r="819" spans="1:7">
      <c r="A819" s="1" t="s">
        <v>1183</v>
      </c>
      <c r="B819" s="1" t="s">
        <v>1184</v>
      </c>
      <c r="C819" s="1" t="s">
        <v>7</v>
      </c>
      <c r="D819" s="1" t="s">
        <v>48</v>
      </c>
      <c r="E819" s="1" t="s">
        <v>16</v>
      </c>
      <c r="F819" s="1">
        <v>8.1</v>
      </c>
      <c r="G819" s="1"/>
    </row>
    <row r="820" spans="1:7">
      <c r="A820" s="1" t="s">
        <v>1185</v>
      </c>
      <c r="B820" s="1" t="s">
        <v>1186</v>
      </c>
      <c r="C820" s="1" t="s">
        <v>7</v>
      </c>
      <c r="D820" s="1" t="s">
        <v>16</v>
      </c>
      <c r="E820" s="1" t="s">
        <v>15</v>
      </c>
      <c r="F820" s="1">
        <v>3.1</v>
      </c>
      <c r="G820" s="1"/>
    </row>
    <row r="821" spans="1:7">
      <c r="A821" s="1" t="s">
        <v>1187</v>
      </c>
      <c r="B821" s="1" t="s">
        <v>1188</v>
      </c>
      <c r="C821" s="1" t="s">
        <v>7</v>
      </c>
      <c r="D821" s="1" t="s">
        <v>56</v>
      </c>
      <c r="E821" s="1" t="s">
        <v>542</v>
      </c>
      <c r="F821" s="1">
        <v>2.1</v>
      </c>
      <c r="G821" s="1" t="s">
        <v>11</v>
      </c>
    </row>
    <row r="822" spans="1:7">
      <c r="A822" s="1" t="s">
        <v>1189</v>
      </c>
      <c r="B822" s="1" t="s">
        <v>1190</v>
      </c>
      <c r="C822" s="1" t="s">
        <v>7</v>
      </c>
      <c r="D822" s="1" t="s">
        <v>15</v>
      </c>
      <c r="E822" s="1" t="s">
        <v>16</v>
      </c>
      <c r="F822" s="1">
        <v>4.3</v>
      </c>
      <c r="G822" s="1"/>
    </row>
    <row r="823" spans="1:7">
      <c r="A823" s="1" t="s">
        <v>1191</v>
      </c>
      <c r="B823" s="1" t="s">
        <v>1192</v>
      </c>
      <c r="C823" s="1" t="s">
        <v>7</v>
      </c>
      <c r="D823" s="1" t="s">
        <v>16</v>
      </c>
      <c r="E823" s="1" t="s">
        <v>15</v>
      </c>
      <c r="F823" s="1">
        <v>2.5</v>
      </c>
      <c r="G823" s="1" t="s">
        <v>9</v>
      </c>
    </row>
    <row r="824" spans="1:7">
      <c r="A824" s="1" t="s">
        <v>1193</v>
      </c>
      <c r="B824" s="1" t="s">
        <v>1194</v>
      </c>
      <c r="C824" s="1" t="s">
        <v>7</v>
      </c>
      <c r="D824" s="1" t="s">
        <v>15</v>
      </c>
      <c r="E824" s="1" t="s">
        <v>64</v>
      </c>
      <c r="F824" s="1">
        <v>20.6</v>
      </c>
      <c r="G824" s="1"/>
    </row>
    <row r="825" spans="1:7">
      <c r="A825" s="1" t="s">
        <v>1195</v>
      </c>
      <c r="B825" s="1" t="s">
        <v>1196</v>
      </c>
      <c r="C825" s="1" t="s">
        <v>7</v>
      </c>
      <c r="D825" s="1" t="s">
        <v>64</v>
      </c>
      <c r="E825" s="1" t="s">
        <v>15</v>
      </c>
      <c r="F825" s="1">
        <v>17.600000000000001</v>
      </c>
      <c r="G825" s="1"/>
    </row>
    <row r="826" spans="1:7">
      <c r="A826" s="1" t="s">
        <v>1197</v>
      </c>
      <c r="B826" s="1" t="s">
        <v>1198</v>
      </c>
      <c r="C826" s="1" t="s">
        <v>7</v>
      </c>
      <c r="D826" s="1" t="s">
        <v>15</v>
      </c>
      <c r="E826" s="1" t="s">
        <v>118</v>
      </c>
      <c r="F826" s="1">
        <v>5.6</v>
      </c>
      <c r="G826" s="1"/>
    </row>
    <row r="827" spans="1:7">
      <c r="A827" s="1" t="s">
        <v>1199</v>
      </c>
      <c r="B827" s="1" t="s">
        <v>1200</v>
      </c>
      <c r="C827" s="1" t="s">
        <v>7</v>
      </c>
      <c r="D827" s="1" t="s">
        <v>118</v>
      </c>
      <c r="E827" s="1" t="s">
        <v>118</v>
      </c>
      <c r="F827" s="1">
        <v>3.3</v>
      </c>
      <c r="G827" s="1"/>
    </row>
    <row r="828" spans="1:7">
      <c r="A828" s="1" t="s">
        <v>1201</v>
      </c>
      <c r="B828" s="1" t="s">
        <v>1202</v>
      </c>
      <c r="C828" s="1" t="s">
        <v>7</v>
      </c>
      <c r="D828" s="1" t="s">
        <v>118</v>
      </c>
      <c r="E828" s="1" t="s">
        <v>15</v>
      </c>
      <c r="F828" s="1">
        <v>5.3</v>
      </c>
      <c r="G828" s="1"/>
    </row>
    <row r="829" spans="1:7">
      <c r="A829" s="1" t="s">
        <v>1203</v>
      </c>
      <c r="B829" s="1" t="s">
        <v>1204</v>
      </c>
      <c r="C829" s="1" t="s">
        <v>7</v>
      </c>
      <c r="D829" s="1" t="s">
        <v>56</v>
      </c>
      <c r="E829" s="1" t="s">
        <v>130</v>
      </c>
      <c r="F829" s="1">
        <v>3.3</v>
      </c>
      <c r="G829" s="1"/>
    </row>
    <row r="830" spans="1:7">
      <c r="A830" s="1" t="s">
        <v>1205</v>
      </c>
      <c r="B830" s="1" t="s">
        <v>1206</v>
      </c>
      <c r="C830" s="1" t="s">
        <v>7</v>
      </c>
      <c r="D830" s="1" t="s">
        <v>130</v>
      </c>
      <c r="E830" s="1" t="s">
        <v>56</v>
      </c>
      <c r="F830" s="1">
        <v>3.3</v>
      </c>
      <c r="G830" s="1"/>
    </row>
    <row r="831" spans="1:7">
      <c r="A831" s="1" t="s">
        <v>1207</v>
      </c>
      <c r="B831" s="1" t="s">
        <v>1208</v>
      </c>
      <c r="C831" s="1" t="s">
        <v>7</v>
      </c>
      <c r="D831" s="1" t="s">
        <v>15</v>
      </c>
      <c r="E831" s="1" t="s">
        <v>16</v>
      </c>
      <c r="F831" s="1">
        <v>7.9</v>
      </c>
      <c r="G831" s="1" t="s">
        <v>24</v>
      </c>
    </row>
    <row r="832" spans="1:7">
      <c r="A832" s="1" t="s">
        <v>1209</v>
      </c>
      <c r="B832" s="1" t="s">
        <v>1210</v>
      </c>
      <c r="C832" s="1" t="s">
        <v>7</v>
      </c>
      <c r="D832" s="1" t="s">
        <v>621</v>
      </c>
      <c r="E832" s="1" t="s">
        <v>622</v>
      </c>
      <c r="F832" s="1">
        <v>13</v>
      </c>
      <c r="G832" s="1"/>
    </row>
    <row r="833" spans="1:7">
      <c r="A833" s="1" t="s">
        <v>1211</v>
      </c>
      <c r="B833" s="1" t="s">
        <v>1212</v>
      </c>
      <c r="C833" s="1" t="s">
        <v>7</v>
      </c>
      <c r="D833" s="1" t="s">
        <v>622</v>
      </c>
      <c r="E833" s="1" t="s">
        <v>625</v>
      </c>
      <c r="F833" s="1">
        <v>3</v>
      </c>
      <c r="G833" s="1"/>
    </row>
    <row r="834" spans="1:7">
      <c r="A834" s="1" t="s">
        <v>1213</v>
      </c>
      <c r="B834" s="1" t="s">
        <v>1214</v>
      </c>
      <c r="C834" s="1" t="s">
        <v>7</v>
      </c>
      <c r="D834" s="1" t="s">
        <v>625</v>
      </c>
      <c r="E834" s="1" t="s">
        <v>622</v>
      </c>
      <c r="F834" s="1">
        <v>3</v>
      </c>
      <c r="G834" s="1"/>
    </row>
    <row r="835" spans="1:7">
      <c r="A835" s="1" t="s">
        <v>1215</v>
      </c>
      <c r="B835" s="1" t="s">
        <v>1216</v>
      </c>
      <c r="C835" s="1" t="s">
        <v>7</v>
      </c>
      <c r="D835" s="1" t="s">
        <v>622</v>
      </c>
      <c r="E835" s="1" t="s">
        <v>621</v>
      </c>
      <c r="F835" s="1">
        <v>3.8</v>
      </c>
      <c r="G835" s="1"/>
    </row>
    <row r="836" spans="1:7">
      <c r="A836" s="1" t="s">
        <v>1217</v>
      </c>
      <c r="B836" s="1" t="s">
        <v>1218</v>
      </c>
      <c r="C836" s="1" t="s">
        <v>7</v>
      </c>
      <c r="D836" s="1" t="s">
        <v>621</v>
      </c>
      <c r="E836" s="1" t="s">
        <v>549</v>
      </c>
      <c r="F836" s="1">
        <v>9.5</v>
      </c>
      <c r="G836" s="1"/>
    </row>
    <row r="837" spans="1:7">
      <c r="A837" s="1" t="s">
        <v>1219</v>
      </c>
      <c r="B837" s="1" t="s">
        <v>1220</v>
      </c>
      <c r="C837" s="1" t="s">
        <v>7</v>
      </c>
      <c r="D837" s="1" t="s">
        <v>1221</v>
      </c>
      <c r="E837" s="1" t="s">
        <v>1222</v>
      </c>
      <c r="F837" s="1">
        <v>1.7</v>
      </c>
      <c r="G837" s="1"/>
    </row>
    <row r="838" spans="1:7">
      <c r="A838" s="1" t="s">
        <v>1223</v>
      </c>
      <c r="B838" s="1" t="s">
        <v>1224</v>
      </c>
      <c r="C838" s="1" t="s">
        <v>7</v>
      </c>
      <c r="D838" s="1" t="s">
        <v>549</v>
      </c>
      <c r="E838" s="1" t="s">
        <v>625</v>
      </c>
      <c r="F838" s="1">
        <v>10.8</v>
      </c>
      <c r="G838" s="1"/>
    </row>
    <row r="839" spans="1:7">
      <c r="A839" s="1" t="s">
        <v>1225</v>
      </c>
      <c r="B839" s="1" t="s">
        <v>1226</v>
      </c>
      <c r="C839" s="1" t="s">
        <v>7</v>
      </c>
      <c r="D839" s="1" t="s">
        <v>1227</v>
      </c>
      <c r="E839" s="1" t="s">
        <v>1228</v>
      </c>
      <c r="F839" s="1">
        <v>4.0999999999999996</v>
      </c>
      <c r="G839" s="1"/>
    </row>
    <row r="840" spans="1:7">
      <c r="A840" s="1" t="s">
        <v>1229</v>
      </c>
      <c r="B840" s="1" t="s">
        <v>1230</v>
      </c>
      <c r="C840" s="1" t="s">
        <v>7</v>
      </c>
      <c r="D840" s="1" t="s">
        <v>1228</v>
      </c>
      <c r="E840" s="1" t="s">
        <v>1231</v>
      </c>
      <c r="F840" s="1">
        <v>2.2000000000000002</v>
      </c>
      <c r="G840" s="1"/>
    </row>
    <row r="841" spans="1:7">
      <c r="A841" s="1" t="s">
        <v>1232</v>
      </c>
      <c r="B841" s="1" t="s">
        <v>1233</v>
      </c>
      <c r="C841" s="1" t="s">
        <v>7</v>
      </c>
      <c r="D841" s="1" t="s">
        <v>625</v>
      </c>
      <c r="E841" s="1" t="s">
        <v>622</v>
      </c>
      <c r="F841" s="1">
        <v>4.5999999999999996</v>
      </c>
      <c r="G841" s="1"/>
    </row>
    <row r="842" spans="1:7">
      <c r="A842" s="1" t="s">
        <v>1234</v>
      </c>
      <c r="B842" s="1" t="s">
        <v>1235</v>
      </c>
      <c r="C842" s="1" t="s">
        <v>7</v>
      </c>
      <c r="D842" s="1" t="s">
        <v>622</v>
      </c>
      <c r="E842" s="1" t="s">
        <v>625</v>
      </c>
      <c r="F842" s="1">
        <v>3.1</v>
      </c>
      <c r="G842" s="1"/>
    </row>
    <row r="843" spans="1:7">
      <c r="A843" s="1" t="s">
        <v>1236</v>
      </c>
      <c r="B843" s="1" t="s">
        <v>1237</v>
      </c>
      <c r="C843" s="1" t="s">
        <v>7</v>
      </c>
      <c r="D843" s="1" t="s">
        <v>625</v>
      </c>
      <c r="E843" s="1" t="s">
        <v>1238</v>
      </c>
      <c r="F843" s="1">
        <v>47.7</v>
      </c>
      <c r="G843" s="1"/>
    </row>
    <row r="844" spans="1:7">
      <c r="A844" s="1" t="s">
        <v>1239</v>
      </c>
      <c r="B844" s="1" t="s">
        <v>1240</v>
      </c>
      <c r="C844" s="1" t="s">
        <v>7</v>
      </c>
      <c r="D844" s="1" t="s">
        <v>1238</v>
      </c>
      <c r="E844" s="1" t="s">
        <v>622</v>
      </c>
      <c r="F844" s="1">
        <v>44.6</v>
      </c>
      <c r="G844" s="1"/>
    </row>
    <row r="845" spans="1:7">
      <c r="A845" s="1" t="s">
        <v>1241</v>
      </c>
      <c r="B845" s="1" t="s">
        <v>1242</v>
      </c>
      <c r="C845" s="1" t="s">
        <v>7</v>
      </c>
      <c r="D845" s="1" t="s">
        <v>622</v>
      </c>
      <c r="E845" s="1" t="s">
        <v>621</v>
      </c>
      <c r="F845" s="1">
        <v>13.2</v>
      </c>
      <c r="G845" s="1"/>
    </row>
    <row r="846" spans="1:7">
      <c r="A846" s="1" t="s">
        <v>1243</v>
      </c>
      <c r="B846" s="1" t="s">
        <v>1244</v>
      </c>
      <c r="C846" s="1" t="s">
        <v>7</v>
      </c>
      <c r="D846" s="1" t="s">
        <v>16</v>
      </c>
      <c r="E846" s="1" t="s">
        <v>15</v>
      </c>
      <c r="F846" s="1">
        <v>8.6999999999999993</v>
      </c>
      <c r="G846" s="1"/>
    </row>
    <row r="847" spans="1:7">
      <c r="A847" s="1" t="s">
        <v>1245</v>
      </c>
      <c r="B847" s="1" t="s">
        <v>1246</v>
      </c>
      <c r="C847" s="1" t="s">
        <v>7</v>
      </c>
      <c r="D847" s="1" t="s">
        <v>15</v>
      </c>
      <c r="E847" s="1" t="s">
        <v>64</v>
      </c>
      <c r="F847" s="1">
        <v>17.2</v>
      </c>
      <c r="G847" s="1"/>
    </row>
    <row r="848" spans="1:7">
      <c r="A848" s="1" t="s">
        <v>1247</v>
      </c>
      <c r="B848" s="1" t="s">
        <v>1248</v>
      </c>
      <c r="C848" s="1" t="s">
        <v>7</v>
      </c>
      <c r="D848" s="1" t="s">
        <v>64</v>
      </c>
      <c r="E848" s="1" t="s">
        <v>15</v>
      </c>
      <c r="F848" s="1">
        <v>14</v>
      </c>
      <c r="G848" s="1"/>
    </row>
    <row r="849" spans="1:7">
      <c r="A849" s="1" t="s">
        <v>1249</v>
      </c>
      <c r="B849" s="1" t="s">
        <v>1250</v>
      </c>
      <c r="C849" s="1" t="s">
        <v>7</v>
      </c>
      <c r="D849" s="1" t="s">
        <v>15</v>
      </c>
      <c r="E849" s="1" t="s">
        <v>64</v>
      </c>
      <c r="F849" s="1">
        <v>28.1</v>
      </c>
      <c r="G849" s="1"/>
    </row>
    <row r="850" spans="1:7">
      <c r="A850" s="1" t="s">
        <v>1251</v>
      </c>
      <c r="B850" s="1" t="s">
        <v>1252</v>
      </c>
      <c r="C850" s="1" t="s">
        <v>7</v>
      </c>
      <c r="D850" s="1" t="s">
        <v>64</v>
      </c>
      <c r="E850" s="1" t="s">
        <v>15</v>
      </c>
      <c r="F850" s="1">
        <v>28.2</v>
      </c>
      <c r="G850" s="1"/>
    </row>
    <row r="851" spans="1:7">
      <c r="A851" s="1" t="s">
        <v>1253</v>
      </c>
      <c r="B851" s="1" t="s">
        <v>1254</v>
      </c>
      <c r="C851" s="1" t="s">
        <v>7</v>
      </c>
      <c r="D851" s="1" t="s">
        <v>15</v>
      </c>
      <c r="E851" s="1" t="s">
        <v>16</v>
      </c>
      <c r="F851" s="1">
        <v>3.1</v>
      </c>
      <c r="G851" s="1" t="s">
        <v>9</v>
      </c>
    </row>
    <row r="852" spans="1:7">
      <c r="A852" s="1" t="s">
        <v>1255</v>
      </c>
      <c r="B852" s="1" t="s">
        <v>1256</v>
      </c>
      <c r="C852" s="1" t="s">
        <v>7</v>
      </c>
      <c r="D852" s="1" t="s">
        <v>16</v>
      </c>
      <c r="E852" s="1" t="s">
        <v>15</v>
      </c>
      <c r="F852" s="1">
        <v>3.1</v>
      </c>
      <c r="G852" s="1" t="s">
        <v>13</v>
      </c>
    </row>
    <row r="853" spans="1:7">
      <c r="A853" s="1" t="s">
        <v>1257</v>
      </c>
      <c r="B853" s="1" t="s">
        <v>1258</v>
      </c>
      <c r="C853" s="1" t="s">
        <v>7</v>
      </c>
      <c r="D853" s="1" t="s">
        <v>15</v>
      </c>
      <c r="E853" s="1" t="s">
        <v>48</v>
      </c>
      <c r="F853" s="1">
        <v>16.399999999999999</v>
      </c>
      <c r="G853" s="1"/>
    </row>
    <row r="854" spans="1:7">
      <c r="A854" s="1" t="s">
        <v>1259</v>
      </c>
      <c r="B854" s="1" t="s">
        <v>1260</v>
      </c>
      <c r="C854" s="1" t="s">
        <v>7</v>
      </c>
      <c r="D854" s="1" t="s">
        <v>48</v>
      </c>
      <c r="E854" s="1" t="s">
        <v>16</v>
      </c>
      <c r="F854" s="1">
        <v>15.4</v>
      </c>
      <c r="G854" s="1"/>
    </row>
    <row r="855" spans="1:7">
      <c r="A855" s="1" t="s">
        <v>1261</v>
      </c>
      <c r="B855" s="1" t="s">
        <v>1262</v>
      </c>
      <c r="C855" s="1" t="s">
        <v>7</v>
      </c>
      <c r="D855" s="1" t="s">
        <v>16</v>
      </c>
      <c r="E855" s="1" t="s">
        <v>15</v>
      </c>
      <c r="F855" s="1">
        <v>2.2000000000000002</v>
      </c>
      <c r="G855" s="1"/>
    </row>
    <row r="856" spans="1:7">
      <c r="A856" s="1" t="s">
        <v>1263</v>
      </c>
      <c r="B856" s="1" t="s">
        <v>1264</v>
      </c>
      <c r="C856" s="1" t="s">
        <v>7</v>
      </c>
      <c r="D856" s="1" t="s">
        <v>15</v>
      </c>
      <c r="E856" s="1" t="s">
        <v>118</v>
      </c>
      <c r="F856" s="1">
        <v>11.2</v>
      </c>
      <c r="G856" s="1"/>
    </row>
    <row r="857" spans="1:7">
      <c r="A857" s="1" t="s">
        <v>1265</v>
      </c>
      <c r="B857" s="1" t="s">
        <v>1266</v>
      </c>
      <c r="C857" s="1" t="s">
        <v>7</v>
      </c>
      <c r="D857" s="1" t="s">
        <v>118</v>
      </c>
      <c r="E857" s="1" t="s">
        <v>1267</v>
      </c>
      <c r="F857" s="1">
        <v>2.2000000000000002</v>
      </c>
      <c r="G857" s="1"/>
    </row>
    <row r="858" spans="1:7">
      <c r="A858" s="1" t="s">
        <v>1268</v>
      </c>
      <c r="B858" s="1" t="s">
        <v>1269</v>
      </c>
      <c r="C858" s="1" t="s">
        <v>7</v>
      </c>
      <c r="D858" s="1" t="s">
        <v>1267</v>
      </c>
      <c r="E858" s="1" t="s">
        <v>15</v>
      </c>
      <c r="F858" s="1">
        <v>3.6</v>
      </c>
      <c r="G858" s="1"/>
    </row>
    <row r="859" spans="1:7">
      <c r="A859" s="1" t="s">
        <v>1270</v>
      </c>
      <c r="B859" s="1" t="s">
        <v>1271</v>
      </c>
      <c r="C859" s="1" t="s">
        <v>7</v>
      </c>
      <c r="D859" s="1" t="s">
        <v>56</v>
      </c>
      <c r="E859" s="1" t="s">
        <v>583</v>
      </c>
      <c r="F859" s="1">
        <v>3.6</v>
      </c>
      <c r="G859" s="1" t="s">
        <v>9</v>
      </c>
    </row>
    <row r="860" spans="1:7">
      <c r="A860" s="1" t="s">
        <v>1272</v>
      </c>
      <c r="B860" s="1" t="s">
        <v>1273</v>
      </c>
      <c r="C860" s="1" t="s">
        <v>7</v>
      </c>
      <c r="D860" s="1" t="s">
        <v>583</v>
      </c>
      <c r="E860" s="1" t="s">
        <v>542</v>
      </c>
      <c r="F860" s="1">
        <v>4.9000000000000004</v>
      </c>
      <c r="G860" s="1"/>
    </row>
    <row r="861" spans="1:7">
      <c r="A861" s="1" t="s">
        <v>1274</v>
      </c>
      <c r="B861" s="1" t="s">
        <v>1275</v>
      </c>
      <c r="C861" s="1" t="s">
        <v>7</v>
      </c>
      <c r="D861" s="1" t="s">
        <v>542</v>
      </c>
      <c r="E861" s="1" t="s">
        <v>56</v>
      </c>
      <c r="F861" s="1">
        <v>8.6999999999999993</v>
      </c>
      <c r="G861" s="1" t="s">
        <v>10</v>
      </c>
    </row>
    <row r="862" spans="1:7">
      <c r="A862" s="1" t="s">
        <v>1276</v>
      </c>
      <c r="B862" s="1" t="s">
        <v>1277</v>
      </c>
      <c r="C862" s="1" t="s">
        <v>7</v>
      </c>
      <c r="D862" s="1" t="s">
        <v>56</v>
      </c>
      <c r="E862" s="1" t="s">
        <v>542</v>
      </c>
      <c r="F862" s="1">
        <v>2.1</v>
      </c>
      <c r="G862" s="1" t="s">
        <v>11</v>
      </c>
    </row>
    <row r="863" spans="1:7">
      <c r="A863" s="1" t="s">
        <v>1278</v>
      </c>
      <c r="B863" s="1" t="s">
        <v>1279</v>
      </c>
      <c r="C863" s="1" t="s">
        <v>7</v>
      </c>
      <c r="D863" s="1" t="s">
        <v>542</v>
      </c>
      <c r="E863" s="1" t="s">
        <v>56</v>
      </c>
      <c r="F863" s="1">
        <v>2.1</v>
      </c>
      <c r="G863" s="1"/>
    </row>
    <row r="864" spans="1:7">
      <c r="A864" s="1" t="s">
        <v>1280</v>
      </c>
      <c r="B864" s="1" t="s">
        <v>1281</v>
      </c>
      <c r="C864" s="1" t="s">
        <v>7</v>
      </c>
      <c r="D864" s="1" t="s">
        <v>15</v>
      </c>
      <c r="E864" s="1" t="s">
        <v>16</v>
      </c>
      <c r="F864" s="1">
        <v>8.4</v>
      </c>
      <c r="G864" s="1" t="s">
        <v>11</v>
      </c>
    </row>
    <row r="865" spans="1:7">
      <c r="A865" s="1" t="s">
        <v>1282</v>
      </c>
      <c r="B865" s="1" t="s">
        <v>1283</v>
      </c>
      <c r="C865" s="1" t="s">
        <v>7</v>
      </c>
      <c r="D865" s="1" t="s">
        <v>16</v>
      </c>
      <c r="E865" s="1" t="s">
        <v>16</v>
      </c>
      <c r="F865" s="1">
        <v>5.9</v>
      </c>
      <c r="G865" s="1"/>
    </row>
    <row r="866" spans="1:7">
      <c r="A866" s="1" t="s">
        <v>1284</v>
      </c>
      <c r="B866" s="1" t="s">
        <v>1285</v>
      </c>
      <c r="C866" s="1" t="s">
        <v>7</v>
      </c>
      <c r="D866" s="1" t="s">
        <v>607</v>
      </c>
      <c r="E866" s="1" t="s">
        <v>607</v>
      </c>
      <c r="F866" s="1">
        <v>12.1</v>
      </c>
      <c r="G866" s="1"/>
    </row>
    <row r="867" spans="1:7">
      <c r="A867" s="1" t="s">
        <v>1286</v>
      </c>
      <c r="B867" s="1" t="s">
        <v>1287</v>
      </c>
      <c r="C867" s="1" t="s">
        <v>7</v>
      </c>
      <c r="D867" s="1" t="s">
        <v>607</v>
      </c>
      <c r="E867" s="1" t="s">
        <v>301</v>
      </c>
      <c r="F867" s="1">
        <v>3.9</v>
      </c>
      <c r="G867" s="1"/>
    </row>
    <row r="868" spans="1:7">
      <c r="A868" s="1" t="s">
        <v>1288</v>
      </c>
      <c r="B868" s="1" t="s">
        <v>1289</v>
      </c>
      <c r="C868" s="1" t="s">
        <v>7</v>
      </c>
      <c r="D868" s="1" t="s">
        <v>16</v>
      </c>
      <c r="E868" s="1" t="s">
        <v>15</v>
      </c>
      <c r="F868" s="1">
        <v>6.2</v>
      </c>
      <c r="G868" s="1"/>
    </row>
    <row r="869" spans="1:7">
      <c r="A869" s="1" t="s">
        <v>1290</v>
      </c>
      <c r="B869" s="1" t="s">
        <v>1291</v>
      </c>
      <c r="C869" s="1" t="s">
        <v>7</v>
      </c>
      <c r="D869" s="1" t="s">
        <v>15</v>
      </c>
      <c r="E869" s="1" t="s">
        <v>48</v>
      </c>
      <c r="F869" s="1">
        <v>10.4</v>
      </c>
      <c r="G869" s="1" t="s">
        <v>11</v>
      </c>
    </row>
    <row r="870" spans="1:7">
      <c r="A870" s="1" t="s">
        <v>1292</v>
      </c>
      <c r="B870" s="1" t="s">
        <v>1293</v>
      </c>
      <c r="C870" s="1" t="s">
        <v>7</v>
      </c>
      <c r="D870" s="1" t="s">
        <v>48</v>
      </c>
      <c r="E870" s="1" t="s">
        <v>15</v>
      </c>
      <c r="F870" s="1">
        <v>9.9</v>
      </c>
      <c r="G870" s="1" t="s">
        <v>11</v>
      </c>
    </row>
    <row r="871" spans="1:7">
      <c r="A871" s="1" t="s">
        <v>1294</v>
      </c>
      <c r="B871" s="1" t="s">
        <v>1295</v>
      </c>
      <c r="C871" s="1" t="s">
        <v>7</v>
      </c>
      <c r="D871" s="1" t="s">
        <v>15</v>
      </c>
      <c r="E871" s="1" t="s">
        <v>1296</v>
      </c>
      <c r="F871" s="1">
        <v>107</v>
      </c>
      <c r="G871" s="1" t="s">
        <v>11</v>
      </c>
    </row>
    <row r="872" spans="1:7">
      <c r="A872" s="1" t="s">
        <v>1297</v>
      </c>
      <c r="B872" s="1" t="s">
        <v>1298</v>
      </c>
      <c r="C872" s="1" t="s">
        <v>7</v>
      </c>
      <c r="D872" s="1" t="s">
        <v>1296</v>
      </c>
      <c r="E872" s="1" t="s">
        <v>1299</v>
      </c>
      <c r="F872" s="1">
        <v>133.6</v>
      </c>
      <c r="G872" s="1" t="s">
        <v>11</v>
      </c>
    </row>
    <row r="873" spans="1:7">
      <c r="A873" s="1" t="s">
        <v>1300</v>
      </c>
      <c r="B873" s="1" t="s">
        <v>1301</v>
      </c>
      <c r="C873" s="1" t="s">
        <v>7</v>
      </c>
      <c r="D873" s="1" t="s">
        <v>1299</v>
      </c>
      <c r="E873" s="1" t="s">
        <v>1302</v>
      </c>
      <c r="F873" s="1">
        <v>91.8</v>
      </c>
      <c r="G873" s="1" t="s">
        <v>11</v>
      </c>
    </row>
    <row r="874" spans="1:7">
      <c r="A874" s="1" t="s">
        <v>1303</v>
      </c>
      <c r="B874" s="1" t="s">
        <v>1304</v>
      </c>
      <c r="C874" s="1" t="s">
        <v>7</v>
      </c>
      <c r="D874" s="1" t="s">
        <v>1302</v>
      </c>
      <c r="E874" s="1" t="s">
        <v>1305</v>
      </c>
      <c r="F874" s="1">
        <v>40.700000000000003</v>
      </c>
      <c r="G874" s="1" t="s">
        <v>11</v>
      </c>
    </row>
    <row r="875" spans="1:7">
      <c r="A875" s="1" t="s">
        <v>1306</v>
      </c>
      <c r="B875" s="1" t="s">
        <v>1307</v>
      </c>
      <c r="C875" s="1" t="s">
        <v>7</v>
      </c>
      <c r="D875" s="1" t="s">
        <v>1305</v>
      </c>
      <c r="E875" s="1" t="s">
        <v>1302</v>
      </c>
      <c r="F875" s="1">
        <v>75.7</v>
      </c>
      <c r="G875" s="1"/>
    </row>
    <row r="876" spans="1:7">
      <c r="A876" s="1" t="s">
        <v>1308</v>
      </c>
      <c r="B876" s="1" t="s">
        <v>1309</v>
      </c>
      <c r="C876" s="1" t="s">
        <v>7</v>
      </c>
      <c r="D876" s="1" t="s">
        <v>1302</v>
      </c>
      <c r="E876" s="1" t="s">
        <v>1310</v>
      </c>
      <c r="F876" s="1">
        <v>29.8</v>
      </c>
      <c r="G876" s="1"/>
    </row>
    <row r="877" spans="1:7">
      <c r="A877" s="1" t="s">
        <v>1311</v>
      </c>
      <c r="B877" s="1" t="s">
        <v>1312</v>
      </c>
      <c r="C877" s="1" t="s">
        <v>7</v>
      </c>
      <c r="D877" s="1" t="s">
        <v>1310</v>
      </c>
      <c r="E877" s="1" t="s">
        <v>1310</v>
      </c>
      <c r="F877" s="1">
        <v>16.3</v>
      </c>
      <c r="G877" s="1"/>
    </row>
    <row r="878" spans="1:7">
      <c r="A878" s="1" t="s">
        <v>1313</v>
      </c>
      <c r="B878" s="1" t="s">
        <v>1314</v>
      </c>
      <c r="C878" s="1" t="s">
        <v>7</v>
      </c>
      <c r="D878" s="1" t="s">
        <v>1310</v>
      </c>
      <c r="E878" s="1" t="s">
        <v>1310</v>
      </c>
      <c r="F878" s="1">
        <v>6.5</v>
      </c>
      <c r="G878" s="1"/>
    </row>
    <row r="879" spans="1:7">
      <c r="A879" s="1" t="s">
        <v>1315</v>
      </c>
      <c r="B879" s="1" t="s">
        <v>1316</v>
      </c>
      <c r="C879" s="1" t="s">
        <v>7</v>
      </c>
      <c r="D879" s="1" t="s">
        <v>1310</v>
      </c>
      <c r="E879" s="1" t="s">
        <v>1310</v>
      </c>
      <c r="F879" s="1">
        <v>6.3</v>
      </c>
      <c r="G879" s="1"/>
    </row>
    <row r="880" spans="1:7">
      <c r="A880" s="1" t="s">
        <v>1317</v>
      </c>
      <c r="B880" s="1" t="s">
        <v>1318</v>
      </c>
      <c r="C880" s="1" t="s">
        <v>7</v>
      </c>
      <c r="D880" s="1" t="s">
        <v>1310</v>
      </c>
      <c r="E880" s="1" t="s">
        <v>1319</v>
      </c>
      <c r="F880" s="1">
        <v>6.6</v>
      </c>
      <c r="G880" s="1"/>
    </row>
    <row r="881" spans="1:7">
      <c r="A881" s="1" t="s">
        <v>1320</v>
      </c>
      <c r="B881" s="1" t="s">
        <v>1321</v>
      </c>
      <c r="C881" s="1" t="s">
        <v>7</v>
      </c>
      <c r="D881" s="1" t="s">
        <v>1319</v>
      </c>
      <c r="E881" s="1" t="s">
        <v>1310</v>
      </c>
      <c r="F881" s="1">
        <v>15.2</v>
      </c>
      <c r="G881" s="1"/>
    </row>
    <row r="882" spans="1:7">
      <c r="A882" s="1" t="s">
        <v>1322</v>
      </c>
      <c r="B882" s="1" t="s">
        <v>1323</v>
      </c>
      <c r="C882" s="1" t="s">
        <v>7</v>
      </c>
      <c r="D882" s="1" t="s">
        <v>1310</v>
      </c>
      <c r="E882" s="1" t="s">
        <v>1299</v>
      </c>
      <c r="F882" s="1">
        <v>68.400000000000006</v>
      </c>
      <c r="G882" s="1"/>
    </row>
    <row r="883" spans="1:7">
      <c r="A883" s="1" t="s">
        <v>1324</v>
      </c>
      <c r="B883" s="1" t="s">
        <v>1325</v>
      </c>
      <c r="C883" s="1" t="s">
        <v>7</v>
      </c>
      <c r="D883" s="1" t="s">
        <v>1299</v>
      </c>
      <c r="E883" s="1" t="s">
        <v>1326</v>
      </c>
      <c r="F883" s="1">
        <v>195.9</v>
      </c>
      <c r="G883" s="1"/>
    </row>
    <row r="884" spans="1:7">
      <c r="A884" s="1" t="s">
        <v>1327</v>
      </c>
      <c r="B884" s="1" t="s">
        <v>1328</v>
      </c>
      <c r="C884" s="1" t="s">
        <v>7</v>
      </c>
      <c r="D884" s="1" t="s">
        <v>1326</v>
      </c>
      <c r="E884" s="1" t="s">
        <v>15</v>
      </c>
      <c r="F884" s="1">
        <v>45.2</v>
      </c>
      <c r="G884" s="1"/>
    </row>
    <row r="885" spans="1:7">
      <c r="A885" s="1" t="s">
        <v>1329</v>
      </c>
      <c r="B885" s="1" t="s">
        <v>1330</v>
      </c>
      <c r="C885" s="1" t="s">
        <v>7</v>
      </c>
      <c r="D885" s="1" t="s">
        <v>15</v>
      </c>
      <c r="E885" s="1" t="s">
        <v>16</v>
      </c>
      <c r="F885" s="1">
        <v>3.2</v>
      </c>
      <c r="G885" s="1"/>
    </row>
    <row r="886" spans="1:7">
      <c r="A886" s="1" t="s">
        <v>1331</v>
      </c>
      <c r="B886" s="1" t="s">
        <v>1332</v>
      </c>
      <c r="C886" s="1" t="s">
        <v>7</v>
      </c>
      <c r="D886" s="1" t="s">
        <v>16</v>
      </c>
      <c r="E886" s="1" t="s">
        <v>64</v>
      </c>
      <c r="F886" s="1">
        <v>10.3</v>
      </c>
      <c r="G886" s="1"/>
    </row>
    <row r="887" spans="1:7">
      <c r="A887" s="1" t="s">
        <v>1333</v>
      </c>
      <c r="B887" s="1" t="s">
        <v>1334</v>
      </c>
      <c r="C887" s="1" t="s">
        <v>7</v>
      </c>
      <c r="D887" s="1" t="s">
        <v>64</v>
      </c>
      <c r="E887" s="1" t="s">
        <v>15</v>
      </c>
      <c r="F887" s="1">
        <v>13.1</v>
      </c>
      <c r="G887" s="1"/>
    </row>
    <row r="888" spans="1:7">
      <c r="A888" s="1" t="s">
        <v>1335</v>
      </c>
      <c r="B888" s="1" t="s">
        <v>1336</v>
      </c>
      <c r="C888" s="1" t="s">
        <v>7</v>
      </c>
      <c r="D888" s="1" t="s">
        <v>583</v>
      </c>
      <c r="E888" s="1" t="s">
        <v>56</v>
      </c>
      <c r="F888" s="1">
        <v>9.6</v>
      </c>
      <c r="G888" s="1" t="s">
        <v>10</v>
      </c>
    </row>
    <row r="889" spans="1:7">
      <c r="A889" s="3">
        <v>42380.493055555555</v>
      </c>
      <c r="B889" s="3">
        <v>42380.518750000003</v>
      </c>
      <c r="C889" s="1" t="s">
        <v>7</v>
      </c>
      <c r="D889" s="1" t="s">
        <v>15</v>
      </c>
      <c r="E889" s="1" t="s">
        <v>48</v>
      </c>
      <c r="F889" s="1">
        <v>16.5</v>
      </c>
      <c r="G889" s="1"/>
    </row>
    <row r="890" spans="1:7">
      <c r="A890" s="3">
        <v>42380.686805555553</v>
      </c>
      <c r="B890" s="3">
        <v>42380.709722222222</v>
      </c>
      <c r="C890" s="1" t="s">
        <v>7</v>
      </c>
      <c r="D890" s="1" t="s">
        <v>48</v>
      </c>
      <c r="E890" s="1" t="s">
        <v>15</v>
      </c>
      <c r="F890" s="1">
        <v>12.8</v>
      </c>
      <c r="G890" s="1"/>
    </row>
    <row r="891" spans="1:7">
      <c r="A891" s="3">
        <v>42380.732638888891</v>
      </c>
      <c r="B891" s="3">
        <v>42380.737500000003</v>
      </c>
      <c r="C891" s="1" t="s">
        <v>7</v>
      </c>
      <c r="D891" s="1" t="s">
        <v>56</v>
      </c>
      <c r="E891" s="1" t="s">
        <v>56</v>
      </c>
      <c r="F891" s="1">
        <v>1.2</v>
      </c>
      <c r="G891" s="1"/>
    </row>
    <row r="892" spans="1:7">
      <c r="A892" s="3">
        <v>42380.801388888889</v>
      </c>
      <c r="B892" s="3">
        <v>42380.805555555555</v>
      </c>
      <c r="C892" s="1" t="s">
        <v>7</v>
      </c>
      <c r="D892" s="1" t="s">
        <v>56</v>
      </c>
      <c r="E892" s="1" t="s">
        <v>56</v>
      </c>
      <c r="F892" s="1">
        <v>1</v>
      </c>
      <c r="G892" s="1"/>
    </row>
    <row r="893" spans="1:7">
      <c r="A893" s="3">
        <v>42380.832638888889</v>
      </c>
      <c r="B893" s="3">
        <v>42380.841666666667</v>
      </c>
      <c r="C893" s="1" t="s">
        <v>7</v>
      </c>
      <c r="D893" s="1" t="s">
        <v>56</v>
      </c>
      <c r="E893" s="1" t="s">
        <v>56</v>
      </c>
      <c r="F893" s="1">
        <v>4.0999999999999996</v>
      </c>
      <c r="G893" s="1"/>
    </row>
    <row r="894" spans="1:7">
      <c r="A894" s="3">
        <v>42380.861805555556</v>
      </c>
      <c r="B894" s="3">
        <v>42380.871527777781</v>
      </c>
      <c r="C894" s="1" t="s">
        <v>7</v>
      </c>
      <c r="D894" s="1" t="s">
        <v>56</v>
      </c>
      <c r="E894" s="1" t="s">
        <v>56</v>
      </c>
      <c r="F894" s="1">
        <v>4.2</v>
      </c>
      <c r="G894" s="1" t="s">
        <v>9</v>
      </c>
    </row>
    <row r="895" spans="1:7">
      <c r="A895" s="3">
        <v>42411.631944444445</v>
      </c>
      <c r="B895" s="3">
        <v>42411.637499999997</v>
      </c>
      <c r="C895" s="1" t="s">
        <v>7</v>
      </c>
      <c r="D895" s="1" t="s">
        <v>56</v>
      </c>
      <c r="E895" s="1" t="s">
        <v>84</v>
      </c>
      <c r="F895" s="1">
        <v>1.4</v>
      </c>
      <c r="G895" s="1"/>
    </row>
    <row r="896" spans="1:7">
      <c r="A896" s="3">
        <v>42411.65625</v>
      </c>
      <c r="B896" s="3">
        <v>42411.661111111112</v>
      </c>
      <c r="C896" s="1" t="s">
        <v>7</v>
      </c>
      <c r="D896" s="1" t="s">
        <v>84</v>
      </c>
      <c r="E896" s="1" t="s">
        <v>56</v>
      </c>
      <c r="F896" s="1">
        <v>1.8</v>
      </c>
      <c r="G896" s="1"/>
    </row>
    <row r="897" spans="1:7">
      <c r="A897" s="3">
        <v>42411.698611111111</v>
      </c>
      <c r="B897" s="3">
        <v>42411.71597222222</v>
      </c>
      <c r="C897" s="1" t="s">
        <v>7</v>
      </c>
      <c r="D897" s="1" t="s">
        <v>15</v>
      </c>
      <c r="E897" s="1" t="s">
        <v>16</v>
      </c>
      <c r="F897" s="1">
        <v>8.5</v>
      </c>
      <c r="G897" s="1" t="s">
        <v>11</v>
      </c>
    </row>
    <row r="898" spans="1:7">
      <c r="A898" s="3">
        <v>42411.731944444444</v>
      </c>
      <c r="B898" s="3">
        <v>42411.742361111108</v>
      </c>
      <c r="C898" s="1" t="s">
        <v>7</v>
      </c>
      <c r="D898" s="1" t="s">
        <v>16</v>
      </c>
      <c r="E898" s="1" t="s">
        <v>16</v>
      </c>
      <c r="F898" s="1">
        <v>5</v>
      </c>
      <c r="G898" s="1"/>
    </row>
    <row r="899" spans="1:7">
      <c r="A899" s="3">
        <v>42411.745138888888</v>
      </c>
      <c r="B899" s="3">
        <v>42411.75</v>
      </c>
      <c r="C899" s="1" t="s">
        <v>7</v>
      </c>
      <c r="D899" s="1" t="s">
        <v>16</v>
      </c>
      <c r="E899" s="1" t="s">
        <v>15</v>
      </c>
      <c r="F899" s="1">
        <v>3.8</v>
      </c>
      <c r="G899" s="1"/>
    </row>
    <row r="900" spans="1:7">
      <c r="A900" s="3">
        <v>42440.477777777778</v>
      </c>
      <c r="B900" s="3">
        <v>42440.481944444444</v>
      </c>
      <c r="C900" s="1" t="s">
        <v>7</v>
      </c>
      <c r="D900" s="1" t="s">
        <v>56</v>
      </c>
      <c r="E900" s="1" t="s">
        <v>79</v>
      </c>
      <c r="F900" s="1">
        <v>2.5</v>
      </c>
      <c r="G900" s="1"/>
    </row>
    <row r="901" spans="1:7">
      <c r="A901" s="3">
        <v>42440.529861111114</v>
      </c>
      <c r="B901" s="3">
        <v>42440.53402777778</v>
      </c>
      <c r="C901" s="1" t="s">
        <v>7</v>
      </c>
      <c r="D901" s="1" t="s">
        <v>79</v>
      </c>
      <c r="E901" s="1" t="s">
        <v>56</v>
      </c>
      <c r="F901" s="1">
        <v>2.4</v>
      </c>
      <c r="G901" s="1"/>
    </row>
    <row r="902" spans="1:7">
      <c r="A902" s="3">
        <v>42440.570833333331</v>
      </c>
      <c r="B902" s="3">
        <v>42440.574305555558</v>
      </c>
      <c r="C902" s="1" t="s">
        <v>7</v>
      </c>
      <c r="D902" s="1" t="s">
        <v>56</v>
      </c>
      <c r="E902" s="1" t="s">
        <v>84</v>
      </c>
      <c r="F902" s="1">
        <v>1.4</v>
      </c>
      <c r="G902" s="1"/>
    </row>
    <row r="903" spans="1:7">
      <c r="A903" s="3">
        <v>42440.592361111114</v>
      </c>
      <c r="B903" s="3">
        <v>42440.601388888892</v>
      </c>
      <c r="C903" s="1" t="s">
        <v>7</v>
      </c>
      <c r="D903" s="1" t="s">
        <v>84</v>
      </c>
      <c r="E903" s="1" t="s">
        <v>56</v>
      </c>
      <c r="F903" s="1">
        <v>1.8</v>
      </c>
      <c r="G903" s="1"/>
    </row>
    <row r="904" spans="1:7">
      <c r="A904" s="3">
        <v>42440.785416666666</v>
      </c>
      <c r="B904" s="3">
        <v>42440.797222222223</v>
      </c>
      <c r="C904" s="1" t="s">
        <v>7</v>
      </c>
      <c r="D904" s="1" t="s">
        <v>15</v>
      </c>
      <c r="E904" s="1" t="s">
        <v>16</v>
      </c>
      <c r="F904" s="1">
        <v>3.1</v>
      </c>
      <c r="G904" s="1" t="s">
        <v>9</v>
      </c>
    </row>
    <row r="905" spans="1:7">
      <c r="A905" s="3">
        <v>42440.948611111111</v>
      </c>
      <c r="B905" s="3">
        <v>42440.956944444442</v>
      </c>
      <c r="C905" s="1" t="s">
        <v>7</v>
      </c>
      <c r="D905" s="1" t="s">
        <v>16</v>
      </c>
      <c r="E905" s="1" t="s">
        <v>15</v>
      </c>
      <c r="F905" s="1">
        <v>3.1</v>
      </c>
      <c r="G905" s="1" t="s">
        <v>13</v>
      </c>
    </row>
    <row r="906" spans="1:7">
      <c r="A906" s="3">
        <v>42471.418055555558</v>
      </c>
      <c r="B906" s="3">
        <v>42471.429166666669</v>
      </c>
      <c r="C906" s="1" t="s">
        <v>7</v>
      </c>
      <c r="D906" s="1" t="s">
        <v>15</v>
      </c>
      <c r="E906" s="1" t="s">
        <v>16</v>
      </c>
      <c r="F906" s="1">
        <v>7.9</v>
      </c>
      <c r="G906" s="1" t="s">
        <v>24</v>
      </c>
    </row>
    <row r="907" spans="1:7">
      <c r="A907" s="3">
        <v>42471.759722222225</v>
      </c>
      <c r="B907" s="3">
        <v>42471.76458333333</v>
      </c>
      <c r="C907" s="1" t="s">
        <v>7</v>
      </c>
      <c r="D907" s="1" t="s">
        <v>1238</v>
      </c>
      <c r="E907" s="1" t="s">
        <v>1337</v>
      </c>
      <c r="F907" s="1">
        <v>3.8</v>
      </c>
      <c r="G907" s="1"/>
    </row>
    <row r="908" spans="1:7">
      <c r="A908" s="3">
        <v>42471.87777777778</v>
      </c>
      <c r="B908" s="3">
        <v>42471.888888888891</v>
      </c>
      <c r="C908" s="1" t="s">
        <v>7</v>
      </c>
      <c r="D908" s="1" t="s">
        <v>1338</v>
      </c>
      <c r="E908" s="1" t="s">
        <v>1339</v>
      </c>
      <c r="F908" s="1">
        <v>4.3</v>
      </c>
      <c r="G908" s="1"/>
    </row>
    <row r="909" spans="1:7">
      <c r="A909" s="3">
        <v>42471.925000000003</v>
      </c>
      <c r="B909" s="3">
        <v>42471.934027777781</v>
      </c>
      <c r="C909" s="1" t="s">
        <v>7</v>
      </c>
      <c r="D909" s="1" t="s">
        <v>1339</v>
      </c>
      <c r="E909" s="1" t="s">
        <v>1338</v>
      </c>
      <c r="F909" s="1">
        <v>3.9</v>
      </c>
      <c r="G909" s="1"/>
    </row>
    <row r="910" spans="1:7">
      <c r="A910" s="3">
        <v>42501.356944444444</v>
      </c>
      <c r="B910" s="3">
        <v>42501.363194444442</v>
      </c>
      <c r="C910" s="1" t="s">
        <v>7</v>
      </c>
      <c r="D910" s="1" t="s">
        <v>1338</v>
      </c>
      <c r="E910" s="1" t="s">
        <v>1340</v>
      </c>
      <c r="F910" s="1">
        <v>2.2000000000000002</v>
      </c>
      <c r="G910" s="1"/>
    </row>
    <row r="911" spans="1:7">
      <c r="A911" s="3">
        <v>42501.728472222225</v>
      </c>
      <c r="B911" s="3">
        <v>42501.736111111109</v>
      </c>
      <c r="C911" s="1" t="s">
        <v>7</v>
      </c>
      <c r="D911" s="1" t="s">
        <v>1340</v>
      </c>
      <c r="E911" s="1" t="s">
        <v>1338</v>
      </c>
      <c r="F911" s="1">
        <v>2.8</v>
      </c>
      <c r="G911" s="1"/>
    </row>
    <row r="912" spans="1:7">
      <c r="A912" s="3">
        <v>42501.805555555555</v>
      </c>
      <c r="B912" s="3">
        <v>42501.811111111114</v>
      </c>
      <c r="C912" s="1" t="s">
        <v>7</v>
      </c>
      <c r="D912" s="1" t="s">
        <v>1338</v>
      </c>
      <c r="E912" s="1" t="s">
        <v>1338</v>
      </c>
      <c r="F912" s="1">
        <v>2.2000000000000002</v>
      </c>
      <c r="G912" s="1"/>
    </row>
    <row r="913" spans="1:7">
      <c r="A913" s="3">
        <v>42532.451388888891</v>
      </c>
      <c r="B913" s="3">
        <v>42532.461111111108</v>
      </c>
      <c r="C913" s="1" t="s">
        <v>7</v>
      </c>
      <c r="D913" s="1" t="s">
        <v>1338</v>
      </c>
      <c r="E913" s="1" t="s">
        <v>1340</v>
      </c>
      <c r="F913" s="1">
        <v>2.4</v>
      </c>
      <c r="G913" s="1"/>
    </row>
    <row r="914" spans="1:7">
      <c r="A914" s="3">
        <v>42532.670138888891</v>
      </c>
      <c r="B914" s="3">
        <v>42532.681944444441</v>
      </c>
      <c r="C914" s="1" t="s">
        <v>7</v>
      </c>
      <c r="D914" s="1" t="s">
        <v>1340</v>
      </c>
      <c r="E914" s="1" t="s">
        <v>1338</v>
      </c>
      <c r="F914" s="1">
        <v>2.8</v>
      </c>
      <c r="G914" s="1" t="s">
        <v>11</v>
      </c>
    </row>
    <row r="915" spans="1:7">
      <c r="A915" s="3">
        <v>42532.685416666667</v>
      </c>
      <c r="B915" s="3">
        <v>42532.727777777778</v>
      </c>
      <c r="C915" s="1" t="s">
        <v>7</v>
      </c>
      <c r="D915" s="1" t="s">
        <v>1337</v>
      </c>
      <c r="E915" s="1" t="s">
        <v>625</v>
      </c>
      <c r="F915" s="1">
        <v>43.9</v>
      </c>
      <c r="G915" s="1" t="s">
        <v>13</v>
      </c>
    </row>
    <row r="916" spans="1:7">
      <c r="A916" s="3">
        <v>42532.794444444444</v>
      </c>
      <c r="B916" s="3">
        <v>42532.800000000003</v>
      </c>
      <c r="C916" s="1" t="s">
        <v>7</v>
      </c>
      <c r="D916" s="1" t="s">
        <v>33</v>
      </c>
      <c r="E916" s="1" t="s">
        <v>1227</v>
      </c>
      <c r="F916" s="1">
        <v>1.8</v>
      </c>
      <c r="G916" s="1"/>
    </row>
    <row r="917" spans="1:7">
      <c r="A917" s="3">
        <v>42532.837500000001</v>
      </c>
      <c r="B917" s="3">
        <v>42532.847916666666</v>
      </c>
      <c r="C917" s="1" t="s">
        <v>7</v>
      </c>
      <c r="D917" s="1" t="s">
        <v>1227</v>
      </c>
      <c r="E917" s="1" t="s">
        <v>1341</v>
      </c>
      <c r="F917" s="1">
        <v>3.3</v>
      </c>
      <c r="G917" s="1"/>
    </row>
    <row r="918" spans="1:7">
      <c r="A918" s="3">
        <v>42562.519444444442</v>
      </c>
      <c r="B918" s="3">
        <v>42562.539583333331</v>
      </c>
      <c r="C918" s="1" t="s">
        <v>7</v>
      </c>
      <c r="D918" s="1" t="s">
        <v>625</v>
      </c>
      <c r="E918" s="1" t="s">
        <v>549</v>
      </c>
      <c r="F918" s="1">
        <v>11.8</v>
      </c>
      <c r="G918" s="1" t="s">
        <v>129</v>
      </c>
    </row>
    <row r="919" spans="1:7">
      <c r="A919" s="3">
        <v>42562.803472222222</v>
      </c>
      <c r="B919" s="3">
        <v>42562.831250000003</v>
      </c>
      <c r="C919" s="1" t="s">
        <v>7</v>
      </c>
      <c r="D919" s="1" t="s">
        <v>549</v>
      </c>
      <c r="E919" s="1" t="s">
        <v>625</v>
      </c>
      <c r="F919" s="1">
        <v>13.2</v>
      </c>
      <c r="G919" s="1" t="s">
        <v>129</v>
      </c>
    </row>
    <row r="920" spans="1:7">
      <c r="A920" s="3">
        <v>42593.436805555553</v>
      </c>
      <c r="B920" s="3">
        <v>42593.456250000003</v>
      </c>
      <c r="C920" s="1" t="s">
        <v>7</v>
      </c>
      <c r="D920" s="1" t="s">
        <v>625</v>
      </c>
      <c r="E920" s="1" t="s">
        <v>549</v>
      </c>
      <c r="F920" s="1">
        <v>12.2</v>
      </c>
      <c r="G920" s="1" t="s">
        <v>129</v>
      </c>
    </row>
    <row r="921" spans="1:7">
      <c r="A921" s="3">
        <v>42593.511111111111</v>
      </c>
      <c r="B921" s="3">
        <v>42593.53402777778</v>
      </c>
      <c r="C921" s="1" t="s">
        <v>7</v>
      </c>
      <c r="D921" s="1" t="s">
        <v>549</v>
      </c>
      <c r="E921" s="1" t="s">
        <v>625</v>
      </c>
      <c r="F921" s="1">
        <v>11.3</v>
      </c>
      <c r="G921" s="1" t="s">
        <v>11</v>
      </c>
    </row>
    <row r="922" spans="1:7">
      <c r="A922" s="3">
        <v>42593.570138888892</v>
      </c>
      <c r="B922" s="3">
        <v>42593.584027777775</v>
      </c>
      <c r="C922" s="1" t="s">
        <v>7</v>
      </c>
      <c r="D922" s="1" t="s">
        <v>625</v>
      </c>
      <c r="E922" s="1" t="s">
        <v>622</v>
      </c>
      <c r="F922" s="1">
        <v>3.6</v>
      </c>
      <c r="G922" s="1"/>
    </row>
    <row r="923" spans="1:7">
      <c r="A923" s="3">
        <v>42593.681250000001</v>
      </c>
      <c r="B923" s="3">
        <v>42593.69027777778</v>
      </c>
      <c r="C923" s="1" t="s">
        <v>7</v>
      </c>
      <c r="D923" s="1" t="s">
        <v>622</v>
      </c>
      <c r="E923" s="1" t="s">
        <v>625</v>
      </c>
      <c r="F923" s="1">
        <v>3</v>
      </c>
      <c r="G923" s="1"/>
    </row>
    <row r="924" spans="1:7">
      <c r="A924" s="3">
        <v>42624.547222222223</v>
      </c>
      <c r="B924" s="3">
        <v>42624.570138888892</v>
      </c>
      <c r="C924" s="1" t="s">
        <v>7</v>
      </c>
      <c r="D924" s="1" t="s">
        <v>625</v>
      </c>
      <c r="E924" s="1" t="s">
        <v>549</v>
      </c>
      <c r="F924" s="1">
        <v>11.4</v>
      </c>
      <c r="G924" s="1"/>
    </row>
    <row r="925" spans="1:7">
      <c r="A925" s="3">
        <v>42624.665277777778</v>
      </c>
      <c r="B925" s="3">
        <v>42624.669444444444</v>
      </c>
      <c r="C925" s="1" t="s">
        <v>7</v>
      </c>
      <c r="D925" s="1" t="s">
        <v>1342</v>
      </c>
      <c r="E925" s="1" t="s">
        <v>33</v>
      </c>
      <c r="F925" s="1">
        <v>0.9</v>
      </c>
      <c r="G925" s="1"/>
    </row>
    <row r="926" spans="1:7">
      <c r="A926" s="3">
        <v>42624.729861111111</v>
      </c>
      <c r="B926" s="3">
        <v>42624.752083333333</v>
      </c>
      <c r="C926" s="1" t="s">
        <v>7</v>
      </c>
      <c r="D926" s="1" t="s">
        <v>33</v>
      </c>
      <c r="E926" s="1" t="s">
        <v>1343</v>
      </c>
      <c r="F926" s="1">
        <v>6.2</v>
      </c>
      <c r="G926" s="1"/>
    </row>
    <row r="927" spans="1:7">
      <c r="A927" s="3">
        <v>42624.756249999999</v>
      </c>
      <c r="B927" s="3">
        <v>42624.759722222225</v>
      </c>
      <c r="C927" s="1" t="s">
        <v>7</v>
      </c>
      <c r="D927" s="1" t="s">
        <v>1343</v>
      </c>
      <c r="E927" s="1" t="s">
        <v>1344</v>
      </c>
      <c r="F927" s="1">
        <v>0.7</v>
      </c>
      <c r="G927" s="1"/>
    </row>
    <row r="928" spans="1:7">
      <c r="A928" s="3">
        <v>42624.76458333333</v>
      </c>
      <c r="B928" s="3">
        <v>42624.774305555555</v>
      </c>
      <c r="C928" s="1" t="s">
        <v>7</v>
      </c>
      <c r="D928" s="1" t="s">
        <v>1344</v>
      </c>
      <c r="E928" s="1" t="s">
        <v>1345</v>
      </c>
      <c r="F928" s="1">
        <v>5.5</v>
      </c>
      <c r="G928" s="1" t="s">
        <v>11</v>
      </c>
    </row>
    <row r="929" spans="1:7">
      <c r="A929" s="3">
        <v>42624.777777777781</v>
      </c>
      <c r="B929" s="3">
        <v>42624.803472222222</v>
      </c>
      <c r="C929" s="1" t="s">
        <v>7</v>
      </c>
      <c r="D929" s="1" t="s">
        <v>549</v>
      </c>
      <c r="E929" s="1" t="s">
        <v>621</v>
      </c>
      <c r="F929" s="1">
        <v>12.7</v>
      </c>
      <c r="G929" s="1" t="s">
        <v>13</v>
      </c>
    </row>
    <row r="930" spans="1:7">
      <c r="A930" s="3">
        <v>42624.869444444441</v>
      </c>
      <c r="B930" s="3">
        <v>42624.876388888886</v>
      </c>
      <c r="C930" s="1" t="s">
        <v>7</v>
      </c>
      <c r="D930" s="1" t="s">
        <v>621</v>
      </c>
      <c r="E930" s="1" t="s">
        <v>625</v>
      </c>
      <c r="F930" s="1">
        <v>2.6</v>
      </c>
      <c r="G930" s="1"/>
    </row>
    <row r="931" spans="1:7">
      <c r="A931" s="3">
        <v>42624.913888888892</v>
      </c>
      <c r="B931" s="3">
        <v>42624.918055555558</v>
      </c>
      <c r="C931" s="1" t="s">
        <v>7</v>
      </c>
      <c r="D931" s="1" t="s">
        <v>1341</v>
      </c>
      <c r="E931" s="1" t="s">
        <v>1341</v>
      </c>
      <c r="F931" s="1">
        <v>1.1000000000000001</v>
      </c>
      <c r="G931" s="1"/>
    </row>
    <row r="932" spans="1:7">
      <c r="A932" s="3">
        <v>42654.406944444447</v>
      </c>
      <c r="B932" s="3">
        <v>42654.427083333336</v>
      </c>
      <c r="C932" s="1" t="s">
        <v>7</v>
      </c>
      <c r="D932" s="1" t="s">
        <v>625</v>
      </c>
      <c r="E932" s="1" t="s">
        <v>549</v>
      </c>
      <c r="F932" s="1">
        <v>12.6</v>
      </c>
      <c r="G932" s="1" t="s">
        <v>24</v>
      </c>
    </row>
    <row r="933" spans="1:7">
      <c r="A933" s="3">
        <v>42654.430555555555</v>
      </c>
      <c r="B933" s="3">
        <v>42654.438194444447</v>
      </c>
      <c r="C933" s="1" t="s">
        <v>7</v>
      </c>
      <c r="D933" s="1" t="s">
        <v>1346</v>
      </c>
      <c r="E933" s="1" t="s">
        <v>1221</v>
      </c>
      <c r="F933" s="1">
        <v>1.2</v>
      </c>
      <c r="G933" s="1"/>
    </row>
    <row r="934" spans="1:7">
      <c r="A934" s="3">
        <v>42654.622916666667</v>
      </c>
      <c r="B934" s="3">
        <v>42654.629861111112</v>
      </c>
      <c r="C934" s="1" t="s">
        <v>7</v>
      </c>
      <c r="D934" s="1" t="s">
        <v>1221</v>
      </c>
      <c r="E934" s="1" t="s">
        <v>1346</v>
      </c>
      <c r="F934" s="1">
        <v>1.1000000000000001</v>
      </c>
      <c r="G934" s="1"/>
    </row>
    <row r="935" spans="1:7">
      <c r="A935" s="3">
        <v>42654.636805555558</v>
      </c>
      <c r="B935" s="3">
        <v>42654.640277777777</v>
      </c>
      <c r="C935" s="1" t="s">
        <v>7</v>
      </c>
      <c r="D935" s="1" t="s">
        <v>549</v>
      </c>
      <c r="E935" s="1" t="s">
        <v>621</v>
      </c>
      <c r="F935" s="1">
        <v>9.9</v>
      </c>
      <c r="G935" s="1" t="s">
        <v>24</v>
      </c>
    </row>
    <row r="936" spans="1:7">
      <c r="A936" s="3">
        <v>42654.645833333336</v>
      </c>
      <c r="B936" s="3">
        <v>42654.661805555559</v>
      </c>
      <c r="C936" s="1" t="s">
        <v>7</v>
      </c>
      <c r="D936" s="1" t="s">
        <v>621</v>
      </c>
      <c r="E936" s="1" t="s">
        <v>625</v>
      </c>
      <c r="F936" s="1">
        <v>6</v>
      </c>
      <c r="G936" s="1" t="s">
        <v>11</v>
      </c>
    </row>
    <row r="937" spans="1:7">
      <c r="A937" s="3">
        <v>42654.804166666669</v>
      </c>
      <c r="B937" s="3">
        <v>42654.806250000001</v>
      </c>
      <c r="C937" s="1" t="s">
        <v>7</v>
      </c>
      <c r="D937" s="1" t="s">
        <v>1227</v>
      </c>
      <c r="E937" s="1" t="s">
        <v>1341</v>
      </c>
      <c r="F937" s="1">
        <v>0.8</v>
      </c>
      <c r="G937" s="1"/>
    </row>
    <row r="938" spans="1:7">
      <c r="A938" s="3">
        <v>42685.399305555555</v>
      </c>
      <c r="B938" s="3">
        <v>42685.432638888888</v>
      </c>
      <c r="C938" s="1" t="s">
        <v>7</v>
      </c>
      <c r="D938" s="1" t="s">
        <v>625</v>
      </c>
      <c r="E938" s="1" t="s">
        <v>553</v>
      </c>
      <c r="F938" s="1">
        <v>45.9</v>
      </c>
      <c r="G938" s="1" t="s">
        <v>13</v>
      </c>
    </row>
    <row r="939" spans="1:7">
      <c r="A939" s="3">
        <v>42685.540277777778</v>
      </c>
      <c r="B939" s="3">
        <v>42685.550694444442</v>
      </c>
      <c r="C939" s="1" t="s">
        <v>7</v>
      </c>
      <c r="D939" s="1" t="s">
        <v>553</v>
      </c>
      <c r="E939" s="1" t="s">
        <v>550</v>
      </c>
      <c r="F939" s="1">
        <v>4</v>
      </c>
      <c r="G939" s="1"/>
    </row>
    <row r="940" spans="1:7">
      <c r="A940" s="3">
        <v>42685.597222222219</v>
      </c>
      <c r="B940" s="3">
        <v>42685.605555555558</v>
      </c>
      <c r="C940" s="1" t="s">
        <v>7</v>
      </c>
      <c r="D940" s="1" t="s">
        <v>550</v>
      </c>
      <c r="E940" s="1" t="s">
        <v>553</v>
      </c>
      <c r="F940" s="1">
        <v>2.5</v>
      </c>
      <c r="G940" s="1"/>
    </row>
    <row r="941" spans="1:7">
      <c r="A941" s="3">
        <v>42685.61041666667</v>
      </c>
      <c r="B941" s="3">
        <v>42685.656944444447</v>
      </c>
      <c r="C941" s="1" t="s">
        <v>7</v>
      </c>
      <c r="D941" s="1" t="s">
        <v>553</v>
      </c>
      <c r="E941" s="1" t="s">
        <v>625</v>
      </c>
      <c r="F941" s="1">
        <v>36.6</v>
      </c>
      <c r="G941" s="1" t="s">
        <v>13</v>
      </c>
    </row>
    <row r="942" spans="1:7">
      <c r="A942" s="3">
        <v>42685.770833333336</v>
      </c>
      <c r="B942" s="3">
        <v>42685.779861111114</v>
      </c>
      <c r="C942" s="1" t="s">
        <v>7</v>
      </c>
      <c r="D942" s="1" t="s">
        <v>1341</v>
      </c>
      <c r="E942" s="1" t="s">
        <v>1347</v>
      </c>
      <c r="F942" s="1">
        <v>2.9</v>
      </c>
      <c r="G942" s="1"/>
    </row>
    <row r="943" spans="1:7">
      <c r="A943" s="3">
        <v>42685.880555555559</v>
      </c>
      <c r="B943" s="3">
        <v>42685.887499999997</v>
      </c>
      <c r="C943" s="1" t="s">
        <v>7</v>
      </c>
      <c r="D943" s="1" t="s">
        <v>1347</v>
      </c>
      <c r="E943" s="1" t="s">
        <v>1341</v>
      </c>
      <c r="F943" s="1">
        <v>2.6</v>
      </c>
      <c r="G943" s="1"/>
    </row>
    <row r="944" spans="1:7">
      <c r="A944" s="3">
        <v>42715.438888888886</v>
      </c>
      <c r="B944" s="3">
        <v>42715.452777777777</v>
      </c>
      <c r="C944" s="1" t="s">
        <v>7</v>
      </c>
      <c r="D944" s="1" t="s">
        <v>1341</v>
      </c>
      <c r="E944" s="1" t="s">
        <v>1348</v>
      </c>
      <c r="F944" s="1">
        <v>2.2999999999999998</v>
      </c>
      <c r="G944" s="1"/>
    </row>
    <row r="945" spans="1:7">
      <c r="A945" s="3">
        <v>42715.454861111109</v>
      </c>
      <c r="B945" s="3">
        <v>42715.475694444445</v>
      </c>
      <c r="C945" s="1" t="s">
        <v>7</v>
      </c>
      <c r="D945" s="1" t="s">
        <v>1348</v>
      </c>
      <c r="E945" s="1" t="s">
        <v>33</v>
      </c>
      <c r="F945" s="1">
        <v>6.4</v>
      </c>
      <c r="G945" s="1"/>
    </row>
    <row r="946" spans="1:7">
      <c r="A946" s="3">
        <v>42715.546527777777</v>
      </c>
      <c r="B946" s="3">
        <v>42715.552083333336</v>
      </c>
      <c r="C946" s="1" t="s">
        <v>7</v>
      </c>
      <c r="D946" s="1" t="s">
        <v>33</v>
      </c>
      <c r="E946" s="1" t="s">
        <v>1341</v>
      </c>
      <c r="F946" s="1">
        <v>1.4</v>
      </c>
      <c r="G946" s="1"/>
    </row>
    <row r="947" spans="1:7">
      <c r="A947" s="3">
        <v>42715.573611111111</v>
      </c>
      <c r="B947" s="3">
        <v>42715.576388888891</v>
      </c>
      <c r="C947" s="1" t="s">
        <v>7</v>
      </c>
      <c r="D947" s="1" t="s">
        <v>1341</v>
      </c>
      <c r="E947" s="1" t="s">
        <v>1227</v>
      </c>
      <c r="F947" s="1">
        <v>0.6</v>
      </c>
      <c r="G947" s="1"/>
    </row>
    <row r="948" spans="1:7">
      <c r="A948" s="3">
        <v>42715.598611111112</v>
      </c>
      <c r="B948" s="3">
        <v>42715.620138888888</v>
      </c>
      <c r="C948" s="1" t="s">
        <v>7</v>
      </c>
      <c r="D948" s="1" t="s">
        <v>1227</v>
      </c>
      <c r="E948" s="1" t="s">
        <v>1348</v>
      </c>
      <c r="F948" s="1">
        <v>5.9</v>
      </c>
      <c r="G948" s="1" t="s">
        <v>11</v>
      </c>
    </row>
    <row r="949" spans="1:7">
      <c r="A949" s="3">
        <v>42715.634722222225</v>
      </c>
      <c r="B949" s="3">
        <v>42715.63958333333</v>
      </c>
      <c r="C949" s="1" t="s">
        <v>7</v>
      </c>
      <c r="D949" s="1" t="s">
        <v>1348</v>
      </c>
      <c r="E949" s="1" t="s">
        <v>1349</v>
      </c>
      <c r="F949" s="1">
        <v>0.8</v>
      </c>
      <c r="G949" s="1"/>
    </row>
    <row r="950" spans="1:7">
      <c r="A950" s="3">
        <v>42715.642361111109</v>
      </c>
      <c r="B950" s="3">
        <v>42715.65</v>
      </c>
      <c r="C950" s="1" t="s">
        <v>7</v>
      </c>
      <c r="D950" s="1" t="s">
        <v>625</v>
      </c>
      <c r="E950" s="1" t="s">
        <v>622</v>
      </c>
      <c r="F950" s="1">
        <v>1.3</v>
      </c>
      <c r="G950" s="1"/>
    </row>
    <row r="951" spans="1:7">
      <c r="A951" s="3">
        <v>42715.652777777781</v>
      </c>
      <c r="B951" s="3">
        <v>42715.665972222225</v>
      </c>
      <c r="C951" s="1" t="s">
        <v>7</v>
      </c>
      <c r="D951" s="1" t="s">
        <v>622</v>
      </c>
      <c r="E951" s="1" t="s">
        <v>625</v>
      </c>
      <c r="F951" s="1">
        <v>3.7</v>
      </c>
      <c r="G951" s="1" t="s">
        <v>10</v>
      </c>
    </row>
    <row r="952" spans="1:7">
      <c r="A952" s="1" t="s">
        <v>1350</v>
      </c>
      <c r="B952" s="1" t="s">
        <v>1351</v>
      </c>
      <c r="C952" s="1" t="s">
        <v>7</v>
      </c>
      <c r="D952" s="1" t="s">
        <v>1341</v>
      </c>
      <c r="E952" s="1" t="s">
        <v>1341</v>
      </c>
      <c r="F952" s="1">
        <v>2.2999999999999998</v>
      </c>
      <c r="G952" s="1"/>
    </row>
    <row r="953" spans="1:7">
      <c r="A953" s="1" t="s">
        <v>1352</v>
      </c>
      <c r="B953" s="1" t="s">
        <v>1353</v>
      </c>
      <c r="C953" s="1" t="s">
        <v>7</v>
      </c>
      <c r="D953" s="1" t="s">
        <v>1341</v>
      </c>
      <c r="E953" s="1" t="s">
        <v>1341</v>
      </c>
      <c r="F953" s="1">
        <v>2.6</v>
      </c>
      <c r="G953" s="1"/>
    </row>
    <row r="954" spans="1:7">
      <c r="A954" s="1" t="s">
        <v>1354</v>
      </c>
      <c r="B954" s="1" t="s">
        <v>1355</v>
      </c>
      <c r="C954" s="1" t="s">
        <v>7</v>
      </c>
      <c r="D954" s="1" t="s">
        <v>1341</v>
      </c>
      <c r="E954" s="1" t="s">
        <v>1231</v>
      </c>
      <c r="F954" s="1">
        <v>1.9</v>
      </c>
      <c r="G954" s="1"/>
    </row>
    <row r="955" spans="1:7">
      <c r="A955" s="1" t="s">
        <v>1356</v>
      </c>
      <c r="B955" s="1" t="s">
        <v>1357</v>
      </c>
      <c r="C955" s="1" t="s">
        <v>7</v>
      </c>
      <c r="D955" s="1" t="s">
        <v>1231</v>
      </c>
      <c r="E955" s="1" t="s">
        <v>1227</v>
      </c>
      <c r="F955" s="1">
        <v>2.1</v>
      </c>
      <c r="G955" s="1"/>
    </row>
    <row r="956" spans="1:7">
      <c r="A956" s="1" t="s">
        <v>1358</v>
      </c>
      <c r="B956" s="1" t="s">
        <v>1359</v>
      </c>
      <c r="C956" s="1" t="s">
        <v>7</v>
      </c>
      <c r="D956" s="1" t="s">
        <v>1227</v>
      </c>
      <c r="E956" s="1" t="s">
        <v>1231</v>
      </c>
      <c r="F956" s="1">
        <v>4</v>
      </c>
      <c r="G956" s="1" t="s">
        <v>11</v>
      </c>
    </row>
    <row r="957" spans="1:7">
      <c r="A957" s="1" t="s">
        <v>1360</v>
      </c>
      <c r="B957" s="1" t="s">
        <v>1361</v>
      </c>
      <c r="C957" s="1" t="s">
        <v>7</v>
      </c>
      <c r="D957" s="1" t="s">
        <v>1231</v>
      </c>
      <c r="E957" s="1" t="s">
        <v>1362</v>
      </c>
      <c r="F957" s="1">
        <v>0.9</v>
      </c>
      <c r="G957" s="1"/>
    </row>
    <row r="958" spans="1:7">
      <c r="A958" s="1" t="s">
        <v>1363</v>
      </c>
      <c r="B958" s="1" t="s">
        <v>1364</v>
      </c>
      <c r="C958" s="1" t="s">
        <v>7</v>
      </c>
      <c r="D958" s="1" t="s">
        <v>1362</v>
      </c>
      <c r="E958" s="1" t="s">
        <v>1231</v>
      </c>
      <c r="F958" s="1">
        <v>0.9</v>
      </c>
      <c r="G958" s="1"/>
    </row>
    <row r="959" spans="1:7">
      <c r="A959" s="1" t="s">
        <v>1365</v>
      </c>
      <c r="B959" s="1" t="s">
        <v>1366</v>
      </c>
      <c r="C959" s="1" t="s">
        <v>7</v>
      </c>
      <c r="D959" s="1" t="s">
        <v>1231</v>
      </c>
      <c r="E959" s="1" t="s">
        <v>1341</v>
      </c>
      <c r="F959" s="1">
        <v>2.4</v>
      </c>
      <c r="G959" s="1"/>
    </row>
    <row r="960" spans="1:7">
      <c r="A960" s="1" t="s">
        <v>1367</v>
      </c>
      <c r="B960" s="1" t="s">
        <v>1368</v>
      </c>
      <c r="C960" s="1" t="s">
        <v>7</v>
      </c>
      <c r="D960" s="1" t="s">
        <v>1341</v>
      </c>
      <c r="E960" s="1" t="s">
        <v>1231</v>
      </c>
      <c r="F960" s="1">
        <v>1.9</v>
      </c>
      <c r="G960" s="1"/>
    </row>
    <row r="961" spans="1:7">
      <c r="A961" s="1" t="s">
        <v>1369</v>
      </c>
      <c r="B961" s="1" t="s">
        <v>1370</v>
      </c>
      <c r="C961" s="1" t="s">
        <v>7</v>
      </c>
      <c r="D961" s="1" t="s">
        <v>1231</v>
      </c>
      <c r="E961" s="1" t="s">
        <v>1341</v>
      </c>
      <c r="F961" s="1">
        <v>1.9</v>
      </c>
      <c r="G961" s="1"/>
    </row>
    <row r="962" spans="1:7">
      <c r="A962" s="1" t="s">
        <v>1371</v>
      </c>
      <c r="B962" s="1" t="s">
        <v>1372</v>
      </c>
      <c r="C962" s="1" t="s">
        <v>7</v>
      </c>
      <c r="D962" s="1" t="s">
        <v>625</v>
      </c>
      <c r="E962" s="1" t="s">
        <v>1373</v>
      </c>
      <c r="F962" s="1">
        <v>44.6</v>
      </c>
      <c r="G962" s="1" t="s">
        <v>13</v>
      </c>
    </row>
    <row r="963" spans="1:7">
      <c r="A963" s="1" t="s">
        <v>1374</v>
      </c>
      <c r="B963" s="1" t="s">
        <v>1375</v>
      </c>
      <c r="C963" s="1" t="s">
        <v>7</v>
      </c>
      <c r="D963" s="1" t="s">
        <v>1373</v>
      </c>
      <c r="E963" s="1" t="s">
        <v>625</v>
      </c>
      <c r="F963" s="1">
        <v>43.6</v>
      </c>
      <c r="G963" s="1" t="s">
        <v>13</v>
      </c>
    </row>
    <row r="964" spans="1:7">
      <c r="A964" s="1" t="s">
        <v>1376</v>
      </c>
      <c r="B964" s="1" t="s">
        <v>1377</v>
      </c>
      <c r="C964" s="1" t="s">
        <v>7</v>
      </c>
      <c r="D964" s="1" t="s">
        <v>625</v>
      </c>
      <c r="E964" s="1" t="s">
        <v>622</v>
      </c>
      <c r="F964" s="1">
        <v>2.5</v>
      </c>
      <c r="G964" s="1"/>
    </row>
    <row r="965" spans="1:7">
      <c r="A965" s="1" t="s">
        <v>1378</v>
      </c>
      <c r="B965" s="1" t="s">
        <v>1379</v>
      </c>
      <c r="C965" s="1" t="s">
        <v>7</v>
      </c>
      <c r="D965" s="1" t="s">
        <v>622</v>
      </c>
      <c r="E965" s="1" t="s">
        <v>625</v>
      </c>
      <c r="F965" s="1">
        <v>3.7</v>
      </c>
      <c r="G965" s="1" t="s">
        <v>10</v>
      </c>
    </row>
    <row r="966" spans="1:7">
      <c r="A966" s="1" t="s">
        <v>1380</v>
      </c>
      <c r="B966" s="1" t="s">
        <v>1381</v>
      </c>
      <c r="C966" s="1" t="s">
        <v>7</v>
      </c>
      <c r="D966" s="1" t="s">
        <v>625</v>
      </c>
      <c r="E966" s="1" t="s">
        <v>621</v>
      </c>
      <c r="F966" s="1">
        <v>5.0999999999999996</v>
      </c>
      <c r="G966" s="1"/>
    </row>
    <row r="967" spans="1:7">
      <c r="A967" s="1" t="s">
        <v>1382</v>
      </c>
      <c r="B967" s="1" t="s">
        <v>1383</v>
      </c>
      <c r="C967" s="1" t="s">
        <v>7</v>
      </c>
      <c r="D967" s="1" t="s">
        <v>621</v>
      </c>
      <c r="E967" s="1" t="s">
        <v>549</v>
      </c>
      <c r="F967" s="1">
        <v>9.6999999999999993</v>
      </c>
      <c r="G967" s="1" t="s">
        <v>24</v>
      </c>
    </row>
    <row r="968" spans="1:7">
      <c r="A968" s="1" t="s">
        <v>1384</v>
      </c>
      <c r="B968" s="1" t="s">
        <v>1385</v>
      </c>
      <c r="C968" s="1" t="s">
        <v>7</v>
      </c>
      <c r="D968" s="1" t="s">
        <v>549</v>
      </c>
      <c r="E968" s="1" t="s">
        <v>625</v>
      </c>
      <c r="F968" s="1">
        <v>11.8</v>
      </c>
      <c r="G968" s="1" t="s">
        <v>24</v>
      </c>
    </row>
    <row r="969" spans="1:7">
      <c r="A969" s="1" t="s">
        <v>1386</v>
      </c>
      <c r="B969" s="1" t="s">
        <v>1387</v>
      </c>
      <c r="C969" s="1" t="s">
        <v>7</v>
      </c>
      <c r="D969" s="1" t="s">
        <v>625</v>
      </c>
      <c r="E969" s="1" t="s">
        <v>1388</v>
      </c>
      <c r="F969" s="1">
        <v>2.2999999999999998</v>
      </c>
      <c r="G969" s="1" t="s">
        <v>24</v>
      </c>
    </row>
    <row r="970" spans="1:7">
      <c r="A970" s="1" t="s">
        <v>1389</v>
      </c>
      <c r="B970" s="1" t="s">
        <v>1390</v>
      </c>
      <c r="C970" s="1" t="s">
        <v>7</v>
      </c>
      <c r="D970" s="1" t="s">
        <v>1388</v>
      </c>
      <c r="E970" s="1" t="s">
        <v>625</v>
      </c>
      <c r="F970" s="1">
        <v>3.1</v>
      </c>
      <c r="G970" s="1" t="s">
        <v>9</v>
      </c>
    </row>
    <row r="971" spans="1:7">
      <c r="A971" s="1" t="s">
        <v>1391</v>
      </c>
      <c r="B971" s="1" t="s">
        <v>1392</v>
      </c>
      <c r="C971" s="1" t="s">
        <v>7</v>
      </c>
      <c r="D971" s="1" t="s">
        <v>625</v>
      </c>
      <c r="E971" s="1" t="s">
        <v>621</v>
      </c>
      <c r="F971" s="1">
        <v>16.3</v>
      </c>
      <c r="G971" s="1" t="s">
        <v>13</v>
      </c>
    </row>
    <row r="972" spans="1:7">
      <c r="A972" s="1" t="s">
        <v>1393</v>
      </c>
      <c r="B972" s="1" t="s">
        <v>1394</v>
      </c>
      <c r="C972" s="1" t="s">
        <v>7</v>
      </c>
      <c r="D972" s="1" t="s">
        <v>15</v>
      </c>
      <c r="E972" s="1" t="s">
        <v>16</v>
      </c>
      <c r="F972" s="1">
        <v>3.1</v>
      </c>
      <c r="G972" s="1" t="s">
        <v>9</v>
      </c>
    </row>
    <row r="973" spans="1:7">
      <c r="A973" s="1" t="s">
        <v>1395</v>
      </c>
      <c r="B973" s="1" t="s">
        <v>1396</v>
      </c>
      <c r="C973" s="1" t="s">
        <v>7</v>
      </c>
      <c r="D973" s="1" t="s">
        <v>16</v>
      </c>
      <c r="E973" s="1" t="s">
        <v>15</v>
      </c>
      <c r="F973" s="1">
        <v>5.2</v>
      </c>
      <c r="G973" s="1" t="s">
        <v>9</v>
      </c>
    </row>
    <row r="974" spans="1:7">
      <c r="A974" s="1" t="s">
        <v>1397</v>
      </c>
      <c r="B974" s="1" t="s">
        <v>1398</v>
      </c>
      <c r="C974" s="1" t="s">
        <v>7</v>
      </c>
      <c r="D974" s="1" t="s">
        <v>1399</v>
      </c>
      <c r="E974" s="1" t="s">
        <v>56</v>
      </c>
      <c r="F974" s="1">
        <v>6.1</v>
      </c>
      <c r="G974" s="1" t="s">
        <v>11</v>
      </c>
    </row>
    <row r="975" spans="1:7">
      <c r="A975" s="1" t="s">
        <v>1400</v>
      </c>
      <c r="B975" s="1" t="s">
        <v>1401</v>
      </c>
      <c r="C975" s="1" t="s">
        <v>7</v>
      </c>
      <c r="D975" s="1" t="s">
        <v>15</v>
      </c>
      <c r="E975" s="1" t="s">
        <v>48</v>
      </c>
      <c r="F975" s="1">
        <v>10.3</v>
      </c>
      <c r="G975" s="1" t="s">
        <v>11</v>
      </c>
    </row>
    <row r="976" spans="1:7">
      <c r="A976" s="1" t="s">
        <v>1402</v>
      </c>
      <c r="B976" s="1" t="s">
        <v>1403</v>
      </c>
      <c r="C976" s="1" t="s">
        <v>7</v>
      </c>
      <c r="D976" s="1" t="s">
        <v>48</v>
      </c>
      <c r="E976" s="1" t="s">
        <v>15</v>
      </c>
      <c r="F976" s="1">
        <v>10.5</v>
      </c>
      <c r="G976" s="1" t="s">
        <v>11</v>
      </c>
    </row>
    <row r="977" spans="1:7">
      <c r="A977" s="1" t="s">
        <v>1404</v>
      </c>
      <c r="B977" s="1" t="s">
        <v>1405</v>
      </c>
      <c r="C977" s="1" t="s">
        <v>7</v>
      </c>
      <c r="D977" s="1" t="s">
        <v>15</v>
      </c>
      <c r="E977" s="1" t="s">
        <v>15</v>
      </c>
      <c r="F977" s="1">
        <v>1.5</v>
      </c>
      <c r="G977" s="1"/>
    </row>
    <row r="978" spans="1:7">
      <c r="A978" s="1" t="s">
        <v>1406</v>
      </c>
      <c r="B978" s="1" t="s">
        <v>1407</v>
      </c>
      <c r="C978" s="1" t="s">
        <v>7</v>
      </c>
      <c r="D978" s="1" t="s">
        <v>15</v>
      </c>
      <c r="E978" s="1" t="s">
        <v>15</v>
      </c>
      <c r="F978" s="1">
        <v>1.8</v>
      </c>
      <c r="G978" s="1"/>
    </row>
    <row r="979" spans="1:7">
      <c r="A979" s="1" t="s">
        <v>1408</v>
      </c>
      <c r="B979" s="1" t="s">
        <v>1409</v>
      </c>
      <c r="C979" s="1" t="s">
        <v>7</v>
      </c>
      <c r="D979" s="1" t="s">
        <v>15</v>
      </c>
      <c r="E979" s="1" t="s">
        <v>118</v>
      </c>
      <c r="F979" s="1">
        <v>5.4</v>
      </c>
      <c r="G979" s="1" t="s">
        <v>10</v>
      </c>
    </row>
    <row r="980" spans="1:7">
      <c r="A980" s="1" t="s">
        <v>1410</v>
      </c>
      <c r="B980" s="1" t="s">
        <v>1411</v>
      </c>
      <c r="C980" s="1" t="s">
        <v>7</v>
      </c>
      <c r="D980" s="1" t="s">
        <v>118</v>
      </c>
      <c r="E980" s="1" t="s">
        <v>15</v>
      </c>
      <c r="F980" s="1">
        <v>5.4</v>
      </c>
      <c r="G980" s="1" t="s">
        <v>13</v>
      </c>
    </row>
    <row r="981" spans="1:7">
      <c r="A981" s="1" t="s">
        <v>1412</v>
      </c>
      <c r="B981" s="1" t="s">
        <v>1413</v>
      </c>
      <c r="C981" s="1" t="s">
        <v>7</v>
      </c>
      <c r="D981" s="1" t="s">
        <v>15</v>
      </c>
      <c r="E981" s="1" t="s">
        <v>15</v>
      </c>
      <c r="F981" s="1">
        <v>39.200000000000003</v>
      </c>
      <c r="G981" s="1" t="s">
        <v>129</v>
      </c>
    </row>
    <row r="982" spans="1:7">
      <c r="A982" s="1" t="s">
        <v>1414</v>
      </c>
      <c r="B982" s="1" t="s">
        <v>1415</v>
      </c>
      <c r="C982" s="1" t="s">
        <v>7</v>
      </c>
      <c r="D982" s="1" t="s">
        <v>15</v>
      </c>
      <c r="E982" s="1" t="s">
        <v>15</v>
      </c>
      <c r="F982" s="1">
        <v>6.4</v>
      </c>
      <c r="G982" s="1" t="s">
        <v>13</v>
      </c>
    </row>
    <row r="983" spans="1:7">
      <c r="A983" s="1" t="s">
        <v>1416</v>
      </c>
      <c r="B983" s="1" t="s">
        <v>1417</v>
      </c>
      <c r="C983" s="1" t="s">
        <v>7</v>
      </c>
      <c r="D983" s="1" t="s">
        <v>15</v>
      </c>
      <c r="E983" s="1" t="s">
        <v>15</v>
      </c>
      <c r="F983" s="1">
        <v>2.7</v>
      </c>
      <c r="G983" s="1" t="s">
        <v>11</v>
      </c>
    </row>
    <row r="984" spans="1:7">
      <c r="A984" s="1" t="s">
        <v>1418</v>
      </c>
      <c r="B984" s="1" t="s">
        <v>1419</v>
      </c>
      <c r="C984" s="1" t="s">
        <v>7</v>
      </c>
      <c r="D984" s="1" t="s">
        <v>15</v>
      </c>
      <c r="E984" s="1" t="s">
        <v>15</v>
      </c>
      <c r="F984" s="1">
        <v>18.5</v>
      </c>
      <c r="G984" s="1" t="s">
        <v>10</v>
      </c>
    </row>
    <row r="985" spans="1:7">
      <c r="A985" s="1" t="s">
        <v>1420</v>
      </c>
      <c r="B985" s="1" t="s">
        <v>1421</v>
      </c>
      <c r="C985" s="1" t="s">
        <v>7</v>
      </c>
      <c r="D985" s="1" t="s">
        <v>15</v>
      </c>
      <c r="E985" s="1" t="s">
        <v>15</v>
      </c>
      <c r="F985" s="1">
        <v>2.5</v>
      </c>
      <c r="G985" s="1" t="s">
        <v>9</v>
      </c>
    </row>
    <row r="986" spans="1:7">
      <c r="A986" s="1" t="s">
        <v>1422</v>
      </c>
      <c r="B986" s="1" t="s">
        <v>1423</v>
      </c>
      <c r="C986" s="1" t="s">
        <v>7</v>
      </c>
      <c r="D986" s="1" t="s">
        <v>15</v>
      </c>
      <c r="E986" s="1" t="s">
        <v>15</v>
      </c>
      <c r="F986" s="1">
        <v>2.1</v>
      </c>
      <c r="G986" s="1" t="s">
        <v>9</v>
      </c>
    </row>
    <row r="987" spans="1:7">
      <c r="A987" s="1" t="s">
        <v>1424</v>
      </c>
      <c r="B987" s="1" t="s">
        <v>1425</v>
      </c>
      <c r="C987" s="1" t="s">
        <v>7</v>
      </c>
      <c r="D987" s="1" t="s">
        <v>15</v>
      </c>
      <c r="E987" s="1" t="s">
        <v>157</v>
      </c>
      <c r="F987" s="1">
        <v>6.7</v>
      </c>
      <c r="G987" s="1" t="s">
        <v>10</v>
      </c>
    </row>
    <row r="988" spans="1:7">
      <c r="A988" s="1" t="s">
        <v>1426</v>
      </c>
      <c r="B988" s="1" t="s">
        <v>1427</v>
      </c>
      <c r="C988" s="1" t="s">
        <v>7</v>
      </c>
      <c r="D988" s="1" t="s">
        <v>157</v>
      </c>
      <c r="E988" s="1" t="s">
        <v>16</v>
      </c>
      <c r="F988" s="1">
        <v>3.5</v>
      </c>
      <c r="G988" s="1" t="s">
        <v>9</v>
      </c>
    </row>
    <row r="989" spans="1:7">
      <c r="A989" s="1" t="s">
        <v>1428</v>
      </c>
      <c r="B989" s="1" t="s">
        <v>1429</v>
      </c>
      <c r="C989" s="1" t="s">
        <v>7</v>
      </c>
      <c r="D989" s="1" t="s">
        <v>16</v>
      </c>
      <c r="E989" s="1" t="s">
        <v>15</v>
      </c>
      <c r="F989" s="1">
        <v>3.4</v>
      </c>
      <c r="G989" s="1" t="s">
        <v>10</v>
      </c>
    </row>
    <row r="990" spans="1:7">
      <c r="A990" s="1" t="s">
        <v>1430</v>
      </c>
      <c r="B990" s="1" t="s">
        <v>1431</v>
      </c>
      <c r="C990" s="1" t="s">
        <v>7</v>
      </c>
      <c r="D990" s="1" t="s">
        <v>15</v>
      </c>
      <c r="E990" s="1" t="s">
        <v>15</v>
      </c>
      <c r="F990" s="1">
        <v>5.5</v>
      </c>
      <c r="G990" s="1" t="s">
        <v>11</v>
      </c>
    </row>
    <row r="991" spans="1:7">
      <c r="A991" s="1" t="s">
        <v>1432</v>
      </c>
      <c r="B991" s="1" t="s">
        <v>1433</v>
      </c>
      <c r="C991" s="1" t="s">
        <v>7</v>
      </c>
      <c r="D991" s="1" t="s">
        <v>15</v>
      </c>
      <c r="E991" s="1" t="s">
        <v>15</v>
      </c>
      <c r="F991" s="1">
        <v>4.0999999999999996</v>
      </c>
      <c r="G991" s="1" t="s">
        <v>11</v>
      </c>
    </row>
    <row r="992" spans="1:7">
      <c r="A992" s="1" t="s">
        <v>1434</v>
      </c>
      <c r="B992" s="1" t="s">
        <v>1435</v>
      </c>
      <c r="C992" s="1" t="s">
        <v>7</v>
      </c>
      <c r="D992" s="1" t="s">
        <v>15</v>
      </c>
      <c r="E992" s="1" t="s">
        <v>15</v>
      </c>
      <c r="F992" s="1">
        <v>12.7</v>
      </c>
      <c r="G992" s="1" t="s">
        <v>13</v>
      </c>
    </row>
    <row r="993" spans="1:7">
      <c r="A993" s="1" t="s">
        <v>1436</v>
      </c>
      <c r="B993" s="1" t="s">
        <v>1437</v>
      </c>
      <c r="C993" s="1" t="s">
        <v>7</v>
      </c>
      <c r="D993" s="1" t="s">
        <v>15</v>
      </c>
      <c r="E993" s="1" t="s">
        <v>16</v>
      </c>
      <c r="F993" s="1">
        <v>3</v>
      </c>
      <c r="G993" s="1" t="s">
        <v>9</v>
      </c>
    </row>
    <row r="994" spans="1:7">
      <c r="A994" s="1" t="s">
        <v>1438</v>
      </c>
      <c r="B994" s="1" t="s">
        <v>1439</v>
      </c>
      <c r="C994" s="1" t="s">
        <v>7</v>
      </c>
      <c r="D994" s="1" t="s">
        <v>16</v>
      </c>
      <c r="E994" s="1" t="s">
        <v>15</v>
      </c>
      <c r="F994" s="1">
        <v>3.5</v>
      </c>
      <c r="G994" s="1" t="s">
        <v>13</v>
      </c>
    </row>
    <row r="995" spans="1:7">
      <c r="A995" s="1" t="s">
        <v>1440</v>
      </c>
      <c r="B995" s="1" t="s">
        <v>1441</v>
      </c>
      <c r="C995" s="1" t="s">
        <v>7</v>
      </c>
      <c r="D995" s="1" t="s">
        <v>15</v>
      </c>
      <c r="E995" s="1" t="s">
        <v>15</v>
      </c>
      <c r="F995" s="1">
        <v>5.9</v>
      </c>
      <c r="G995" s="1" t="s">
        <v>9</v>
      </c>
    </row>
    <row r="996" spans="1:7">
      <c r="A996" s="1" t="s">
        <v>1442</v>
      </c>
      <c r="B996" s="1" t="s">
        <v>1443</v>
      </c>
      <c r="C996" s="1" t="s">
        <v>7</v>
      </c>
      <c r="D996" s="1" t="s">
        <v>15</v>
      </c>
      <c r="E996" s="1" t="s">
        <v>15</v>
      </c>
      <c r="F996" s="1">
        <v>1.9</v>
      </c>
      <c r="G996" s="1"/>
    </row>
    <row r="997" spans="1:7">
      <c r="A997" s="1" t="s">
        <v>1444</v>
      </c>
      <c r="B997" s="1" t="s">
        <v>1445</v>
      </c>
      <c r="C997" s="1" t="s">
        <v>7</v>
      </c>
      <c r="D997" s="1" t="s">
        <v>15</v>
      </c>
      <c r="E997" s="1" t="s">
        <v>15</v>
      </c>
      <c r="F997" s="1">
        <v>3.3</v>
      </c>
      <c r="G997" s="1"/>
    </row>
    <row r="998" spans="1:7">
      <c r="A998" s="1" t="s">
        <v>1446</v>
      </c>
      <c r="B998" s="1" t="s">
        <v>1447</v>
      </c>
      <c r="C998" s="1" t="s">
        <v>7</v>
      </c>
      <c r="D998" s="1" t="s">
        <v>15</v>
      </c>
      <c r="E998" s="1" t="s">
        <v>15</v>
      </c>
      <c r="F998" s="1">
        <v>1.3</v>
      </c>
      <c r="G998" s="1"/>
    </row>
    <row r="999" spans="1:7">
      <c r="A999" s="1" t="s">
        <v>1448</v>
      </c>
      <c r="B999" s="1" t="s">
        <v>1449</v>
      </c>
      <c r="C999" s="1" t="s">
        <v>7</v>
      </c>
      <c r="D999" s="1" t="s">
        <v>15</v>
      </c>
      <c r="E999" s="1" t="s">
        <v>48</v>
      </c>
      <c r="F999" s="1">
        <v>10.3</v>
      </c>
      <c r="G999" s="1" t="s">
        <v>11</v>
      </c>
    </row>
    <row r="1000" spans="1:7">
      <c r="A1000" s="1" t="s">
        <v>1450</v>
      </c>
      <c r="B1000" s="1" t="s">
        <v>1451</v>
      </c>
      <c r="C1000" s="1" t="s">
        <v>7</v>
      </c>
      <c r="D1000" s="1" t="s">
        <v>48</v>
      </c>
      <c r="E1000" s="1" t="s">
        <v>15</v>
      </c>
      <c r="F1000" s="1">
        <v>11.1</v>
      </c>
      <c r="G1000" s="1" t="s">
        <v>11</v>
      </c>
    </row>
    <row r="1001" spans="1:7">
      <c r="A1001" s="1" t="s">
        <v>1452</v>
      </c>
      <c r="B1001" s="1" t="s">
        <v>1453</v>
      </c>
      <c r="C1001" s="1" t="s">
        <v>7</v>
      </c>
      <c r="D1001" s="1" t="s">
        <v>15</v>
      </c>
      <c r="E1001" s="1" t="s">
        <v>15</v>
      </c>
      <c r="F1001" s="1">
        <v>1.4</v>
      </c>
      <c r="G1001" s="1"/>
    </row>
    <row r="1002" spans="1:7">
      <c r="A1002" s="1" t="s">
        <v>1454</v>
      </c>
      <c r="B1002" s="1" t="s">
        <v>1455</v>
      </c>
      <c r="C1002" s="1" t="s">
        <v>7</v>
      </c>
      <c r="D1002" s="1" t="s">
        <v>15</v>
      </c>
      <c r="E1002" s="1" t="s">
        <v>118</v>
      </c>
      <c r="F1002" s="1">
        <v>5.0999999999999996</v>
      </c>
      <c r="G1002" s="1" t="s">
        <v>11</v>
      </c>
    </row>
    <row r="1003" spans="1:7">
      <c r="A1003" s="1" t="s">
        <v>1456</v>
      </c>
      <c r="B1003" s="1" t="s">
        <v>1457</v>
      </c>
      <c r="C1003" s="1" t="s">
        <v>7</v>
      </c>
      <c r="D1003" s="1" t="s">
        <v>118</v>
      </c>
      <c r="E1003" s="1" t="s">
        <v>482</v>
      </c>
      <c r="F1003" s="1">
        <v>9</v>
      </c>
      <c r="G1003" s="1" t="s">
        <v>11</v>
      </c>
    </row>
    <row r="1004" spans="1:7">
      <c r="A1004" s="1" t="s">
        <v>1458</v>
      </c>
      <c r="B1004" s="1" t="s">
        <v>1459</v>
      </c>
      <c r="C1004" s="1" t="s">
        <v>7</v>
      </c>
      <c r="D1004" s="1" t="s">
        <v>482</v>
      </c>
      <c r="E1004" s="1" t="s">
        <v>15</v>
      </c>
      <c r="F1004" s="1">
        <v>13.3</v>
      </c>
      <c r="G1004" s="1" t="s">
        <v>129</v>
      </c>
    </row>
    <row r="1005" spans="1:7">
      <c r="A1005" s="1" t="s">
        <v>1460</v>
      </c>
      <c r="B1005" s="1" t="s">
        <v>1461</v>
      </c>
      <c r="C1005" s="1" t="s">
        <v>7</v>
      </c>
      <c r="D1005" s="1" t="s">
        <v>15</v>
      </c>
      <c r="E1005" s="1" t="s">
        <v>15</v>
      </c>
      <c r="F1005" s="1">
        <v>2.5</v>
      </c>
      <c r="G1005" s="1" t="s">
        <v>10</v>
      </c>
    </row>
    <row r="1006" spans="1:7">
      <c r="A1006" s="1" t="s">
        <v>1462</v>
      </c>
      <c r="B1006" s="1" t="s">
        <v>1463</v>
      </c>
      <c r="C1006" s="1" t="s">
        <v>7</v>
      </c>
      <c r="D1006" s="1" t="s">
        <v>15</v>
      </c>
      <c r="E1006" s="1" t="s">
        <v>16</v>
      </c>
      <c r="F1006" s="1">
        <v>3.3</v>
      </c>
      <c r="G1006" s="1" t="s">
        <v>9</v>
      </c>
    </row>
    <row r="1007" spans="1:7">
      <c r="A1007" s="1" t="s">
        <v>1464</v>
      </c>
      <c r="B1007" s="1" t="s">
        <v>1465</v>
      </c>
      <c r="C1007" s="1" t="s">
        <v>7</v>
      </c>
      <c r="D1007" s="1" t="s">
        <v>16</v>
      </c>
      <c r="E1007" s="1" t="s">
        <v>15</v>
      </c>
      <c r="F1007" s="1">
        <v>2.9</v>
      </c>
      <c r="G1007" s="1"/>
    </row>
    <row r="1008" spans="1:7">
      <c r="A1008" s="1" t="s">
        <v>1466</v>
      </c>
      <c r="B1008" s="1" t="s">
        <v>1467</v>
      </c>
      <c r="C1008" s="1" t="s">
        <v>7</v>
      </c>
      <c r="D1008" s="1" t="s">
        <v>15</v>
      </c>
      <c r="E1008" s="1" t="s">
        <v>64</v>
      </c>
      <c r="F1008" s="1">
        <v>8.5</v>
      </c>
      <c r="G1008" s="1" t="s">
        <v>13</v>
      </c>
    </row>
    <row r="1009" spans="1:7">
      <c r="A1009" s="1" t="s">
        <v>1468</v>
      </c>
      <c r="B1009" s="1" t="s">
        <v>1469</v>
      </c>
      <c r="C1009" s="1" t="s">
        <v>7</v>
      </c>
      <c r="D1009" s="1" t="s">
        <v>64</v>
      </c>
      <c r="E1009" s="1" t="s">
        <v>16</v>
      </c>
      <c r="F1009" s="1">
        <v>6.7</v>
      </c>
      <c r="G1009" s="1" t="s">
        <v>24</v>
      </c>
    </row>
    <row r="1010" spans="1:7">
      <c r="A1010" s="1" t="s">
        <v>1470</v>
      </c>
      <c r="B1010" s="1" t="s">
        <v>1471</v>
      </c>
      <c r="C1010" s="1" t="s">
        <v>7</v>
      </c>
      <c r="D1010" s="1" t="s">
        <v>16</v>
      </c>
      <c r="E1010" s="1" t="s">
        <v>15</v>
      </c>
      <c r="F1010" s="1">
        <v>3.1</v>
      </c>
      <c r="G1010" s="1"/>
    </row>
    <row r="1011" spans="1:7">
      <c r="A1011" s="3">
        <v>42381.322222222225</v>
      </c>
      <c r="B1011" s="3">
        <v>42381.332638888889</v>
      </c>
      <c r="C1011" s="1" t="s">
        <v>7</v>
      </c>
      <c r="D1011" s="1" t="s">
        <v>15</v>
      </c>
      <c r="E1011" s="1" t="s">
        <v>15</v>
      </c>
      <c r="F1011" s="1">
        <v>5.5</v>
      </c>
      <c r="G1011" s="1" t="s">
        <v>11</v>
      </c>
    </row>
    <row r="1012" spans="1:7">
      <c r="A1012" s="3">
        <v>42381.359027777777</v>
      </c>
      <c r="B1012" s="3">
        <v>42381.370138888888</v>
      </c>
      <c r="C1012" s="1" t="s">
        <v>7</v>
      </c>
      <c r="D1012" s="1" t="s">
        <v>15</v>
      </c>
      <c r="E1012" s="1" t="s">
        <v>15</v>
      </c>
      <c r="F1012" s="1">
        <v>5.5</v>
      </c>
      <c r="G1012" s="1" t="s">
        <v>10</v>
      </c>
    </row>
    <row r="1013" spans="1:7">
      <c r="A1013" s="3">
        <v>42381.75</v>
      </c>
      <c r="B1013" s="3">
        <v>42381.758333333331</v>
      </c>
      <c r="C1013" s="1" t="s">
        <v>7</v>
      </c>
      <c r="D1013" s="1" t="s">
        <v>15</v>
      </c>
      <c r="E1013" s="1" t="s">
        <v>16</v>
      </c>
      <c r="F1013" s="1">
        <v>2.9</v>
      </c>
      <c r="G1013" s="1" t="s">
        <v>9</v>
      </c>
    </row>
    <row r="1014" spans="1:7">
      <c r="A1014" s="3">
        <v>42381.85833333333</v>
      </c>
      <c r="B1014" s="3">
        <v>42381.865277777775</v>
      </c>
      <c r="C1014" s="1" t="s">
        <v>7</v>
      </c>
      <c r="D1014" s="1" t="s">
        <v>16</v>
      </c>
      <c r="E1014" s="1" t="s">
        <v>15</v>
      </c>
      <c r="F1014" s="1">
        <v>2.9</v>
      </c>
      <c r="G1014" s="1" t="s">
        <v>13</v>
      </c>
    </row>
    <row r="1015" spans="1:7">
      <c r="A1015" s="3">
        <v>42412.508333333331</v>
      </c>
      <c r="B1015" s="3">
        <v>42412.515972222223</v>
      </c>
      <c r="C1015" s="1" t="s">
        <v>7</v>
      </c>
      <c r="D1015" s="1" t="s">
        <v>15</v>
      </c>
      <c r="E1015" s="1" t="s">
        <v>118</v>
      </c>
      <c r="F1015" s="1">
        <v>5.0999999999999996</v>
      </c>
      <c r="G1015" s="1" t="s">
        <v>9</v>
      </c>
    </row>
    <row r="1016" spans="1:7">
      <c r="A1016" s="3">
        <v>42412.546527777777</v>
      </c>
      <c r="B1016" s="3">
        <v>42412.556944444441</v>
      </c>
      <c r="C1016" s="1" t="s">
        <v>7</v>
      </c>
      <c r="D1016" s="1" t="s">
        <v>118</v>
      </c>
      <c r="E1016" s="1" t="s">
        <v>15</v>
      </c>
      <c r="F1016" s="1">
        <v>5.3</v>
      </c>
      <c r="G1016" s="1" t="s">
        <v>13</v>
      </c>
    </row>
    <row r="1017" spans="1:7">
      <c r="A1017" s="3">
        <v>42412.861805555556</v>
      </c>
      <c r="B1017" s="3">
        <v>42412.866666666669</v>
      </c>
      <c r="C1017" s="1" t="s">
        <v>7</v>
      </c>
      <c r="D1017" s="1" t="s">
        <v>15</v>
      </c>
      <c r="E1017" s="1" t="s">
        <v>16</v>
      </c>
      <c r="F1017" s="1">
        <v>3.3</v>
      </c>
      <c r="G1017" s="1" t="s">
        <v>9</v>
      </c>
    </row>
    <row r="1018" spans="1:7">
      <c r="A1018" s="3">
        <v>42412.957638888889</v>
      </c>
      <c r="B1018" s="3">
        <v>42412.963194444441</v>
      </c>
      <c r="C1018" s="1" t="s">
        <v>7</v>
      </c>
      <c r="D1018" s="1" t="s">
        <v>16</v>
      </c>
      <c r="E1018" s="1" t="s">
        <v>15</v>
      </c>
      <c r="F1018" s="1">
        <v>3</v>
      </c>
      <c r="G1018" s="1" t="s">
        <v>13</v>
      </c>
    </row>
    <row r="1019" spans="1:7">
      <c r="A1019" s="3">
        <v>42441.774305555555</v>
      </c>
      <c r="B1019" s="3">
        <v>42441.788888888892</v>
      </c>
      <c r="C1019" s="1" t="s">
        <v>7</v>
      </c>
      <c r="D1019" s="1" t="s">
        <v>15</v>
      </c>
      <c r="E1019" s="1" t="s">
        <v>1472</v>
      </c>
      <c r="F1019" s="1">
        <v>6.6</v>
      </c>
      <c r="G1019" s="1" t="s">
        <v>10</v>
      </c>
    </row>
    <row r="1020" spans="1:7">
      <c r="A1020" s="3">
        <v>42441.797222222223</v>
      </c>
      <c r="B1020" s="3">
        <v>42441.802083333336</v>
      </c>
      <c r="C1020" s="1" t="s">
        <v>7</v>
      </c>
      <c r="D1020" s="1" t="s">
        <v>1472</v>
      </c>
      <c r="E1020" s="1" t="s">
        <v>16</v>
      </c>
      <c r="F1020" s="1">
        <v>1.8</v>
      </c>
      <c r="G1020" s="1"/>
    </row>
    <row r="1021" spans="1:7">
      <c r="A1021" s="3">
        <v>42441.854861111111</v>
      </c>
      <c r="B1021" s="3">
        <v>42441.861805555556</v>
      </c>
      <c r="C1021" s="1" t="s">
        <v>7</v>
      </c>
      <c r="D1021" s="1" t="s">
        <v>16</v>
      </c>
      <c r="E1021" s="1" t="s">
        <v>15</v>
      </c>
      <c r="F1021" s="1">
        <v>3</v>
      </c>
      <c r="G1021" s="1" t="s">
        <v>13</v>
      </c>
    </row>
    <row r="1022" spans="1:7">
      <c r="A1022" s="3">
        <v>42472.788888888892</v>
      </c>
      <c r="B1022" s="3">
        <v>42472.793749999997</v>
      </c>
      <c r="C1022" s="1" t="s">
        <v>7</v>
      </c>
      <c r="D1022" s="1" t="s">
        <v>15</v>
      </c>
      <c r="E1022" s="1" t="s">
        <v>16</v>
      </c>
      <c r="F1022" s="1">
        <v>2.9</v>
      </c>
      <c r="G1022" s="1" t="s">
        <v>9</v>
      </c>
    </row>
    <row r="1023" spans="1:7">
      <c r="A1023" s="3">
        <v>42472.849305555559</v>
      </c>
      <c r="B1023" s="3">
        <v>42472.856944444444</v>
      </c>
      <c r="C1023" s="1" t="s">
        <v>7</v>
      </c>
      <c r="D1023" s="1" t="s">
        <v>16</v>
      </c>
      <c r="E1023" s="1" t="s">
        <v>15</v>
      </c>
      <c r="F1023" s="1">
        <v>3.4</v>
      </c>
      <c r="G1023" s="1" t="s">
        <v>13</v>
      </c>
    </row>
    <row r="1024" spans="1:7">
      <c r="A1024" s="3">
        <v>42502.75277777778</v>
      </c>
      <c r="B1024" s="3">
        <v>42502.761805555558</v>
      </c>
      <c r="C1024" s="1" t="s">
        <v>7</v>
      </c>
      <c r="D1024" s="1" t="s">
        <v>15</v>
      </c>
      <c r="E1024" s="1" t="s">
        <v>15</v>
      </c>
      <c r="F1024" s="1">
        <v>4.0999999999999996</v>
      </c>
      <c r="G1024" s="1"/>
    </row>
    <row r="1025" spans="1:7">
      <c r="A1025" s="3">
        <v>42502.806944444441</v>
      </c>
      <c r="B1025" s="3">
        <v>42502.817361111112</v>
      </c>
      <c r="C1025" s="1" t="s">
        <v>7</v>
      </c>
      <c r="D1025" s="1" t="s">
        <v>15</v>
      </c>
      <c r="E1025" s="1" t="s">
        <v>15</v>
      </c>
      <c r="F1025" s="1">
        <v>3.8</v>
      </c>
      <c r="G1025" s="1" t="s">
        <v>9</v>
      </c>
    </row>
    <row r="1026" spans="1:7">
      <c r="A1026" s="3">
        <v>42563.502083333333</v>
      </c>
      <c r="B1026" s="3">
        <v>42563.522222222222</v>
      </c>
      <c r="C1026" s="1" t="s">
        <v>7</v>
      </c>
      <c r="D1026" s="1" t="s">
        <v>15</v>
      </c>
      <c r="E1026" s="1" t="s">
        <v>15</v>
      </c>
      <c r="F1026" s="1">
        <v>6.6</v>
      </c>
      <c r="G1026" s="1" t="s">
        <v>11</v>
      </c>
    </row>
    <row r="1027" spans="1:7">
      <c r="A1027" s="3">
        <v>42563.524305555555</v>
      </c>
      <c r="B1027" s="3">
        <v>42563.531944444447</v>
      </c>
      <c r="C1027" s="1" t="s">
        <v>7</v>
      </c>
      <c r="D1027" s="1" t="s">
        <v>15</v>
      </c>
      <c r="E1027" s="1" t="s">
        <v>15</v>
      </c>
      <c r="F1027" s="1">
        <v>4</v>
      </c>
      <c r="G1027" s="1" t="s">
        <v>11</v>
      </c>
    </row>
    <row r="1028" spans="1:7">
      <c r="A1028" s="3">
        <v>42563.828472222223</v>
      </c>
      <c r="B1028" s="3">
        <v>42563.842361111114</v>
      </c>
      <c r="C1028" s="1" t="s">
        <v>7</v>
      </c>
      <c r="D1028" s="1" t="s">
        <v>15</v>
      </c>
      <c r="E1028" s="1" t="s">
        <v>15</v>
      </c>
      <c r="F1028" s="1">
        <v>7</v>
      </c>
      <c r="G1028" s="1" t="s">
        <v>13</v>
      </c>
    </row>
    <row r="1029" spans="1:7">
      <c r="A1029" s="3">
        <v>42563.884027777778</v>
      </c>
      <c r="B1029" s="3">
        <v>42563.909722222219</v>
      </c>
      <c r="C1029" s="1" t="s">
        <v>7</v>
      </c>
      <c r="D1029" s="1" t="s">
        <v>15</v>
      </c>
      <c r="E1029" s="1" t="s">
        <v>15</v>
      </c>
      <c r="F1029" s="1">
        <v>6.9</v>
      </c>
      <c r="G1029" s="1" t="s">
        <v>9</v>
      </c>
    </row>
    <row r="1030" spans="1:7">
      <c r="A1030" s="3">
        <v>42594.59652777778</v>
      </c>
      <c r="B1030" s="3">
        <v>42594.605555555558</v>
      </c>
      <c r="C1030" s="1" t="s">
        <v>7</v>
      </c>
      <c r="D1030" s="1" t="s">
        <v>15</v>
      </c>
      <c r="E1030" s="1" t="s">
        <v>15</v>
      </c>
      <c r="F1030" s="1">
        <v>3.4</v>
      </c>
      <c r="G1030" s="1" t="s">
        <v>10</v>
      </c>
    </row>
    <row r="1031" spans="1:7">
      <c r="A1031" s="3">
        <v>42594.620138888888</v>
      </c>
      <c r="B1031" s="3">
        <v>42594.626388888886</v>
      </c>
      <c r="C1031" s="1" t="s">
        <v>7</v>
      </c>
      <c r="D1031" s="1" t="s">
        <v>15</v>
      </c>
      <c r="E1031" s="1" t="s">
        <v>15</v>
      </c>
      <c r="F1031" s="1">
        <v>3.4</v>
      </c>
      <c r="G1031" s="1" t="s">
        <v>10</v>
      </c>
    </row>
    <row r="1032" spans="1:7">
      <c r="A1032" s="3">
        <v>42594.806944444441</v>
      </c>
      <c r="B1032" s="3">
        <v>42594.810416666667</v>
      </c>
      <c r="C1032" s="1" t="s">
        <v>7</v>
      </c>
      <c r="D1032" s="1" t="s">
        <v>15</v>
      </c>
      <c r="E1032" s="1" t="s">
        <v>15</v>
      </c>
      <c r="F1032" s="1">
        <v>2</v>
      </c>
      <c r="G1032" s="1" t="s">
        <v>11</v>
      </c>
    </row>
    <row r="1033" spans="1:7">
      <c r="A1033" s="3">
        <v>42594.893055555556</v>
      </c>
      <c r="B1033" s="3">
        <v>42594.896527777775</v>
      </c>
      <c r="C1033" s="1" t="s">
        <v>7</v>
      </c>
      <c r="D1033" s="1" t="s">
        <v>15</v>
      </c>
      <c r="E1033" s="1" t="s">
        <v>15</v>
      </c>
      <c r="F1033" s="1">
        <v>2</v>
      </c>
      <c r="G1033" s="1" t="s">
        <v>10</v>
      </c>
    </row>
    <row r="1034" spans="1:7">
      <c r="A1034" s="3">
        <v>42625.506249999999</v>
      </c>
      <c r="B1034" s="3">
        <v>42625.51666666667</v>
      </c>
      <c r="C1034" s="1" t="s">
        <v>7</v>
      </c>
      <c r="D1034" s="1" t="s">
        <v>15</v>
      </c>
      <c r="E1034" s="1" t="s">
        <v>118</v>
      </c>
      <c r="F1034" s="1">
        <v>5.0999999999999996</v>
      </c>
      <c r="G1034" s="1" t="s">
        <v>10</v>
      </c>
    </row>
    <row r="1035" spans="1:7">
      <c r="A1035" s="3">
        <v>42625.552083333336</v>
      </c>
      <c r="B1035" s="3">
        <v>42625.571527777778</v>
      </c>
      <c r="C1035" s="1" t="s">
        <v>7</v>
      </c>
      <c r="D1035" s="1" t="s">
        <v>118</v>
      </c>
      <c r="E1035" s="1" t="s">
        <v>15</v>
      </c>
      <c r="F1035" s="1">
        <v>8.8000000000000007</v>
      </c>
      <c r="G1035" s="1" t="s">
        <v>24</v>
      </c>
    </row>
    <row r="1036" spans="1:7">
      <c r="A1036" s="3">
        <v>42625.84097222222</v>
      </c>
      <c r="B1036" s="3">
        <v>42625.856944444444</v>
      </c>
      <c r="C1036" s="1" t="s">
        <v>7</v>
      </c>
      <c r="D1036" s="1" t="s">
        <v>15</v>
      </c>
      <c r="E1036" s="1" t="s">
        <v>15</v>
      </c>
      <c r="F1036" s="1">
        <v>5.6</v>
      </c>
      <c r="G1036" s="1" t="s">
        <v>11</v>
      </c>
    </row>
    <row r="1037" spans="1:7">
      <c r="A1037" s="3">
        <v>42625.918749999997</v>
      </c>
      <c r="B1037" s="3">
        <v>42625.956250000003</v>
      </c>
      <c r="C1037" s="1" t="s">
        <v>7</v>
      </c>
      <c r="D1037" s="1" t="s">
        <v>15</v>
      </c>
      <c r="E1037" s="1" t="s">
        <v>15</v>
      </c>
      <c r="F1037" s="1">
        <v>18.899999999999999</v>
      </c>
      <c r="G1037" s="1" t="s">
        <v>13</v>
      </c>
    </row>
    <row r="1038" spans="1:7">
      <c r="A1038" s="3">
        <v>42655.529861111114</v>
      </c>
      <c r="B1038" s="3">
        <v>42655.552777777775</v>
      </c>
      <c r="C1038" s="1" t="s">
        <v>7</v>
      </c>
      <c r="D1038" s="1" t="s">
        <v>15</v>
      </c>
      <c r="E1038" s="1" t="s">
        <v>1473</v>
      </c>
      <c r="F1038" s="1">
        <v>15.6</v>
      </c>
      <c r="G1038" s="1" t="s">
        <v>11</v>
      </c>
    </row>
    <row r="1039" spans="1:7">
      <c r="A1039" s="3">
        <v>42655.612500000003</v>
      </c>
      <c r="B1039" s="3">
        <v>42655.637499999997</v>
      </c>
      <c r="C1039" s="1" t="s">
        <v>7</v>
      </c>
      <c r="D1039" s="1" t="s">
        <v>1473</v>
      </c>
      <c r="E1039" s="1" t="s">
        <v>15</v>
      </c>
      <c r="F1039" s="1">
        <v>15.6</v>
      </c>
      <c r="G1039" s="1" t="s">
        <v>10</v>
      </c>
    </row>
    <row r="1040" spans="1:7">
      <c r="A1040" s="3">
        <v>42655.761805555558</v>
      </c>
      <c r="B1040" s="3">
        <v>42655.768750000003</v>
      </c>
      <c r="C1040" s="1" t="s">
        <v>7</v>
      </c>
      <c r="D1040" s="1" t="s">
        <v>15</v>
      </c>
      <c r="E1040" s="1" t="s">
        <v>16</v>
      </c>
      <c r="F1040" s="1">
        <v>3</v>
      </c>
      <c r="G1040" s="1" t="s">
        <v>9</v>
      </c>
    </row>
    <row r="1041" spans="1:7">
      <c r="A1041" s="3">
        <v>42655.92291666667</v>
      </c>
      <c r="B1041" s="3">
        <v>42655.931250000001</v>
      </c>
      <c r="C1041" s="1" t="s">
        <v>7</v>
      </c>
      <c r="D1041" s="1" t="s">
        <v>16</v>
      </c>
      <c r="E1041" s="1" t="s">
        <v>15</v>
      </c>
      <c r="F1041" s="1">
        <v>3.1</v>
      </c>
      <c r="G1041" s="1" t="s">
        <v>13</v>
      </c>
    </row>
    <row r="1042" spans="1:7">
      <c r="A1042" s="3">
        <v>42686.67083333333</v>
      </c>
      <c r="B1042" s="3">
        <v>42686.677777777775</v>
      </c>
      <c r="C1042" s="1" t="s">
        <v>7</v>
      </c>
      <c r="D1042" s="1" t="s">
        <v>15</v>
      </c>
      <c r="E1042" s="1" t="s">
        <v>16</v>
      </c>
      <c r="F1042" s="1">
        <v>3</v>
      </c>
      <c r="G1042" s="1" t="s">
        <v>9</v>
      </c>
    </row>
    <row r="1043" spans="1:7">
      <c r="A1043" s="3">
        <v>42686.795138888891</v>
      </c>
      <c r="B1043" s="3">
        <v>42686.802083333336</v>
      </c>
      <c r="C1043" s="1" t="s">
        <v>7</v>
      </c>
      <c r="D1043" s="1" t="s">
        <v>16</v>
      </c>
      <c r="E1043" s="1" t="s">
        <v>15</v>
      </c>
      <c r="F1043" s="1">
        <v>4.8</v>
      </c>
      <c r="G1043" s="1" t="s">
        <v>10</v>
      </c>
    </row>
    <row r="1044" spans="1:7">
      <c r="A1044" s="3">
        <v>42686.908333333333</v>
      </c>
      <c r="B1044" s="3">
        <v>42686.913888888892</v>
      </c>
      <c r="C1044" s="1" t="s">
        <v>7</v>
      </c>
      <c r="D1044" s="1" t="s">
        <v>15</v>
      </c>
      <c r="E1044" s="1" t="s">
        <v>15</v>
      </c>
      <c r="F1044" s="1">
        <v>2.1</v>
      </c>
      <c r="G1044" s="1" t="s">
        <v>10</v>
      </c>
    </row>
    <row r="1045" spans="1:7">
      <c r="A1045" s="3">
        <v>42716.556944444441</v>
      </c>
      <c r="B1045" s="3">
        <v>42716.563888888886</v>
      </c>
      <c r="C1045" s="1" t="s">
        <v>7</v>
      </c>
      <c r="D1045" s="1" t="s">
        <v>15</v>
      </c>
      <c r="E1045" s="1" t="s">
        <v>15</v>
      </c>
      <c r="F1045" s="1">
        <v>3.1</v>
      </c>
      <c r="G1045" s="1" t="s">
        <v>10</v>
      </c>
    </row>
    <row r="1046" spans="1:7">
      <c r="A1046" s="3">
        <v>42716.566666666666</v>
      </c>
      <c r="B1046" s="3">
        <v>42716.57708333333</v>
      </c>
      <c r="C1046" s="1" t="s">
        <v>7</v>
      </c>
      <c r="D1046" s="1" t="s">
        <v>15</v>
      </c>
      <c r="E1046" s="1" t="s">
        <v>118</v>
      </c>
      <c r="F1046" s="1">
        <v>4.4000000000000004</v>
      </c>
      <c r="G1046" s="1" t="s">
        <v>9</v>
      </c>
    </row>
    <row r="1047" spans="1:7">
      <c r="A1047" s="3">
        <v>42716.601388888892</v>
      </c>
      <c r="B1047" s="3">
        <v>42716.61041666667</v>
      </c>
      <c r="C1047" s="1" t="s">
        <v>7</v>
      </c>
      <c r="D1047" s="1" t="s">
        <v>118</v>
      </c>
      <c r="E1047" s="1" t="s">
        <v>15</v>
      </c>
      <c r="F1047" s="1">
        <v>4.7</v>
      </c>
      <c r="G1047" s="1" t="s">
        <v>13</v>
      </c>
    </row>
    <row r="1048" spans="1:7">
      <c r="A1048" s="3">
        <v>42716.743750000001</v>
      </c>
      <c r="B1048" s="3">
        <v>42716.750694444447</v>
      </c>
      <c r="C1048" s="1" t="s">
        <v>7</v>
      </c>
      <c r="D1048" s="1" t="s">
        <v>15</v>
      </c>
      <c r="E1048" s="1" t="s">
        <v>16</v>
      </c>
      <c r="F1048" s="1">
        <v>3</v>
      </c>
      <c r="G1048" s="1" t="s">
        <v>9</v>
      </c>
    </row>
    <row r="1049" spans="1:7">
      <c r="A1049" s="3">
        <v>42716.866666666669</v>
      </c>
      <c r="B1049" s="3">
        <v>42716.872916666667</v>
      </c>
      <c r="C1049" s="1" t="s">
        <v>7</v>
      </c>
      <c r="D1049" s="1" t="s">
        <v>16</v>
      </c>
      <c r="E1049" s="1" t="s">
        <v>15</v>
      </c>
      <c r="F1049" s="1">
        <v>3</v>
      </c>
      <c r="G1049" s="1" t="s">
        <v>13</v>
      </c>
    </row>
    <row r="1050" spans="1:7">
      <c r="A1050" s="1" t="s">
        <v>1474</v>
      </c>
      <c r="B1050" s="1" t="s">
        <v>1475</v>
      </c>
      <c r="C1050" s="1" t="s">
        <v>7</v>
      </c>
      <c r="D1050" s="1" t="s">
        <v>15</v>
      </c>
      <c r="E1050" s="1" t="s">
        <v>15</v>
      </c>
      <c r="F1050" s="1">
        <v>4.2</v>
      </c>
      <c r="G1050" s="1" t="s">
        <v>10</v>
      </c>
    </row>
    <row r="1051" spans="1:7">
      <c r="A1051" s="1" t="s">
        <v>1476</v>
      </c>
      <c r="B1051" s="1" t="s">
        <v>1477</v>
      </c>
      <c r="C1051" s="1" t="s">
        <v>7</v>
      </c>
      <c r="D1051" s="1" t="s">
        <v>15</v>
      </c>
      <c r="E1051" s="1" t="s">
        <v>15</v>
      </c>
      <c r="F1051" s="1">
        <v>4.0999999999999996</v>
      </c>
      <c r="G1051" s="1" t="s">
        <v>9</v>
      </c>
    </row>
    <row r="1052" spans="1:7">
      <c r="A1052" s="1" t="s">
        <v>1478</v>
      </c>
      <c r="B1052" s="1" t="s">
        <v>1479</v>
      </c>
      <c r="C1052" s="1" t="s">
        <v>7</v>
      </c>
      <c r="D1052" s="1" t="s">
        <v>15</v>
      </c>
      <c r="E1052" s="1" t="s">
        <v>15</v>
      </c>
      <c r="F1052" s="1">
        <v>3.4</v>
      </c>
      <c r="G1052" s="1"/>
    </row>
    <row r="1053" spans="1:7">
      <c r="A1053" s="1" t="s">
        <v>1480</v>
      </c>
      <c r="B1053" s="1" t="s">
        <v>1481</v>
      </c>
      <c r="C1053" s="1" t="s">
        <v>7</v>
      </c>
      <c r="D1053" s="1" t="s">
        <v>15</v>
      </c>
      <c r="E1053" s="1" t="s">
        <v>15</v>
      </c>
      <c r="F1053" s="1">
        <v>3.3</v>
      </c>
      <c r="G1053" s="1"/>
    </row>
    <row r="1054" spans="1:7">
      <c r="A1054" s="1" t="s">
        <v>1482</v>
      </c>
      <c r="B1054" s="1" t="s">
        <v>1483</v>
      </c>
      <c r="C1054" s="1" t="s">
        <v>7</v>
      </c>
      <c r="D1054" s="1" t="s">
        <v>15</v>
      </c>
      <c r="E1054" s="1" t="s">
        <v>16</v>
      </c>
      <c r="F1054" s="1">
        <v>3</v>
      </c>
      <c r="G1054" s="1" t="s">
        <v>9</v>
      </c>
    </row>
    <row r="1055" spans="1:7">
      <c r="A1055" s="1" t="s">
        <v>1484</v>
      </c>
      <c r="B1055" s="1" t="s">
        <v>1485</v>
      </c>
      <c r="C1055" s="1" t="s">
        <v>7</v>
      </c>
      <c r="D1055" s="1" t="s">
        <v>16</v>
      </c>
      <c r="E1055" s="1" t="s">
        <v>15</v>
      </c>
      <c r="F1055" s="1">
        <v>3.1</v>
      </c>
      <c r="G1055" s="1" t="s">
        <v>13</v>
      </c>
    </row>
    <row r="1056" spans="1:7">
      <c r="A1056" s="1" t="s">
        <v>1486</v>
      </c>
      <c r="B1056" s="1" t="s">
        <v>1487</v>
      </c>
      <c r="C1056" s="1" t="s">
        <v>7</v>
      </c>
      <c r="D1056" s="1" t="s">
        <v>15</v>
      </c>
      <c r="E1056" s="1" t="s">
        <v>16</v>
      </c>
      <c r="F1056" s="1">
        <v>10.6</v>
      </c>
      <c r="G1056" s="1" t="s">
        <v>11</v>
      </c>
    </row>
    <row r="1057" spans="1:7">
      <c r="A1057" s="1" t="s">
        <v>1488</v>
      </c>
      <c r="B1057" s="1" t="s">
        <v>1489</v>
      </c>
      <c r="C1057" s="1" t="s">
        <v>7</v>
      </c>
      <c r="D1057" s="1" t="s">
        <v>157</v>
      </c>
      <c r="E1057" s="1" t="s">
        <v>157</v>
      </c>
      <c r="F1057" s="1">
        <v>4.8</v>
      </c>
      <c r="G1057" s="1" t="s">
        <v>990</v>
      </c>
    </row>
    <row r="1058" spans="1:7">
      <c r="A1058" s="1" t="s">
        <v>1490</v>
      </c>
      <c r="B1058" s="1" t="s">
        <v>1491</v>
      </c>
      <c r="C1058" s="1" t="s">
        <v>7</v>
      </c>
      <c r="D1058" s="1" t="s">
        <v>157</v>
      </c>
      <c r="E1058" s="1" t="s">
        <v>157</v>
      </c>
      <c r="F1058" s="1">
        <v>5.3</v>
      </c>
      <c r="G1058" s="1" t="s">
        <v>24</v>
      </c>
    </row>
    <row r="1059" spans="1:7">
      <c r="A1059" s="1" t="s">
        <v>1492</v>
      </c>
      <c r="B1059" s="1" t="s">
        <v>1493</v>
      </c>
      <c r="C1059" s="1" t="s">
        <v>7</v>
      </c>
      <c r="D1059" s="1" t="s">
        <v>157</v>
      </c>
      <c r="E1059" s="1" t="s">
        <v>157</v>
      </c>
      <c r="F1059" s="1">
        <v>4.9000000000000004</v>
      </c>
      <c r="G1059" s="1" t="s">
        <v>10</v>
      </c>
    </row>
    <row r="1060" spans="1:7">
      <c r="A1060" s="1" t="s">
        <v>1494</v>
      </c>
      <c r="B1060" s="1" t="s">
        <v>1495</v>
      </c>
      <c r="C1060" s="1" t="s">
        <v>7</v>
      </c>
      <c r="D1060" s="1" t="s">
        <v>157</v>
      </c>
      <c r="E1060" s="1" t="s">
        <v>157</v>
      </c>
      <c r="F1060" s="1">
        <v>10.199999999999999</v>
      </c>
      <c r="G1060" s="1" t="s">
        <v>10</v>
      </c>
    </row>
    <row r="1061" spans="1:7">
      <c r="A1061" s="1" t="s">
        <v>1496</v>
      </c>
      <c r="B1061" s="1" t="s">
        <v>1497</v>
      </c>
      <c r="C1061" s="1" t="s">
        <v>7</v>
      </c>
      <c r="D1061" s="1" t="s">
        <v>157</v>
      </c>
      <c r="E1061" s="1" t="s">
        <v>157</v>
      </c>
      <c r="F1061" s="1">
        <v>9.1999999999999993</v>
      </c>
      <c r="G1061" s="1"/>
    </row>
    <row r="1062" spans="1:7">
      <c r="A1062" s="1" t="s">
        <v>1498</v>
      </c>
      <c r="B1062" s="1" t="s">
        <v>1499</v>
      </c>
      <c r="C1062" s="1" t="s">
        <v>7</v>
      </c>
      <c r="D1062" s="1" t="s">
        <v>157</v>
      </c>
      <c r="E1062" s="1" t="s">
        <v>188</v>
      </c>
      <c r="F1062" s="1">
        <v>7.7</v>
      </c>
      <c r="G1062" s="1" t="s">
        <v>10</v>
      </c>
    </row>
    <row r="1063" spans="1:7">
      <c r="A1063" s="1" t="s">
        <v>1500</v>
      </c>
      <c r="B1063" s="1" t="s">
        <v>1501</v>
      </c>
      <c r="C1063" s="1" t="s">
        <v>7</v>
      </c>
      <c r="D1063" s="1" t="s">
        <v>188</v>
      </c>
      <c r="E1063" s="1" t="s">
        <v>1502</v>
      </c>
      <c r="F1063" s="1">
        <v>5.9</v>
      </c>
      <c r="G1063" s="1" t="s">
        <v>24</v>
      </c>
    </row>
    <row r="1064" spans="1:7">
      <c r="A1064" s="1" t="s">
        <v>1503</v>
      </c>
      <c r="B1064" s="1" t="s">
        <v>1504</v>
      </c>
      <c r="C1064" s="1" t="s">
        <v>7</v>
      </c>
      <c r="D1064" s="1" t="s">
        <v>1502</v>
      </c>
      <c r="E1064" s="1" t="s">
        <v>157</v>
      </c>
      <c r="F1064" s="1">
        <v>0.7</v>
      </c>
      <c r="G1064" s="1" t="s">
        <v>10</v>
      </c>
    </row>
    <row r="1065" spans="1:7">
      <c r="A1065" s="1" t="s">
        <v>1505</v>
      </c>
      <c r="B1065" s="1" t="s">
        <v>1506</v>
      </c>
      <c r="C1065" s="1" t="s">
        <v>7</v>
      </c>
      <c r="D1065" s="1" t="s">
        <v>157</v>
      </c>
      <c r="E1065" s="1" t="s">
        <v>157</v>
      </c>
      <c r="F1065" s="1">
        <v>1.3</v>
      </c>
      <c r="G1065" s="1"/>
    </row>
    <row r="1066" spans="1:7">
      <c r="A1066" s="1" t="s">
        <v>1507</v>
      </c>
      <c r="B1066" s="1" t="s">
        <v>1508</v>
      </c>
      <c r="C1066" s="1" t="s">
        <v>7</v>
      </c>
      <c r="D1066" s="1" t="s">
        <v>157</v>
      </c>
      <c r="E1066" s="1" t="s">
        <v>157</v>
      </c>
      <c r="F1066" s="1">
        <v>2.5</v>
      </c>
      <c r="G1066" s="1"/>
    </row>
    <row r="1067" spans="1:7">
      <c r="A1067" s="1" t="s">
        <v>1509</v>
      </c>
      <c r="B1067" s="1" t="s">
        <v>1510</v>
      </c>
      <c r="C1067" s="1" t="s">
        <v>7</v>
      </c>
      <c r="D1067" s="1" t="s">
        <v>157</v>
      </c>
      <c r="E1067" s="1" t="s">
        <v>157</v>
      </c>
      <c r="F1067" s="1">
        <v>5.3</v>
      </c>
      <c r="G1067" s="1"/>
    </row>
    <row r="1068" spans="1:7">
      <c r="A1068" s="1" t="s">
        <v>1511</v>
      </c>
      <c r="B1068" s="1" t="s">
        <v>1512</v>
      </c>
      <c r="C1068" s="1" t="s">
        <v>7</v>
      </c>
      <c r="D1068" s="1" t="s">
        <v>157</v>
      </c>
      <c r="E1068" s="1" t="s">
        <v>157</v>
      </c>
      <c r="F1068" s="1">
        <v>5.4</v>
      </c>
      <c r="G1068" s="1"/>
    </row>
    <row r="1069" spans="1:7">
      <c r="A1069" s="1" t="s">
        <v>1513</v>
      </c>
      <c r="B1069" s="1" t="s">
        <v>1514</v>
      </c>
      <c r="C1069" s="1" t="s">
        <v>7</v>
      </c>
      <c r="D1069" s="1" t="s">
        <v>157</v>
      </c>
      <c r="E1069" s="1" t="s">
        <v>1502</v>
      </c>
      <c r="F1069" s="1">
        <v>10.199999999999999</v>
      </c>
      <c r="G1069" s="1" t="s">
        <v>13</v>
      </c>
    </row>
    <row r="1070" spans="1:7">
      <c r="A1070" s="1" t="s">
        <v>1515</v>
      </c>
      <c r="B1070" s="1" t="s">
        <v>1516</v>
      </c>
      <c r="C1070" s="1" t="s">
        <v>7</v>
      </c>
      <c r="D1070" s="1" t="s">
        <v>1502</v>
      </c>
      <c r="E1070" s="1" t="s">
        <v>188</v>
      </c>
      <c r="F1070" s="1">
        <v>7.2</v>
      </c>
      <c r="G1070" s="1" t="s">
        <v>13</v>
      </c>
    </row>
    <row r="1071" spans="1:7">
      <c r="A1071" s="1" t="s">
        <v>1517</v>
      </c>
      <c r="B1071" s="1" t="s">
        <v>1518</v>
      </c>
      <c r="C1071" s="1" t="s">
        <v>7</v>
      </c>
      <c r="D1071" s="1" t="s">
        <v>188</v>
      </c>
      <c r="E1071" s="1" t="s">
        <v>157</v>
      </c>
      <c r="F1071" s="1">
        <v>2.2000000000000002</v>
      </c>
      <c r="G1071" s="1"/>
    </row>
    <row r="1072" spans="1:7">
      <c r="A1072" s="1" t="s">
        <v>1519</v>
      </c>
      <c r="B1072" s="1" t="s">
        <v>1520</v>
      </c>
      <c r="C1072" s="1" t="s">
        <v>7</v>
      </c>
      <c r="D1072" s="1" t="s">
        <v>157</v>
      </c>
      <c r="E1072" s="1" t="s">
        <v>157</v>
      </c>
      <c r="F1072" s="1">
        <v>11</v>
      </c>
      <c r="G1072" s="1" t="s">
        <v>11</v>
      </c>
    </row>
    <row r="1073" spans="1:7">
      <c r="A1073" s="1" t="s">
        <v>1521</v>
      </c>
      <c r="B1073" s="1" t="s">
        <v>1522</v>
      </c>
      <c r="C1073" s="1" t="s">
        <v>7</v>
      </c>
      <c r="D1073" s="1" t="s">
        <v>157</v>
      </c>
      <c r="E1073" s="1" t="s">
        <v>1502</v>
      </c>
      <c r="F1073" s="1">
        <v>12</v>
      </c>
      <c r="G1073" s="1"/>
    </row>
    <row r="1074" spans="1:7">
      <c r="A1074" s="1" t="s">
        <v>1523</v>
      </c>
      <c r="B1074" s="1" t="s">
        <v>1524</v>
      </c>
      <c r="C1074" s="1" t="s">
        <v>7</v>
      </c>
      <c r="D1074" s="1" t="s">
        <v>1502</v>
      </c>
      <c r="E1074" s="1" t="s">
        <v>1502</v>
      </c>
      <c r="F1074" s="1">
        <v>3.3</v>
      </c>
      <c r="G1074" s="1" t="s">
        <v>10</v>
      </c>
    </row>
    <row r="1075" spans="1:7">
      <c r="A1075" s="1" t="s">
        <v>1525</v>
      </c>
      <c r="B1075" s="1" t="s">
        <v>1526</v>
      </c>
      <c r="C1075" s="1" t="s">
        <v>7</v>
      </c>
      <c r="D1075" s="1" t="s">
        <v>1502</v>
      </c>
      <c r="E1075" s="1" t="s">
        <v>157</v>
      </c>
      <c r="F1075" s="1">
        <v>19.399999999999999</v>
      </c>
      <c r="G1075" s="1" t="s">
        <v>11</v>
      </c>
    </row>
    <row r="1076" spans="1:7">
      <c r="A1076" s="1" t="s">
        <v>1527</v>
      </c>
      <c r="B1076" s="1" t="s">
        <v>1528</v>
      </c>
      <c r="C1076" s="1" t="s">
        <v>7</v>
      </c>
      <c r="D1076" s="1" t="s">
        <v>157</v>
      </c>
      <c r="E1076" s="1" t="s">
        <v>157</v>
      </c>
      <c r="F1076" s="1">
        <v>1.7</v>
      </c>
      <c r="G1076" s="1" t="s">
        <v>10</v>
      </c>
    </row>
    <row r="1077" spans="1:7">
      <c r="A1077" s="1" t="s">
        <v>1529</v>
      </c>
      <c r="B1077" s="1" t="s">
        <v>1530</v>
      </c>
      <c r="C1077" s="1" t="s">
        <v>7</v>
      </c>
      <c r="D1077" s="1" t="s">
        <v>157</v>
      </c>
      <c r="E1077" s="1" t="s">
        <v>188</v>
      </c>
      <c r="F1077" s="1">
        <v>5.7</v>
      </c>
      <c r="G1077" s="1" t="s">
        <v>24</v>
      </c>
    </row>
    <row r="1078" spans="1:7">
      <c r="A1078" s="1" t="s">
        <v>1531</v>
      </c>
      <c r="B1078" s="1" t="s">
        <v>1532</v>
      </c>
      <c r="C1078" s="1" t="s">
        <v>7</v>
      </c>
      <c r="D1078" s="1" t="s">
        <v>188</v>
      </c>
      <c r="E1078" s="1" t="s">
        <v>188</v>
      </c>
      <c r="F1078" s="1">
        <v>1.8</v>
      </c>
      <c r="G1078" s="1" t="s">
        <v>10</v>
      </c>
    </row>
    <row r="1079" spans="1:7">
      <c r="A1079" s="1" t="s">
        <v>1533</v>
      </c>
      <c r="B1079" s="1" t="s">
        <v>1534</v>
      </c>
      <c r="C1079" s="1" t="s">
        <v>7</v>
      </c>
      <c r="D1079" s="1" t="s">
        <v>188</v>
      </c>
      <c r="E1079" s="1" t="s">
        <v>188</v>
      </c>
      <c r="F1079" s="1">
        <v>1.4</v>
      </c>
      <c r="G1079" s="1" t="s">
        <v>10</v>
      </c>
    </row>
    <row r="1080" spans="1:7">
      <c r="A1080" s="1" t="s">
        <v>1535</v>
      </c>
      <c r="B1080" s="1" t="s">
        <v>1536</v>
      </c>
      <c r="C1080" s="1" t="s">
        <v>7</v>
      </c>
      <c r="D1080" s="1" t="s">
        <v>188</v>
      </c>
      <c r="E1080" s="1" t="s">
        <v>157</v>
      </c>
      <c r="F1080" s="1">
        <v>10.3</v>
      </c>
      <c r="G1080" s="1" t="s">
        <v>13</v>
      </c>
    </row>
    <row r="1081" spans="1:7">
      <c r="A1081" s="1" t="s">
        <v>1537</v>
      </c>
      <c r="B1081" s="1" t="s">
        <v>1538</v>
      </c>
      <c r="C1081" s="1" t="s">
        <v>7</v>
      </c>
      <c r="D1081" s="1" t="s">
        <v>157</v>
      </c>
      <c r="E1081" s="1" t="s">
        <v>157</v>
      </c>
      <c r="F1081" s="1">
        <v>11.5</v>
      </c>
      <c r="G1081" s="1" t="s">
        <v>11</v>
      </c>
    </row>
    <row r="1082" spans="1:7">
      <c r="A1082" s="1" t="s">
        <v>1539</v>
      </c>
      <c r="B1082" s="1" t="s">
        <v>1540</v>
      </c>
      <c r="C1082" s="1" t="s">
        <v>7</v>
      </c>
      <c r="D1082" s="1" t="s">
        <v>157</v>
      </c>
      <c r="E1082" s="1" t="s">
        <v>188</v>
      </c>
      <c r="F1082" s="1">
        <v>4.9000000000000004</v>
      </c>
      <c r="G1082" s="1" t="s">
        <v>10</v>
      </c>
    </row>
    <row r="1083" spans="1:7">
      <c r="A1083" s="1" t="s">
        <v>1541</v>
      </c>
      <c r="B1083" s="1" t="s">
        <v>1542</v>
      </c>
      <c r="C1083" s="1" t="s">
        <v>7</v>
      </c>
      <c r="D1083" s="1" t="s">
        <v>188</v>
      </c>
      <c r="E1083" s="1" t="s">
        <v>157</v>
      </c>
      <c r="F1083" s="1">
        <v>3.5</v>
      </c>
      <c r="G1083" s="1" t="s">
        <v>9</v>
      </c>
    </row>
    <row r="1084" spans="1:7">
      <c r="A1084" s="1" t="s">
        <v>1543</v>
      </c>
      <c r="B1084" s="1" t="s">
        <v>1544</v>
      </c>
      <c r="C1084" s="1" t="s">
        <v>7</v>
      </c>
      <c r="D1084" s="1" t="s">
        <v>157</v>
      </c>
      <c r="E1084" s="1" t="s">
        <v>157</v>
      </c>
      <c r="F1084" s="1">
        <v>16.2</v>
      </c>
      <c r="G1084" s="1" t="s">
        <v>11</v>
      </c>
    </row>
    <row r="1085" spans="1:7">
      <c r="A1085" s="1" t="s">
        <v>1545</v>
      </c>
      <c r="B1085" s="1" t="s">
        <v>1546</v>
      </c>
      <c r="C1085" s="1" t="s">
        <v>7</v>
      </c>
      <c r="D1085" s="1" t="s">
        <v>157</v>
      </c>
      <c r="E1085" s="1" t="s">
        <v>157</v>
      </c>
      <c r="F1085" s="1">
        <v>2</v>
      </c>
      <c r="G1085" s="1" t="s">
        <v>10</v>
      </c>
    </row>
    <row r="1086" spans="1:7">
      <c r="A1086" s="1" t="s">
        <v>1547</v>
      </c>
      <c r="B1086" s="1" t="s">
        <v>1548</v>
      </c>
      <c r="C1086" s="1" t="s">
        <v>7</v>
      </c>
      <c r="D1086" s="1" t="s">
        <v>157</v>
      </c>
      <c r="E1086" s="1" t="s">
        <v>188</v>
      </c>
      <c r="F1086" s="1">
        <v>2.1</v>
      </c>
      <c r="G1086" s="1" t="s">
        <v>10</v>
      </c>
    </row>
    <row r="1087" spans="1:7">
      <c r="A1087" s="1" t="s">
        <v>1549</v>
      </c>
      <c r="B1087" s="1" t="s">
        <v>1550</v>
      </c>
      <c r="C1087" s="1" t="s">
        <v>7</v>
      </c>
      <c r="D1087" s="1" t="s">
        <v>188</v>
      </c>
      <c r="E1087" s="1" t="s">
        <v>188</v>
      </c>
      <c r="F1087" s="1">
        <v>2.1</v>
      </c>
      <c r="G1087" s="1" t="s">
        <v>11</v>
      </c>
    </row>
    <row r="1088" spans="1:7">
      <c r="A1088" s="1" t="s">
        <v>1551</v>
      </c>
      <c r="B1088" s="1" t="s">
        <v>1552</v>
      </c>
      <c r="C1088" s="1" t="s">
        <v>7</v>
      </c>
      <c r="D1088" s="1" t="s">
        <v>188</v>
      </c>
      <c r="E1088" s="1" t="s">
        <v>157</v>
      </c>
      <c r="F1088" s="1">
        <v>7.2</v>
      </c>
      <c r="G1088" s="1" t="s">
        <v>13</v>
      </c>
    </row>
    <row r="1089" spans="1:7">
      <c r="A1089" s="1" t="s">
        <v>1553</v>
      </c>
      <c r="B1089" s="1" t="s">
        <v>1554</v>
      </c>
      <c r="C1089" s="1" t="s">
        <v>7</v>
      </c>
      <c r="D1089" s="1" t="s">
        <v>157</v>
      </c>
      <c r="E1089" s="1" t="s">
        <v>1502</v>
      </c>
      <c r="F1089" s="1">
        <v>12</v>
      </c>
      <c r="G1089" s="1" t="s">
        <v>11</v>
      </c>
    </row>
    <row r="1090" spans="1:7">
      <c r="A1090" s="1" t="s">
        <v>1555</v>
      </c>
      <c r="B1090" s="1" t="s">
        <v>1556</v>
      </c>
      <c r="C1090" s="1" t="s">
        <v>7</v>
      </c>
      <c r="D1090" s="1" t="s">
        <v>1502</v>
      </c>
      <c r="E1090" s="1" t="s">
        <v>157</v>
      </c>
      <c r="F1090" s="1">
        <v>103</v>
      </c>
      <c r="G1090" s="1" t="s">
        <v>11</v>
      </c>
    </row>
    <row r="1091" spans="1:7">
      <c r="A1091" s="1" t="s">
        <v>1557</v>
      </c>
      <c r="B1091" s="1" t="s">
        <v>1558</v>
      </c>
      <c r="C1091" s="1" t="s">
        <v>7</v>
      </c>
      <c r="D1091" s="1" t="s">
        <v>157</v>
      </c>
      <c r="E1091" s="1" t="s">
        <v>157</v>
      </c>
      <c r="F1091" s="1">
        <v>32.299999999999997</v>
      </c>
      <c r="G1091" s="1" t="s">
        <v>11</v>
      </c>
    </row>
    <row r="1092" spans="1:7">
      <c r="A1092" s="1" t="s">
        <v>1559</v>
      </c>
      <c r="B1092" s="1" t="s">
        <v>1560</v>
      </c>
      <c r="C1092" s="1" t="s">
        <v>7</v>
      </c>
      <c r="D1092" s="1" t="s">
        <v>157</v>
      </c>
      <c r="E1092" s="1" t="s">
        <v>157</v>
      </c>
      <c r="F1092" s="1">
        <v>5.3</v>
      </c>
      <c r="G1092" s="1" t="s">
        <v>13</v>
      </c>
    </row>
    <row r="1093" spans="1:7">
      <c r="A1093" s="1" t="s">
        <v>1561</v>
      </c>
      <c r="B1093" s="1" t="s">
        <v>1562</v>
      </c>
      <c r="C1093" s="1" t="s">
        <v>7</v>
      </c>
      <c r="D1093" s="1" t="s">
        <v>157</v>
      </c>
      <c r="E1093" s="1" t="s">
        <v>157</v>
      </c>
      <c r="F1093" s="1">
        <v>11.6</v>
      </c>
      <c r="G1093" s="1" t="s">
        <v>11</v>
      </c>
    </row>
    <row r="1094" spans="1:7">
      <c r="A1094" s="1" t="s">
        <v>1563</v>
      </c>
      <c r="B1094" s="1" t="s">
        <v>1564</v>
      </c>
      <c r="C1094" s="1" t="s">
        <v>7</v>
      </c>
      <c r="D1094" s="1" t="s">
        <v>157</v>
      </c>
      <c r="E1094" s="1" t="s">
        <v>157</v>
      </c>
      <c r="F1094" s="1">
        <v>23.2</v>
      </c>
      <c r="G1094" s="1" t="s">
        <v>11</v>
      </c>
    </row>
    <row r="1095" spans="1:7">
      <c r="A1095" s="1" t="s">
        <v>1565</v>
      </c>
      <c r="B1095" s="1" t="s">
        <v>1566</v>
      </c>
      <c r="C1095" s="1" t="s">
        <v>7</v>
      </c>
      <c r="D1095" s="1" t="s">
        <v>157</v>
      </c>
      <c r="E1095" s="1" t="s">
        <v>157</v>
      </c>
      <c r="F1095" s="1">
        <v>3.2</v>
      </c>
      <c r="G1095" s="1" t="s">
        <v>10</v>
      </c>
    </row>
    <row r="1096" spans="1:7">
      <c r="A1096" s="1" t="s">
        <v>1567</v>
      </c>
      <c r="B1096" s="1" t="s">
        <v>1568</v>
      </c>
      <c r="C1096" s="1" t="s">
        <v>7</v>
      </c>
      <c r="D1096" s="1" t="s">
        <v>157</v>
      </c>
      <c r="E1096" s="1" t="s">
        <v>157</v>
      </c>
      <c r="F1096" s="1">
        <v>12.3</v>
      </c>
      <c r="G1096" s="1" t="s">
        <v>24</v>
      </c>
    </row>
    <row r="1097" spans="1:7">
      <c r="A1097" s="1" t="s">
        <v>1569</v>
      </c>
      <c r="B1097" s="1" t="s">
        <v>1570</v>
      </c>
      <c r="C1097" s="1" t="s">
        <v>7</v>
      </c>
      <c r="D1097" s="1" t="s">
        <v>157</v>
      </c>
      <c r="E1097" s="1" t="s">
        <v>1047</v>
      </c>
      <c r="F1097" s="1">
        <v>14</v>
      </c>
      <c r="G1097" s="1" t="s">
        <v>11</v>
      </c>
    </row>
    <row r="1098" spans="1:7">
      <c r="A1098" s="1" t="s">
        <v>1571</v>
      </c>
      <c r="B1098" s="1" t="s">
        <v>1572</v>
      </c>
      <c r="C1098" s="1" t="s">
        <v>7</v>
      </c>
      <c r="D1098" s="1" t="s">
        <v>1047</v>
      </c>
      <c r="E1098" s="1" t="s">
        <v>1047</v>
      </c>
      <c r="F1098" s="1">
        <v>2.1</v>
      </c>
      <c r="G1098" s="1" t="s">
        <v>9</v>
      </c>
    </row>
    <row r="1099" spans="1:7">
      <c r="A1099" s="1" t="s">
        <v>1573</v>
      </c>
      <c r="B1099" s="1" t="s">
        <v>1574</v>
      </c>
      <c r="C1099" s="1" t="s">
        <v>7</v>
      </c>
      <c r="D1099" s="1" t="s">
        <v>1047</v>
      </c>
      <c r="E1099" s="1" t="s">
        <v>1047</v>
      </c>
      <c r="F1099" s="1">
        <v>2.1</v>
      </c>
      <c r="G1099" s="1" t="s">
        <v>13</v>
      </c>
    </row>
    <row r="1100" spans="1:7">
      <c r="A1100" s="1" t="s">
        <v>1575</v>
      </c>
      <c r="B1100" s="1" t="s">
        <v>1576</v>
      </c>
      <c r="C1100" s="1" t="s">
        <v>7</v>
      </c>
      <c r="D1100" s="1" t="s">
        <v>1047</v>
      </c>
      <c r="E1100" s="1" t="s">
        <v>1047</v>
      </c>
      <c r="F1100" s="1">
        <v>3</v>
      </c>
      <c r="G1100" s="1" t="s">
        <v>11</v>
      </c>
    </row>
    <row r="1101" spans="1:7">
      <c r="A1101" s="1" t="s">
        <v>1577</v>
      </c>
      <c r="B1101" s="1" t="s">
        <v>1578</v>
      </c>
      <c r="C1101" s="1" t="s">
        <v>7</v>
      </c>
      <c r="D1101" s="1" t="s">
        <v>1047</v>
      </c>
      <c r="E1101" s="1" t="s">
        <v>157</v>
      </c>
      <c r="F1101" s="1">
        <v>6.2</v>
      </c>
      <c r="G1101" s="1" t="s">
        <v>11</v>
      </c>
    </row>
    <row r="1102" spans="1:7">
      <c r="A1102" s="1" t="s">
        <v>1579</v>
      </c>
      <c r="B1102" s="1" t="s">
        <v>1580</v>
      </c>
      <c r="C1102" s="1" t="s">
        <v>7</v>
      </c>
      <c r="D1102" s="1" t="s">
        <v>157</v>
      </c>
      <c r="E1102" s="1" t="s">
        <v>157</v>
      </c>
      <c r="F1102" s="1">
        <v>9.6</v>
      </c>
      <c r="G1102" s="1" t="s">
        <v>11</v>
      </c>
    </row>
    <row r="1103" spans="1:7">
      <c r="A1103" s="1" t="s">
        <v>1581</v>
      </c>
      <c r="B1103" s="1" t="s">
        <v>1582</v>
      </c>
      <c r="C1103" s="1" t="s">
        <v>7</v>
      </c>
      <c r="D1103" s="1" t="s">
        <v>157</v>
      </c>
      <c r="E1103" s="1" t="s">
        <v>157</v>
      </c>
      <c r="F1103" s="1">
        <v>1.3</v>
      </c>
      <c r="G1103" s="1" t="s">
        <v>10</v>
      </c>
    </row>
    <row r="1104" spans="1:7">
      <c r="A1104" s="1" t="s">
        <v>1583</v>
      </c>
      <c r="B1104" s="1" t="s">
        <v>1584</v>
      </c>
      <c r="C1104" s="1" t="s">
        <v>7</v>
      </c>
      <c r="D1104" s="1" t="s">
        <v>157</v>
      </c>
      <c r="E1104" s="1" t="s">
        <v>1047</v>
      </c>
      <c r="F1104" s="1">
        <v>7.1</v>
      </c>
      <c r="G1104" s="1" t="s">
        <v>9</v>
      </c>
    </row>
    <row r="1105" spans="1:7">
      <c r="A1105" s="1" t="s">
        <v>1585</v>
      </c>
      <c r="B1105" s="1" t="s">
        <v>1586</v>
      </c>
      <c r="C1105" s="1" t="s">
        <v>7</v>
      </c>
      <c r="D1105" s="1" t="s">
        <v>1047</v>
      </c>
      <c r="E1105" s="1" t="s">
        <v>157</v>
      </c>
      <c r="F1105" s="1">
        <v>6.3</v>
      </c>
      <c r="G1105" s="1" t="s">
        <v>9</v>
      </c>
    </row>
    <row r="1106" spans="1:7">
      <c r="A1106" s="1" t="s">
        <v>1587</v>
      </c>
      <c r="B1106" s="1" t="s">
        <v>1588</v>
      </c>
      <c r="C1106" s="1" t="s">
        <v>7</v>
      </c>
      <c r="D1106" s="1" t="s">
        <v>157</v>
      </c>
      <c r="E1106" s="1" t="s">
        <v>1047</v>
      </c>
      <c r="F1106" s="1">
        <v>10.7</v>
      </c>
      <c r="G1106" s="1" t="s">
        <v>9</v>
      </c>
    </row>
    <row r="1107" spans="1:7">
      <c r="A1107" s="1" t="s">
        <v>1589</v>
      </c>
      <c r="B1107" s="1" t="s">
        <v>1590</v>
      </c>
      <c r="C1107" s="1" t="s">
        <v>7</v>
      </c>
      <c r="D1107" s="1" t="s">
        <v>1047</v>
      </c>
      <c r="E1107" s="1" t="s">
        <v>1047</v>
      </c>
      <c r="F1107" s="1">
        <v>5.3</v>
      </c>
      <c r="G1107" s="1" t="s">
        <v>9</v>
      </c>
    </row>
    <row r="1108" spans="1:7">
      <c r="A1108" s="1" t="s">
        <v>1591</v>
      </c>
      <c r="B1108" s="1" t="s">
        <v>1592</v>
      </c>
      <c r="C1108" s="1" t="s">
        <v>7</v>
      </c>
      <c r="D1108" s="1" t="s">
        <v>1047</v>
      </c>
      <c r="E1108" s="1" t="s">
        <v>1047</v>
      </c>
      <c r="F1108" s="1">
        <v>1.6</v>
      </c>
      <c r="G1108" s="1" t="s">
        <v>10</v>
      </c>
    </row>
    <row r="1109" spans="1:7">
      <c r="A1109" s="1" t="s">
        <v>1593</v>
      </c>
      <c r="B1109" s="1" t="s">
        <v>1594</v>
      </c>
      <c r="C1109" s="1" t="s">
        <v>7</v>
      </c>
      <c r="D1109" s="1" t="s">
        <v>1047</v>
      </c>
      <c r="E1109" s="1" t="s">
        <v>1047</v>
      </c>
      <c r="F1109" s="1">
        <v>3.6</v>
      </c>
      <c r="G1109" s="1" t="s">
        <v>10</v>
      </c>
    </row>
    <row r="1110" spans="1:7">
      <c r="A1110" s="1" t="s">
        <v>1595</v>
      </c>
      <c r="B1110" s="1" t="s">
        <v>1596</v>
      </c>
      <c r="C1110" s="1" t="s">
        <v>7</v>
      </c>
      <c r="D1110" s="1" t="s">
        <v>1047</v>
      </c>
      <c r="E1110" s="1" t="s">
        <v>1047</v>
      </c>
      <c r="F1110" s="1">
        <v>1.7</v>
      </c>
      <c r="G1110" s="1" t="s">
        <v>10</v>
      </c>
    </row>
    <row r="1111" spans="1:7">
      <c r="A1111" s="1" t="s">
        <v>1597</v>
      </c>
      <c r="B1111" s="1" t="s">
        <v>1598</v>
      </c>
      <c r="C1111" s="1" t="s">
        <v>7</v>
      </c>
      <c r="D1111" s="1" t="s">
        <v>1047</v>
      </c>
      <c r="E1111" s="1" t="s">
        <v>1047</v>
      </c>
      <c r="F1111" s="1">
        <v>2.9</v>
      </c>
      <c r="G1111" s="1" t="s">
        <v>9</v>
      </c>
    </row>
    <row r="1112" spans="1:7">
      <c r="A1112" s="1" t="s">
        <v>1599</v>
      </c>
      <c r="B1112" s="1" t="s">
        <v>1600</v>
      </c>
      <c r="C1112" s="1" t="s">
        <v>7</v>
      </c>
      <c r="D1112" s="1" t="s">
        <v>1047</v>
      </c>
      <c r="E1112" s="1" t="s">
        <v>1047</v>
      </c>
      <c r="F1112" s="1">
        <v>0.6</v>
      </c>
      <c r="G1112" s="1" t="s">
        <v>10</v>
      </c>
    </row>
    <row r="1113" spans="1:7">
      <c r="A1113" s="1" t="s">
        <v>1601</v>
      </c>
      <c r="B1113" s="1" t="s">
        <v>1602</v>
      </c>
      <c r="C1113" s="1" t="s">
        <v>7</v>
      </c>
      <c r="D1113" s="1" t="s">
        <v>1047</v>
      </c>
      <c r="E1113" s="1" t="s">
        <v>1047</v>
      </c>
      <c r="F1113" s="1">
        <v>0.6</v>
      </c>
      <c r="G1113" s="1" t="s">
        <v>10</v>
      </c>
    </row>
    <row r="1114" spans="1:7">
      <c r="A1114" s="1" t="s">
        <v>1603</v>
      </c>
      <c r="B1114" s="1" t="s">
        <v>1604</v>
      </c>
      <c r="C1114" s="1" t="s">
        <v>7</v>
      </c>
      <c r="D1114" s="1" t="s">
        <v>1047</v>
      </c>
      <c r="E1114" s="1" t="s">
        <v>1047</v>
      </c>
      <c r="F1114" s="1">
        <v>2.2999999999999998</v>
      </c>
      <c r="G1114" s="1" t="s">
        <v>9</v>
      </c>
    </row>
    <row r="1115" spans="1:7">
      <c r="A1115" s="1" t="s">
        <v>1605</v>
      </c>
      <c r="B1115" s="1" t="s">
        <v>1606</v>
      </c>
      <c r="C1115" s="1" t="s">
        <v>7</v>
      </c>
      <c r="D1115" s="1" t="s">
        <v>1047</v>
      </c>
      <c r="E1115" s="1" t="s">
        <v>1047</v>
      </c>
      <c r="F1115" s="1">
        <v>2.2999999999999998</v>
      </c>
      <c r="G1115" s="1" t="s">
        <v>9</v>
      </c>
    </row>
    <row r="1116" spans="1:7">
      <c r="A1116" s="1" t="s">
        <v>1607</v>
      </c>
      <c r="B1116" s="1" t="s">
        <v>1608</v>
      </c>
      <c r="C1116" s="1" t="s">
        <v>7</v>
      </c>
      <c r="D1116" s="1" t="s">
        <v>1047</v>
      </c>
      <c r="E1116" s="1" t="s">
        <v>1047</v>
      </c>
      <c r="F1116" s="1">
        <v>3.2</v>
      </c>
      <c r="G1116" s="1" t="s">
        <v>9</v>
      </c>
    </row>
    <row r="1117" spans="1:7">
      <c r="A1117" s="1" t="s">
        <v>1609</v>
      </c>
      <c r="B1117" s="1" t="s">
        <v>1610</v>
      </c>
      <c r="C1117" s="1" t="s">
        <v>7</v>
      </c>
      <c r="D1117" s="1" t="s">
        <v>1047</v>
      </c>
      <c r="E1117" s="1" t="s">
        <v>1047</v>
      </c>
      <c r="F1117" s="1">
        <v>6.2</v>
      </c>
      <c r="G1117" s="1" t="s">
        <v>13</v>
      </c>
    </row>
    <row r="1118" spans="1:7">
      <c r="A1118" s="1" t="s">
        <v>1611</v>
      </c>
      <c r="B1118" s="1" t="s">
        <v>1612</v>
      </c>
      <c r="C1118" s="1" t="s">
        <v>7</v>
      </c>
      <c r="D1118" s="1" t="s">
        <v>1047</v>
      </c>
      <c r="E1118" s="1" t="s">
        <v>1047</v>
      </c>
      <c r="F1118" s="1">
        <v>7.7</v>
      </c>
      <c r="G1118" s="1" t="s">
        <v>13</v>
      </c>
    </row>
    <row r="1119" spans="1:7">
      <c r="A1119" s="1" t="s">
        <v>1613</v>
      </c>
      <c r="B1119" s="1" t="s">
        <v>1614</v>
      </c>
      <c r="C1119" s="1" t="s">
        <v>7</v>
      </c>
      <c r="D1119" s="1" t="s">
        <v>1047</v>
      </c>
      <c r="E1119" s="1" t="s">
        <v>1047</v>
      </c>
      <c r="F1119" s="1">
        <v>3.8</v>
      </c>
      <c r="G1119" s="1" t="s">
        <v>13</v>
      </c>
    </row>
    <row r="1120" spans="1:7">
      <c r="A1120" s="1" t="s">
        <v>1615</v>
      </c>
      <c r="B1120" s="1" t="s">
        <v>1616</v>
      </c>
      <c r="C1120" s="1" t="s">
        <v>7</v>
      </c>
      <c r="D1120" s="1" t="s">
        <v>1047</v>
      </c>
      <c r="E1120" s="1" t="s">
        <v>157</v>
      </c>
      <c r="F1120" s="1">
        <v>7.9</v>
      </c>
      <c r="G1120" s="1" t="s">
        <v>11</v>
      </c>
    </row>
    <row r="1121" spans="1:7">
      <c r="A1121" s="1" t="s">
        <v>1617</v>
      </c>
      <c r="B1121" s="1" t="s">
        <v>1618</v>
      </c>
      <c r="C1121" s="1" t="s">
        <v>7</v>
      </c>
      <c r="D1121" s="1" t="s">
        <v>1619</v>
      </c>
      <c r="E1121" s="1" t="s">
        <v>1619</v>
      </c>
      <c r="F1121" s="1">
        <v>4.9000000000000004</v>
      </c>
      <c r="G1121" s="1" t="s">
        <v>24</v>
      </c>
    </row>
    <row r="1122" spans="1:7">
      <c r="A1122" s="1" t="s">
        <v>1620</v>
      </c>
      <c r="B1122" s="1" t="s">
        <v>1621</v>
      </c>
      <c r="C1122" s="1" t="s">
        <v>7</v>
      </c>
      <c r="D1122" s="1" t="s">
        <v>1619</v>
      </c>
      <c r="E1122" s="1" t="s">
        <v>1619</v>
      </c>
      <c r="F1122" s="1">
        <v>5</v>
      </c>
      <c r="G1122" s="1" t="s">
        <v>9</v>
      </c>
    </row>
    <row r="1123" spans="1:7">
      <c r="A1123" s="1" t="s">
        <v>1622</v>
      </c>
      <c r="B1123" s="1" t="s">
        <v>1623</v>
      </c>
      <c r="C1123" s="1" t="s">
        <v>7</v>
      </c>
      <c r="D1123" s="1" t="s">
        <v>1619</v>
      </c>
      <c r="E1123" s="1" t="s">
        <v>1619</v>
      </c>
      <c r="F1123" s="1">
        <v>0.6</v>
      </c>
      <c r="G1123" s="1" t="s">
        <v>9</v>
      </c>
    </row>
    <row r="1124" spans="1:7">
      <c r="A1124" s="1" t="s">
        <v>1624</v>
      </c>
      <c r="B1124" s="1" t="s">
        <v>1625</v>
      </c>
      <c r="C1124" s="1" t="s">
        <v>7</v>
      </c>
      <c r="D1124" s="1" t="s">
        <v>1619</v>
      </c>
      <c r="E1124" s="1" t="s">
        <v>157</v>
      </c>
      <c r="F1124" s="1">
        <v>3.1</v>
      </c>
      <c r="G1124" s="1" t="s">
        <v>13</v>
      </c>
    </row>
    <row r="1125" spans="1:7">
      <c r="A1125" s="1" t="s">
        <v>1626</v>
      </c>
      <c r="B1125" s="1" t="s">
        <v>1627</v>
      </c>
      <c r="C1125" s="1" t="s">
        <v>7</v>
      </c>
      <c r="D1125" s="1" t="s">
        <v>157</v>
      </c>
      <c r="E1125" s="1" t="s">
        <v>1619</v>
      </c>
      <c r="F1125" s="1">
        <v>7.9</v>
      </c>
      <c r="G1125" s="1" t="s">
        <v>11</v>
      </c>
    </row>
    <row r="1126" spans="1:7">
      <c r="A1126" s="1" t="s">
        <v>1628</v>
      </c>
      <c r="B1126" s="1" t="s">
        <v>1629</v>
      </c>
      <c r="C1126" s="1" t="s">
        <v>7</v>
      </c>
      <c r="D1126" s="1" t="s">
        <v>1619</v>
      </c>
      <c r="E1126" s="1" t="s">
        <v>1619</v>
      </c>
      <c r="F1126" s="1">
        <v>5.5</v>
      </c>
      <c r="G1126" s="1" t="s">
        <v>13</v>
      </c>
    </row>
    <row r="1127" spans="1:7">
      <c r="A1127" s="1" t="s">
        <v>1630</v>
      </c>
      <c r="B1127" s="1" t="s">
        <v>1631</v>
      </c>
      <c r="C1127" s="1" t="s">
        <v>7</v>
      </c>
      <c r="D1127" s="1" t="s">
        <v>1619</v>
      </c>
      <c r="E1127" s="1" t="s">
        <v>157</v>
      </c>
      <c r="F1127" s="1">
        <v>10.3</v>
      </c>
      <c r="G1127" s="1" t="s">
        <v>9</v>
      </c>
    </row>
    <row r="1128" spans="1:7">
      <c r="A1128" s="1" t="s">
        <v>1632</v>
      </c>
      <c r="B1128" s="1" t="s">
        <v>1633</v>
      </c>
      <c r="C1128" s="1" t="s">
        <v>7</v>
      </c>
      <c r="D1128" s="1" t="s">
        <v>157</v>
      </c>
      <c r="E1128" s="1" t="s">
        <v>1619</v>
      </c>
      <c r="F1128" s="1">
        <v>10.4</v>
      </c>
      <c r="G1128" s="1" t="s">
        <v>10</v>
      </c>
    </row>
    <row r="1129" spans="1:7">
      <c r="A1129" s="1" t="s">
        <v>1634</v>
      </c>
      <c r="B1129" s="1" t="s">
        <v>1635</v>
      </c>
      <c r="C1129" s="1" t="s">
        <v>7</v>
      </c>
      <c r="D1129" s="1" t="s">
        <v>1619</v>
      </c>
      <c r="E1129" s="1" t="s">
        <v>1619</v>
      </c>
      <c r="F1129" s="1">
        <v>2</v>
      </c>
      <c r="G1129" s="1" t="s">
        <v>10</v>
      </c>
    </row>
    <row r="1130" spans="1:7">
      <c r="A1130" s="1" t="s">
        <v>1636</v>
      </c>
      <c r="B1130" s="1" t="s">
        <v>1637</v>
      </c>
      <c r="C1130" s="1" t="s">
        <v>7</v>
      </c>
      <c r="D1130" s="1" t="s">
        <v>1619</v>
      </c>
      <c r="E1130" s="1" t="s">
        <v>157</v>
      </c>
      <c r="F1130" s="1">
        <v>8.5</v>
      </c>
      <c r="G1130" s="1" t="s">
        <v>9</v>
      </c>
    </row>
    <row r="1131" spans="1:7">
      <c r="A1131" s="1" t="s">
        <v>1638</v>
      </c>
      <c r="B1131" s="1" t="s">
        <v>1639</v>
      </c>
      <c r="C1131" s="1" t="s">
        <v>7</v>
      </c>
      <c r="D1131" s="1" t="s">
        <v>157</v>
      </c>
      <c r="E1131" s="1" t="s">
        <v>1619</v>
      </c>
      <c r="F1131" s="1">
        <v>4.4000000000000004</v>
      </c>
      <c r="G1131" s="1" t="s">
        <v>10</v>
      </c>
    </row>
    <row r="1132" spans="1:7">
      <c r="A1132" s="1" t="s">
        <v>1640</v>
      </c>
      <c r="B1132" s="1" t="s">
        <v>1641</v>
      </c>
      <c r="C1132" s="1" t="s">
        <v>7</v>
      </c>
      <c r="D1132" s="1" t="s">
        <v>1619</v>
      </c>
      <c r="E1132" s="1" t="s">
        <v>1619</v>
      </c>
      <c r="F1132" s="1">
        <v>3.8</v>
      </c>
      <c r="G1132" s="1" t="s">
        <v>10</v>
      </c>
    </row>
    <row r="1133" spans="1:7">
      <c r="A1133" s="1" t="s">
        <v>1642</v>
      </c>
      <c r="B1133" s="1" t="s">
        <v>1643</v>
      </c>
      <c r="C1133" s="1" t="s">
        <v>7</v>
      </c>
      <c r="D1133" s="1" t="s">
        <v>1619</v>
      </c>
      <c r="E1133" s="1" t="s">
        <v>1619</v>
      </c>
      <c r="F1133" s="1">
        <v>5.0999999999999996</v>
      </c>
      <c r="G1133" s="1" t="s">
        <v>10</v>
      </c>
    </row>
    <row r="1134" spans="1:7">
      <c r="A1134" s="1" t="s">
        <v>1644</v>
      </c>
      <c r="B1134" s="1" t="s">
        <v>1645</v>
      </c>
      <c r="C1134" s="1" t="s">
        <v>7</v>
      </c>
      <c r="D1134" s="1" t="s">
        <v>1619</v>
      </c>
      <c r="E1134" s="1" t="s">
        <v>1619</v>
      </c>
      <c r="F1134" s="1">
        <v>3.8</v>
      </c>
      <c r="G1134" s="1" t="s">
        <v>10</v>
      </c>
    </row>
    <row r="1135" spans="1:7">
      <c r="A1135" s="1" t="s">
        <v>1646</v>
      </c>
      <c r="B1135" s="1" t="s">
        <v>1647</v>
      </c>
      <c r="C1135" s="1" t="s">
        <v>7</v>
      </c>
      <c r="D1135" s="1" t="s">
        <v>1619</v>
      </c>
      <c r="E1135" s="1" t="s">
        <v>157</v>
      </c>
      <c r="F1135" s="1">
        <v>11.6</v>
      </c>
      <c r="G1135" s="1" t="s">
        <v>9</v>
      </c>
    </row>
    <row r="1136" spans="1:7">
      <c r="A1136" s="1" t="s">
        <v>1648</v>
      </c>
      <c r="B1136" s="1" t="s">
        <v>1649</v>
      </c>
      <c r="C1136" s="1" t="s">
        <v>7</v>
      </c>
      <c r="D1136" s="1" t="s">
        <v>157</v>
      </c>
      <c r="E1136" s="1" t="s">
        <v>1619</v>
      </c>
      <c r="F1136" s="1">
        <v>11.9</v>
      </c>
      <c r="G1136" s="1" t="s">
        <v>9</v>
      </c>
    </row>
    <row r="1137" spans="1:7">
      <c r="A1137" s="1" t="s">
        <v>1650</v>
      </c>
      <c r="B1137" s="1" t="s">
        <v>1651</v>
      </c>
      <c r="C1137" s="1" t="s">
        <v>7</v>
      </c>
      <c r="D1137" s="1" t="s">
        <v>1619</v>
      </c>
      <c r="E1137" s="1" t="s">
        <v>1619</v>
      </c>
      <c r="F1137" s="1">
        <v>1.4</v>
      </c>
      <c r="G1137" s="1" t="s">
        <v>10</v>
      </c>
    </row>
    <row r="1138" spans="1:7">
      <c r="A1138" s="1" t="s">
        <v>1652</v>
      </c>
      <c r="B1138" s="1" t="s">
        <v>1653</v>
      </c>
      <c r="C1138" s="1" t="s">
        <v>7</v>
      </c>
      <c r="D1138" s="1" t="s">
        <v>1619</v>
      </c>
      <c r="E1138" s="1" t="s">
        <v>1619</v>
      </c>
      <c r="F1138" s="1">
        <v>1.1000000000000001</v>
      </c>
      <c r="G1138" s="1" t="s">
        <v>10</v>
      </c>
    </row>
    <row r="1139" spans="1:7">
      <c r="A1139" s="1" t="s">
        <v>1654</v>
      </c>
      <c r="B1139" s="1" t="s">
        <v>1655</v>
      </c>
      <c r="C1139" s="1" t="s">
        <v>7</v>
      </c>
      <c r="D1139" s="1" t="s">
        <v>1619</v>
      </c>
      <c r="E1139" s="1" t="s">
        <v>1619</v>
      </c>
      <c r="F1139" s="1">
        <v>4.0999999999999996</v>
      </c>
      <c r="G1139" s="1" t="s">
        <v>990</v>
      </c>
    </row>
    <row r="1140" spans="1:7">
      <c r="A1140" s="1" t="s">
        <v>1656</v>
      </c>
      <c r="B1140" s="1" t="s">
        <v>1657</v>
      </c>
      <c r="C1140" s="1" t="s">
        <v>7</v>
      </c>
      <c r="D1140" s="1" t="s">
        <v>1619</v>
      </c>
      <c r="E1140" s="1" t="s">
        <v>1619</v>
      </c>
      <c r="F1140" s="1">
        <v>6.1</v>
      </c>
      <c r="G1140" s="1" t="s">
        <v>129</v>
      </c>
    </row>
    <row r="1141" spans="1:7">
      <c r="A1141" s="1" t="s">
        <v>1658</v>
      </c>
      <c r="B1141" s="1" t="s">
        <v>1659</v>
      </c>
      <c r="C1141" s="1" t="s">
        <v>7</v>
      </c>
      <c r="D1141" s="1" t="s">
        <v>1619</v>
      </c>
      <c r="E1141" s="1" t="s">
        <v>1619</v>
      </c>
      <c r="F1141" s="1">
        <v>1.3</v>
      </c>
      <c r="G1141" s="1" t="s">
        <v>10</v>
      </c>
    </row>
    <row r="1142" spans="1:7">
      <c r="A1142" s="1" t="s">
        <v>1660</v>
      </c>
      <c r="B1142" s="1" t="s">
        <v>1661</v>
      </c>
      <c r="C1142" s="1" t="s">
        <v>7</v>
      </c>
      <c r="D1142" s="1" t="s">
        <v>1619</v>
      </c>
      <c r="E1142" s="1" t="s">
        <v>157</v>
      </c>
      <c r="F1142" s="1">
        <v>3</v>
      </c>
      <c r="G1142" s="1" t="s">
        <v>9</v>
      </c>
    </row>
    <row r="1143" spans="1:7">
      <c r="A1143" s="1" t="s">
        <v>1662</v>
      </c>
      <c r="B1143" s="1" t="s">
        <v>1663</v>
      </c>
      <c r="C1143" s="1" t="s">
        <v>7</v>
      </c>
      <c r="D1143" s="1" t="s">
        <v>157</v>
      </c>
      <c r="E1143" s="1" t="s">
        <v>1619</v>
      </c>
      <c r="F1143" s="1">
        <v>4.0999999999999996</v>
      </c>
      <c r="G1143" s="1" t="s">
        <v>13</v>
      </c>
    </row>
    <row r="1144" spans="1:7">
      <c r="A1144" s="1" t="s">
        <v>1664</v>
      </c>
      <c r="B1144" s="1" t="s">
        <v>1665</v>
      </c>
      <c r="C1144" s="1" t="s">
        <v>7</v>
      </c>
      <c r="D1144" s="1" t="s">
        <v>1619</v>
      </c>
      <c r="E1144" s="1" t="s">
        <v>1619</v>
      </c>
      <c r="F1144" s="1">
        <v>7.2</v>
      </c>
      <c r="G1144" s="1" t="s">
        <v>11</v>
      </c>
    </row>
    <row r="1145" spans="1:7">
      <c r="A1145" s="1" t="s">
        <v>1666</v>
      </c>
      <c r="B1145" s="1" t="s">
        <v>1667</v>
      </c>
      <c r="C1145" s="1" t="s">
        <v>7</v>
      </c>
      <c r="D1145" s="1" t="s">
        <v>1619</v>
      </c>
      <c r="E1145" s="1" t="s">
        <v>157</v>
      </c>
      <c r="F1145" s="1">
        <v>6.4</v>
      </c>
      <c r="G1145" s="1"/>
    </row>
    <row r="1146" spans="1:7">
      <c r="A1146" s="1" t="s">
        <v>1668</v>
      </c>
      <c r="B1146" s="1" t="s">
        <v>1669</v>
      </c>
      <c r="C1146" s="1" t="s">
        <v>7</v>
      </c>
      <c r="D1146" s="1" t="s">
        <v>157</v>
      </c>
      <c r="E1146" s="1" t="s">
        <v>1619</v>
      </c>
      <c r="F1146" s="1">
        <v>12.9</v>
      </c>
      <c r="G1146" s="1" t="s">
        <v>11</v>
      </c>
    </row>
    <row r="1147" spans="1:7">
      <c r="A1147" s="1" t="s">
        <v>1670</v>
      </c>
      <c r="B1147" s="1" t="s">
        <v>1671</v>
      </c>
      <c r="C1147" s="1" t="s">
        <v>7</v>
      </c>
      <c r="D1147" s="1" t="s">
        <v>1619</v>
      </c>
      <c r="E1147" s="1" t="s">
        <v>1619</v>
      </c>
      <c r="F1147" s="1">
        <v>2.8</v>
      </c>
      <c r="G1147" s="1" t="s">
        <v>10</v>
      </c>
    </row>
    <row r="1148" spans="1:7">
      <c r="A1148" s="1" t="s">
        <v>1672</v>
      </c>
      <c r="B1148" s="1" t="s">
        <v>1673</v>
      </c>
      <c r="C1148" s="1" t="s">
        <v>7</v>
      </c>
      <c r="D1148" s="1" t="s">
        <v>1619</v>
      </c>
      <c r="E1148" s="1" t="s">
        <v>1619</v>
      </c>
      <c r="F1148" s="1">
        <v>2.9</v>
      </c>
      <c r="G1148" s="1" t="s">
        <v>10</v>
      </c>
    </row>
    <row r="1149" spans="1:7">
      <c r="A1149" s="1" t="s">
        <v>1674</v>
      </c>
      <c r="B1149" s="1" t="s">
        <v>1675</v>
      </c>
      <c r="C1149" s="1" t="s">
        <v>7</v>
      </c>
      <c r="D1149" s="1" t="s">
        <v>1619</v>
      </c>
      <c r="E1149" s="1" t="s">
        <v>1619</v>
      </c>
      <c r="F1149" s="1">
        <v>4.5999999999999996</v>
      </c>
      <c r="G1149" s="1" t="s">
        <v>10</v>
      </c>
    </row>
    <row r="1150" spans="1:7">
      <c r="A1150" s="1" t="s">
        <v>1676</v>
      </c>
      <c r="B1150" s="1" t="s">
        <v>1677</v>
      </c>
      <c r="C1150" s="1" t="s">
        <v>7</v>
      </c>
      <c r="D1150" s="1" t="s">
        <v>1619</v>
      </c>
      <c r="E1150" s="1" t="s">
        <v>1619</v>
      </c>
      <c r="F1150" s="1">
        <v>4.5999999999999996</v>
      </c>
      <c r="G1150" s="1" t="s">
        <v>11</v>
      </c>
    </row>
    <row r="1151" spans="1:7">
      <c r="A1151" s="1" t="s">
        <v>1678</v>
      </c>
      <c r="B1151" s="1" t="s">
        <v>1679</v>
      </c>
      <c r="C1151" s="1" t="s">
        <v>7</v>
      </c>
      <c r="D1151" s="1" t="s">
        <v>1619</v>
      </c>
      <c r="E1151" s="1" t="s">
        <v>1619</v>
      </c>
      <c r="F1151" s="1">
        <v>0.8</v>
      </c>
      <c r="G1151" s="1" t="s">
        <v>13</v>
      </c>
    </row>
    <row r="1152" spans="1:7">
      <c r="A1152" s="1" t="s">
        <v>1680</v>
      </c>
      <c r="B1152" s="1" t="s">
        <v>1681</v>
      </c>
      <c r="C1152" s="1" t="s">
        <v>7</v>
      </c>
      <c r="D1152" s="1" t="s">
        <v>1619</v>
      </c>
      <c r="E1152" s="1" t="s">
        <v>1619</v>
      </c>
      <c r="F1152" s="1">
        <v>0.7</v>
      </c>
      <c r="G1152" s="1" t="s">
        <v>11</v>
      </c>
    </row>
    <row r="1153" spans="1:7">
      <c r="A1153" s="1" t="s">
        <v>1682</v>
      </c>
      <c r="B1153" s="1" t="s">
        <v>1683</v>
      </c>
      <c r="C1153" s="1" t="s">
        <v>7</v>
      </c>
      <c r="D1153" s="1" t="s">
        <v>1619</v>
      </c>
      <c r="E1153" s="1" t="s">
        <v>157</v>
      </c>
      <c r="F1153" s="1">
        <v>3.9</v>
      </c>
      <c r="G1153" s="1" t="s">
        <v>24</v>
      </c>
    </row>
    <row r="1154" spans="1:7">
      <c r="A1154" s="1" t="s">
        <v>1684</v>
      </c>
      <c r="B1154" s="1" t="s">
        <v>1685</v>
      </c>
      <c r="C1154" s="1" t="s">
        <v>7</v>
      </c>
      <c r="D1154" s="1" t="s">
        <v>157</v>
      </c>
      <c r="E1154" s="1" t="s">
        <v>157</v>
      </c>
      <c r="F1154" s="1">
        <v>16.2</v>
      </c>
      <c r="G1154" s="1" t="s">
        <v>11</v>
      </c>
    </row>
    <row r="1155" spans="1:7">
      <c r="A1155" s="1" t="s">
        <v>1686</v>
      </c>
      <c r="B1155" s="1" t="s">
        <v>1687</v>
      </c>
      <c r="C1155" s="1" t="s">
        <v>7</v>
      </c>
      <c r="D1155" s="1" t="s">
        <v>1688</v>
      </c>
      <c r="E1155" s="1" t="s">
        <v>1689</v>
      </c>
      <c r="F1155" s="1">
        <v>6.4</v>
      </c>
      <c r="G1155" s="1" t="s">
        <v>24</v>
      </c>
    </row>
    <row r="1156" spans="1:7">
      <c r="A1156" s="1" t="s">
        <v>1690</v>
      </c>
      <c r="B1156" s="1" t="s">
        <v>1691</v>
      </c>
      <c r="C1156" s="1" t="s">
        <v>7</v>
      </c>
      <c r="D1156" s="1" t="s">
        <v>1689</v>
      </c>
      <c r="E1156" s="1" t="s">
        <v>1692</v>
      </c>
      <c r="F1156" s="1">
        <v>48.2</v>
      </c>
      <c r="G1156" s="1" t="s">
        <v>24</v>
      </c>
    </row>
    <row r="1157" spans="1:7">
      <c r="A1157" s="1" t="s">
        <v>1693</v>
      </c>
      <c r="B1157" s="1"/>
      <c r="C1157" s="1"/>
      <c r="D1157" s="1"/>
      <c r="E1157" s="1"/>
      <c r="F1157" s="1">
        <v>12204.7</v>
      </c>
      <c r="G1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3"/>
  <sheetViews>
    <sheetView workbookViewId="0">
      <selection activeCell="C1141" sqref="C1141"/>
    </sheetView>
  </sheetViews>
  <sheetFormatPr defaultRowHeight="15"/>
  <cols>
    <col min="1" max="1" width="18.85546875" style="10" customWidth="1"/>
    <col min="2" max="2" width="18.85546875" style="13" customWidth="1"/>
    <col min="3" max="3" width="17.140625" style="10" customWidth="1"/>
    <col min="4" max="6" width="17.140625" style="13" customWidth="1"/>
    <col min="7" max="7" width="17.140625" customWidth="1"/>
    <col min="8" max="8" width="18.85546875" customWidth="1"/>
    <col min="9" max="9" width="19" customWidth="1"/>
    <col min="10" max="10" width="22.28515625" customWidth="1"/>
    <col min="11" max="11" width="12.85546875" customWidth="1"/>
    <col min="12" max="12" width="15.28515625" customWidth="1"/>
    <col min="13" max="13" width="19.7109375" customWidth="1"/>
  </cols>
  <sheetData>
    <row r="1" spans="1:13" s="5" customFormat="1">
      <c r="A1" s="9" t="s">
        <v>0</v>
      </c>
      <c r="B1" s="11" t="s">
        <v>1694</v>
      </c>
      <c r="C1" s="9" t="s">
        <v>1</v>
      </c>
      <c r="D1" s="11" t="s">
        <v>1695</v>
      </c>
      <c r="E1" s="11" t="s">
        <v>1696</v>
      </c>
      <c r="F1" s="11" t="s">
        <v>1697</v>
      </c>
      <c r="G1" s="4" t="s">
        <v>1698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1699</v>
      </c>
      <c r="M1" s="4" t="s">
        <v>6</v>
      </c>
    </row>
    <row r="2" spans="1:13">
      <c r="A2" s="7">
        <v>42370.882638888892</v>
      </c>
      <c r="B2" s="12">
        <f>A2-INT(A2)</f>
        <v>0.88263888889196096</v>
      </c>
      <c r="C2" s="7">
        <v>42370.886805555558</v>
      </c>
      <c r="D2" s="12">
        <f>C2-INT(C2)</f>
        <v>0.8868055555576575</v>
      </c>
      <c r="E2" s="6">
        <f>IF(D2&gt;B2,D2-B2,D2-B2+1)</f>
        <v>4.166666665696539E-3</v>
      </c>
      <c r="F2" s="1">
        <f>HOUR(E2)</f>
        <v>0</v>
      </c>
      <c r="G2" s="14">
        <f>(HOUR(E2)*60+MINUTE(E2))/60</f>
        <v>0.1</v>
      </c>
      <c r="H2" s="1" t="s">
        <v>7</v>
      </c>
      <c r="I2" s="1" t="s">
        <v>8</v>
      </c>
      <c r="J2" s="1" t="s">
        <v>8</v>
      </c>
      <c r="K2" s="1">
        <v>5.0999999999999996</v>
      </c>
      <c r="L2" s="14">
        <f>K2/G2</f>
        <v>50.999999999999993</v>
      </c>
      <c r="M2" s="1" t="s">
        <v>1700</v>
      </c>
    </row>
    <row r="3" spans="1:13">
      <c r="A3" s="7">
        <v>42401.059027777781</v>
      </c>
      <c r="B3" s="12">
        <f>A3-INT(A3)</f>
        <v>5.9027777781011537E-2</v>
      </c>
      <c r="C3" s="7">
        <v>42401.067361111112</v>
      </c>
      <c r="D3" s="12">
        <f t="shared" ref="D3:D66" si="0">C3-INT(C3)</f>
        <v>6.7361111112404615E-2</v>
      </c>
      <c r="E3" s="6">
        <f t="shared" ref="E3:E66" si="1">IF(D3&gt;B3,D3-B3,D3-B3+1)</f>
        <v>8.333333331393078E-3</v>
      </c>
      <c r="F3" s="1">
        <f t="shared" ref="F3:F66" si="2">HOUR(E3)</f>
        <v>0</v>
      </c>
      <c r="G3" s="14">
        <f t="shared" ref="G3:G66" si="3">(HOUR(E3)*60+MINUTE(E3))/60</f>
        <v>0.2</v>
      </c>
      <c r="H3" s="1" t="s">
        <v>7</v>
      </c>
      <c r="I3" s="1" t="s">
        <v>8</v>
      </c>
      <c r="J3" s="1" t="s">
        <v>8</v>
      </c>
      <c r="K3" s="1">
        <v>5</v>
      </c>
      <c r="L3" s="14">
        <f t="shared" ref="L3:L66" si="4">K3/G3</f>
        <v>25</v>
      </c>
      <c r="M3" s="1" t="s">
        <v>1701</v>
      </c>
    </row>
    <row r="4" spans="1:13">
      <c r="A4" s="7">
        <v>42401.850694444445</v>
      </c>
      <c r="B4" s="12">
        <f>A4-INT(A4)</f>
        <v>0.85069444444525288</v>
      </c>
      <c r="C4" s="7">
        <v>42401.859722222223</v>
      </c>
      <c r="D4" s="12">
        <f t="shared" si="0"/>
        <v>0.85972222222335404</v>
      </c>
      <c r="E4" s="6">
        <f t="shared" si="1"/>
        <v>9.0277777781011537E-3</v>
      </c>
      <c r="F4" s="1">
        <f t="shared" si="2"/>
        <v>0</v>
      </c>
      <c r="G4" s="14">
        <f t="shared" si="3"/>
        <v>0.21666666666666667</v>
      </c>
      <c r="H4" s="1" t="s">
        <v>7</v>
      </c>
      <c r="I4" s="1" t="s">
        <v>8</v>
      </c>
      <c r="J4" s="1" t="s">
        <v>8</v>
      </c>
      <c r="K4" s="1">
        <v>4.8</v>
      </c>
      <c r="L4" s="14">
        <f t="shared" si="4"/>
        <v>22.153846153846153</v>
      </c>
      <c r="M4" s="1" t="s">
        <v>1702</v>
      </c>
    </row>
    <row r="5" spans="1:13">
      <c r="A5" s="7">
        <v>42491.729861111111</v>
      </c>
      <c r="B5" s="12">
        <f>A5-INT(A5)</f>
        <v>0.72986111111094942</v>
      </c>
      <c r="C5" s="7">
        <v>42491.739583333336</v>
      </c>
      <c r="D5" s="12">
        <f t="shared" si="0"/>
        <v>0.73958333333575865</v>
      </c>
      <c r="E5" s="6">
        <f t="shared" si="1"/>
        <v>9.7222222248092294E-3</v>
      </c>
      <c r="F5" s="1">
        <f t="shared" si="2"/>
        <v>0</v>
      </c>
      <c r="G5" s="14">
        <f t="shared" si="3"/>
        <v>0.23333333333333334</v>
      </c>
      <c r="H5" s="1" t="s">
        <v>7</v>
      </c>
      <c r="I5" s="1" t="s">
        <v>8</v>
      </c>
      <c r="J5" s="1" t="s">
        <v>8</v>
      </c>
      <c r="K5" s="1">
        <v>4.7</v>
      </c>
      <c r="L5" s="14">
        <f t="shared" si="4"/>
        <v>20.142857142857142</v>
      </c>
      <c r="M5" s="1" t="s">
        <v>11</v>
      </c>
    </row>
    <row r="6" spans="1:13">
      <c r="A6" s="7">
        <v>42522.612500000003</v>
      </c>
      <c r="B6" s="12">
        <f>A6-INT(A6)</f>
        <v>0.61250000000291038</v>
      </c>
      <c r="C6" s="7">
        <v>42522.65902777778</v>
      </c>
      <c r="D6" s="12">
        <f t="shared" si="0"/>
        <v>0.65902777777955635</v>
      </c>
      <c r="E6" s="6">
        <f t="shared" si="1"/>
        <v>4.6527777776645962E-2</v>
      </c>
      <c r="F6" s="1">
        <f t="shared" si="2"/>
        <v>1</v>
      </c>
      <c r="G6" s="14">
        <f t="shared" si="3"/>
        <v>1.1166666666666667</v>
      </c>
      <c r="H6" s="1" t="s">
        <v>7</v>
      </c>
      <c r="I6" s="1" t="s">
        <v>8</v>
      </c>
      <c r="J6" s="1" t="s">
        <v>12</v>
      </c>
      <c r="K6" s="1">
        <v>63.7</v>
      </c>
      <c r="L6" s="14">
        <f t="shared" si="4"/>
        <v>57.044776119402989</v>
      </c>
      <c r="M6" s="1" t="s">
        <v>13</v>
      </c>
    </row>
    <row r="7" spans="1:13">
      <c r="A7" s="7">
        <v>42522.71875</v>
      </c>
      <c r="B7" s="12">
        <f>A7-INT(A7)</f>
        <v>0.71875</v>
      </c>
      <c r="C7" s="7">
        <v>42522.72152777778</v>
      </c>
      <c r="D7" s="12">
        <f t="shared" si="0"/>
        <v>0.72152777777955635</v>
      </c>
      <c r="E7" s="6">
        <f t="shared" si="1"/>
        <v>2.7777777795563452E-3</v>
      </c>
      <c r="F7" s="1">
        <f t="shared" si="2"/>
        <v>0</v>
      </c>
      <c r="G7" s="14">
        <f t="shared" si="3"/>
        <v>6.6666666666666666E-2</v>
      </c>
      <c r="H7" s="1" t="s">
        <v>7</v>
      </c>
      <c r="I7" s="1" t="s">
        <v>12</v>
      </c>
      <c r="J7" s="1" t="s">
        <v>12</v>
      </c>
      <c r="K7" s="1">
        <v>4.3</v>
      </c>
      <c r="L7" s="14">
        <f t="shared" si="4"/>
        <v>64.5</v>
      </c>
      <c r="M7" s="1" t="s">
        <v>1700</v>
      </c>
    </row>
    <row r="8" spans="1:13">
      <c r="A8" s="7">
        <v>42522.729166666664</v>
      </c>
      <c r="B8" s="12">
        <f>A8-INT(A8)</f>
        <v>0.72916666666424135</v>
      </c>
      <c r="C8" s="7">
        <v>42522.732638888891</v>
      </c>
      <c r="D8" s="12">
        <f t="shared" si="0"/>
        <v>0.73263888889050577</v>
      </c>
      <c r="E8" s="6">
        <f t="shared" si="1"/>
        <v>3.4722222262644209E-3</v>
      </c>
      <c r="F8" s="1">
        <f t="shared" si="2"/>
        <v>0</v>
      </c>
      <c r="G8" s="14">
        <f t="shared" si="3"/>
        <v>8.3333333333333329E-2</v>
      </c>
      <c r="H8" s="1" t="s">
        <v>7</v>
      </c>
      <c r="I8" s="1" t="s">
        <v>12</v>
      </c>
      <c r="J8" s="1" t="s">
        <v>14</v>
      </c>
      <c r="K8" s="1">
        <v>7.1</v>
      </c>
      <c r="L8" s="14">
        <f t="shared" si="4"/>
        <v>85.2</v>
      </c>
      <c r="M8" s="1" t="s">
        <v>11</v>
      </c>
    </row>
    <row r="9" spans="1:13">
      <c r="A9" s="7">
        <v>42552.560416666667</v>
      </c>
      <c r="B9" s="12">
        <f>A9-INT(A9)</f>
        <v>0.56041666666715173</v>
      </c>
      <c r="C9" s="7">
        <v>42552.564583333333</v>
      </c>
      <c r="D9" s="12">
        <f t="shared" si="0"/>
        <v>0.56458333333284827</v>
      </c>
      <c r="E9" s="6">
        <f t="shared" si="1"/>
        <v>4.166666665696539E-3</v>
      </c>
      <c r="F9" s="1">
        <f t="shared" si="2"/>
        <v>0</v>
      </c>
      <c r="G9" s="14">
        <f t="shared" si="3"/>
        <v>0.1</v>
      </c>
      <c r="H9" s="1" t="s">
        <v>7</v>
      </c>
      <c r="I9" s="1" t="s">
        <v>15</v>
      </c>
      <c r="J9" s="1" t="s">
        <v>15</v>
      </c>
      <c r="K9" s="1">
        <v>0.8</v>
      </c>
      <c r="L9" s="14">
        <f t="shared" si="4"/>
        <v>8</v>
      </c>
      <c r="M9" s="1" t="s">
        <v>11</v>
      </c>
    </row>
    <row r="10" spans="1:13">
      <c r="A10" s="7">
        <v>42644.336805555555</v>
      </c>
      <c r="B10" s="12">
        <f>A10-INT(A10)</f>
        <v>0.33680555555474712</v>
      </c>
      <c r="C10" s="7">
        <v>42644.350694444445</v>
      </c>
      <c r="D10" s="12">
        <f t="shared" si="0"/>
        <v>0.35069444444525288</v>
      </c>
      <c r="E10" s="6">
        <f t="shared" si="1"/>
        <v>1.3888888890505768E-2</v>
      </c>
      <c r="F10" s="1">
        <f t="shared" si="2"/>
        <v>0</v>
      </c>
      <c r="G10" s="14">
        <f t="shared" si="3"/>
        <v>0.33333333333333331</v>
      </c>
      <c r="H10" s="1" t="s">
        <v>7</v>
      </c>
      <c r="I10" s="1" t="s">
        <v>15</v>
      </c>
      <c r="J10" s="1" t="s">
        <v>16</v>
      </c>
      <c r="K10" s="1">
        <v>8.3000000000000007</v>
      </c>
      <c r="L10" s="14">
        <f t="shared" si="4"/>
        <v>24.900000000000002</v>
      </c>
      <c r="M10" s="1" t="s">
        <v>11</v>
      </c>
    </row>
    <row r="11" spans="1:13">
      <c r="A11" s="7">
        <v>42644.511805555558</v>
      </c>
      <c r="B11" s="12">
        <f>A11-INT(A11)</f>
        <v>0.5118055555576575</v>
      </c>
      <c r="C11" s="7">
        <v>42644.530555555553</v>
      </c>
      <c r="D11" s="12">
        <f t="shared" si="0"/>
        <v>0.53055555555329192</v>
      </c>
      <c r="E11" s="6">
        <f t="shared" si="1"/>
        <v>1.8749999995634425E-2</v>
      </c>
      <c r="F11" s="1">
        <f t="shared" si="2"/>
        <v>0</v>
      </c>
      <c r="G11" s="14">
        <f t="shared" si="3"/>
        <v>0.45</v>
      </c>
      <c r="H11" s="1" t="s">
        <v>7</v>
      </c>
      <c r="I11" s="1" t="s">
        <v>17</v>
      </c>
      <c r="J11" s="1" t="s">
        <v>18</v>
      </c>
      <c r="K11" s="1">
        <v>16.5</v>
      </c>
      <c r="L11" s="14">
        <f t="shared" si="4"/>
        <v>36.666666666666664</v>
      </c>
      <c r="M11" s="1" t="s">
        <v>13</v>
      </c>
    </row>
    <row r="12" spans="1:13">
      <c r="A12" s="7">
        <v>42644.630555555559</v>
      </c>
      <c r="B12" s="12">
        <f>A12-INT(A12)</f>
        <v>0.63055555555911269</v>
      </c>
      <c r="C12" s="7">
        <v>42644.660416666666</v>
      </c>
      <c r="D12" s="12">
        <f t="shared" si="0"/>
        <v>0.66041666666569654</v>
      </c>
      <c r="E12" s="6">
        <f t="shared" si="1"/>
        <v>2.9861111106583849E-2</v>
      </c>
      <c r="F12" s="1">
        <f t="shared" si="2"/>
        <v>0</v>
      </c>
      <c r="G12" s="14">
        <f t="shared" si="3"/>
        <v>0.71666666666666667</v>
      </c>
      <c r="H12" s="1" t="s">
        <v>7</v>
      </c>
      <c r="I12" s="1" t="s">
        <v>18</v>
      </c>
      <c r="J12" s="1" t="s">
        <v>19</v>
      </c>
      <c r="K12" s="1">
        <v>10.8</v>
      </c>
      <c r="L12" s="14">
        <f t="shared" si="4"/>
        <v>15.069767441860465</v>
      </c>
      <c r="M12" s="1" t="s">
        <v>11</v>
      </c>
    </row>
    <row r="13" spans="1:13">
      <c r="A13" s="7">
        <v>42644.762499999997</v>
      </c>
      <c r="B13" s="12">
        <f>A13-INT(A13)</f>
        <v>0.76249999999708962</v>
      </c>
      <c r="C13" s="7">
        <v>42644.786805555559</v>
      </c>
      <c r="D13" s="12">
        <f t="shared" si="0"/>
        <v>0.78680555555911269</v>
      </c>
      <c r="E13" s="6">
        <f t="shared" si="1"/>
        <v>2.4305555562023073E-2</v>
      </c>
      <c r="F13" s="1">
        <f t="shared" si="2"/>
        <v>0</v>
      </c>
      <c r="G13" s="14">
        <f t="shared" si="3"/>
        <v>0.58333333333333337</v>
      </c>
      <c r="H13" s="1" t="s">
        <v>7</v>
      </c>
      <c r="I13" s="1" t="s">
        <v>20</v>
      </c>
      <c r="J13" s="1" t="s">
        <v>18</v>
      </c>
      <c r="K13" s="1">
        <v>7.5</v>
      </c>
      <c r="L13" s="14">
        <f t="shared" si="4"/>
        <v>12.857142857142856</v>
      </c>
      <c r="M13" s="1" t="s">
        <v>11</v>
      </c>
    </row>
    <row r="14" spans="1:13">
      <c r="A14" s="7">
        <v>42644.800000000003</v>
      </c>
      <c r="B14" s="12">
        <f>A14-INT(A14)</f>
        <v>0.80000000000291038</v>
      </c>
      <c r="C14" s="7">
        <v>42644.813888888886</v>
      </c>
      <c r="D14" s="12">
        <f t="shared" si="0"/>
        <v>0.81388888888614019</v>
      </c>
      <c r="E14" s="6">
        <f t="shared" si="1"/>
        <v>1.3888888883229811E-2</v>
      </c>
      <c r="F14" s="1">
        <f t="shared" si="2"/>
        <v>0</v>
      </c>
      <c r="G14" s="14">
        <f t="shared" si="3"/>
        <v>0.33333333333333331</v>
      </c>
      <c r="H14" s="1" t="s">
        <v>7</v>
      </c>
      <c r="I14" s="1" t="s">
        <v>21</v>
      </c>
      <c r="J14" s="1" t="s">
        <v>22</v>
      </c>
      <c r="K14" s="1">
        <v>6.2</v>
      </c>
      <c r="L14" s="14">
        <f t="shared" si="4"/>
        <v>18.600000000000001</v>
      </c>
      <c r="M14" s="1" t="s">
        <v>11</v>
      </c>
    </row>
    <row r="15" spans="1:13">
      <c r="A15" s="7">
        <v>42675.371527777781</v>
      </c>
      <c r="B15" s="12">
        <f>A15-INT(A15)</f>
        <v>0.37152777778101154</v>
      </c>
      <c r="C15" s="7">
        <v>42675.38958333333</v>
      </c>
      <c r="D15" s="12">
        <f t="shared" si="0"/>
        <v>0.38958333332993789</v>
      </c>
      <c r="E15" s="6">
        <f t="shared" si="1"/>
        <v>1.805555554892635E-2</v>
      </c>
      <c r="F15" s="1">
        <f t="shared" si="2"/>
        <v>0</v>
      </c>
      <c r="G15" s="14">
        <f t="shared" si="3"/>
        <v>0.43333333333333335</v>
      </c>
      <c r="H15" s="1" t="s">
        <v>7</v>
      </c>
      <c r="I15" s="1" t="s">
        <v>22</v>
      </c>
      <c r="J15" s="1" t="s">
        <v>23</v>
      </c>
      <c r="K15" s="1">
        <v>6.4</v>
      </c>
      <c r="L15" s="14">
        <f t="shared" si="4"/>
        <v>14.76923076923077</v>
      </c>
      <c r="M15" s="1" t="s">
        <v>24</v>
      </c>
    </row>
    <row r="16" spans="1:13">
      <c r="A16" s="7">
        <v>42675.49722222222</v>
      </c>
      <c r="B16" s="12">
        <f>A16-INT(A16)</f>
        <v>0.49722222222044365</v>
      </c>
      <c r="C16" s="7">
        <v>42675.502083333333</v>
      </c>
      <c r="D16" s="12">
        <f t="shared" si="0"/>
        <v>0.50208333333284827</v>
      </c>
      <c r="E16" s="6">
        <f t="shared" si="1"/>
        <v>4.8611111124046147E-3</v>
      </c>
      <c r="F16" s="1">
        <f t="shared" si="2"/>
        <v>0</v>
      </c>
      <c r="G16" s="14">
        <f t="shared" si="3"/>
        <v>0.11666666666666667</v>
      </c>
      <c r="H16" s="1" t="s">
        <v>7</v>
      </c>
      <c r="I16" s="1" t="s">
        <v>25</v>
      </c>
      <c r="J16" s="1" t="s">
        <v>21</v>
      </c>
      <c r="K16" s="1">
        <v>1.6</v>
      </c>
      <c r="L16" s="14">
        <f t="shared" si="4"/>
        <v>13.714285714285715</v>
      </c>
      <c r="M16" s="1" t="s">
        <v>1702</v>
      </c>
    </row>
    <row r="17" spans="1:13">
      <c r="A17" s="7">
        <v>42675.563888888886</v>
      </c>
      <c r="B17" s="12">
        <f>A17-INT(A17)</f>
        <v>0.56388888888614019</v>
      </c>
      <c r="C17" s="7">
        <v>42675.573611111111</v>
      </c>
      <c r="D17" s="12">
        <f t="shared" si="0"/>
        <v>0.57361111111094942</v>
      </c>
      <c r="E17" s="6">
        <f t="shared" si="1"/>
        <v>9.7222222248092294E-3</v>
      </c>
      <c r="F17" s="1">
        <f t="shared" si="2"/>
        <v>0</v>
      </c>
      <c r="G17" s="14">
        <f t="shared" si="3"/>
        <v>0.23333333333333334</v>
      </c>
      <c r="H17" s="1" t="s">
        <v>7</v>
      </c>
      <c r="I17" s="1" t="s">
        <v>21</v>
      </c>
      <c r="J17" s="1" t="s">
        <v>26</v>
      </c>
      <c r="K17" s="1">
        <v>1.7</v>
      </c>
      <c r="L17" s="14">
        <f t="shared" si="4"/>
        <v>7.2857142857142856</v>
      </c>
      <c r="M17" s="1" t="s">
        <v>1700</v>
      </c>
    </row>
    <row r="18" spans="1:13">
      <c r="A18" s="7">
        <v>42675.604166666664</v>
      </c>
      <c r="B18" s="12">
        <f>A18-INT(A18)</f>
        <v>0.60416666666424135</v>
      </c>
      <c r="C18" s="7">
        <v>42675.613194444442</v>
      </c>
      <c r="D18" s="12">
        <f t="shared" si="0"/>
        <v>0.6131944444423425</v>
      </c>
      <c r="E18" s="6">
        <f t="shared" si="1"/>
        <v>9.0277777781011537E-3</v>
      </c>
      <c r="F18" s="1">
        <f t="shared" si="2"/>
        <v>0</v>
      </c>
      <c r="G18" s="14">
        <f t="shared" si="3"/>
        <v>0.21666666666666667</v>
      </c>
      <c r="H18" s="1" t="s">
        <v>7</v>
      </c>
      <c r="I18" s="1" t="s">
        <v>26</v>
      </c>
      <c r="J18" s="1" t="s">
        <v>21</v>
      </c>
      <c r="K18" s="1">
        <v>1.9</v>
      </c>
      <c r="L18" s="14">
        <f t="shared" si="4"/>
        <v>8.7692307692307683</v>
      </c>
      <c r="M18" s="1" t="s">
        <v>1700</v>
      </c>
    </row>
    <row r="19" spans="1:13">
      <c r="A19" s="7">
        <v>42705.522916666669</v>
      </c>
      <c r="B19" s="12">
        <f>A19-INT(A19)</f>
        <v>0.52291666666860692</v>
      </c>
      <c r="C19" s="7">
        <v>42705.53402777778</v>
      </c>
      <c r="D19" s="12">
        <f t="shared" si="0"/>
        <v>0.53402777777955635</v>
      </c>
      <c r="E19" s="6">
        <f t="shared" si="1"/>
        <v>1.1111111110949423E-2</v>
      </c>
      <c r="F19" s="1">
        <f t="shared" si="2"/>
        <v>0</v>
      </c>
      <c r="G19" s="14">
        <f t="shared" si="3"/>
        <v>0.26666666666666666</v>
      </c>
      <c r="H19" s="1" t="s">
        <v>7</v>
      </c>
      <c r="I19" s="1" t="s">
        <v>21</v>
      </c>
      <c r="J19" s="1" t="s">
        <v>27</v>
      </c>
      <c r="K19" s="1">
        <v>1.9</v>
      </c>
      <c r="L19" s="14">
        <f t="shared" si="4"/>
        <v>7.125</v>
      </c>
      <c r="M19" s="1" t="s">
        <v>1700</v>
      </c>
    </row>
    <row r="20" spans="1:13">
      <c r="A20" s="7">
        <v>42705.536805555559</v>
      </c>
      <c r="B20" s="12">
        <f>A20-INT(A20)</f>
        <v>0.53680555555911269</v>
      </c>
      <c r="C20" s="7">
        <v>42705.54791666667</v>
      </c>
      <c r="D20" s="12">
        <f t="shared" si="0"/>
        <v>0.54791666667006211</v>
      </c>
      <c r="E20" s="6">
        <f t="shared" si="1"/>
        <v>1.1111111110949423E-2</v>
      </c>
      <c r="F20" s="1">
        <f t="shared" si="2"/>
        <v>0</v>
      </c>
      <c r="G20" s="14">
        <f t="shared" si="3"/>
        <v>0.26666666666666666</v>
      </c>
      <c r="H20" s="1" t="s">
        <v>7</v>
      </c>
      <c r="I20" s="1" t="s">
        <v>27</v>
      </c>
      <c r="J20" s="1" t="s">
        <v>28</v>
      </c>
      <c r="K20" s="1">
        <v>4</v>
      </c>
      <c r="L20" s="14">
        <f t="shared" si="4"/>
        <v>15</v>
      </c>
      <c r="M20" s="1" t="s">
        <v>1700</v>
      </c>
    </row>
    <row r="21" spans="1:13">
      <c r="A21" s="7">
        <v>42705.612500000003</v>
      </c>
      <c r="B21" s="12">
        <f>A21-INT(A21)</f>
        <v>0.61250000000291038</v>
      </c>
      <c r="C21" s="7">
        <v>42705.62222222222</v>
      </c>
      <c r="D21" s="12">
        <f t="shared" si="0"/>
        <v>0.62222222222044365</v>
      </c>
      <c r="E21" s="6">
        <f t="shared" si="1"/>
        <v>9.7222222175332718E-3</v>
      </c>
      <c r="F21" s="1">
        <f t="shared" si="2"/>
        <v>0</v>
      </c>
      <c r="G21" s="14">
        <f t="shared" si="3"/>
        <v>0.23333333333333334</v>
      </c>
      <c r="H21" s="1" t="s">
        <v>7</v>
      </c>
      <c r="I21" s="1" t="s">
        <v>28</v>
      </c>
      <c r="J21" s="1" t="s">
        <v>27</v>
      </c>
      <c r="K21" s="1">
        <v>1.8</v>
      </c>
      <c r="L21" s="14">
        <f t="shared" si="4"/>
        <v>7.7142857142857144</v>
      </c>
      <c r="M21" s="1" t="s">
        <v>1702</v>
      </c>
    </row>
    <row r="22" spans="1:13">
      <c r="A22" s="7">
        <v>42705.634027777778</v>
      </c>
      <c r="B22" s="12">
        <f>A22-INT(A22)</f>
        <v>0.63402777777810115</v>
      </c>
      <c r="C22" s="7">
        <v>42705.644444444442</v>
      </c>
      <c r="D22" s="12">
        <f t="shared" si="0"/>
        <v>0.6444444444423425</v>
      </c>
      <c r="E22" s="6">
        <f t="shared" si="1"/>
        <v>1.0416666664241347E-2</v>
      </c>
      <c r="F22" s="1">
        <f t="shared" si="2"/>
        <v>0</v>
      </c>
      <c r="G22" s="14">
        <f t="shared" si="3"/>
        <v>0.25</v>
      </c>
      <c r="H22" s="1" t="s">
        <v>7</v>
      </c>
      <c r="I22" s="1" t="s">
        <v>27</v>
      </c>
      <c r="J22" s="1" t="s">
        <v>29</v>
      </c>
      <c r="K22" s="1">
        <v>2.4</v>
      </c>
      <c r="L22" s="14">
        <f t="shared" si="4"/>
        <v>9.6</v>
      </c>
      <c r="M22" s="1" t="s">
        <v>13</v>
      </c>
    </row>
    <row r="23" spans="1:13">
      <c r="A23" s="7">
        <v>42705.654166666667</v>
      </c>
      <c r="B23" s="12">
        <f>A23-INT(A23)</f>
        <v>0.65416666666715173</v>
      </c>
      <c r="C23" s="7">
        <v>42705.662499999999</v>
      </c>
      <c r="D23" s="12">
        <f t="shared" si="0"/>
        <v>0.66249999999854481</v>
      </c>
      <c r="E23" s="6">
        <f t="shared" si="1"/>
        <v>8.333333331393078E-3</v>
      </c>
      <c r="F23" s="1">
        <f t="shared" si="2"/>
        <v>0</v>
      </c>
      <c r="G23" s="14">
        <f t="shared" si="3"/>
        <v>0.2</v>
      </c>
      <c r="H23" s="1" t="s">
        <v>7</v>
      </c>
      <c r="I23" s="1" t="s">
        <v>29</v>
      </c>
      <c r="J23" s="1" t="s">
        <v>21</v>
      </c>
      <c r="K23" s="1">
        <v>2</v>
      </c>
      <c r="L23" s="14">
        <f t="shared" si="4"/>
        <v>10</v>
      </c>
      <c r="M23" s="1" t="s">
        <v>1702</v>
      </c>
    </row>
    <row r="24" spans="1:13">
      <c r="A24" s="7">
        <v>42705.668055555558</v>
      </c>
      <c r="B24" s="12">
        <f>A24-INT(A24)</f>
        <v>0.6680555555576575</v>
      </c>
      <c r="C24" s="7">
        <v>42705.708333333336</v>
      </c>
      <c r="D24" s="12">
        <f t="shared" si="0"/>
        <v>0.70833333333575865</v>
      </c>
      <c r="E24" s="6">
        <f t="shared" si="1"/>
        <v>4.0277777778101154E-2</v>
      </c>
      <c r="F24" s="1">
        <f t="shared" si="2"/>
        <v>0</v>
      </c>
      <c r="G24" s="14">
        <f t="shared" si="3"/>
        <v>0.96666666666666667</v>
      </c>
      <c r="H24" s="1" t="s">
        <v>7</v>
      </c>
      <c r="I24" s="1" t="s">
        <v>18</v>
      </c>
      <c r="J24" s="1" t="s">
        <v>30</v>
      </c>
      <c r="K24" s="1">
        <v>15.1</v>
      </c>
      <c r="L24" s="14">
        <f t="shared" si="4"/>
        <v>15.620689655172413</v>
      </c>
      <c r="M24" s="1" t="s">
        <v>11</v>
      </c>
    </row>
    <row r="25" spans="1:13">
      <c r="A25" s="8" t="s">
        <v>1703</v>
      </c>
      <c r="B25" s="12">
        <v>0.57916666666666672</v>
      </c>
      <c r="C25" s="7" t="s">
        <v>1703</v>
      </c>
      <c r="D25" s="12">
        <v>0.58819444444444446</v>
      </c>
      <c r="E25" s="6">
        <f t="shared" si="1"/>
        <v>9.0277777777777457E-3</v>
      </c>
      <c r="F25" s="1">
        <f t="shared" si="2"/>
        <v>0</v>
      </c>
      <c r="G25" s="14">
        <f t="shared" si="3"/>
        <v>0.21666666666666667</v>
      </c>
      <c r="H25" s="1" t="s">
        <v>7</v>
      </c>
      <c r="I25" s="1" t="s">
        <v>33</v>
      </c>
      <c r="J25" s="1" t="s">
        <v>34</v>
      </c>
      <c r="K25" s="1">
        <v>11.2</v>
      </c>
      <c r="L25" s="14">
        <f t="shared" si="4"/>
        <v>51.692307692307686</v>
      </c>
      <c r="M25" s="1" t="s">
        <v>11</v>
      </c>
    </row>
    <row r="26" spans="1:13">
      <c r="A26" s="8" t="s">
        <v>1703</v>
      </c>
      <c r="B26" s="12">
        <v>0.625</v>
      </c>
      <c r="C26" s="7" t="s">
        <v>1703</v>
      </c>
      <c r="D26" s="12">
        <v>0.64444444444444449</v>
      </c>
      <c r="E26" s="6">
        <f t="shared" si="1"/>
        <v>1.9444444444444486E-2</v>
      </c>
      <c r="F26" s="1">
        <f t="shared" si="2"/>
        <v>0</v>
      </c>
      <c r="G26" s="14">
        <f t="shared" si="3"/>
        <v>0.46666666666666667</v>
      </c>
      <c r="H26" s="1" t="s">
        <v>7</v>
      </c>
      <c r="I26" s="1" t="s">
        <v>34</v>
      </c>
      <c r="J26" s="1" t="s">
        <v>33</v>
      </c>
      <c r="K26" s="1">
        <v>11.8</v>
      </c>
      <c r="L26" s="14">
        <f t="shared" si="4"/>
        <v>25.285714285714288</v>
      </c>
      <c r="M26" s="1" t="s">
        <v>11</v>
      </c>
    </row>
    <row r="27" spans="1:13">
      <c r="A27" s="8" t="s">
        <v>1704</v>
      </c>
      <c r="B27" s="12">
        <v>0.68680555555555556</v>
      </c>
      <c r="C27" s="7" t="s">
        <v>1704</v>
      </c>
      <c r="D27" s="12">
        <v>0.71180555555555547</v>
      </c>
      <c r="E27" s="6">
        <f t="shared" si="1"/>
        <v>2.4999999999999911E-2</v>
      </c>
      <c r="F27" s="1">
        <f t="shared" si="2"/>
        <v>0</v>
      </c>
      <c r="G27" s="14">
        <f t="shared" si="3"/>
        <v>0.6</v>
      </c>
      <c r="H27" s="1" t="s">
        <v>7</v>
      </c>
      <c r="I27" s="1" t="s">
        <v>39</v>
      </c>
      <c r="J27" s="1" t="s">
        <v>39</v>
      </c>
      <c r="K27" s="1">
        <v>21.9</v>
      </c>
      <c r="L27" s="14">
        <f t="shared" si="4"/>
        <v>36.5</v>
      </c>
      <c r="M27" s="1" t="s">
        <v>13</v>
      </c>
    </row>
    <row r="28" spans="1:13">
      <c r="A28" s="8" t="s">
        <v>1704</v>
      </c>
      <c r="B28" s="12">
        <v>0.90208333333333324</v>
      </c>
      <c r="C28" s="7" t="s">
        <v>1704</v>
      </c>
      <c r="D28" s="12">
        <v>0.90625</v>
      </c>
      <c r="E28" s="6">
        <f t="shared" si="1"/>
        <v>4.1666666666667629E-3</v>
      </c>
      <c r="F28" s="1">
        <f t="shared" si="2"/>
        <v>0</v>
      </c>
      <c r="G28" s="14">
        <f t="shared" si="3"/>
        <v>0.1</v>
      </c>
      <c r="H28" s="1" t="s">
        <v>7</v>
      </c>
      <c r="I28" s="1" t="s">
        <v>42</v>
      </c>
      <c r="J28" s="1" t="s">
        <v>43</v>
      </c>
      <c r="K28" s="1">
        <v>3.9</v>
      </c>
      <c r="L28" s="14">
        <f t="shared" si="4"/>
        <v>39</v>
      </c>
      <c r="M28" s="1" t="s">
        <v>1702</v>
      </c>
    </row>
    <row r="29" spans="1:13">
      <c r="A29" s="8" t="s">
        <v>1705</v>
      </c>
      <c r="B29" s="12">
        <v>2.8472222222222222E-2</v>
      </c>
      <c r="C29" s="7" t="s">
        <v>1705</v>
      </c>
      <c r="D29" s="12">
        <v>4.2361111111111106E-2</v>
      </c>
      <c r="E29" s="6">
        <f t="shared" si="1"/>
        <v>1.3888888888888885E-2</v>
      </c>
      <c r="F29" s="1">
        <f t="shared" si="2"/>
        <v>0</v>
      </c>
      <c r="G29" s="14">
        <f t="shared" si="3"/>
        <v>0.33333333333333331</v>
      </c>
      <c r="H29" s="1" t="s">
        <v>7</v>
      </c>
      <c r="I29" s="1" t="s">
        <v>16</v>
      </c>
      <c r="J29" s="1" t="s">
        <v>15</v>
      </c>
      <c r="K29" s="1">
        <v>8</v>
      </c>
      <c r="L29" s="14">
        <f t="shared" si="4"/>
        <v>24</v>
      </c>
      <c r="M29" s="1" t="s">
        <v>1702</v>
      </c>
    </row>
    <row r="30" spans="1:13">
      <c r="A30" s="8" t="s">
        <v>1705</v>
      </c>
      <c r="B30" s="12">
        <v>0.48819444444444443</v>
      </c>
      <c r="C30" s="7" t="s">
        <v>1705</v>
      </c>
      <c r="D30" s="12">
        <v>0.50208333333333333</v>
      </c>
      <c r="E30" s="6">
        <f t="shared" si="1"/>
        <v>1.3888888888888895E-2</v>
      </c>
      <c r="F30" s="1">
        <f t="shared" si="2"/>
        <v>0</v>
      </c>
      <c r="G30" s="14">
        <f t="shared" si="3"/>
        <v>0.33333333333333331</v>
      </c>
      <c r="H30" s="1" t="s">
        <v>7</v>
      </c>
      <c r="I30" s="1" t="s">
        <v>15</v>
      </c>
      <c r="J30" s="1" t="s">
        <v>48</v>
      </c>
      <c r="K30" s="1">
        <v>10.4</v>
      </c>
      <c r="L30" s="14">
        <f t="shared" si="4"/>
        <v>31.200000000000003</v>
      </c>
      <c r="M30" s="1" t="s">
        <v>1700</v>
      </c>
    </row>
    <row r="31" spans="1:13">
      <c r="A31" s="8" t="s">
        <v>1705</v>
      </c>
      <c r="B31" s="12">
        <v>0.55972222222222223</v>
      </c>
      <c r="C31" s="7" t="s">
        <v>1705</v>
      </c>
      <c r="D31" s="12">
        <v>0.57222222222222219</v>
      </c>
      <c r="E31" s="6">
        <f t="shared" si="1"/>
        <v>1.2499999999999956E-2</v>
      </c>
      <c r="F31" s="1">
        <f t="shared" si="2"/>
        <v>0</v>
      </c>
      <c r="G31" s="14">
        <f t="shared" si="3"/>
        <v>0.3</v>
      </c>
      <c r="H31" s="1" t="s">
        <v>7</v>
      </c>
      <c r="I31" s="1" t="s">
        <v>48</v>
      </c>
      <c r="J31" s="1" t="s">
        <v>15</v>
      </c>
      <c r="K31" s="1">
        <v>10.4</v>
      </c>
      <c r="L31" s="14">
        <f t="shared" si="4"/>
        <v>34.666666666666671</v>
      </c>
      <c r="M31" s="1" t="s">
        <v>1700</v>
      </c>
    </row>
    <row r="32" spans="1:13">
      <c r="A32" s="8" t="s">
        <v>1706</v>
      </c>
      <c r="B32" s="12">
        <v>0.62152777777777779</v>
      </c>
      <c r="C32" s="7" t="s">
        <v>1706</v>
      </c>
      <c r="D32" s="12">
        <v>0.62916666666666665</v>
      </c>
      <c r="E32" s="6">
        <f t="shared" si="1"/>
        <v>7.6388888888888618E-3</v>
      </c>
      <c r="F32" s="1">
        <f t="shared" si="2"/>
        <v>0</v>
      </c>
      <c r="G32" s="14">
        <f t="shared" si="3"/>
        <v>0.18333333333333332</v>
      </c>
      <c r="H32" s="1" t="s">
        <v>7</v>
      </c>
      <c r="I32" s="1" t="s">
        <v>15</v>
      </c>
      <c r="J32" s="1" t="s">
        <v>15</v>
      </c>
      <c r="K32" s="1">
        <v>4.8</v>
      </c>
      <c r="L32" s="14">
        <f t="shared" si="4"/>
        <v>26.181818181818183</v>
      </c>
      <c r="M32" s="1" t="s">
        <v>1700</v>
      </c>
    </row>
    <row r="33" spans="1:13">
      <c r="A33" s="8" t="s">
        <v>1706</v>
      </c>
      <c r="B33" s="12">
        <v>0.67569444444444438</v>
      </c>
      <c r="C33" s="7" t="s">
        <v>1706</v>
      </c>
      <c r="D33" s="12">
        <v>0.68333333333333324</v>
      </c>
      <c r="E33" s="6">
        <f t="shared" si="1"/>
        <v>7.6388888888888618E-3</v>
      </c>
      <c r="F33" s="1">
        <f t="shared" si="2"/>
        <v>0</v>
      </c>
      <c r="G33" s="14">
        <f t="shared" si="3"/>
        <v>0.18333333333333332</v>
      </c>
      <c r="H33" s="1" t="s">
        <v>7</v>
      </c>
      <c r="I33" s="1" t="s">
        <v>55</v>
      </c>
      <c r="J33" s="1" t="s">
        <v>56</v>
      </c>
      <c r="K33" s="1">
        <v>4.7</v>
      </c>
      <c r="L33" s="14">
        <f t="shared" si="4"/>
        <v>25.63636363636364</v>
      </c>
      <c r="M33" s="1" t="s">
        <v>1700</v>
      </c>
    </row>
    <row r="34" spans="1:13">
      <c r="A34" s="8" t="s">
        <v>1707</v>
      </c>
      <c r="B34" s="12">
        <v>0.38125000000000003</v>
      </c>
      <c r="C34" s="7" t="s">
        <v>1707</v>
      </c>
      <c r="D34" s="12">
        <v>0.39097222222222222</v>
      </c>
      <c r="E34" s="6">
        <f t="shared" si="1"/>
        <v>9.7222222222221877E-3</v>
      </c>
      <c r="F34" s="1">
        <f t="shared" si="2"/>
        <v>0</v>
      </c>
      <c r="G34" s="14">
        <f t="shared" si="3"/>
        <v>0.23333333333333334</v>
      </c>
      <c r="H34" s="1" t="s">
        <v>7</v>
      </c>
      <c r="I34" s="1" t="s">
        <v>56</v>
      </c>
      <c r="J34" s="1" t="s">
        <v>59</v>
      </c>
      <c r="K34" s="1">
        <v>7.2</v>
      </c>
      <c r="L34" s="14">
        <f t="shared" si="4"/>
        <v>30.857142857142858</v>
      </c>
      <c r="M34" s="1" t="s">
        <v>1701</v>
      </c>
    </row>
    <row r="35" spans="1:13">
      <c r="A35" s="8" t="s">
        <v>1707</v>
      </c>
      <c r="B35" s="12">
        <v>0.4548611111111111</v>
      </c>
      <c r="C35" s="7" t="s">
        <v>1707</v>
      </c>
      <c r="D35" s="12">
        <v>0.46458333333333335</v>
      </c>
      <c r="E35" s="6">
        <f t="shared" si="1"/>
        <v>9.7222222222222432E-3</v>
      </c>
      <c r="F35" s="1">
        <f t="shared" si="2"/>
        <v>0</v>
      </c>
      <c r="G35" s="14">
        <f t="shared" si="3"/>
        <v>0.23333333333333334</v>
      </c>
      <c r="H35" s="1" t="s">
        <v>7</v>
      </c>
      <c r="I35" s="1" t="s">
        <v>59</v>
      </c>
      <c r="J35" s="1" t="s">
        <v>56</v>
      </c>
      <c r="K35" s="1">
        <v>7.6</v>
      </c>
      <c r="L35" s="14">
        <f t="shared" si="4"/>
        <v>32.571428571428569</v>
      </c>
      <c r="M35" s="1" t="s">
        <v>24</v>
      </c>
    </row>
    <row r="36" spans="1:13">
      <c r="A36" s="8" t="s">
        <v>1708</v>
      </c>
      <c r="B36" s="12">
        <v>0.44166666666666665</v>
      </c>
      <c r="C36" s="7" t="s">
        <v>1708</v>
      </c>
      <c r="D36" s="12">
        <v>0.46597222222222223</v>
      </c>
      <c r="E36" s="6">
        <f t="shared" si="1"/>
        <v>2.430555555555558E-2</v>
      </c>
      <c r="F36" s="1">
        <f t="shared" si="2"/>
        <v>0</v>
      </c>
      <c r="G36" s="14">
        <f t="shared" si="3"/>
        <v>0.58333333333333337</v>
      </c>
      <c r="H36" s="1" t="s">
        <v>7</v>
      </c>
      <c r="I36" s="1" t="s">
        <v>15</v>
      </c>
      <c r="J36" s="1" t="s">
        <v>64</v>
      </c>
      <c r="K36" s="1">
        <v>17.100000000000001</v>
      </c>
      <c r="L36" s="14">
        <f t="shared" si="4"/>
        <v>29.314285714285713</v>
      </c>
      <c r="M36" s="1" t="s">
        <v>11</v>
      </c>
    </row>
    <row r="37" spans="1:13">
      <c r="A37" s="8" t="s">
        <v>1708</v>
      </c>
      <c r="B37" s="12">
        <v>0.4916666666666667</v>
      </c>
      <c r="C37" s="7" t="s">
        <v>1708</v>
      </c>
      <c r="D37" s="12">
        <v>0.5131944444444444</v>
      </c>
      <c r="E37" s="6">
        <f t="shared" si="1"/>
        <v>2.1527777777777701E-2</v>
      </c>
      <c r="F37" s="1">
        <f t="shared" si="2"/>
        <v>0</v>
      </c>
      <c r="G37" s="14">
        <f t="shared" si="3"/>
        <v>0.51666666666666672</v>
      </c>
      <c r="H37" s="1" t="s">
        <v>7</v>
      </c>
      <c r="I37" s="1" t="s">
        <v>67</v>
      </c>
      <c r="J37" s="1" t="s">
        <v>68</v>
      </c>
      <c r="K37" s="1">
        <v>15.1</v>
      </c>
      <c r="L37" s="14">
        <f t="shared" si="4"/>
        <v>29.2258064516129</v>
      </c>
      <c r="M37" s="1" t="s">
        <v>11</v>
      </c>
    </row>
    <row r="38" spans="1:13">
      <c r="A38" s="8" t="s">
        <v>1708</v>
      </c>
      <c r="B38" s="12">
        <v>0.55902777777777779</v>
      </c>
      <c r="C38" s="7" t="s">
        <v>1708</v>
      </c>
      <c r="D38" s="12">
        <v>0.59652777777777777</v>
      </c>
      <c r="E38" s="6">
        <f t="shared" si="1"/>
        <v>3.7499999999999978E-2</v>
      </c>
      <c r="F38" s="1">
        <f t="shared" si="2"/>
        <v>0</v>
      </c>
      <c r="G38" s="14">
        <f t="shared" si="3"/>
        <v>0.9</v>
      </c>
      <c r="H38" s="1" t="s">
        <v>7</v>
      </c>
      <c r="I38" s="1" t="s">
        <v>64</v>
      </c>
      <c r="J38" s="1" t="s">
        <v>15</v>
      </c>
      <c r="K38" s="1">
        <v>40.200000000000003</v>
      </c>
      <c r="L38" s="14">
        <f t="shared" si="4"/>
        <v>44.666666666666671</v>
      </c>
      <c r="M38" s="1" t="s">
        <v>13</v>
      </c>
    </row>
    <row r="39" spans="1:13">
      <c r="A39" s="8" t="s">
        <v>1709</v>
      </c>
      <c r="B39" s="12">
        <v>0.60069444444444442</v>
      </c>
      <c r="C39" s="7" t="s">
        <v>1709</v>
      </c>
      <c r="D39" s="12">
        <v>0.60347222222222219</v>
      </c>
      <c r="E39" s="6">
        <f t="shared" si="1"/>
        <v>2.7777777777777679E-3</v>
      </c>
      <c r="F39" s="1">
        <f t="shared" si="2"/>
        <v>0</v>
      </c>
      <c r="G39" s="14">
        <f t="shared" si="3"/>
        <v>6.6666666666666666E-2</v>
      </c>
      <c r="H39" s="1" t="s">
        <v>7</v>
      </c>
      <c r="I39" s="1" t="s">
        <v>15</v>
      </c>
      <c r="J39" s="1" t="s">
        <v>15</v>
      </c>
      <c r="K39" s="1">
        <v>1.6</v>
      </c>
      <c r="L39" s="14">
        <f t="shared" si="4"/>
        <v>24</v>
      </c>
      <c r="M39" s="1" t="s">
        <v>1702</v>
      </c>
    </row>
    <row r="40" spans="1:13">
      <c r="A40" s="8" t="s">
        <v>1709</v>
      </c>
      <c r="B40" s="12">
        <v>0.61319444444444449</v>
      </c>
      <c r="C40" s="7" t="s">
        <v>1709</v>
      </c>
      <c r="D40" s="12">
        <v>0.61875000000000002</v>
      </c>
      <c r="E40" s="6">
        <f t="shared" si="1"/>
        <v>5.5555555555555358E-3</v>
      </c>
      <c r="F40" s="1">
        <f t="shared" si="2"/>
        <v>0</v>
      </c>
      <c r="G40" s="14">
        <f t="shared" si="3"/>
        <v>0.13333333333333333</v>
      </c>
      <c r="H40" s="1" t="s">
        <v>7</v>
      </c>
      <c r="I40" s="1" t="s">
        <v>15</v>
      </c>
      <c r="J40" s="1" t="s">
        <v>15</v>
      </c>
      <c r="K40" s="1">
        <v>2.4</v>
      </c>
      <c r="L40" s="14">
        <f t="shared" si="4"/>
        <v>18</v>
      </c>
      <c r="M40" s="1" t="s">
        <v>1700</v>
      </c>
    </row>
    <row r="41" spans="1:13">
      <c r="A41" s="8" t="s">
        <v>1709</v>
      </c>
      <c r="B41" s="12">
        <v>0.66736111111111107</v>
      </c>
      <c r="C41" s="7" t="s">
        <v>1709</v>
      </c>
      <c r="D41" s="12">
        <v>0.67083333333333339</v>
      </c>
      <c r="E41" s="6">
        <f t="shared" si="1"/>
        <v>3.4722222222223209E-3</v>
      </c>
      <c r="F41" s="1">
        <f t="shared" si="2"/>
        <v>0</v>
      </c>
      <c r="G41" s="14">
        <f t="shared" si="3"/>
        <v>8.3333333333333329E-2</v>
      </c>
      <c r="H41" s="1" t="s">
        <v>7</v>
      </c>
      <c r="I41" s="1" t="s">
        <v>15</v>
      </c>
      <c r="J41" s="1" t="s">
        <v>15</v>
      </c>
      <c r="K41" s="1">
        <v>1</v>
      </c>
      <c r="L41" s="14">
        <f t="shared" si="4"/>
        <v>12</v>
      </c>
      <c r="M41" s="1" t="s">
        <v>1700</v>
      </c>
    </row>
    <row r="42" spans="1:13">
      <c r="A42" s="8" t="s">
        <v>1710</v>
      </c>
      <c r="B42" s="12">
        <v>0.44513888888888892</v>
      </c>
      <c r="C42" s="7" t="s">
        <v>1710</v>
      </c>
      <c r="D42" s="12">
        <v>0.4513888888888889</v>
      </c>
      <c r="E42" s="6">
        <f t="shared" si="1"/>
        <v>6.2499999999999778E-3</v>
      </c>
      <c r="F42" s="1">
        <f t="shared" si="2"/>
        <v>0</v>
      </c>
      <c r="G42" s="14">
        <f t="shared" si="3"/>
        <v>0.15</v>
      </c>
      <c r="H42" s="1" t="s">
        <v>7</v>
      </c>
      <c r="I42" s="1" t="s">
        <v>56</v>
      </c>
      <c r="J42" s="1" t="s">
        <v>79</v>
      </c>
      <c r="K42" s="1">
        <v>2</v>
      </c>
      <c r="L42" s="14">
        <f t="shared" si="4"/>
        <v>13.333333333333334</v>
      </c>
      <c r="M42" s="1" t="s">
        <v>1700</v>
      </c>
    </row>
    <row r="43" spans="1:13">
      <c r="A43" s="8" t="s">
        <v>1710</v>
      </c>
      <c r="B43" s="12">
        <v>0.5229166666666667</v>
      </c>
      <c r="C43" s="7" t="s">
        <v>1710</v>
      </c>
      <c r="D43" s="12">
        <v>0.52847222222222223</v>
      </c>
      <c r="E43" s="6">
        <f t="shared" si="1"/>
        <v>5.5555555555555358E-3</v>
      </c>
      <c r="F43" s="1">
        <f t="shared" si="2"/>
        <v>0</v>
      </c>
      <c r="G43" s="14">
        <f t="shared" si="3"/>
        <v>0.13333333333333333</v>
      </c>
      <c r="H43" s="1" t="s">
        <v>7</v>
      </c>
      <c r="I43" s="1" t="s">
        <v>79</v>
      </c>
      <c r="J43" s="1" t="s">
        <v>56</v>
      </c>
      <c r="K43" s="1">
        <v>2.2999999999999998</v>
      </c>
      <c r="L43" s="14">
        <f t="shared" si="4"/>
        <v>17.25</v>
      </c>
      <c r="M43" s="1" t="s">
        <v>1702</v>
      </c>
    </row>
    <row r="44" spans="1:13">
      <c r="A44" s="8" t="s">
        <v>1710</v>
      </c>
      <c r="B44" s="12">
        <v>0.68333333333333324</v>
      </c>
      <c r="C44" s="7" t="s">
        <v>1710</v>
      </c>
      <c r="D44" s="12">
        <v>0.68888888888888899</v>
      </c>
      <c r="E44" s="6">
        <f t="shared" si="1"/>
        <v>5.5555555555557579E-3</v>
      </c>
      <c r="F44" s="1">
        <f t="shared" si="2"/>
        <v>0</v>
      </c>
      <c r="G44" s="14">
        <f t="shared" si="3"/>
        <v>0.13333333333333333</v>
      </c>
      <c r="H44" s="1" t="s">
        <v>7</v>
      </c>
      <c r="I44" s="1" t="s">
        <v>56</v>
      </c>
      <c r="J44" s="1" t="s">
        <v>84</v>
      </c>
      <c r="K44" s="1">
        <v>1.9</v>
      </c>
      <c r="L44" s="14">
        <f t="shared" si="4"/>
        <v>14.25</v>
      </c>
      <c r="M44" s="1" t="s">
        <v>1702</v>
      </c>
    </row>
    <row r="45" spans="1:13">
      <c r="A45" s="8" t="s">
        <v>1710</v>
      </c>
      <c r="B45" s="12">
        <v>0.72013888888888899</v>
      </c>
      <c r="C45" s="7" t="s">
        <v>1710</v>
      </c>
      <c r="D45" s="12">
        <v>0.72361111111111109</v>
      </c>
      <c r="E45" s="6">
        <f t="shared" si="1"/>
        <v>3.4722222222220989E-3</v>
      </c>
      <c r="F45" s="1">
        <f t="shared" si="2"/>
        <v>0</v>
      </c>
      <c r="G45" s="14">
        <f t="shared" si="3"/>
        <v>8.3333333333333329E-2</v>
      </c>
      <c r="H45" s="1" t="s">
        <v>7</v>
      </c>
      <c r="I45" s="1" t="s">
        <v>15</v>
      </c>
      <c r="J45" s="1" t="s">
        <v>15</v>
      </c>
      <c r="K45" s="1"/>
      <c r="L45" s="14">
        <f t="shared" si="4"/>
        <v>0</v>
      </c>
      <c r="M45" s="1" t="s">
        <v>1702</v>
      </c>
    </row>
    <row r="46" spans="1:13">
      <c r="A46" s="8" t="s">
        <v>1710</v>
      </c>
      <c r="B46" s="12">
        <v>0.7270833333333333</v>
      </c>
      <c r="C46" s="7" t="s">
        <v>1710</v>
      </c>
      <c r="D46" s="12">
        <v>0.7284722222222223</v>
      </c>
      <c r="E46" s="6">
        <f t="shared" si="1"/>
        <v>1.388888888888995E-3</v>
      </c>
      <c r="F46" s="1">
        <f t="shared" si="2"/>
        <v>0</v>
      </c>
      <c r="G46" s="14">
        <f t="shared" si="3"/>
        <v>3.3333333333333333E-2</v>
      </c>
      <c r="H46" s="1" t="s">
        <v>7</v>
      </c>
      <c r="I46" s="1" t="s">
        <v>15</v>
      </c>
      <c r="J46" s="1" t="s">
        <v>15</v>
      </c>
      <c r="K46" s="1"/>
      <c r="L46" s="14">
        <f t="shared" si="4"/>
        <v>0</v>
      </c>
      <c r="M46" s="1" t="s">
        <v>1702</v>
      </c>
    </row>
    <row r="47" spans="1:13">
      <c r="A47" s="8" t="s">
        <v>1711</v>
      </c>
      <c r="B47" s="12">
        <v>0.39166666666666666</v>
      </c>
      <c r="C47" s="7" t="s">
        <v>1711</v>
      </c>
      <c r="D47" s="12">
        <v>0.39652777777777781</v>
      </c>
      <c r="E47" s="6">
        <f t="shared" si="1"/>
        <v>4.8611111111111494E-3</v>
      </c>
      <c r="F47" s="1">
        <f t="shared" si="2"/>
        <v>0</v>
      </c>
      <c r="G47" s="14">
        <f t="shared" si="3"/>
        <v>0.11666666666666667</v>
      </c>
      <c r="H47" s="1" t="s">
        <v>7</v>
      </c>
      <c r="I47" s="1" t="s">
        <v>15</v>
      </c>
      <c r="J47" s="1" t="s">
        <v>15</v>
      </c>
      <c r="K47" s="1">
        <v>1.8</v>
      </c>
      <c r="L47" s="14">
        <f t="shared" si="4"/>
        <v>15.428571428571429</v>
      </c>
      <c r="M47" s="1" t="s">
        <v>11</v>
      </c>
    </row>
    <row r="48" spans="1:13">
      <c r="A48" s="8" t="s">
        <v>1711</v>
      </c>
      <c r="B48" s="12">
        <v>0.42986111111111108</v>
      </c>
      <c r="C48" s="7" t="s">
        <v>1711</v>
      </c>
      <c r="D48" s="12">
        <v>0.45</v>
      </c>
      <c r="E48" s="6">
        <f t="shared" si="1"/>
        <v>2.0138888888888928E-2</v>
      </c>
      <c r="F48" s="1">
        <f t="shared" si="2"/>
        <v>0</v>
      </c>
      <c r="G48" s="14">
        <f t="shared" si="3"/>
        <v>0.48333333333333334</v>
      </c>
      <c r="H48" s="1" t="s">
        <v>7</v>
      </c>
      <c r="I48" s="1" t="s">
        <v>15</v>
      </c>
      <c r="J48" s="1" t="s">
        <v>64</v>
      </c>
      <c r="K48" s="1">
        <v>18.7</v>
      </c>
      <c r="L48" s="14">
        <f t="shared" si="4"/>
        <v>38.689655172413794</v>
      </c>
      <c r="M48" s="1" t="s">
        <v>13</v>
      </c>
    </row>
    <row r="49" spans="1:13">
      <c r="A49" s="8" t="s">
        <v>1711</v>
      </c>
      <c r="B49" s="12">
        <v>0.52361111111111114</v>
      </c>
      <c r="C49" s="7" t="s">
        <v>1711</v>
      </c>
      <c r="D49" s="12">
        <v>0.53055555555555556</v>
      </c>
      <c r="E49" s="6">
        <f t="shared" si="1"/>
        <v>6.9444444444444198E-3</v>
      </c>
      <c r="F49" s="1">
        <f t="shared" si="2"/>
        <v>0</v>
      </c>
      <c r="G49" s="14">
        <f t="shared" si="3"/>
        <v>0.16666666666666666</v>
      </c>
      <c r="H49" s="1" t="s">
        <v>7</v>
      </c>
      <c r="I49" s="1" t="s">
        <v>95</v>
      </c>
      <c r="J49" s="1" t="s">
        <v>96</v>
      </c>
      <c r="K49" s="1">
        <v>3.4</v>
      </c>
      <c r="L49" s="14">
        <f t="shared" si="4"/>
        <v>20.400000000000002</v>
      </c>
      <c r="M49" s="1" t="s">
        <v>13</v>
      </c>
    </row>
    <row r="50" spans="1:13">
      <c r="A50" s="8" t="s">
        <v>1711</v>
      </c>
      <c r="B50" s="12">
        <v>0.58680555555555558</v>
      </c>
      <c r="C50" s="7" t="s">
        <v>1711</v>
      </c>
      <c r="D50" s="12">
        <v>0.59236111111111112</v>
      </c>
      <c r="E50" s="6">
        <f t="shared" si="1"/>
        <v>5.5555555555555358E-3</v>
      </c>
      <c r="F50" s="1">
        <f t="shared" si="2"/>
        <v>0</v>
      </c>
      <c r="G50" s="14">
        <f t="shared" si="3"/>
        <v>0.13333333333333333</v>
      </c>
      <c r="H50" s="1" t="s">
        <v>7</v>
      </c>
      <c r="I50" s="1" t="s">
        <v>64</v>
      </c>
      <c r="J50" s="1" t="s">
        <v>64</v>
      </c>
      <c r="K50" s="1">
        <v>2.7</v>
      </c>
      <c r="L50" s="14">
        <f t="shared" si="4"/>
        <v>20.25</v>
      </c>
      <c r="M50" s="1" t="s">
        <v>13</v>
      </c>
    </row>
    <row r="51" spans="1:13">
      <c r="A51" s="8" t="s">
        <v>1711</v>
      </c>
      <c r="B51" s="12">
        <v>0.61527777777777781</v>
      </c>
      <c r="C51" s="7" t="s">
        <v>1711</v>
      </c>
      <c r="D51" s="12">
        <v>0.63055555555555554</v>
      </c>
      <c r="E51" s="6">
        <f t="shared" si="1"/>
        <v>1.5277777777777724E-2</v>
      </c>
      <c r="F51" s="1">
        <f t="shared" si="2"/>
        <v>0</v>
      </c>
      <c r="G51" s="14">
        <f t="shared" si="3"/>
        <v>0.36666666666666664</v>
      </c>
      <c r="H51" s="1" t="s">
        <v>7</v>
      </c>
      <c r="I51" s="1" t="s">
        <v>64</v>
      </c>
      <c r="J51" s="1" t="s">
        <v>15</v>
      </c>
      <c r="K51" s="1">
        <v>12.9</v>
      </c>
      <c r="L51" s="14">
        <f t="shared" si="4"/>
        <v>35.181818181818187</v>
      </c>
      <c r="M51" s="1" t="s">
        <v>13</v>
      </c>
    </row>
    <row r="52" spans="1:13">
      <c r="A52" s="8" t="s">
        <v>1712</v>
      </c>
      <c r="B52" s="12">
        <v>0.51944444444444449</v>
      </c>
      <c r="C52" s="7" t="s">
        <v>1712</v>
      </c>
      <c r="D52" s="12">
        <v>0.54166666666666663</v>
      </c>
      <c r="E52" s="6">
        <f t="shared" si="1"/>
        <v>2.2222222222222143E-2</v>
      </c>
      <c r="F52" s="1">
        <f t="shared" si="2"/>
        <v>0</v>
      </c>
      <c r="G52" s="14">
        <f t="shared" si="3"/>
        <v>0.53333333333333333</v>
      </c>
      <c r="H52" s="1" t="s">
        <v>7</v>
      </c>
      <c r="I52" s="1" t="s">
        <v>15</v>
      </c>
      <c r="J52" s="1" t="s">
        <v>64</v>
      </c>
      <c r="K52" s="1">
        <v>19</v>
      </c>
      <c r="L52" s="14">
        <f t="shared" si="4"/>
        <v>35.625</v>
      </c>
      <c r="M52" s="1" t="s">
        <v>24</v>
      </c>
    </row>
    <row r="53" spans="1:13">
      <c r="A53" s="8" t="s">
        <v>1712</v>
      </c>
      <c r="B53" s="12">
        <v>0.63263888888888886</v>
      </c>
      <c r="C53" s="7" t="s">
        <v>1712</v>
      </c>
      <c r="D53" s="12">
        <v>0.64652777777777781</v>
      </c>
      <c r="E53" s="6">
        <f t="shared" si="1"/>
        <v>1.3888888888888951E-2</v>
      </c>
      <c r="F53" s="1">
        <f t="shared" si="2"/>
        <v>0</v>
      </c>
      <c r="G53" s="14">
        <f t="shared" si="3"/>
        <v>0.33333333333333331</v>
      </c>
      <c r="H53" s="1" t="s">
        <v>7</v>
      </c>
      <c r="I53" s="1" t="s">
        <v>96</v>
      </c>
      <c r="J53" s="1" t="s">
        <v>105</v>
      </c>
      <c r="K53" s="1">
        <v>14.7</v>
      </c>
      <c r="L53" s="14">
        <f t="shared" si="4"/>
        <v>44.1</v>
      </c>
      <c r="M53" s="1" t="s">
        <v>11</v>
      </c>
    </row>
    <row r="54" spans="1:13">
      <c r="A54" s="8" t="s">
        <v>1712</v>
      </c>
      <c r="B54" s="12">
        <v>0.68125000000000002</v>
      </c>
      <c r="C54" s="7" t="s">
        <v>1712</v>
      </c>
      <c r="D54" s="12">
        <v>0.70208333333333339</v>
      </c>
      <c r="E54" s="6">
        <f t="shared" si="1"/>
        <v>2.083333333333337E-2</v>
      </c>
      <c r="F54" s="1">
        <f t="shared" si="2"/>
        <v>0</v>
      </c>
      <c r="G54" s="14">
        <f t="shared" si="3"/>
        <v>0.5</v>
      </c>
      <c r="H54" s="1" t="s">
        <v>7</v>
      </c>
      <c r="I54" s="1" t="s">
        <v>64</v>
      </c>
      <c r="J54" s="1" t="s">
        <v>15</v>
      </c>
      <c r="K54" s="1">
        <v>15.7</v>
      </c>
      <c r="L54" s="14">
        <f t="shared" si="4"/>
        <v>31.4</v>
      </c>
      <c r="M54" s="1" t="s">
        <v>11</v>
      </c>
    </row>
    <row r="55" spans="1:13">
      <c r="A55" s="8" t="s">
        <v>1713</v>
      </c>
      <c r="B55" s="12">
        <v>0.39652777777777781</v>
      </c>
      <c r="C55" s="7" t="s">
        <v>1713</v>
      </c>
      <c r="D55" s="12">
        <v>0.40625</v>
      </c>
      <c r="E55" s="6">
        <f t="shared" si="1"/>
        <v>9.7222222222221877E-3</v>
      </c>
      <c r="F55" s="1">
        <f t="shared" si="2"/>
        <v>0</v>
      </c>
      <c r="G55" s="14">
        <f t="shared" si="3"/>
        <v>0.23333333333333334</v>
      </c>
      <c r="H55" s="1" t="s">
        <v>7</v>
      </c>
      <c r="I55" s="1" t="s">
        <v>15</v>
      </c>
      <c r="J55" s="1" t="s">
        <v>15</v>
      </c>
      <c r="K55" s="1">
        <v>4.5999999999999996</v>
      </c>
      <c r="L55" s="14">
        <f t="shared" si="4"/>
        <v>19.714285714285712</v>
      </c>
      <c r="M55" s="1" t="s">
        <v>13</v>
      </c>
    </row>
    <row r="56" spans="1:13">
      <c r="A56" s="8" t="s">
        <v>1713</v>
      </c>
      <c r="B56" s="12">
        <v>0.45555555555555555</v>
      </c>
      <c r="C56" s="7" t="s">
        <v>1713</v>
      </c>
      <c r="D56" s="12">
        <v>0.46319444444444446</v>
      </c>
      <c r="E56" s="6">
        <f t="shared" si="1"/>
        <v>7.6388888888889173E-3</v>
      </c>
      <c r="F56" s="1">
        <f t="shared" si="2"/>
        <v>0</v>
      </c>
      <c r="G56" s="14">
        <f t="shared" si="3"/>
        <v>0.18333333333333332</v>
      </c>
      <c r="H56" s="1" t="s">
        <v>7</v>
      </c>
      <c r="I56" s="1" t="s">
        <v>15</v>
      </c>
      <c r="J56" s="1" t="s">
        <v>15</v>
      </c>
      <c r="K56" s="1">
        <v>5.2</v>
      </c>
      <c r="L56" s="14">
        <f t="shared" si="4"/>
        <v>28.363636363636367</v>
      </c>
      <c r="M56" s="1" t="s">
        <v>11</v>
      </c>
    </row>
    <row r="57" spans="1:13">
      <c r="A57" s="8" t="s">
        <v>1713</v>
      </c>
      <c r="B57" s="12">
        <v>0.48819444444444443</v>
      </c>
      <c r="C57" s="7" t="s">
        <v>1713</v>
      </c>
      <c r="D57" s="12">
        <v>0.50208333333333333</v>
      </c>
      <c r="E57" s="6">
        <f t="shared" si="1"/>
        <v>1.3888888888888895E-2</v>
      </c>
      <c r="F57" s="1">
        <f t="shared" si="2"/>
        <v>0</v>
      </c>
      <c r="G57" s="14">
        <f t="shared" si="3"/>
        <v>0.33333333333333331</v>
      </c>
      <c r="H57" s="1" t="s">
        <v>7</v>
      </c>
      <c r="I57" s="1" t="s">
        <v>15</v>
      </c>
      <c r="J57" s="1" t="s">
        <v>48</v>
      </c>
      <c r="K57" s="1">
        <v>10.4</v>
      </c>
      <c r="L57" s="14">
        <f t="shared" si="4"/>
        <v>31.200000000000003</v>
      </c>
      <c r="M57" s="1" t="s">
        <v>11</v>
      </c>
    </row>
    <row r="58" spans="1:13">
      <c r="A58" s="8" t="s">
        <v>1713</v>
      </c>
      <c r="B58" s="12">
        <v>0.55833333333333335</v>
      </c>
      <c r="C58" s="7" t="s">
        <v>1713</v>
      </c>
      <c r="D58" s="12">
        <v>0.57430555555555551</v>
      </c>
      <c r="E58" s="6">
        <f t="shared" si="1"/>
        <v>1.5972222222222165E-2</v>
      </c>
      <c r="F58" s="1">
        <f t="shared" si="2"/>
        <v>0</v>
      </c>
      <c r="G58" s="14">
        <f t="shared" si="3"/>
        <v>0.38333333333333336</v>
      </c>
      <c r="H58" s="1" t="s">
        <v>7</v>
      </c>
      <c r="I58" s="1" t="s">
        <v>48</v>
      </c>
      <c r="J58" s="1" t="s">
        <v>15</v>
      </c>
      <c r="K58" s="1">
        <v>10.1</v>
      </c>
      <c r="L58" s="14">
        <f t="shared" si="4"/>
        <v>26.34782608695652</v>
      </c>
      <c r="M58" s="1" t="s">
        <v>11</v>
      </c>
    </row>
    <row r="59" spans="1:13">
      <c r="A59" s="8" t="s">
        <v>1713</v>
      </c>
      <c r="B59" s="12">
        <v>0.7715277777777777</v>
      </c>
      <c r="C59" s="7" t="s">
        <v>1713</v>
      </c>
      <c r="D59" s="12">
        <v>0.78611111111111109</v>
      </c>
      <c r="E59" s="6">
        <f t="shared" si="1"/>
        <v>1.4583333333333393E-2</v>
      </c>
      <c r="F59" s="1">
        <f t="shared" si="2"/>
        <v>0</v>
      </c>
      <c r="G59" s="14">
        <f t="shared" si="3"/>
        <v>0.35</v>
      </c>
      <c r="H59" s="1" t="s">
        <v>7</v>
      </c>
      <c r="I59" s="1" t="s">
        <v>15</v>
      </c>
      <c r="J59" s="1" t="s">
        <v>118</v>
      </c>
      <c r="K59" s="1">
        <v>5.8</v>
      </c>
      <c r="L59" s="14">
        <f t="shared" si="4"/>
        <v>16.571428571428573</v>
      </c>
      <c r="M59" s="1" t="s">
        <v>1702</v>
      </c>
    </row>
    <row r="60" spans="1:13">
      <c r="A60" s="8" t="s">
        <v>1713</v>
      </c>
      <c r="B60" s="12">
        <v>0.88958333333333339</v>
      </c>
      <c r="C60" s="7" t="s">
        <v>1713</v>
      </c>
      <c r="D60" s="12">
        <v>0.90277777777777779</v>
      </c>
      <c r="E60" s="6">
        <f t="shared" si="1"/>
        <v>1.3194444444444398E-2</v>
      </c>
      <c r="F60" s="1">
        <f t="shared" si="2"/>
        <v>0</v>
      </c>
      <c r="G60" s="14">
        <f t="shared" si="3"/>
        <v>0.31666666666666665</v>
      </c>
      <c r="H60" s="1" t="s">
        <v>7</v>
      </c>
      <c r="I60" s="1" t="s">
        <v>118</v>
      </c>
      <c r="J60" s="1" t="s">
        <v>15</v>
      </c>
      <c r="K60" s="1">
        <v>5.5</v>
      </c>
      <c r="L60" s="14">
        <f t="shared" si="4"/>
        <v>17.368421052631579</v>
      </c>
      <c r="M60" s="1" t="s">
        <v>1700</v>
      </c>
    </row>
    <row r="61" spans="1:13">
      <c r="A61" s="8" t="s">
        <v>1714</v>
      </c>
      <c r="B61" s="12">
        <v>0.68125000000000002</v>
      </c>
      <c r="C61" s="7" t="s">
        <v>1714</v>
      </c>
      <c r="D61" s="12">
        <v>0.68958333333333333</v>
      </c>
      <c r="E61" s="6">
        <f t="shared" si="1"/>
        <v>8.3333333333333037E-3</v>
      </c>
      <c r="F61" s="1">
        <f t="shared" si="2"/>
        <v>0</v>
      </c>
      <c r="G61" s="14">
        <f t="shared" si="3"/>
        <v>0.2</v>
      </c>
      <c r="H61" s="1" t="s">
        <v>7</v>
      </c>
      <c r="I61" s="1" t="s">
        <v>15</v>
      </c>
      <c r="J61" s="1" t="s">
        <v>118</v>
      </c>
      <c r="K61" s="1">
        <v>5.7</v>
      </c>
      <c r="L61" s="14">
        <f t="shared" si="4"/>
        <v>28.5</v>
      </c>
      <c r="M61" s="1" t="s">
        <v>1702</v>
      </c>
    </row>
    <row r="62" spans="1:13">
      <c r="A62" s="8" t="s">
        <v>1714</v>
      </c>
      <c r="B62" s="12">
        <v>0.75624999999999998</v>
      </c>
      <c r="C62" s="7" t="s">
        <v>1714</v>
      </c>
      <c r="D62" s="12">
        <v>0.76666666666666661</v>
      </c>
      <c r="E62" s="6">
        <f t="shared" si="1"/>
        <v>1.041666666666663E-2</v>
      </c>
      <c r="F62" s="1">
        <f t="shared" si="2"/>
        <v>0</v>
      </c>
      <c r="G62" s="14">
        <f t="shared" si="3"/>
        <v>0.25</v>
      </c>
      <c r="H62" s="1" t="s">
        <v>7</v>
      </c>
      <c r="I62" s="1" t="s">
        <v>118</v>
      </c>
      <c r="J62" s="1" t="s">
        <v>15</v>
      </c>
      <c r="K62" s="1">
        <v>5.7</v>
      </c>
      <c r="L62" s="14">
        <f t="shared" si="4"/>
        <v>22.8</v>
      </c>
      <c r="M62" s="1" t="s">
        <v>13</v>
      </c>
    </row>
    <row r="63" spans="1:13">
      <c r="A63" s="7">
        <v>42371.440972222219</v>
      </c>
      <c r="B63" s="12">
        <f>A63-INT(A63)</f>
        <v>0.44097222221898846</v>
      </c>
      <c r="C63" s="7">
        <v>42371.46875</v>
      </c>
      <c r="D63" s="12">
        <f t="shared" si="0"/>
        <v>0.46875</v>
      </c>
      <c r="E63" s="6">
        <f t="shared" si="1"/>
        <v>2.7777777781011537E-2</v>
      </c>
      <c r="F63" s="1">
        <f t="shared" si="2"/>
        <v>0</v>
      </c>
      <c r="G63" s="14">
        <f t="shared" si="3"/>
        <v>0.66666666666666663</v>
      </c>
      <c r="H63" s="1" t="s">
        <v>7</v>
      </c>
      <c r="I63" s="1" t="s">
        <v>15</v>
      </c>
      <c r="J63" s="1" t="s">
        <v>125</v>
      </c>
      <c r="K63" s="1">
        <v>19.399999999999999</v>
      </c>
      <c r="L63" s="14">
        <f t="shared" si="4"/>
        <v>29.099999999999998</v>
      </c>
      <c r="M63" s="1" t="s">
        <v>13</v>
      </c>
    </row>
    <row r="64" spans="1:13">
      <c r="A64" s="7">
        <v>42371.506944444445</v>
      </c>
      <c r="B64" s="12">
        <f>A64-INT(A64)</f>
        <v>0.50694444444525288</v>
      </c>
      <c r="C64" s="7">
        <v>42371.529861111114</v>
      </c>
      <c r="D64" s="12">
        <f t="shared" si="0"/>
        <v>0.52986111111385981</v>
      </c>
      <c r="E64" s="6">
        <f t="shared" si="1"/>
        <v>2.2916666668606922E-2</v>
      </c>
      <c r="F64" s="1">
        <f t="shared" si="2"/>
        <v>0</v>
      </c>
      <c r="G64" s="14">
        <f t="shared" si="3"/>
        <v>0.55000000000000004</v>
      </c>
      <c r="H64" s="1" t="s">
        <v>7</v>
      </c>
      <c r="I64" s="1" t="s">
        <v>125</v>
      </c>
      <c r="J64" s="1" t="s">
        <v>15</v>
      </c>
      <c r="K64" s="1">
        <v>23.3</v>
      </c>
      <c r="L64" s="14">
        <f t="shared" si="4"/>
        <v>42.36363636363636</v>
      </c>
      <c r="M64" s="1" t="s">
        <v>13</v>
      </c>
    </row>
    <row r="65" spans="1:13">
      <c r="A65" s="7">
        <v>42371.538888888892</v>
      </c>
      <c r="B65" s="12">
        <f>A65-INT(A65)</f>
        <v>0.53888888889196096</v>
      </c>
      <c r="C65" s="7">
        <v>42371.546527777777</v>
      </c>
      <c r="D65" s="12">
        <f t="shared" si="0"/>
        <v>0.54652777777664596</v>
      </c>
      <c r="E65" s="6">
        <f t="shared" si="1"/>
        <v>7.6388888846850023E-3</v>
      </c>
      <c r="F65" s="1">
        <f t="shared" si="2"/>
        <v>0</v>
      </c>
      <c r="G65" s="14">
        <f t="shared" si="3"/>
        <v>0.18333333333333332</v>
      </c>
      <c r="H65" s="1" t="s">
        <v>7</v>
      </c>
      <c r="I65" s="1" t="s">
        <v>126</v>
      </c>
      <c r="J65" s="1" t="s">
        <v>56</v>
      </c>
      <c r="K65" s="1">
        <v>3.9</v>
      </c>
      <c r="L65" s="14">
        <f t="shared" si="4"/>
        <v>21.272727272727273</v>
      </c>
      <c r="M65" s="1" t="s">
        <v>1700</v>
      </c>
    </row>
    <row r="66" spans="1:13">
      <c r="A66" s="7">
        <v>42402.544444444444</v>
      </c>
      <c r="B66" s="12">
        <f>A66-INT(A66)</f>
        <v>0.54444444444379769</v>
      </c>
      <c r="C66" s="7">
        <v>42402.557638888888</v>
      </c>
      <c r="D66" s="12">
        <f t="shared" si="0"/>
        <v>0.55763888888759539</v>
      </c>
      <c r="E66" s="6">
        <f t="shared" si="1"/>
        <v>1.3194444443797693E-2</v>
      </c>
      <c r="F66" s="1">
        <f t="shared" si="2"/>
        <v>0</v>
      </c>
      <c r="G66" s="14">
        <f t="shared" si="3"/>
        <v>0.31666666666666665</v>
      </c>
      <c r="H66" s="1" t="s">
        <v>7</v>
      </c>
      <c r="I66" s="1" t="s">
        <v>56</v>
      </c>
      <c r="J66" s="1" t="s">
        <v>127</v>
      </c>
      <c r="K66" s="1">
        <v>8.3000000000000007</v>
      </c>
      <c r="L66" s="14">
        <f t="shared" si="4"/>
        <v>26.210526315789476</v>
      </c>
      <c r="M66" s="1" t="s">
        <v>11</v>
      </c>
    </row>
    <row r="67" spans="1:13">
      <c r="A67" s="7">
        <v>42402.57708333333</v>
      </c>
      <c r="B67" s="12">
        <f t="shared" ref="B67:B102" si="5">A67-INT(A67)</f>
        <v>0.57708333332993789</v>
      </c>
      <c r="C67" s="7">
        <v>42402.587500000001</v>
      </c>
      <c r="D67" s="12">
        <f t="shared" ref="D67:D102" si="6">C67-INT(C67)</f>
        <v>0.58750000000145519</v>
      </c>
      <c r="E67" s="6">
        <f t="shared" ref="E67:E130" si="7">IF(D67&gt;B67,D67-B67,D67-B67+1)</f>
        <v>1.0416666671517305E-2</v>
      </c>
      <c r="F67" s="1">
        <f t="shared" ref="F67:F130" si="8">HOUR(E67)</f>
        <v>0</v>
      </c>
      <c r="G67" s="14">
        <f t="shared" ref="G67:G130" si="9">(HOUR(E67)*60+MINUTE(E67))/60</f>
        <v>0.25</v>
      </c>
      <c r="H67" s="1" t="s">
        <v>7</v>
      </c>
      <c r="I67" s="1" t="s">
        <v>15</v>
      </c>
      <c r="J67" s="1" t="s">
        <v>15</v>
      </c>
      <c r="K67" s="1">
        <v>6</v>
      </c>
      <c r="L67" s="14">
        <f t="shared" ref="L67:L130" si="10">K67/G67</f>
        <v>24</v>
      </c>
      <c r="M67" s="1" t="s">
        <v>1702</v>
      </c>
    </row>
    <row r="68" spans="1:13">
      <c r="A68" s="7">
        <v>42402.609722222223</v>
      </c>
      <c r="B68" s="12">
        <f t="shared" si="5"/>
        <v>0.60972222222335404</v>
      </c>
      <c r="C68" s="7">
        <v>42402.612500000003</v>
      </c>
      <c r="D68" s="12">
        <f t="shared" si="6"/>
        <v>0.61250000000291038</v>
      </c>
      <c r="E68" s="6">
        <f t="shared" si="7"/>
        <v>2.7777777795563452E-3</v>
      </c>
      <c r="F68" s="1">
        <f t="shared" si="8"/>
        <v>0</v>
      </c>
      <c r="G68" s="14">
        <f t="shared" si="9"/>
        <v>6.6666666666666666E-2</v>
      </c>
      <c r="H68" s="1" t="s">
        <v>7</v>
      </c>
      <c r="I68" s="1" t="s">
        <v>15</v>
      </c>
      <c r="J68" s="1" t="s">
        <v>15</v>
      </c>
      <c r="K68" s="1">
        <v>1.6</v>
      </c>
      <c r="L68" s="14">
        <f t="shared" si="10"/>
        <v>24</v>
      </c>
      <c r="M68" s="1" t="s">
        <v>1702</v>
      </c>
    </row>
    <row r="69" spans="1:13">
      <c r="A69" s="7">
        <v>42462.361111111109</v>
      </c>
      <c r="B69" s="12">
        <f t="shared" si="5"/>
        <v>0.36111111110949423</v>
      </c>
      <c r="C69" s="7">
        <v>42462.375694444447</v>
      </c>
      <c r="D69" s="12">
        <f t="shared" si="6"/>
        <v>0.37569444444670808</v>
      </c>
      <c r="E69" s="6">
        <f t="shared" si="7"/>
        <v>1.4583333337213844E-2</v>
      </c>
      <c r="F69" s="1">
        <f t="shared" si="8"/>
        <v>0</v>
      </c>
      <c r="G69" s="14">
        <f t="shared" si="9"/>
        <v>0.35</v>
      </c>
      <c r="H69" s="1" t="s">
        <v>7</v>
      </c>
      <c r="I69" s="1" t="s">
        <v>15</v>
      </c>
      <c r="J69" s="1" t="s">
        <v>16</v>
      </c>
      <c r="K69" s="1">
        <v>5.2</v>
      </c>
      <c r="L69" s="14">
        <f t="shared" si="10"/>
        <v>14.857142857142859</v>
      </c>
      <c r="M69" s="1" t="s">
        <v>1702</v>
      </c>
    </row>
    <row r="70" spans="1:13">
      <c r="A70" s="7">
        <v>42462.400694444441</v>
      </c>
      <c r="B70" s="12">
        <f t="shared" si="5"/>
        <v>0.40069444444088731</v>
      </c>
      <c r="C70" s="7">
        <v>42462.42291666667</v>
      </c>
      <c r="D70" s="12">
        <f t="shared" si="6"/>
        <v>0.42291666667006211</v>
      </c>
      <c r="E70" s="6">
        <f t="shared" si="7"/>
        <v>2.2222222229174804E-2</v>
      </c>
      <c r="F70" s="1">
        <f t="shared" si="8"/>
        <v>0</v>
      </c>
      <c r="G70" s="14">
        <f t="shared" si="9"/>
        <v>0.53333333333333333</v>
      </c>
      <c r="H70" s="1" t="s">
        <v>7</v>
      </c>
      <c r="I70" s="1" t="s">
        <v>16</v>
      </c>
      <c r="J70" s="1" t="s">
        <v>15</v>
      </c>
      <c r="K70" s="1">
        <v>9.6999999999999993</v>
      </c>
      <c r="L70" s="14">
        <f t="shared" si="10"/>
        <v>18.1875</v>
      </c>
      <c r="M70" s="1" t="s">
        <v>1700</v>
      </c>
    </row>
    <row r="71" spans="1:13">
      <c r="A71" s="7">
        <v>42462.43472222222</v>
      </c>
      <c r="B71" s="12">
        <f t="shared" si="5"/>
        <v>0.43472222222044365</v>
      </c>
      <c r="C71" s="7">
        <v>42462.438888888886</v>
      </c>
      <c r="D71" s="12">
        <f t="shared" si="6"/>
        <v>0.43888888888614019</v>
      </c>
      <c r="E71" s="6">
        <f t="shared" si="7"/>
        <v>4.166666665696539E-3</v>
      </c>
      <c r="F71" s="1">
        <f t="shared" si="8"/>
        <v>0</v>
      </c>
      <c r="G71" s="14">
        <f t="shared" si="9"/>
        <v>0.1</v>
      </c>
      <c r="H71" s="1" t="s">
        <v>7</v>
      </c>
      <c r="I71" s="1" t="s">
        <v>15</v>
      </c>
      <c r="J71" s="1" t="s">
        <v>15</v>
      </c>
      <c r="K71" s="1">
        <v>1.6</v>
      </c>
      <c r="L71" s="14">
        <f t="shared" si="10"/>
        <v>16</v>
      </c>
      <c r="M71" s="1" t="s">
        <v>1700</v>
      </c>
    </row>
    <row r="72" spans="1:13">
      <c r="A72" s="7">
        <v>42462.665972222225</v>
      </c>
      <c r="B72" s="12">
        <f t="shared" si="5"/>
        <v>0.66597222222480923</v>
      </c>
      <c r="C72" s="7">
        <v>42462.668749999997</v>
      </c>
      <c r="D72" s="12">
        <f t="shared" si="6"/>
        <v>0.66874999999708962</v>
      </c>
      <c r="E72" s="6">
        <f t="shared" si="7"/>
        <v>2.7777777722803876E-3</v>
      </c>
      <c r="F72" s="1">
        <f t="shared" si="8"/>
        <v>0</v>
      </c>
      <c r="G72" s="14">
        <f t="shared" si="9"/>
        <v>6.6666666666666666E-2</v>
      </c>
      <c r="H72" s="1" t="s">
        <v>7</v>
      </c>
      <c r="I72" s="1" t="s">
        <v>15</v>
      </c>
      <c r="J72" s="1" t="s">
        <v>15</v>
      </c>
      <c r="K72" s="1">
        <v>1.1000000000000001</v>
      </c>
      <c r="L72" s="14">
        <f t="shared" si="10"/>
        <v>16.5</v>
      </c>
      <c r="M72" s="1" t="s">
        <v>1700</v>
      </c>
    </row>
    <row r="73" spans="1:13">
      <c r="A73" s="7">
        <v>42462.690972222219</v>
      </c>
      <c r="B73" s="12">
        <f t="shared" si="5"/>
        <v>0.69097222221898846</v>
      </c>
      <c r="C73" s="7">
        <v>42462.693749999999</v>
      </c>
      <c r="D73" s="12">
        <f t="shared" si="6"/>
        <v>0.69374999999854481</v>
      </c>
      <c r="E73" s="6">
        <f t="shared" si="7"/>
        <v>2.7777777795563452E-3</v>
      </c>
      <c r="F73" s="1">
        <f t="shared" si="8"/>
        <v>0</v>
      </c>
      <c r="G73" s="14">
        <f t="shared" si="9"/>
        <v>6.6666666666666666E-2</v>
      </c>
      <c r="H73" s="1" t="s">
        <v>7</v>
      </c>
      <c r="I73" s="1" t="s">
        <v>15</v>
      </c>
      <c r="J73" s="1" t="s">
        <v>15</v>
      </c>
      <c r="K73" s="1">
        <v>1.6</v>
      </c>
      <c r="L73" s="14">
        <f t="shared" si="10"/>
        <v>24</v>
      </c>
      <c r="M73" s="1" t="s">
        <v>1700</v>
      </c>
    </row>
    <row r="74" spans="1:13">
      <c r="A74" s="7">
        <v>42462.75277777778</v>
      </c>
      <c r="B74" s="12">
        <f t="shared" si="5"/>
        <v>0.75277777777955635</v>
      </c>
      <c r="C74" s="7">
        <v>42462.771527777775</v>
      </c>
      <c r="D74" s="12">
        <f t="shared" si="6"/>
        <v>0.77152777777519077</v>
      </c>
      <c r="E74" s="6">
        <f t="shared" si="7"/>
        <v>1.8749999995634425E-2</v>
      </c>
      <c r="F74" s="1">
        <f t="shared" si="8"/>
        <v>0</v>
      </c>
      <c r="G74" s="14">
        <f t="shared" si="9"/>
        <v>0.45</v>
      </c>
      <c r="H74" s="1" t="s">
        <v>7</v>
      </c>
      <c r="I74" s="1" t="s">
        <v>56</v>
      </c>
      <c r="J74" s="1" t="s">
        <v>128</v>
      </c>
      <c r="K74" s="1">
        <v>9</v>
      </c>
      <c r="L74" s="14">
        <f t="shared" si="10"/>
        <v>20</v>
      </c>
      <c r="M74" s="1" t="s">
        <v>11</v>
      </c>
    </row>
    <row r="75" spans="1:13">
      <c r="A75" s="7">
        <v>42462.85833333333</v>
      </c>
      <c r="B75" s="12">
        <f t="shared" si="5"/>
        <v>0.85833333332993789</v>
      </c>
      <c r="C75" s="7">
        <v>42462.871527777781</v>
      </c>
      <c r="D75" s="12">
        <f t="shared" si="6"/>
        <v>0.87152777778101154</v>
      </c>
      <c r="E75" s="6">
        <f t="shared" si="7"/>
        <v>1.319444445107365E-2</v>
      </c>
      <c r="F75" s="1">
        <f t="shared" si="8"/>
        <v>0</v>
      </c>
      <c r="G75" s="14">
        <f t="shared" si="9"/>
        <v>0.31666666666666665</v>
      </c>
      <c r="H75" s="1" t="s">
        <v>7</v>
      </c>
      <c r="I75" s="1" t="s">
        <v>15</v>
      </c>
      <c r="J75" s="1" t="s">
        <v>15</v>
      </c>
      <c r="K75" s="1">
        <v>7.7</v>
      </c>
      <c r="L75" s="14">
        <f t="shared" si="10"/>
        <v>24.315789473684212</v>
      </c>
      <c r="M75" s="1" t="s">
        <v>11</v>
      </c>
    </row>
    <row r="76" spans="1:13">
      <c r="A76" s="7">
        <v>42492.490972222222</v>
      </c>
      <c r="B76" s="12">
        <f t="shared" si="5"/>
        <v>0.49097222222189885</v>
      </c>
      <c r="C76" s="7">
        <v>42492.504861111112</v>
      </c>
      <c r="D76" s="12">
        <f t="shared" si="6"/>
        <v>0.50486111111240461</v>
      </c>
      <c r="E76" s="6">
        <f t="shared" si="7"/>
        <v>1.3888888890505768E-2</v>
      </c>
      <c r="F76" s="1">
        <f t="shared" si="8"/>
        <v>0</v>
      </c>
      <c r="G76" s="14">
        <f t="shared" si="9"/>
        <v>0.33333333333333331</v>
      </c>
      <c r="H76" s="1" t="s">
        <v>7</v>
      </c>
      <c r="I76" s="1" t="s">
        <v>15</v>
      </c>
      <c r="J76" s="1" t="s">
        <v>48</v>
      </c>
      <c r="K76" s="1">
        <v>10.4</v>
      </c>
      <c r="L76" s="14">
        <f t="shared" si="10"/>
        <v>31.200000000000003</v>
      </c>
      <c r="M76" s="1" t="s">
        <v>11</v>
      </c>
    </row>
    <row r="77" spans="1:13">
      <c r="A77" s="7">
        <v>42492.556944444441</v>
      </c>
      <c r="B77" s="12">
        <f t="shared" si="5"/>
        <v>0.55694444444088731</v>
      </c>
      <c r="C77" s="7">
        <v>42492.570138888892</v>
      </c>
      <c r="D77" s="12">
        <f t="shared" si="6"/>
        <v>0.57013888889196096</v>
      </c>
      <c r="E77" s="6">
        <f t="shared" si="7"/>
        <v>1.319444445107365E-2</v>
      </c>
      <c r="F77" s="1">
        <f t="shared" si="8"/>
        <v>0</v>
      </c>
      <c r="G77" s="14">
        <f t="shared" si="9"/>
        <v>0.31666666666666665</v>
      </c>
      <c r="H77" s="1" t="s">
        <v>7</v>
      </c>
      <c r="I77" s="1" t="s">
        <v>48</v>
      </c>
      <c r="J77" s="1" t="s">
        <v>15</v>
      </c>
      <c r="K77" s="1">
        <v>10.4</v>
      </c>
      <c r="L77" s="14">
        <f t="shared" si="10"/>
        <v>32.842105263157897</v>
      </c>
      <c r="M77" s="1" t="s">
        <v>11</v>
      </c>
    </row>
    <row r="78" spans="1:13">
      <c r="A78" s="7">
        <v>42523.680555555555</v>
      </c>
      <c r="B78" s="12">
        <f t="shared" si="5"/>
        <v>0.68055555555474712</v>
      </c>
      <c r="C78" s="7">
        <v>42523.703472222223</v>
      </c>
      <c r="D78" s="12">
        <f t="shared" si="6"/>
        <v>0.70347222222335404</v>
      </c>
      <c r="E78" s="6">
        <f t="shared" si="7"/>
        <v>2.2916666668606922E-2</v>
      </c>
      <c r="F78" s="1">
        <f t="shared" si="8"/>
        <v>0</v>
      </c>
      <c r="G78" s="14">
        <f t="shared" si="9"/>
        <v>0.55000000000000004</v>
      </c>
      <c r="H78" s="1" t="s">
        <v>7</v>
      </c>
      <c r="I78" s="1" t="s">
        <v>15</v>
      </c>
      <c r="J78" s="1" t="s">
        <v>64</v>
      </c>
      <c r="K78" s="1">
        <v>11.4</v>
      </c>
      <c r="L78" s="14">
        <f t="shared" si="10"/>
        <v>20.727272727272727</v>
      </c>
      <c r="M78" s="1" t="s">
        <v>129</v>
      </c>
    </row>
    <row r="79" spans="1:13">
      <c r="A79" s="7">
        <v>42523.789583333331</v>
      </c>
      <c r="B79" s="12">
        <f t="shared" si="5"/>
        <v>0.78958333333139308</v>
      </c>
      <c r="C79" s="7">
        <v>42523.806250000001</v>
      </c>
      <c r="D79" s="12">
        <f t="shared" si="6"/>
        <v>0.80625000000145519</v>
      </c>
      <c r="E79" s="6">
        <f t="shared" si="7"/>
        <v>1.6666666670062114E-2</v>
      </c>
      <c r="F79" s="1">
        <f t="shared" si="8"/>
        <v>0</v>
      </c>
      <c r="G79" s="14">
        <f t="shared" si="9"/>
        <v>0.4</v>
      </c>
      <c r="H79" s="1" t="s">
        <v>7</v>
      </c>
      <c r="I79" s="1" t="s">
        <v>64</v>
      </c>
      <c r="J79" s="1" t="s">
        <v>15</v>
      </c>
      <c r="K79" s="1">
        <v>9</v>
      </c>
      <c r="L79" s="14">
        <f t="shared" si="10"/>
        <v>22.5</v>
      </c>
      <c r="M79" s="1" t="s">
        <v>1702</v>
      </c>
    </row>
    <row r="80" spans="1:13">
      <c r="A80" s="7">
        <v>42523.811111111114</v>
      </c>
      <c r="B80" s="12">
        <f t="shared" si="5"/>
        <v>0.81111111111385981</v>
      </c>
      <c r="C80" s="7">
        <v>42523.817361111112</v>
      </c>
      <c r="D80" s="12">
        <f t="shared" si="6"/>
        <v>0.81736111111240461</v>
      </c>
      <c r="E80" s="6">
        <f t="shared" si="7"/>
        <v>6.2499999985448085E-3</v>
      </c>
      <c r="F80" s="1">
        <f t="shared" si="8"/>
        <v>0</v>
      </c>
      <c r="G80" s="14">
        <f t="shared" si="9"/>
        <v>0.15</v>
      </c>
      <c r="H80" s="1" t="s">
        <v>7</v>
      </c>
      <c r="I80" s="1" t="s">
        <v>130</v>
      </c>
      <c r="J80" s="1" t="s">
        <v>56</v>
      </c>
      <c r="K80" s="1">
        <v>3.2</v>
      </c>
      <c r="L80" s="14">
        <f t="shared" si="10"/>
        <v>21.333333333333336</v>
      </c>
      <c r="M80" s="1" t="s">
        <v>1700</v>
      </c>
    </row>
    <row r="81" spans="1:13">
      <c r="A81" s="7">
        <v>42553.700694444444</v>
      </c>
      <c r="B81" s="12">
        <f t="shared" si="5"/>
        <v>0.70069444444379769</v>
      </c>
      <c r="C81" s="7">
        <v>42553.709027777775</v>
      </c>
      <c r="D81" s="12">
        <f t="shared" si="6"/>
        <v>0.70902777777519077</v>
      </c>
      <c r="E81" s="6">
        <f t="shared" si="7"/>
        <v>8.333333331393078E-3</v>
      </c>
      <c r="F81" s="1">
        <f t="shared" si="8"/>
        <v>0</v>
      </c>
      <c r="G81" s="14">
        <f t="shared" si="9"/>
        <v>0.2</v>
      </c>
      <c r="H81" s="1" t="s">
        <v>7</v>
      </c>
      <c r="I81" s="1" t="s">
        <v>15</v>
      </c>
      <c r="J81" s="1" t="s">
        <v>118</v>
      </c>
      <c r="K81" s="1">
        <v>5.6</v>
      </c>
      <c r="L81" s="14">
        <f t="shared" si="10"/>
        <v>27.999999999999996</v>
      </c>
      <c r="M81" s="1" t="s">
        <v>1702</v>
      </c>
    </row>
    <row r="82" spans="1:13">
      <c r="A82" s="7">
        <v>42553.752083333333</v>
      </c>
      <c r="B82" s="12">
        <f t="shared" si="5"/>
        <v>0.75208333333284827</v>
      </c>
      <c r="C82" s="7">
        <v>42553.761805555558</v>
      </c>
      <c r="D82" s="12">
        <f t="shared" si="6"/>
        <v>0.7618055555576575</v>
      </c>
      <c r="E82" s="6">
        <f t="shared" si="7"/>
        <v>9.7222222248092294E-3</v>
      </c>
      <c r="F82" s="1">
        <f t="shared" si="8"/>
        <v>0</v>
      </c>
      <c r="G82" s="14">
        <f t="shared" si="9"/>
        <v>0.23333333333333334</v>
      </c>
      <c r="H82" s="1" t="s">
        <v>7</v>
      </c>
      <c r="I82" s="1" t="s">
        <v>118</v>
      </c>
      <c r="J82" s="1" t="s">
        <v>15</v>
      </c>
      <c r="K82" s="1">
        <v>5.7</v>
      </c>
      <c r="L82" s="14">
        <f t="shared" si="10"/>
        <v>24.428571428571431</v>
      </c>
      <c r="M82" s="1" t="s">
        <v>13</v>
      </c>
    </row>
    <row r="83" spans="1:13">
      <c r="A83" s="7">
        <v>42553.777083333334</v>
      </c>
      <c r="B83" s="12">
        <f t="shared" si="5"/>
        <v>0.77708333333430346</v>
      </c>
      <c r="C83" s="7">
        <v>42553.786805555559</v>
      </c>
      <c r="D83" s="12">
        <f t="shared" si="6"/>
        <v>0.78680555555911269</v>
      </c>
      <c r="E83" s="6">
        <f t="shared" si="7"/>
        <v>9.7222222248092294E-3</v>
      </c>
      <c r="F83" s="1">
        <f t="shared" si="8"/>
        <v>0</v>
      </c>
      <c r="G83" s="14">
        <f t="shared" si="9"/>
        <v>0.23333333333333334</v>
      </c>
      <c r="H83" s="1" t="s">
        <v>7</v>
      </c>
      <c r="I83" s="1" t="s">
        <v>15</v>
      </c>
      <c r="J83" s="1" t="s">
        <v>16</v>
      </c>
      <c r="K83" s="1">
        <v>6.1</v>
      </c>
      <c r="L83" s="14">
        <f t="shared" si="10"/>
        <v>26.142857142857142</v>
      </c>
      <c r="M83" s="1" t="s">
        <v>24</v>
      </c>
    </row>
    <row r="84" spans="1:13">
      <c r="A84" s="7">
        <v>42553.848611111112</v>
      </c>
      <c r="B84" s="12">
        <f t="shared" si="5"/>
        <v>0.84861111111240461</v>
      </c>
      <c r="C84" s="7">
        <v>42553.861111111109</v>
      </c>
      <c r="D84" s="12">
        <f t="shared" si="6"/>
        <v>0.86111111110949423</v>
      </c>
      <c r="E84" s="6">
        <f t="shared" si="7"/>
        <v>1.2499999997089617E-2</v>
      </c>
      <c r="F84" s="1">
        <f t="shared" si="8"/>
        <v>0</v>
      </c>
      <c r="G84" s="14">
        <f t="shared" si="9"/>
        <v>0.3</v>
      </c>
      <c r="H84" s="1" t="s">
        <v>7</v>
      </c>
      <c r="I84" s="1" t="s">
        <v>16</v>
      </c>
      <c r="J84" s="1" t="s">
        <v>15</v>
      </c>
      <c r="K84" s="1">
        <v>6.1</v>
      </c>
      <c r="L84" s="14">
        <f t="shared" si="10"/>
        <v>20.333333333333332</v>
      </c>
      <c r="M84" s="1" t="s">
        <v>11</v>
      </c>
    </row>
    <row r="85" spans="1:13">
      <c r="A85" s="7">
        <v>42584.539583333331</v>
      </c>
      <c r="B85" s="12">
        <f t="shared" si="5"/>
        <v>0.53958333333139308</v>
      </c>
      <c r="C85" s="7">
        <v>42584.547222222223</v>
      </c>
      <c r="D85" s="12">
        <f t="shared" si="6"/>
        <v>0.54722222222335404</v>
      </c>
      <c r="E85" s="6">
        <f t="shared" si="7"/>
        <v>7.6388888919609599E-3</v>
      </c>
      <c r="F85" s="1">
        <f t="shared" si="8"/>
        <v>0</v>
      </c>
      <c r="G85" s="14">
        <f t="shared" si="9"/>
        <v>0.18333333333333332</v>
      </c>
      <c r="H85" s="1" t="s">
        <v>7</v>
      </c>
      <c r="I85" s="1" t="s">
        <v>56</v>
      </c>
      <c r="J85" s="1" t="s">
        <v>130</v>
      </c>
      <c r="K85" s="1">
        <v>4.3</v>
      </c>
      <c r="L85" s="14">
        <f t="shared" si="10"/>
        <v>23.454545454545457</v>
      </c>
      <c r="M85" s="1" t="s">
        <v>1700</v>
      </c>
    </row>
    <row r="86" spans="1:13" ht="15" customHeight="1">
      <c r="A86" s="7">
        <v>42584.583333333336</v>
      </c>
      <c r="B86" s="12">
        <f t="shared" si="5"/>
        <v>0.58333333333575865</v>
      </c>
      <c r="C86" s="7">
        <v>42584.590277777781</v>
      </c>
      <c r="D86" s="12">
        <f t="shared" si="6"/>
        <v>0.59027777778101154</v>
      </c>
      <c r="E86" s="6">
        <f t="shared" si="7"/>
        <v>6.9444444452528842E-3</v>
      </c>
      <c r="F86" s="1">
        <f t="shared" si="8"/>
        <v>0</v>
      </c>
      <c r="G86" s="14">
        <f t="shared" si="9"/>
        <v>0.16666666666666666</v>
      </c>
      <c r="H86" s="1" t="s">
        <v>7</v>
      </c>
      <c r="I86" s="1" t="s">
        <v>130</v>
      </c>
      <c r="J86" s="1" t="s">
        <v>56</v>
      </c>
      <c r="K86" s="1">
        <v>2.7</v>
      </c>
      <c r="L86" s="14">
        <f t="shared" si="10"/>
        <v>16.200000000000003</v>
      </c>
      <c r="M86" s="1" t="s">
        <v>1700</v>
      </c>
    </row>
    <row r="87" spans="1:13">
      <c r="A87" s="7">
        <v>42615.45416666667</v>
      </c>
      <c r="B87" s="12">
        <f t="shared" si="5"/>
        <v>0.45416666667006211</v>
      </c>
      <c r="C87" s="7">
        <v>42615.463194444441</v>
      </c>
      <c r="D87" s="12">
        <f t="shared" si="6"/>
        <v>0.46319444444088731</v>
      </c>
      <c r="E87" s="6">
        <f t="shared" si="7"/>
        <v>9.0277777708251961E-3</v>
      </c>
      <c r="F87" s="1">
        <f t="shared" si="8"/>
        <v>0</v>
      </c>
      <c r="G87" s="14">
        <f t="shared" si="9"/>
        <v>0.21666666666666667</v>
      </c>
      <c r="H87" s="1" t="s">
        <v>131</v>
      </c>
      <c r="I87" s="1" t="s">
        <v>56</v>
      </c>
      <c r="J87" s="1" t="s">
        <v>126</v>
      </c>
      <c r="K87" s="1">
        <v>5.3</v>
      </c>
      <c r="L87" s="14">
        <f t="shared" si="10"/>
        <v>24.46153846153846</v>
      </c>
      <c r="M87" s="1" t="s">
        <v>1701</v>
      </c>
    </row>
    <row r="88" spans="1:13">
      <c r="A88" s="7">
        <v>42615.488194444442</v>
      </c>
      <c r="B88" s="12">
        <f t="shared" si="5"/>
        <v>0.4881944444423425</v>
      </c>
      <c r="C88" s="7">
        <v>42615.493055555555</v>
      </c>
      <c r="D88" s="12">
        <f t="shared" si="6"/>
        <v>0.49305555555474712</v>
      </c>
      <c r="E88" s="6">
        <f t="shared" si="7"/>
        <v>4.8611111124046147E-3</v>
      </c>
      <c r="F88" s="1">
        <f t="shared" si="8"/>
        <v>0</v>
      </c>
      <c r="G88" s="14">
        <f t="shared" si="9"/>
        <v>0.11666666666666667</v>
      </c>
      <c r="H88" s="1" t="s">
        <v>131</v>
      </c>
      <c r="I88" s="1" t="s">
        <v>126</v>
      </c>
      <c r="J88" s="1" t="s">
        <v>132</v>
      </c>
      <c r="K88" s="1">
        <v>3</v>
      </c>
      <c r="L88" s="14">
        <f t="shared" si="10"/>
        <v>25.714285714285715</v>
      </c>
      <c r="M88" s="1" t="s">
        <v>1701</v>
      </c>
    </row>
    <row r="89" spans="1:13">
      <c r="A89" s="7">
        <v>42615.566666666666</v>
      </c>
      <c r="B89" s="12">
        <f t="shared" si="5"/>
        <v>0.56666666666569654</v>
      </c>
      <c r="C89" s="7">
        <v>42615.577777777777</v>
      </c>
      <c r="D89" s="12">
        <f t="shared" si="6"/>
        <v>0.57777777777664596</v>
      </c>
      <c r="E89" s="6">
        <f t="shared" si="7"/>
        <v>1.1111111110949423E-2</v>
      </c>
      <c r="F89" s="1">
        <f t="shared" si="8"/>
        <v>0</v>
      </c>
      <c r="G89" s="14">
        <f t="shared" si="9"/>
        <v>0.26666666666666666</v>
      </c>
      <c r="H89" s="1" t="s">
        <v>131</v>
      </c>
      <c r="I89" s="1" t="s">
        <v>132</v>
      </c>
      <c r="J89" s="1" t="s">
        <v>133</v>
      </c>
      <c r="K89" s="1">
        <v>5.0999999999999996</v>
      </c>
      <c r="L89" s="14">
        <f t="shared" si="10"/>
        <v>19.125</v>
      </c>
      <c r="M89" s="1" t="s">
        <v>1701</v>
      </c>
    </row>
    <row r="90" spans="1:13">
      <c r="A90" s="7">
        <v>42615.581944444442</v>
      </c>
      <c r="B90" s="12">
        <f t="shared" si="5"/>
        <v>0.5819444444423425</v>
      </c>
      <c r="C90" s="7">
        <v>42615.584722222222</v>
      </c>
      <c r="D90" s="12">
        <f t="shared" si="6"/>
        <v>0.58472222222189885</v>
      </c>
      <c r="E90" s="6">
        <f t="shared" si="7"/>
        <v>2.7777777795563452E-3</v>
      </c>
      <c r="F90" s="1">
        <f t="shared" si="8"/>
        <v>0</v>
      </c>
      <c r="G90" s="14">
        <f t="shared" si="9"/>
        <v>6.6666666666666666E-2</v>
      </c>
      <c r="H90" s="1" t="s">
        <v>131</v>
      </c>
      <c r="I90" s="1" t="s">
        <v>133</v>
      </c>
      <c r="J90" s="1" t="s">
        <v>56</v>
      </c>
      <c r="K90" s="1">
        <v>1.5</v>
      </c>
      <c r="L90" s="14">
        <f t="shared" si="10"/>
        <v>22.5</v>
      </c>
      <c r="M90" s="1" t="s">
        <v>1701</v>
      </c>
    </row>
    <row r="91" spans="1:13">
      <c r="A91" s="7">
        <v>42615.788194444445</v>
      </c>
      <c r="B91" s="12">
        <f t="shared" si="5"/>
        <v>0.78819444444525288</v>
      </c>
      <c r="C91" s="7">
        <v>42615.799305555556</v>
      </c>
      <c r="D91" s="12">
        <f t="shared" si="6"/>
        <v>0.79930555555620231</v>
      </c>
      <c r="E91" s="6">
        <f t="shared" si="7"/>
        <v>1.1111111110949423E-2</v>
      </c>
      <c r="F91" s="1">
        <f t="shared" si="8"/>
        <v>0</v>
      </c>
      <c r="G91" s="14">
        <f t="shared" si="9"/>
        <v>0.26666666666666666</v>
      </c>
      <c r="H91" s="1" t="s">
        <v>7</v>
      </c>
      <c r="I91" s="1" t="s">
        <v>15</v>
      </c>
      <c r="J91" s="1" t="s">
        <v>16</v>
      </c>
      <c r="K91" s="1">
        <v>6.1</v>
      </c>
      <c r="L91" s="14">
        <f t="shared" si="10"/>
        <v>22.875</v>
      </c>
      <c r="M91" s="1" t="s">
        <v>1701</v>
      </c>
    </row>
    <row r="92" spans="1:13">
      <c r="A92" s="7">
        <v>42615.85</v>
      </c>
      <c r="B92" s="12">
        <f t="shared" si="5"/>
        <v>0.84999999999854481</v>
      </c>
      <c r="C92" s="7">
        <v>42615.861111111109</v>
      </c>
      <c r="D92" s="12">
        <f t="shared" si="6"/>
        <v>0.86111111110949423</v>
      </c>
      <c r="E92" s="6">
        <f t="shared" si="7"/>
        <v>1.1111111110949423E-2</v>
      </c>
      <c r="F92" s="1">
        <f t="shared" si="8"/>
        <v>0</v>
      </c>
      <c r="G92" s="14">
        <f t="shared" si="9"/>
        <v>0.26666666666666666</v>
      </c>
      <c r="H92" s="1" t="s">
        <v>7</v>
      </c>
      <c r="I92" s="1" t="s">
        <v>16</v>
      </c>
      <c r="J92" s="1" t="s">
        <v>15</v>
      </c>
      <c r="K92" s="1">
        <v>6.1</v>
      </c>
      <c r="L92" s="14">
        <f t="shared" si="10"/>
        <v>22.875</v>
      </c>
      <c r="M92" s="1" t="s">
        <v>1700</v>
      </c>
    </row>
    <row r="93" spans="1:13">
      <c r="A93" s="7">
        <v>42676.686111111114</v>
      </c>
      <c r="B93" s="12">
        <f t="shared" si="5"/>
        <v>0.68611111111385981</v>
      </c>
      <c r="C93" s="7">
        <v>42676.715277777781</v>
      </c>
      <c r="D93" s="12">
        <f t="shared" si="6"/>
        <v>0.71527777778101154</v>
      </c>
      <c r="E93" s="6">
        <f t="shared" si="7"/>
        <v>2.9166666667151731E-2</v>
      </c>
      <c r="F93" s="1">
        <f t="shared" si="8"/>
        <v>0</v>
      </c>
      <c r="G93" s="14">
        <f t="shared" si="9"/>
        <v>0.7</v>
      </c>
      <c r="H93" s="1" t="s">
        <v>7</v>
      </c>
      <c r="I93" s="1" t="s">
        <v>15</v>
      </c>
      <c r="J93" s="1" t="s">
        <v>64</v>
      </c>
      <c r="K93" s="1">
        <v>17.3</v>
      </c>
      <c r="L93" s="14">
        <f t="shared" si="10"/>
        <v>24.714285714285715</v>
      </c>
      <c r="M93" s="1" t="s">
        <v>1700</v>
      </c>
    </row>
    <row r="94" spans="1:13">
      <c r="A94" s="7">
        <v>42676.742361111108</v>
      </c>
      <c r="B94" s="12">
        <f t="shared" si="5"/>
        <v>0.74236111110803904</v>
      </c>
      <c r="C94" s="7">
        <v>42676.756944444445</v>
      </c>
      <c r="D94" s="12">
        <f t="shared" si="6"/>
        <v>0.75694444444525288</v>
      </c>
      <c r="E94" s="6">
        <f t="shared" si="7"/>
        <v>1.4583333337213844E-2</v>
      </c>
      <c r="F94" s="1">
        <f t="shared" si="8"/>
        <v>0</v>
      </c>
      <c r="G94" s="14">
        <f t="shared" si="9"/>
        <v>0.35</v>
      </c>
      <c r="H94" s="1" t="s">
        <v>7</v>
      </c>
      <c r="I94" s="1" t="s">
        <v>134</v>
      </c>
      <c r="J94" s="1" t="s">
        <v>135</v>
      </c>
      <c r="K94" s="1">
        <v>5.7</v>
      </c>
      <c r="L94" s="14">
        <f t="shared" si="10"/>
        <v>16.285714285714288</v>
      </c>
      <c r="M94" s="1" t="s">
        <v>1700</v>
      </c>
    </row>
    <row r="95" spans="1:13">
      <c r="A95" s="7">
        <v>42676.76666666667</v>
      </c>
      <c r="B95" s="12">
        <f t="shared" si="5"/>
        <v>0.76666666667006211</v>
      </c>
      <c r="C95" s="7">
        <v>42676.781944444447</v>
      </c>
      <c r="D95" s="12">
        <f t="shared" si="6"/>
        <v>0.78194444444670808</v>
      </c>
      <c r="E95" s="6">
        <f t="shared" si="7"/>
        <v>1.5277777776645962E-2</v>
      </c>
      <c r="F95" s="1">
        <f t="shared" si="8"/>
        <v>0</v>
      </c>
      <c r="G95" s="14">
        <f t="shared" si="9"/>
        <v>0.36666666666666664</v>
      </c>
      <c r="H95" s="1" t="s">
        <v>7</v>
      </c>
      <c r="I95" s="1" t="s">
        <v>64</v>
      </c>
      <c r="J95" s="1" t="s">
        <v>16</v>
      </c>
      <c r="K95" s="1">
        <v>13.5</v>
      </c>
      <c r="L95" s="14">
        <f t="shared" si="10"/>
        <v>36.81818181818182</v>
      </c>
      <c r="M95" s="1" t="s">
        <v>24</v>
      </c>
    </row>
    <row r="96" spans="1:13">
      <c r="A96" s="7">
        <v>42676.85833333333</v>
      </c>
      <c r="B96" s="12">
        <f t="shared" si="5"/>
        <v>0.85833333332993789</v>
      </c>
      <c r="C96" s="7">
        <v>42676.868750000001</v>
      </c>
      <c r="D96" s="12">
        <f t="shared" si="6"/>
        <v>0.86875000000145519</v>
      </c>
      <c r="E96" s="6">
        <f t="shared" si="7"/>
        <v>1.0416666671517305E-2</v>
      </c>
      <c r="F96" s="1">
        <f t="shared" si="8"/>
        <v>0</v>
      </c>
      <c r="G96" s="14">
        <f t="shared" si="9"/>
        <v>0.25</v>
      </c>
      <c r="H96" s="1" t="s">
        <v>7</v>
      </c>
      <c r="I96" s="1" t="s">
        <v>16</v>
      </c>
      <c r="J96" s="1" t="s">
        <v>15</v>
      </c>
      <c r="K96" s="1">
        <v>6.1</v>
      </c>
      <c r="L96" s="14">
        <f t="shared" si="10"/>
        <v>24.4</v>
      </c>
      <c r="M96" s="1" t="s">
        <v>24</v>
      </c>
    </row>
    <row r="97" spans="1:13">
      <c r="A97" s="7">
        <v>42706.347916666666</v>
      </c>
      <c r="B97" s="12">
        <f t="shared" si="5"/>
        <v>0.34791666666569654</v>
      </c>
      <c r="C97" s="7">
        <v>42706.362500000003</v>
      </c>
      <c r="D97" s="12">
        <f t="shared" si="6"/>
        <v>0.36250000000291038</v>
      </c>
      <c r="E97" s="6">
        <f t="shared" si="7"/>
        <v>1.4583333337213844E-2</v>
      </c>
      <c r="F97" s="1">
        <f t="shared" si="8"/>
        <v>0</v>
      </c>
      <c r="G97" s="14">
        <f t="shared" si="9"/>
        <v>0.35</v>
      </c>
      <c r="H97" s="1" t="s">
        <v>7</v>
      </c>
      <c r="I97" s="1" t="s">
        <v>15</v>
      </c>
      <c r="J97" s="1" t="s">
        <v>48</v>
      </c>
      <c r="K97" s="1">
        <v>8.5</v>
      </c>
      <c r="L97" s="14">
        <f t="shared" si="10"/>
        <v>24.285714285714288</v>
      </c>
      <c r="M97" s="1" t="s">
        <v>24</v>
      </c>
    </row>
    <row r="98" spans="1:13">
      <c r="A98" s="7">
        <v>42706.447916666664</v>
      </c>
      <c r="B98" s="12">
        <f t="shared" si="5"/>
        <v>0.44791666666424135</v>
      </c>
      <c r="C98" s="7">
        <v>42706.452777777777</v>
      </c>
      <c r="D98" s="12">
        <f t="shared" si="6"/>
        <v>0.45277777777664596</v>
      </c>
      <c r="E98" s="6">
        <f t="shared" si="7"/>
        <v>4.8611111124046147E-3</v>
      </c>
      <c r="F98" s="1">
        <f t="shared" si="8"/>
        <v>0</v>
      </c>
      <c r="G98" s="14">
        <f t="shared" si="9"/>
        <v>0.11666666666666667</v>
      </c>
      <c r="H98" s="1" t="s">
        <v>7</v>
      </c>
      <c r="I98" s="1" t="s">
        <v>48</v>
      </c>
      <c r="J98" s="1" t="s">
        <v>16</v>
      </c>
      <c r="K98" s="1">
        <v>2.6</v>
      </c>
      <c r="L98" s="14">
        <f t="shared" si="10"/>
        <v>22.285714285714285</v>
      </c>
      <c r="M98" s="1" t="s">
        <v>24</v>
      </c>
    </row>
    <row r="99" spans="1:13">
      <c r="A99" s="7">
        <v>42706.468055555553</v>
      </c>
      <c r="B99" s="12">
        <f t="shared" si="5"/>
        <v>0.46805555555329192</v>
      </c>
      <c r="C99" s="7">
        <v>42706.482638888891</v>
      </c>
      <c r="D99" s="12">
        <f t="shared" si="6"/>
        <v>0.48263888889050577</v>
      </c>
      <c r="E99" s="6">
        <f t="shared" si="7"/>
        <v>1.4583333337213844E-2</v>
      </c>
      <c r="F99" s="1">
        <f t="shared" si="8"/>
        <v>0</v>
      </c>
      <c r="G99" s="14">
        <f t="shared" si="9"/>
        <v>0.35</v>
      </c>
      <c r="H99" s="1" t="s">
        <v>7</v>
      </c>
      <c r="I99" s="1" t="s">
        <v>16</v>
      </c>
      <c r="J99" s="1" t="s">
        <v>64</v>
      </c>
      <c r="K99" s="1">
        <v>17</v>
      </c>
      <c r="L99" s="14">
        <f t="shared" si="10"/>
        <v>48.571428571428577</v>
      </c>
      <c r="M99" s="1" t="s">
        <v>13</v>
      </c>
    </row>
    <row r="100" spans="1:13">
      <c r="A100" s="7">
        <v>42706.543055555558</v>
      </c>
      <c r="B100" s="12">
        <f t="shared" si="5"/>
        <v>0.5430555555576575</v>
      </c>
      <c r="C100" s="7">
        <v>42706.566666666666</v>
      </c>
      <c r="D100" s="12">
        <f t="shared" si="6"/>
        <v>0.56666666666569654</v>
      </c>
      <c r="E100" s="6">
        <f t="shared" si="7"/>
        <v>2.361111110803904E-2</v>
      </c>
      <c r="F100" s="1">
        <f t="shared" si="8"/>
        <v>0</v>
      </c>
      <c r="G100" s="14">
        <f t="shared" si="9"/>
        <v>0.56666666666666665</v>
      </c>
      <c r="H100" s="1" t="s">
        <v>7</v>
      </c>
      <c r="I100" s="1" t="s">
        <v>64</v>
      </c>
      <c r="J100" s="1" t="s">
        <v>15</v>
      </c>
      <c r="K100" s="1">
        <v>18</v>
      </c>
      <c r="L100" s="14">
        <f t="shared" si="10"/>
        <v>31.764705882352942</v>
      </c>
      <c r="M100" s="1" t="s">
        <v>11</v>
      </c>
    </row>
    <row r="101" spans="1:13">
      <c r="A101" s="7">
        <v>42706.617361111108</v>
      </c>
      <c r="B101" s="12">
        <f t="shared" si="5"/>
        <v>0.61736111110803904</v>
      </c>
      <c r="C101" s="7">
        <v>42706.629166666666</v>
      </c>
      <c r="D101" s="12">
        <f t="shared" si="6"/>
        <v>0.62916666666569654</v>
      </c>
      <c r="E101" s="6">
        <f t="shared" si="7"/>
        <v>1.1805555557657499E-2</v>
      </c>
      <c r="F101" s="1">
        <f t="shared" si="8"/>
        <v>0</v>
      </c>
      <c r="G101" s="14">
        <f t="shared" si="9"/>
        <v>0.28333333333333333</v>
      </c>
      <c r="H101" s="1" t="s">
        <v>7</v>
      </c>
      <c r="I101" s="1" t="s">
        <v>15</v>
      </c>
      <c r="J101" s="1" t="s">
        <v>16</v>
      </c>
      <c r="K101" s="1">
        <v>8.4</v>
      </c>
      <c r="L101" s="14">
        <f t="shared" si="10"/>
        <v>29.647058823529413</v>
      </c>
      <c r="M101" s="1" t="s">
        <v>11</v>
      </c>
    </row>
    <row r="102" spans="1:13">
      <c r="A102" s="7">
        <v>42706.647916666669</v>
      </c>
      <c r="B102" s="12">
        <f t="shared" si="5"/>
        <v>0.64791666666860692</v>
      </c>
      <c r="C102" s="7">
        <v>42706.67083333333</v>
      </c>
      <c r="D102" s="12">
        <f t="shared" si="6"/>
        <v>0.67083333332993789</v>
      </c>
      <c r="E102" s="6">
        <f t="shared" si="7"/>
        <v>2.2916666661330964E-2</v>
      </c>
      <c r="F102" s="1">
        <f t="shared" si="8"/>
        <v>0</v>
      </c>
      <c r="G102" s="14">
        <f t="shared" si="9"/>
        <v>0.55000000000000004</v>
      </c>
      <c r="H102" s="1" t="s">
        <v>7</v>
      </c>
      <c r="I102" s="1" t="s">
        <v>16</v>
      </c>
      <c r="J102" s="1" t="s">
        <v>15</v>
      </c>
      <c r="K102" s="1">
        <v>11.5</v>
      </c>
      <c r="L102" s="14">
        <f t="shared" si="10"/>
        <v>20.909090909090907</v>
      </c>
      <c r="M102" s="1" t="s">
        <v>13</v>
      </c>
    </row>
    <row r="103" spans="1:13">
      <c r="A103" s="7" t="s">
        <v>1715</v>
      </c>
      <c r="B103" s="12">
        <v>0.59791666666666665</v>
      </c>
      <c r="C103" s="7" t="s">
        <v>1715</v>
      </c>
      <c r="D103" s="12">
        <v>0.6118055555555556</v>
      </c>
      <c r="E103" s="6">
        <f t="shared" si="7"/>
        <v>1.3888888888888951E-2</v>
      </c>
      <c r="F103" s="1">
        <f t="shared" si="8"/>
        <v>0</v>
      </c>
      <c r="G103" s="14">
        <f t="shared" si="9"/>
        <v>0.33333333333333331</v>
      </c>
      <c r="H103" s="1" t="s">
        <v>7</v>
      </c>
      <c r="I103" s="1" t="s">
        <v>15</v>
      </c>
      <c r="J103" s="1" t="s">
        <v>16</v>
      </c>
      <c r="K103" s="1">
        <v>8.9</v>
      </c>
      <c r="L103" s="14">
        <f t="shared" si="10"/>
        <v>26.700000000000003</v>
      </c>
      <c r="M103" s="1" t="s">
        <v>11</v>
      </c>
    </row>
    <row r="104" spans="1:13">
      <c r="A104" s="7" t="s">
        <v>1715</v>
      </c>
      <c r="B104" s="12">
        <v>0.98958333333333337</v>
      </c>
      <c r="C104" s="7" t="s">
        <v>1716</v>
      </c>
      <c r="D104" s="12">
        <v>6.9444444444444447E-4</v>
      </c>
      <c r="E104" s="6">
        <f t="shared" si="7"/>
        <v>1.1111111111111072E-2</v>
      </c>
      <c r="F104" s="1">
        <f t="shared" si="8"/>
        <v>0</v>
      </c>
      <c r="G104" s="14">
        <f t="shared" si="9"/>
        <v>0.26666666666666666</v>
      </c>
      <c r="H104" s="1" t="s">
        <v>131</v>
      </c>
      <c r="I104" s="1" t="s">
        <v>140</v>
      </c>
      <c r="J104" s="1" t="s">
        <v>141</v>
      </c>
      <c r="K104" s="1">
        <v>2.7</v>
      </c>
      <c r="L104" s="14">
        <f t="shared" si="10"/>
        <v>10.125</v>
      </c>
      <c r="M104" s="1" t="s">
        <v>1701</v>
      </c>
    </row>
    <row r="105" spans="1:13">
      <c r="A105" s="7" t="s">
        <v>1716</v>
      </c>
      <c r="B105" s="12">
        <v>3.4722222222222224E-2</v>
      </c>
      <c r="C105" s="7" t="s">
        <v>1716</v>
      </c>
      <c r="D105" s="12">
        <v>4.1666666666666664E-2</v>
      </c>
      <c r="E105" s="6">
        <f t="shared" si="7"/>
        <v>6.9444444444444406E-3</v>
      </c>
      <c r="F105" s="1">
        <f t="shared" si="8"/>
        <v>0</v>
      </c>
      <c r="G105" s="14">
        <f t="shared" si="9"/>
        <v>0.16666666666666666</v>
      </c>
      <c r="H105" s="1" t="s">
        <v>131</v>
      </c>
      <c r="I105" s="1" t="s">
        <v>141</v>
      </c>
      <c r="J105" s="1" t="s">
        <v>140</v>
      </c>
      <c r="K105" s="1">
        <v>1.8</v>
      </c>
      <c r="L105" s="14">
        <f t="shared" si="10"/>
        <v>10.8</v>
      </c>
      <c r="M105" s="1" t="s">
        <v>1701</v>
      </c>
    </row>
    <row r="106" spans="1:13">
      <c r="A106" s="7" t="s">
        <v>1716</v>
      </c>
      <c r="B106" s="12">
        <v>0.58819444444444446</v>
      </c>
      <c r="C106" s="7" t="s">
        <v>1716</v>
      </c>
      <c r="D106" s="12">
        <v>0.61111111111111105</v>
      </c>
      <c r="E106" s="6">
        <f t="shared" si="7"/>
        <v>2.2916666666666585E-2</v>
      </c>
      <c r="F106" s="1">
        <f t="shared" si="8"/>
        <v>0</v>
      </c>
      <c r="G106" s="14">
        <f t="shared" si="9"/>
        <v>0.55000000000000004</v>
      </c>
      <c r="H106" s="1" t="s">
        <v>7</v>
      </c>
      <c r="I106" s="1" t="s">
        <v>140</v>
      </c>
      <c r="J106" s="1" t="s">
        <v>18</v>
      </c>
      <c r="K106" s="1">
        <v>8.1</v>
      </c>
      <c r="L106" s="14">
        <f t="shared" si="10"/>
        <v>14.727272727272725</v>
      </c>
      <c r="M106" s="1" t="s">
        <v>11</v>
      </c>
    </row>
    <row r="107" spans="1:13">
      <c r="A107" s="7" t="s">
        <v>1716</v>
      </c>
      <c r="B107" s="12">
        <v>0.61527777777777781</v>
      </c>
      <c r="C107" s="7" t="s">
        <v>1716</v>
      </c>
      <c r="D107" s="12">
        <v>0.62708333333333333</v>
      </c>
      <c r="E107" s="6">
        <f t="shared" si="7"/>
        <v>1.1805555555555514E-2</v>
      </c>
      <c r="F107" s="1">
        <f t="shared" si="8"/>
        <v>0</v>
      </c>
      <c r="G107" s="14">
        <f t="shared" si="9"/>
        <v>0.28333333333333333</v>
      </c>
      <c r="H107" s="1" t="s">
        <v>7</v>
      </c>
      <c r="I107" s="1" t="s">
        <v>21</v>
      </c>
      <c r="J107" s="1" t="s">
        <v>148</v>
      </c>
      <c r="K107" s="1">
        <v>2</v>
      </c>
      <c r="L107" s="14">
        <f t="shared" si="10"/>
        <v>7.0588235294117645</v>
      </c>
      <c r="M107" s="1" t="s">
        <v>11</v>
      </c>
    </row>
    <row r="108" spans="1:13">
      <c r="A108" s="7" t="s">
        <v>1716</v>
      </c>
      <c r="B108" s="12">
        <v>0.69097222222222221</v>
      </c>
      <c r="C108" s="7" t="s">
        <v>1716</v>
      </c>
      <c r="D108" s="12">
        <v>0.70972222222222225</v>
      </c>
      <c r="E108" s="6">
        <f t="shared" si="7"/>
        <v>1.8750000000000044E-2</v>
      </c>
      <c r="F108" s="1">
        <f t="shared" si="8"/>
        <v>0</v>
      </c>
      <c r="G108" s="14">
        <f t="shared" si="9"/>
        <v>0.45</v>
      </c>
      <c r="H108" s="1" t="s">
        <v>7</v>
      </c>
      <c r="I108" s="1" t="s">
        <v>18</v>
      </c>
      <c r="J108" s="1" t="s">
        <v>151</v>
      </c>
      <c r="K108" s="1">
        <v>13</v>
      </c>
      <c r="L108" s="14">
        <f t="shared" si="10"/>
        <v>28.888888888888889</v>
      </c>
      <c r="M108" s="1" t="s">
        <v>11</v>
      </c>
    </row>
    <row r="109" spans="1:13">
      <c r="A109" s="7" t="s">
        <v>1716</v>
      </c>
      <c r="B109" s="12">
        <v>0.71250000000000002</v>
      </c>
      <c r="C109" s="7" t="s">
        <v>1716</v>
      </c>
      <c r="D109" s="12">
        <v>0.7284722222222223</v>
      </c>
      <c r="E109" s="6">
        <f t="shared" si="7"/>
        <v>1.5972222222222276E-2</v>
      </c>
      <c r="F109" s="1">
        <f t="shared" si="8"/>
        <v>0</v>
      </c>
      <c r="G109" s="14">
        <f t="shared" si="9"/>
        <v>0.38333333333333336</v>
      </c>
      <c r="H109" s="1" t="s">
        <v>7</v>
      </c>
      <c r="I109" s="1" t="s">
        <v>151</v>
      </c>
      <c r="J109" s="1" t="s">
        <v>17</v>
      </c>
      <c r="K109" s="1">
        <v>13.9</v>
      </c>
      <c r="L109" s="14">
        <f t="shared" si="10"/>
        <v>36.260869565217391</v>
      </c>
      <c r="M109" s="1" t="s">
        <v>11</v>
      </c>
    </row>
    <row r="110" spans="1:13">
      <c r="A110" s="7" t="s">
        <v>1717</v>
      </c>
      <c r="B110" s="12">
        <v>0.13958333333333334</v>
      </c>
      <c r="C110" s="7" t="s">
        <v>1717</v>
      </c>
      <c r="D110" s="12">
        <v>0.17569444444444446</v>
      </c>
      <c r="E110" s="6">
        <f t="shared" si="7"/>
        <v>3.6111111111111122E-2</v>
      </c>
      <c r="F110" s="1">
        <f t="shared" si="8"/>
        <v>0</v>
      </c>
      <c r="G110" s="14">
        <f t="shared" si="9"/>
        <v>0.8666666666666667</v>
      </c>
      <c r="H110" s="1" t="s">
        <v>7</v>
      </c>
      <c r="I110" s="1" t="s">
        <v>156</v>
      </c>
      <c r="J110" s="1" t="s">
        <v>157</v>
      </c>
      <c r="K110" s="1">
        <v>43.7</v>
      </c>
      <c r="L110" s="14">
        <f t="shared" si="10"/>
        <v>50.423076923076927</v>
      </c>
      <c r="M110" s="1" t="s">
        <v>13</v>
      </c>
    </row>
    <row r="111" spans="1:13">
      <c r="A111" s="7" t="s">
        <v>1717</v>
      </c>
      <c r="B111" s="12">
        <v>0.35347222222222219</v>
      </c>
      <c r="C111" s="7" t="s">
        <v>1717</v>
      </c>
      <c r="D111" s="12">
        <v>0.39861111111111108</v>
      </c>
      <c r="E111" s="6">
        <f t="shared" si="7"/>
        <v>4.5138888888888895E-2</v>
      </c>
      <c r="F111" s="1">
        <f t="shared" si="8"/>
        <v>1</v>
      </c>
      <c r="G111" s="14">
        <f t="shared" si="9"/>
        <v>1.0833333333333333</v>
      </c>
      <c r="H111" s="1" t="s">
        <v>7</v>
      </c>
      <c r="I111" s="1" t="s">
        <v>157</v>
      </c>
      <c r="J111" s="1" t="s">
        <v>160</v>
      </c>
      <c r="K111" s="1">
        <v>14.1</v>
      </c>
      <c r="L111" s="14">
        <f t="shared" si="10"/>
        <v>13.015384615384615</v>
      </c>
      <c r="M111" s="1" t="s">
        <v>1701</v>
      </c>
    </row>
    <row r="112" spans="1:13">
      <c r="A112" s="7" t="s">
        <v>1717</v>
      </c>
      <c r="B112" s="12">
        <v>0.4381944444444445</v>
      </c>
      <c r="C112" s="7" t="s">
        <v>1717</v>
      </c>
      <c r="D112" s="12">
        <v>0.44513888888888892</v>
      </c>
      <c r="E112" s="6">
        <f t="shared" si="7"/>
        <v>6.9444444444444198E-3</v>
      </c>
      <c r="F112" s="1">
        <f t="shared" si="8"/>
        <v>0</v>
      </c>
      <c r="G112" s="14">
        <f t="shared" si="9"/>
        <v>0.16666666666666666</v>
      </c>
      <c r="H112" s="1" t="s">
        <v>7</v>
      </c>
      <c r="I112" s="1" t="s">
        <v>160</v>
      </c>
      <c r="J112" s="1" t="s">
        <v>160</v>
      </c>
      <c r="K112" s="1">
        <v>2.6</v>
      </c>
      <c r="L112" s="14">
        <f t="shared" si="10"/>
        <v>15.600000000000001</v>
      </c>
      <c r="M112" s="1" t="s">
        <v>1701</v>
      </c>
    </row>
    <row r="113" spans="1:13">
      <c r="A113" s="7" t="s">
        <v>1717</v>
      </c>
      <c r="B113" s="12">
        <v>0.48055555555555557</v>
      </c>
      <c r="C113" s="7" t="s">
        <v>1717</v>
      </c>
      <c r="D113" s="12">
        <v>0.50138888888888888</v>
      </c>
      <c r="E113" s="6">
        <f t="shared" si="7"/>
        <v>2.0833333333333315E-2</v>
      </c>
      <c r="F113" s="1">
        <f t="shared" si="8"/>
        <v>0</v>
      </c>
      <c r="G113" s="14">
        <f t="shared" si="9"/>
        <v>0.5</v>
      </c>
      <c r="H113" s="1" t="s">
        <v>7</v>
      </c>
      <c r="I113" s="1" t="s">
        <v>160</v>
      </c>
      <c r="J113" s="1" t="s">
        <v>160</v>
      </c>
      <c r="K113" s="1">
        <v>4.5</v>
      </c>
      <c r="L113" s="14">
        <f t="shared" si="10"/>
        <v>9</v>
      </c>
      <c r="M113" s="1" t="s">
        <v>1701</v>
      </c>
    </row>
    <row r="114" spans="1:13">
      <c r="A114" s="7" t="s">
        <v>1717</v>
      </c>
      <c r="B114" s="12">
        <v>0.52708333333333335</v>
      </c>
      <c r="C114" s="7" t="s">
        <v>1717</v>
      </c>
      <c r="D114" s="12">
        <v>0.52916666666666667</v>
      </c>
      <c r="E114" s="6">
        <f t="shared" si="7"/>
        <v>2.0833333333333259E-3</v>
      </c>
      <c r="F114" s="1">
        <f t="shared" si="8"/>
        <v>0</v>
      </c>
      <c r="G114" s="14">
        <f t="shared" si="9"/>
        <v>0.05</v>
      </c>
      <c r="H114" s="1" t="s">
        <v>7</v>
      </c>
      <c r="I114" s="1" t="s">
        <v>160</v>
      </c>
      <c r="J114" s="1" t="s">
        <v>160</v>
      </c>
      <c r="K114" s="1">
        <v>1.7</v>
      </c>
      <c r="L114" s="14">
        <f t="shared" si="10"/>
        <v>34</v>
      </c>
      <c r="M114" s="1" t="s">
        <v>1701</v>
      </c>
    </row>
    <row r="115" spans="1:13">
      <c r="A115" s="7" t="s">
        <v>1717</v>
      </c>
      <c r="B115" s="12">
        <v>0.57152777777777775</v>
      </c>
      <c r="C115" s="7" t="s">
        <v>1717</v>
      </c>
      <c r="D115" s="12">
        <v>0.57986111111111105</v>
      </c>
      <c r="E115" s="6">
        <f t="shared" si="7"/>
        <v>8.3333333333333037E-3</v>
      </c>
      <c r="F115" s="1">
        <f t="shared" si="8"/>
        <v>0</v>
      </c>
      <c r="G115" s="14">
        <f t="shared" si="9"/>
        <v>0.2</v>
      </c>
      <c r="H115" s="1" t="s">
        <v>7</v>
      </c>
      <c r="I115" s="1" t="s">
        <v>160</v>
      </c>
      <c r="J115" s="1" t="s">
        <v>160</v>
      </c>
      <c r="K115" s="1">
        <v>1.8</v>
      </c>
      <c r="L115" s="14">
        <f t="shared" si="10"/>
        <v>9</v>
      </c>
      <c r="M115" s="1" t="s">
        <v>24</v>
      </c>
    </row>
    <row r="116" spans="1:13">
      <c r="A116" s="7" t="s">
        <v>1717</v>
      </c>
      <c r="B116" s="12">
        <v>0.69027777777777777</v>
      </c>
      <c r="C116" s="7" t="s">
        <v>1717</v>
      </c>
      <c r="D116" s="12">
        <v>0.71527777777777779</v>
      </c>
      <c r="E116" s="6">
        <f t="shared" si="7"/>
        <v>2.5000000000000022E-2</v>
      </c>
      <c r="F116" s="1">
        <f t="shared" si="8"/>
        <v>0</v>
      </c>
      <c r="G116" s="14">
        <f t="shared" si="9"/>
        <v>0.6</v>
      </c>
      <c r="H116" s="1" t="s">
        <v>7</v>
      </c>
      <c r="I116" s="1" t="s">
        <v>160</v>
      </c>
      <c r="J116" s="1" t="s">
        <v>160</v>
      </c>
      <c r="K116" s="1">
        <v>6</v>
      </c>
      <c r="L116" s="14">
        <f t="shared" si="10"/>
        <v>10</v>
      </c>
      <c r="M116" s="1" t="s">
        <v>1701</v>
      </c>
    </row>
    <row r="117" spans="1:13">
      <c r="A117" s="7" t="s">
        <v>1717</v>
      </c>
      <c r="B117" s="12">
        <v>0.72013888888888899</v>
      </c>
      <c r="C117" s="7" t="s">
        <v>1717</v>
      </c>
      <c r="D117" s="12">
        <v>0.72638888888888886</v>
      </c>
      <c r="E117" s="6">
        <f t="shared" si="7"/>
        <v>6.2499999999998668E-3</v>
      </c>
      <c r="F117" s="1">
        <f t="shared" si="8"/>
        <v>0</v>
      </c>
      <c r="G117" s="14">
        <f t="shared" si="9"/>
        <v>0.15</v>
      </c>
      <c r="H117" s="1" t="s">
        <v>7</v>
      </c>
      <c r="I117" s="1" t="s">
        <v>160</v>
      </c>
      <c r="J117" s="1" t="s">
        <v>173</v>
      </c>
      <c r="K117" s="1">
        <v>1.1000000000000001</v>
      </c>
      <c r="L117" s="14">
        <f t="shared" si="10"/>
        <v>7.3333333333333339</v>
      </c>
      <c r="M117" s="1" t="s">
        <v>1700</v>
      </c>
    </row>
    <row r="118" spans="1:13">
      <c r="A118" s="7" t="s">
        <v>1717</v>
      </c>
      <c r="B118" s="12">
        <v>0.73611111111111116</v>
      </c>
      <c r="C118" s="7" t="s">
        <v>1717</v>
      </c>
      <c r="D118" s="12">
        <v>0.73888888888888893</v>
      </c>
      <c r="E118" s="6">
        <f t="shared" si="7"/>
        <v>2.7777777777777679E-3</v>
      </c>
      <c r="F118" s="1">
        <f t="shared" si="8"/>
        <v>0</v>
      </c>
      <c r="G118" s="14">
        <f t="shared" si="9"/>
        <v>6.6666666666666666E-2</v>
      </c>
      <c r="H118" s="1" t="s">
        <v>7</v>
      </c>
      <c r="I118" s="1" t="s">
        <v>173</v>
      </c>
      <c r="J118" s="1" t="s">
        <v>157</v>
      </c>
      <c r="K118" s="1">
        <v>3.6</v>
      </c>
      <c r="L118" s="14">
        <f t="shared" si="10"/>
        <v>54</v>
      </c>
      <c r="M118" s="1" t="s">
        <v>1702</v>
      </c>
    </row>
    <row r="119" spans="1:13">
      <c r="A119" s="7" t="s">
        <v>1718</v>
      </c>
      <c r="B119" s="12">
        <v>0.5541666666666667</v>
      </c>
      <c r="C119" s="7" t="s">
        <v>1718</v>
      </c>
      <c r="D119" s="12">
        <v>0.58611111111111114</v>
      </c>
      <c r="E119" s="6">
        <f t="shared" si="7"/>
        <v>3.1944444444444442E-2</v>
      </c>
      <c r="F119" s="1">
        <f t="shared" si="8"/>
        <v>0</v>
      </c>
      <c r="G119" s="14">
        <f t="shared" si="9"/>
        <v>0.76666666666666672</v>
      </c>
      <c r="H119" s="1" t="s">
        <v>7</v>
      </c>
      <c r="I119" s="1" t="s">
        <v>157</v>
      </c>
      <c r="J119" s="1" t="s">
        <v>160</v>
      </c>
      <c r="K119" s="1">
        <v>14.7</v>
      </c>
      <c r="L119" s="14">
        <f t="shared" si="10"/>
        <v>19.173913043478258</v>
      </c>
      <c r="M119" s="1" t="s">
        <v>24</v>
      </c>
    </row>
    <row r="120" spans="1:13">
      <c r="A120" s="7" t="s">
        <v>1718</v>
      </c>
      <c r="B120" s="12">
        <v>0.63680555555555551</v>
      </c>
      <c r="C120" s="7" t="s">
        <v>1718</v>
      </c>
      <c r="D120" s="12">
        <v>0.64027777777777783</v>
      </c>
      <c r="E120" s="6">
        <f t="shared" si="7"/>
        <v>3.4722222222223209E-3</v>
      </c>
      <c r="F120" s="1">
        <f t="shared" si="8"/>
        <v>0</v>
      </c>
      <c r="G120" s="14">
        <f t="shared" si="9"/>
        <v>8.3333333333333329E-2</v>
      </c>
      <c r="H120" s="1" t="s">
        <v>7</v>
      </c>
      <c r="I120" s="1" t="s">
        <v>160</v>
      </c>
      <c r="J120" s="1" t="s">
        <v>160</v>
      </c>
      <c r="K120" s="1">
        <v>1.7</v>
      </c>
      <c r="L120" s="14">
        <f t="shared" si="10"/>
        <v>20.400000000000002</v>
      </c>
      <c r="M120" s="1" t="s">
        <v>1700</v>
      </c>
    </row>
    <row r="121" spans="1:13">
      <c r="A121" s="7" t="s">
        <v>1718</v>
      </c>
      <c r="B121" s="12">
        <v>0.6479166666666667</v>
      </c>
      <c r="C121" s="7" t="s">
        <v>1718</v>
      </c>
      <c r="D121" s="12">
        <v>0.67847222222222225</v>
      </c>
      <c r="E121" s="6">
        <f t="shared" si="7"/>
        <v>3.0555555555555558E-2</v>
      </c>
      <c r="F121" s="1">
        <f t="shared" si="8"/>
        <v>0</v>
      </c>
      <c r="G121" s="14">
        <f t="shared" si="9"/>
        <v>0.73333333333333328</v>
      </c>
      <c r="H121" s="1" t="s">
        <v>7</v>
      </c>
      <c r="I121" s="1" t="s">
        <v>160</v>
      </c>
      <c r="J121" s="1" t="s">
        <v>156</v>
      </c>
      <c r="K121" s="1">
        <v>21.4</v>
      </c>
      <c r="L121" s="14">
        <f t="shared" si="10"/>
        <v>29.181818181818183</v>
      </c>
      <c r="M121" s="1" t="s">
        <v>24</v>
      </c>
    </row>
    <row r="122" spans="1:13">
      <c r="A122" s="7" t="s">
        <v>1718</v>
      </c>
      <c r="B122" s="12">
        <v>0.69305555555555554</v>
      </c>
      <c r="C122" s="7" t="s">
        <v>1718</v>
      </c>
      <c r="D122" s="12">
        <v>0.69652777777777775</v>
      </c>
      <c r="E122" s="6">
        <f t="shared" si="7"/>
        <v>3.4722222222222099E-3</v>
      </c>
      <c r="F122" s="1">
        <f t="shared" si="8"/>
        <v>0</v>
      </c>
      <c r="G122" s="14">
        <f t="shared" si="9"/>
        <v>8.3333333333333329E-2</v>
      </c>
      <c r="H122" s="1" t="s">
        <v>7</v>
      </c>
      <c r="I122" s="1" t="s">
        <v>156</v>
      </c>
      <c r="J122" s="1" t="s">
        <v>156</v>
      </c>
      <c r="K122" s="1">
        <v>0.5</v>
      </c>
      <c r="L122" s="14">
        <f t="shared" si="10"/>
        <v>6</v>
      </c>
      <c r="M122" s="1" t="s">
        <v>1702</v>
      </c>
    </row>
    <row r="123" spans="1:13">
      <c r="A123" s="7" t="s">
        <v>1719</v>
      </c>
      <c r="B123" s="12">
        <v>0.34652777777777777</v>
      </c>
      <c r="C123" s="7" t="s">
        <v>1719</v>
      </c>
      <c r="D123" s="12">
        <v>0.3520833333333333</v>
      </c>
      <c r="E123" s="6">
        <f t="shared" si="7"/>
        <v>5.5555555555555358E-3</v>
      </c>
      <c r="F123" s="1">
        <f t="shared" si="8"/>
        <v>0</v>
      </c>
      <c r="G123" s="14">
        <f t="shared" si="9"/>
        <v>0.13333333333333333</v>
      </c>
      <c r="H123" s="1" t="s">
        <v>7</v>
      </c>
      <c r="I123" s="1" t="s">
        <v>157</v>
      </c>
      <c r="J123" s="1" t="s">
        <v>157</v>
      </c>
      <c r="K123" s="1">
        <v>23.5</v>
      </c>
      <c r="L123" s="14">
        <f t="shared" si="10"/>
        <v>176.25</v>
      </c>
      <c r="M123" s="1" t="s">
        <v>24</v>
      </c>
    </row>
    <row r="124" spans="1:13">
      <c r="A124" s="7" t="s">
        <v>1719</v>
      </c>
      <c r="B124" s="12">
        <v>0.5854166666666667</v>
      </c>
      <c r="C124" s="7" t="s">
        <v>1719</v>
      </c>
      <c r="D124" s="12">
        <v>0.61458333333333337</v>
      </c>
      <c r="E124" s="6">
        <f t="shared" si="7"/>
        <v>2.9166666666666674E-2</v>
      </c>
      <c r="F124" s="1">
        <f t="shared" si="8"/>
        <v>0</v>
      </c>
      <c r="G124" s="14">
        <f t="shared" si="9"/>
        <v>0.7</v>
      </c>
      <c r="H124" s="1" t="s">
        <v>7</v>
      </c>
      <c r="I124" s="1" t="s">
        <v>157</v>
      </c>
      <c r="J124" s="1" t="s">
        <v>188</v>
      </c>
      <c r="K124" s="1">
        <v>12.7</v>
      </c>
      <c r="L124" s="14">
        <f t="shared" si="10"/>
        <v>18.142857142857142</v>
      </c>
      <c r="M124" s="1" t="s">
        <v>24</v>
      </c>
    </row>
    <row r="125" spans="1:13">
      <c r="A125" s="7" t="s">
        <v>1719</v>
      </c>
      <c r="B125" s="12">
        <v>0.63611111111111118</v>
      </c>
      <c r="C125" s="7" t="s">
        <v>1719</v>
      </c>
      <c r="D125" s="12">
        <v>0.64652777777777781</v>
      </c>
      <c r="E125" s="6">
        <f t="shared" si="7"/>
        <v>1.041666666666663E-2</v>
      </c>
      <c r="F125" s="1">
        <f t="shared" si="8"/>
        <v>0</v>
      </c>
      <c r="G125" s="14">
        <f t="shared" si="9"/>
        <v>0.25</v>
      </c>
      <c r="H125" s="1" t="s">
        <v>7</v>
      </c>
      <c r="I125" s="1" t="s">
        <v>188</v>
      </c>
      <c r="J125" s="1" t="s">
        <v>157</v>
      </c>
      <c r="K125" s="1">
        <v>6</v>
      </c>
      <c r="L125" s="14">
        <f t="shared" si="10"/>
        <v>24</v>
      </c>
      <c r="M125" s="1" t="s">
        <v>24</v>
      </c>
    </row>
    <row r="126" spans="1:13">
      <c r="A126" s="7" t="s">
        <v>1719</v>
      </c>
      <c r="B126" s="12">
        <v>0.78055555555555556</v>
      </c>
      <c r="C126" s="7" t="s">
        <v>1719</v>
      </c>
      <c r="D126" s="12">
        <v>0.79027777777777775</v>
      </c>
      <c r="E126" s="6">
        <f t="shared" si="7"/>
        <v>9.7222222222221877E-3</v>
      </c>
      <c r="F126" s="1">
        <f t="shared" si="8"/>
        <v>0</v>
      </c>
      <c r="G126" s="14">
        <f t="shared" si="9"/>
        <v>0.23333333333333334</v>
      </c>
      <c r="H126" s="1" t="s">
        <v>7</v>
      </c>
      <c r="I126" s="1" t="s">
        <v>157</v>
      </c>
      <c r="J126" s="1" t="s">
        <v>188</v>
      </c>
      <c r="K126" s="1">
        <v>5.2</v>
      </c>
      <c r="L126" s="14">
        <f t="shared" si="10"/>
        <v>22.285714285714285</v>
      </c>
      <c r="M126" s="1" t="s">
        <v>13</v>
      </c>
    </row>
    <row r="127" spans="1:13">
      <c r="A127" s="7" t="s">
        <v>1719</v>
      </c>
      <c r="B127" s="12">
        <v>0.81041666666666667</v>
      </c>
      <c r="C127" s="7" t="s">
        <v>1719</v>
      </c>
      <c r="D127" s="12">
        <v>0.83888888888888891</v>
      </c>
      <c r="E127" s="6">
        <f t="shared" si="7"/>
        <v>2.8472222222222232E-2</v>
      </c>
      <c r="F127" s="1">
        <f t="shared" si="8"/>
        <v>0</v>
      </c>
      <c r="G127" s="14">
        <f t="shared" si="9"/>
        <v>0.68333333333333335</v>
      </c>
      <c r="H127" s="1" t="s">
        <v>7</v>
      </c>
      <c r="I127" s="1" t="s">
        <v>188</v>
      </c>
      <c r="J127" s="1" t="s">
        <v>157</v>
      </c>
      <c r="K127" s="1">
        <v>10</v>
      </c>
      <c r="L127" s="14">
        <f t="shared" si="10"/>
        <v>14.634146341463415</v>
      </c>
      <c r="M127" s="1" t="s">
        <v>11</v>
      </c>
    </row>
    <row r="128" spans="1:13">
      <c r="A128" s="7" t="s">
        <v>1720</v>
      </c>
      <c r="B128" s="12">
        <v>0.37638888888888888</v>
      </c>
      <c r="C128" s="7" t="s">
        <v>1720</v>
      </c>
      <c r="D128" s="12">
        <v>0.38472222222222219</v>
      </c>
      <c r="E128" s="6">
        <f t="shared" si="7"/>
        <v>8.3333333333333037E-3</v>
      </c>
      <c r="F128" s="1">
        <f t="shared" si="8"/>
        <v>0</v>
      </c>
      <c r="G128" s="14">
        <f t="shared" si="9"/>
        <v>0.2</v>
      </c>
      <c r="H128" s="1" t="s">
        <v>7</v>
      </c>
      <c r="I128" s="1" t="s">
        <v>157</v>
      </c>
      <c r="J128" s="1" t="s">
        <v>157</v>
      </c>
      <c r="K128" s="1">
        <v>18.3</v>
      </c>
      <c r="L128" s="14">
        <f t="shared" si="10"/>
        <v>91.5</v>
      </c>
      <c r="M128" s="1" t="s">
        <v>11</v>
      </c>
    </row>
    <row r="129" spans="1:13">
      <c r="A129" s="7" t="s">
        <v>1720</v>
      </c>
      <c r="B129" s="12">
        <v>0.38958333333333334</v>
      </c>
      <c r="C129" s="7" t="s">
        <v>1720</v>
      </c>
      <c r="D129" s="12">
        <v>0.41041666666666665</v>
      </c>
      <c r="E129" s="6">
        <f t="shared" si="7"/>
        <v>2.0833333333333315E-2</v>
      </c>
      <c r="F129" s="1">
        <f t="shared" si="8"/>
        <v>0</v>
      </c>
      <c r="G129" s="14">
        <f t="shared" si="9"/>
        <v>0.5</v>
      </c>
      <c r="H129" s="1" t="s">
        <v>7</v>
      </c>
      <c r="I129" s="1" t="s">
        <v>157</v>
      </c>
      <c r="J129" s="1" t="s">
        <v>157</v>
      </c>
      <c r="K129" s="1">
        <v>11.2</v>
      </c>
      <c r="L129" s="14">
        <f t="shared" si="10"/>
        <v>22.4</v>
      </c>
      <c r="M129" s="1" t="s">
        <v>11</v>
      </c>
    </row>
    <row r="130" spans="1:13">
      <c r="A130" s="7" t="s">
        <v>1720</v>
      </c>
      <c r="B130" s="12">
        <v>0.43124999999999997</v>
      </c>
      <c r="C130" s="7" t="s">
        <v>1720</v>
      </c>
      <c r="D130" s="12">
        <v>0.45</v>
      </c>
      <c r="E130" s="6">
        <f t="shared" si="7"/>
        <v>1.8750000000000044E-2</v>
      </c>
      <c r="F130" s="1">
        <f t="shared" si="8"/>
        <v>0</v>
      </c>
      <c r="G130" s="14">
        <f t="shared" si="9"/>
        <v>0.45</v>
      </c>
      <c r="H130" s="1" t="s">
        <v>7</v>
      </c>
      <c r="I130" s="1" t="s">
        <v>157</v>
      </c>
      <c r="J130" s="1" t="s">
        <v>188</v>
      </c>
      <c r="K130" s="1">
        <v>7.6</v>
      </c>
      <c r="L130" s="14">
        <f t="shared" si="10"/>
        <v>16.888888888888889</v>
      </c>
      <c r="M130" s="1" t="s">
        <v>11</v>
      </c>
    </row>
    <row r="131" spans="1:13">
      <c r="A131" s="7" t="s">
        <v>1720</v>
      </c>
      <c r="B131" s="12">
        <v>0.47222222222222227</v>
      </c>
      <c r="C131" s="7" t="s">
        <v>1720</v>
      </c>
      <c r="D131" s="12">
        <v>0.47638888888888892</v>
      </c>
      <c r="E131" s="6">
        <f t="shared" ref="E131:E194" si="11">IF(D131&gt;B131,D131-B131,D131-B131+1)</f>
        <v>4.1666666666666519E-3</v>
      </c>
      <c r="F131" s="1">
        <f t="shared" ref="F131:F194" si="12">HOUR(E131)</f>
        <v>0</v>
      </c>
      <c r="G131" s="14">
        <f t="shared" ref="G131:G194" si="13">(HOUR(E131)*60+MINUTE(E131))/60</f>
        <v>0.1</v>
      </c>
      <c r="H131" s="1" t="s">
        <v>131</v>
      </c>
      <c r="I131" s="1" t="s">
        <v>188</v>
      </c>
      <c r="J131" s="1" t="s">
        <v>188</v>
      </c>
      <c r="K131" s="1">
        <v>1.5</v>
      </c>
      <c r="L131" s="14">
        <f t="shared" ref="L131:L194" si="14">K131/G131</f>
        <v>15</v>
      </c>
      <c r="M131" s="1" t="s">
        <v>1701</v>
      </c>
    </row>
    <row r="132" spans="1:13">
      <c r="A132" s="7" t="s">
        <v>1720</v>
      </c>
      <c r="B132" s="12">
        <v>0.48958333333333331</v>
      </c>
      <c r="C132" s="7" t="s">
        <v>1720</v>
      </c>
      <c r="D132" s="12">
        <v>0.49305555555555558</v>
      </c>
      <c r="E132" s="6">
        <f t="shared" si="11"/>
        <v>3.4722222222222654E-3</v>
      </c>
      <c r="F132" s="1">
        <f t="shared" si="12"/>
        <v>0</v>
      </c>
      <c r="G132" s="14">
        <f t="shared" si="13"/>
        <v>8.3333333333333329E-2</v>
      </c>
      <c r="H132" s="1" t="s">
        <v>131</v>
      </c>
      <c r="I132" s="1" t="s">
        <v>188</v>
      </c>
      <c r="J132" s="1" t="s">
        <v>188</v>
      </c>
      <c r="K132" s="1">
        <v>1</v>
      </c>
      <c r="L132" s="14">
        <f t="shared" si="14"/>
        <v>12</v>
      </c>
      <c r="M132" s="1" t="s">
        <v>1701</v>
      </c>
    </row>
    <row r="133" spans="1:13">
      <c r="A133" s="7" t="s">
        <v>1720</v>
      </c>
      <c r="B133" s="12">
        <v>0.50624999999999998</v>
      </c>
      <c r="C133" s="7" t="s">
        <v>1720</v>
      </c>
      <c r="D133" s="12">
        <v>0.51874999999999993</v>
      </c>
      <c r="E133" s="6">
        <f t="shared" si="11"/>
        <v>1.2499999999999956E-2</v>
      </c>
      <c r="F133" s="1">
        <f t="shared" si="12"/>
        <v>0</v>
      </c>
      <c r="G133" s="14">
        <f t="shared" si="13"/>
        <v>0.3</v>
      </c>
      <c r="H133" s="1" t="s">
        <v>7</v>
      </c>
      <c r="I133" s="1" t="s">
        <v>188</v>
      </c>
      <c r="J133" s="1" t="s">
        <v>157</v>
      </c>
      <c r="K133" s="1">
        <v>7.3</v>
      </c>
      <c r="L133" s="14">
        <f t="shared" si="14"/>
        <v>24.333333333333332</v>
      </c>
      <c r="M133" s="1" t="s">
        <v>24</v>
      </c>
    </row>
    <row r="134" spans="1:13">
      <c r="A134" s="7" t="s">
        <v>1720</v>
      </c>
      <c r="B134" s="12">
        <v>0.68472222222222223</v>
      </c>
      <c r="C134" s="7" t="s">
        <v>1720</v>
      </c>
      <c r="D134" s="12">
        <v>0.69791666666666663</v>
      </c>
      <c r="E134" s="6">
        <f t="shared" si="11"/>
        <v>1.3194444444444398E-2</v>
      </c>
      <c r="F134" s="1">
        <f t="shared" si="12"/>
        <v>0</v>
      </c>
      <c r="G134" s="14">
        <f t="shared" si="13"/>
        <v>0.31666666666666665</v>
      </c>
      <c r="H134" s="1" t="s">
        <v>7</v>
      </c>
      <c r="I134" s="1" t="s">
        <v>157</v>
      </c>
      <c r="J134" s="1" t="s">
        <v>188</v>
      </c>
      <c r="K134" s="1">
        <v>3.5</v>
      </c>
      <c r="L134" s="14">
        <f t="shared" si="14"/>
        <v>11.052631578947368</v>
      </c>
      <c r="M134" s="1" t="s">
        <v>1701</v>
      </c>
    </row>
    <row r="135" spans="1:13">
      <c r="A135" s="7" t="s">
        <v>1720</v>
      </c>
      <c r="B135" s="12">
        <v>0.71458333333333324</v>
      </c>
      <c r="C135" s="7" t="s">
        <v>1720</v>
      </c>
      <c r="D135" s="12">
        <v>0.72222222222222221</v>
      </c>
      <c r="E135" s="6">
        <f t="shared" si="11"/>
        <v>7.6388888888889728E-3</v>
      </c>
      <c r="F135" s="1">
        <f t="shared" si="12"/>
        <v>0</v>
      </c>
      <c r="G135" s="14">
        <f t="shared" si="13"/>
        <v>0.18333333333333332</v>
      </c>
      <c r="H135" s="1" t="s">
        <v>7</v>
      </c>
      <c r="I135" s="1" t="s">
        <v>188</v>
      </c>
      <c r="J135" s="1" t="s">
        <v>188</v>
      </c>
      <c r="K135" s="1">
        <v>4.2</v>
      </c>
      <c r="L135" s="14">
        <f t="shared" si="14"/>
        <v>22.90909090909091</v>
      </c>
      <c r="M135" s="1" t="s">
        <v>1701</v>
      </c>
    </row>
    <row r="136" spans="1:13">
      <c r="A136" s="7" t="s">
        <v>1720</v>
      </c>
      <c r="B136" s="12">
        <v>0.83888888888888891</v>
      </c>
      <c r="C136" s="7" t="s">
        <v>1720</v>
      </c>
      <c r="D136" s="12">
        <v>0.85416666666666663</v>
      </c>
      <c r="E136" s="6">
        <f t="shared" si="11"/>
        <v>1.5277777777777724E-2</v>
      </c>
      <c r="F136" s="1">
        <f t="shared" si="12"/>
        <v>0</v>
      </c>
      <c r="G136" s="14">
        <f t="shared" si="13"/>
        <v>0.36666666666666664</v>
      </c>
      <c r="H136" s="1" t="s">
        <v>131</v>
      </c>
      <c r="I136" s="1" t="s">
        <v>188</v>
      </c>
      <c r="J136" s="1" t="s">
        <v>157</v>
      </c>
      <c r="K136" s="1">
        <v>13.6</v>
      </c>
      <c r="L136" s="14">
        <f t="shared" si="14"/>
        <v>37.090909090909093</v>
      </c>
      <c r="M136" s="1" t="s">
        <v>1701</v>
      </c>
    </row>
    <row r="137" spans="1:13">
      <c r="A137" s="7" t="s">
        <v>1720</v>
      </c>
      <c r="B137" s="12">
        <v>0.8569444444444444</v>
      </c>
      <c r="C137" s="7" t="s">
        <v>1720</v>
      </c>
      <c r="D137" s="12">
        <v>0.86875000000000002</v>
      </c>
      <c r="E137" s="6">
        <f t="shared" si="11"/>
        <v>1.1805555555555625E-2</v>
      </c>
      <c r="F137" s="1">
        <f t="shared" si="12"/>
        <v>0</v>
      </c>
      <c r="G137" s="14">
        <f t="shared" si="13"/>
        <v>0.28333333333333333</v>
      </c>
      <c r="H137" s="1" t="s">
        <v>131</v>
      </c>
      <c r="I137" s="1" t="s">
        <v>157</v>
      </c>
      <c r="J137" s="1" t="s">
        <v>157</v>
      </c>
      <c r="K137" s="1">
        <v>2.5</v>
      </c>
      <c r="L137" s="14">
        <f t="shared" si="14"/>
        <v>8.8235294117647065</v>
      </c>
      <c r="M137" s="1" t="s">
        <v>1701</v>
      </c>
    </row>
    <row r="138" spans="1:13">
      <c r="A138" s="7" t="s">
        <v>1721</v>
      </c>
      <c r="B138" s="12">
        <v>0.33263888888888887</v>
      </c>
      <c r="C138" s="7" t="s">
        <v>1721</v>
      </c>
      <c r="D138" s="12">
        <v>0.35555555555555557</v>
      </c>
      <c r="E138" s="6">
        <f t="shared" si="11"/>
        <v>2.2916666666666696E-2</v>
      </c>
      <c r="F138" s="1">
        <f t="shared" si="12"/>
        <v>0</v>
      </c>
      <c r="G138" s="14">
        <f t="shared" si="13"/>
        <v>0.55000000000000004</v>
      </c>
      <c r="H138" s="1" t="s">
        <v>131</v>
      </c>
      <c r="I138" s="1" t="s">
        <v>157</v>
      </c>
      <c r="J138" s="1" t="s">
        <v>188</v>
      </c>
      <c r="K138" s="1">
        <v>14.4</v>
      </c>
      <c r="L138" s="14">
        <f t="shared" si="14"/>
        <v>26.18181818181818</v>
      </c>
      <c r="M138" s="1" t="s">
        <v>1701</v>
      </c>
    </row>
    <row r="139" spans="1:13">
      <c r="A139" s="7" t="s">
        <v>1721</v>
      </c>
      <c r="B139" s="12">
        <v>0.45</v>
      </c>
      <c r="C139" s="7" t="s">
        <v>1721</v>
      </c>
      <c r="D139" s="12">
        <v>0.45555555555555555</v>
      </c>
      <c r="E139" s="6">
        <f t="shared" si="11"/>
        <v>5.5555555555555358E-3</v>
      </c>
      <c r="F139" s="1">
        <f t="shared" si="12"/>
        <v>0</v>
      </c>
      <c r="G139" s="14">
        <f t="shared" si="13"/>
        <v>0.13333333333333333</v>
      </c>
      <c r="H139" s="1" t="s">
        <v>131</v>
      </c>
      <c r="I139" s="1" t="s">
        <v>188</v>
      </c>
      <c r="J139" s="1" t="s">
        <v>188</v>
      </c>
      <c r="K139" s="1">
        <v>3</v>
      </c>
      <c r="L139" s="14">
        <f t="shared" si="14"/>
        <v>22.5</v>
      </c>
      <c r="M139" s="1" t="s">
        <v>1701</v>
      </c>
    </row>
    <row r="140" spans="1:13">
      <c r="A140" s="7" t="s">
        <v>1721</v>
      </c>
      <c r="B140" s="12">
        <v>0.48958333333333331</v>
      </c>
      <c r="C140" s="7" t="s">
        <v>1721</v>
      </c>
      <c r="D140" s="12">
        <v>0.49513888888888885</v>
      </c>
      <c r="E140" s="6">
        <f t="shared" si="11"/>
        <v>5.5555555555555358E-3</v>
      </c>
      <c r="F140" s="1">
        <f t="shared" si="12"/>
        <v>0</v>
      </c>
      <c r="G140" s="14">
        <f t="shared" si="13"/>
        <v>0.13333333333333333</v>
      </c>
      <c r="H140" s="1" t="s">
        <v>131</v>
      </c>
      <c r="I140" s="1" t="s">
        <v>188</v>
      </c>
      <c r="J140" s="1" t="s">
        <v>188</v>
      </c>
      <c r="K140" s="1">
        <v>1.5</v>
      </c>
      <c r="L140" s="14">
        <f t="shared" si="14"/>
        <v>11.25</v>
      </c>
      <c r="M140" s="1" t="s">
        <v>1701</v>
      </c>
    </row>
    <row r="141" spans="1:13">
      <c r="A141" s="7" t="s">
        <v>1721</v>
      </c>
      <c r="B141" s="12">
        <v>0.52847222222222223</v>
      </c>
      <c r="C141" s="7" t="s">
        <v>1721</v>
      </c>
      <c r="D141" s="12">
        <v>0.55347222222222225</v>
      </c>
      <c r="E141" s="6">
        <f t="shared" si="11"/>
        <v>2.5000000000000022E-2</v>
      </c>
      <c r="F141" s="1">
        <f t="shared" si="12"/>
        <v>0</v>
      </c>
      <c r="G141" s="14">
        <f t="shared" si="13"/>
        <v>0.6</v>
      </c>
      <c r="H141" s="1" t="s">
        <v>7</v>
      </c>
      <c r="I141" s="1" t="s">
        <v>188</v>
      </c>
      <c r="J141" s="1" t="s">
        <v>223</v>
      </c>
      <c r="K141" s="1">
        <v>18.399999999999999</v>
      </c>
      <c r="L141" s="14">
        <f t="shared" si="14"/>
        <v>30.666666666666664</v>
      </c>
      <c r="M141" s="1" t="s">
        <v>1701</v>
      </c>
    </row>
    <row r="142" spans="1:13">
      <c r="A142" s="7" t="s">
        <v>1721</v>
      </c>
      <c r="B142" s="12">
        <v>0.61805555555555558</v>
      </c>
      <c r="C142" s="7" t="s">
        <v>1721</v>
      </c>
      <c r="D142" s="12">
        <v>0.66249999999999998</v>
      </c>
      <c r="E142" s="6">
        <f t="shared" si="11"/>
        <v>4.4444444444444398E-2</v>
      </c>
      <c r="F142" s="1">
        <f t="shared" si="12"/>
        <v>1</v>
      </c>
      <c r="G142" s="14">
        <f t="shared" si="13"/>
        <v>1.0666666666666667</v>
      </c>
      <c r="H142" s="1" t="s">
        <v>7</v>
      </c>
      <c r="I142" s="1" t="s">
        <v>223</v>
      </c>
      <c r="J142" s="1" t="s">
        <v>223</v>
      </c>
      <c r="K142" s="1">
        <v>23.1</v>
      </c>
      <c r="L142" s="14">
        <f t="shared" si="14"/>
        <v>21.65625</v>
      </c>
      <c r="M142" s="1" t="s">
        <v>11</v>
      </c>
    </row>
    <row r="143" spans="1:13">
      <c r="A143" s="7" t="s">
        <v>1721</v>
      </c>
      <c r="B143" s="12">
        <v>0.70763888888888893</v>
      </c>
      <c r="C143" s="7" t="s">
        <v>1721</v>
      </c>
      <c r="D143" s="12">
        <v>0.74583333333333324</v>
      </c>
      <c r="E143" s="6">
        <f t="shared" si="11"/>
        <v>3.8194444444444309E-2</v>
      </c>
      <c r="F143" s="1">
        <f t="shared" si="12"/>
        <v>0</v>
      </c>
      <c r="G143" s="14">
        <f t="shared" si="13"/>
        <v>0.91666666666666663</v>
      </c>
      <c r="H143" s="1" t="s">
        <v>131</v>
      </c>
      <c r="I143" s="1" t="s">
        <v>223</v>
      </c>
      <c r="J143" s="1" t="s">
        <v>157</v>
      </c>
      <c r="K143" s="1">
        <v>16.5</v>
      </c>
      <c r="L143" s="14">
        <f t="shared" si="14"/>
        <v>18</v>
      </c>
      <c r="M143" s="1" t="s">
        <v>1701</v>
      </c>
    </row>
    <row r="144" spans="1:13">
      <c r="A144" s="7" t="s">
        <v>1721</v>
      </c>
      <c r="B144" s="12">
        <v>0.75</v>
      </c>
      <c r="C144" s="7" t="s">
        <v>1721</v>
      </c>
      <c r="D144" s="12">
        <v>0.75208333333333333</v>
      </c>
      <c r="E144" s="6">
        <f t="shared" si="11"/>
        <v>2.0833333333333259E-3</v>
      </c>
      <c r="F144" s="1">
        <f t="shared" si="12"/>
        <v>0</v>
      </c>
      <c r="G144" s="14">
        <f t="shared" si="13"/>
        <v>0.05</v>
      </c>
      <c r="H144" s="1" t="s">
        <v>7</v>
      </c>
      <c r="I144" s="1" t="s">
        <v>157</v>
      </c>
      <c r="J144" s="1" t="s">
        <v>157</v>
      </c>
      <c r="K144" s="1">
        <v>3.2</v>
      </c>
      <c r="L144" s="14">
        <f t="shared" si="14"/>
        <v>64</v>
      </c>
      <c r="M144" s="1" t="s">
        <v>1702</v>
      </c>
    </row>
    <row r="145" spans="1:13">
      <c r="A145" s="7" t="s">
        <v>1721</v>
      </c>
      <c r="B145" s="12">
        <v>0.81111111111111101</v>
      </c>
      <c r="C145" s="7" t="s">
        <v>1721</v>
      </c>
      <c r="D145" s="12">
        <v>0.8256944444444444</v>
      </c>
      <c r="E145" s="6">
        <f t="shared" si="11"/>
        <v>1.4583333333333393E-2</v>
      </c>
      <c r="F145" s="1">
        <f t="shared" si="12"/>
        <v>0</v>
      </c>
      <c r="G145" s="14">
        <f t="shared" si="13"/>
        <v>0.35</v>
      </c>
      <c r="H145" s="1" t="s">
        <v>7</v>
      </c>
      <c r="I145" s="1" t="s">
        <v>157</v>
      </c>
      <c r="J145" s="1" t="s">
        <v>157</v>
      </c>
      <c r="K145" s="1">
        <v>7.7</v>
      </c>
      <c r="L145" s="14">
        <f t="shared" si="14"/>
        <v>22.000000000000004</v>
      </c>
      <c r="M145" s="1" t="s">
        <v>1702</v>
      </c>
    </row>
    <row r="146" spans="1:13">
      <c r="A146" s="7" t="s">
        <v>1722</v>
      </c>
      <c r="B146" s="12">
        <v>0.37986111111111115</v>
      </c>
      <c r="C146" s="7" t="s">
        <v>1722</v>
      </c>
      <c r="D146" s="12">
        <v>0.4069444444444445</v>
      </c>
      <c r="E146" s="6">
        <f t="shared" si="11"/>
        <v>2.7083333333333348E-2</v>
      </c>
      <c r="F146" s="1">
        <f t="shared" si="12"/>
        <v>0</v>
      </c>
      <c r="G146" s="14">
        <f t="shared" si="13"/>
        <v>0.65</v>
      </c>
      <c r="H146" s="1" t="s">
        <v>7</v>
      </c>
      <c r="I146" s="1" t="s">
        <v>157</v>
      </c>
      <c r="J146" s="1" t="s">
        <v>188</v>
      </c>
      <c r="K146" s="1">
        <v>14.5</v>
      </c>
      <c r="L146" s="14">
        <f t="shared" si="14"/>
        <v>22.307692307692307</v>
      </c>
      <c r="M146" s="1" t="s">
        <v>1701</v>
      </c>
    </row>
    <row r="147" spans="1:13">
      <c r="A147" s="7" t="s">
        <v>1722</v>
      </c>
      <c r="B147" s="12">
        <v>0.48541666666666666</v>
      </c>
      <c r="C147" s="7" t="s">
        <v>1722</v>
      </c>
      <c r="D147" s="12">
        <v>0.48819444444444443</v>
      </c>
      <c r="E147" s="6">
        <f t="shared" si="11"/>
        <v>2.7777777777777679E-3</v>
      </c>
      <c r="F147" s="1">
        <f t="shared" si="12"/>
        <v>0</v>
      </c>
      <c r="G147" s="14">
        <f t="shared" si="13"/>
        <v>6.6666666666666666E-2</v>
      </c>
      <c r="H147" s="1" t="s">
        <v>7</v>
      </c>
      <c r="I147" s="1" t="s">
        <v>157</v>
      </c>
      <c r="J147" s="1" t="s">
        <v>188</v>
      </c>
      <c r="K147" s="1">
        <v>2.4</v>
      </c>
      <c r="L147" s="14">
        <f t="shared" si="14"/>
        <v>36</v>
      </c>
      <c r="M147" s="1" t="s">
        <v>1702</v>
      </c>
    </row>
    <row r="148" spans="1:13">
      <c r="A148" s="7" t="s">
        <v>1722</v>
      </c>
      <c r="B148" s="12">
        <v>0.4909722222222222</v>
      </c>
      <c r="C148" s="7" t="s">
        <v>1722</v>
      </c>
      <c r="D148" s="12">
        <v>0.50069444444444444</v>
      </c>
      <c r="E148" s="6">
        <f t="shared" si="11"/>
        <v>9.7222222222222432E-3</v>
      </c>
      <c r="F148" s="1">
        <f t="shared" si="12"/>
        <v>0</v>
      </c>
      <c r="G148" s="14">
        <f t="shared" si="13"/>
        <v>0.23333333333333334</v>
      </c>
      <c r="H148" s="1" t="s">
        <v>7</v>
      </c>
      <c r="I148" s="1" t="s">
        <v>188</v>
      </c>
      <c r="J148" s="1" t="s">
        <v>188</v>
      </c>
      <c r="K148" s="1">
        <v>4.5999999999999996</v>
      </c>
      <c r="L148" s="14">
        <f t="shared" si="14"/>
        <v>19.714285714285712</v>
      </c>
      <c r="M148" s="1" t="s">
        <v>1702</v>
      </c>
    </row>
    <row r="149" spans="1:13">
      <c r="A149" s="7" t="s">
        <v>1722</v>
      </c>
      <c r="B149" s="12">
        <v>0.50902777777777775</v>
      </c>
      <c r="C149" s="7" t="s">
        <v>1722</v>
      </c>
      <c r="D149" s="12">
        <v>0.52430555555555558</v>
      </c>
      <c r="E149" s="6">
        <f t="shared" si="11"/>
        <v>1.5277777777777835E-2</v>
      </c>
      <c r="F149" s="1">
        <f t="shared" si="12"/>
        <v>0</v>
      </c>
      <c r="G149" s="14">
        <f t="shared" si="13"/>
        <v>0.36666666666666664</v>
      </c>
      <c r="H149" s="1" t="s">
        <v>7</v>
      </c>
      <c r="I149" s="1" t="s">
        <v>188</v>
      </c>
      <c r="J149" s="1" t="s">
        <v>157</v>
      </c>
      <c r="K149" s="1">
        <v>8.8000000000000007</v>
      </c>
      <c r="L149" s="14">
        <f t="shared" si="14"/>
        <v>24.000000000000004</v>
      </c>
      <c r="M149" s="1" t="s">
        <v>1700</v>
      </c>
    </row>
    <row r="150" spans="1:13">
      <c r="A150" s="7" t="s">
        <v>1722</v>
      </c>
      <c r="B150" s="12">
        <v>0.53541666666666665</v>
      </c>
      <c r="C150" s="7" t="s">
        <v>1722</v>
      </c>
      <c r="D150" s="12">
        <v>0.54999999999999993</v>
      </c>
      <c r="E150" s="6">
        <f t="shared" si="11"/>
        <v>1.4583333333333282E-2</v>
      </c>
      <c r="F150" s="1">
        <f t="shared" si="12"/>
        <v>0</v>
      </c>
      <c r="G150" s="14">
        <f t="shared" si="13"/>
        <v>0.35</v>
      </c>
      <c r="H150" s="1" t="s">
        <v>7</v>
      </c>
      <c r="I150" s="1" t="s">
        <v>157</v>
      </c>
      <c r="J150" s="1" t="s">
        <v>157</v>
      </c>
      <c r="K150" s="1">
        <v>8.3000000000000007</v>
      </c>
      <c r="L150" s="14">
        <f t="shared" si="14"/>
        <v>23.714285714285719</v>
      </c>
      <c r="M150" s="1" t="s">
        <v>24</v>
      </c>
    </row>
    <row r="151" spans="1:13">
      <c r="A151" s="7" t="s">
        <v>1722</v>
      </c>
      <c r="B151" s="12">
        <v>0.56458333333333333</v>
      </c>
      <c r="C151" s="7" t="s">
        <v>1722</v>
      </c>
      <c r="D151" s="12">
        <v>0.60416666666666663</v>
      </c>
      <c r="E151" s="6">
        <f t="shared" si="11"/>
        <v>3.9583333333333304E-2</v>
      </c>
      <c r="F151" s="1">
        <f t="shared" si="12"/>
        <v>0</v>
      </c>
      <c r="G151" s="14">
        <f t="shared" si="13"/>
        <v>0.95</v>
      </c>
      <c r="H151" s="1" t="s">
        <v>7</v>
      </c>
      <c r="I151" s="1" t="s">
        <v>157</v>
      </c>
      <c r="J151" s="1" t="s">
        <v>157</v>
      </c>
      <c r="K151" s="1">
        <v>22.7</v>
      </c>
      <c r="L151" s="14">
        <f t="shared" si="14"/>
        <v>23.894736842105264</v>
      </c>
      <c r="M151" s="1" t="s">
        <v>24</v>
      </c>
    </row>
    <row r="152" spans="1:13">
      <c r="A152" s="7" t="s">
        <v>1722</v>
      </c>
      <c r="B152" s="12">
        <v>0.60833333333333328</v>
      </c>
      <c r="C152" s="7" t="s">
        <v>1722</v>
      </c>
      <c r="D152" s="12">
        <v>0.62708333333333333</v>
      </c>
      <c r="E152" s="6">
        <f t="shared" si="11"/>
        <v>1.8750000000000044E-2</v>
      </c>
      <c r="F152" s="1">
        <f t="shared" si="12"/>
        <v>0</v>
      </c>
      <c r="G152" s="14">
        <f t="shared" si="13"/>
        <v>0.45</v>
      </c>
      <c r="H152" s="1" t="s">
        <v>7</v>
      </c>
      <c r="I152" s="1" t="s">
        <v>157</v>
      </c>
      <c r="J152" s="1" t="s">
        <v>188</v>
      </c>
      <c r="K152" s="1">
        <v>13</v>
      </c>
      <c r="L152" s="14">
        <f t="shared" si="14"/>
        <v>28.888888888888889</v>
      </c>
      <c r="M152" s="1" t="s">
        <v>24</v>
      </c>
    </row>
    <row r="153" spans="1:13">
      <c r="A153" s="7" t="s">
        <v>1722</v>
      </c>
      <c r="B153" s="12">
        <v>0.63472222222222219</v>
      </c>
      <c r="C153" s="7" t="s">
        <v>1722</v>
      </c>
      <c r="D153" s="12">
        <v>0.64652777777777781</v>
      </c>
      <c r="E153" s="6">
        <f t="shared" si="11"/>
        <v>1.1805555555555625E-2</v>
      </c>
      <c r="F153" s="1">
        <f t="shared" si="12"/>
        <v>0</v>
      </c>
      <c r="G153" s="14">
        <f t="shared" si="13"/>
        <v>0.28333333333333333</v>
      </c>
      <c r="H153" s="1" t="s">
        <v>7</v>
      </c>
      <c r="I153" s="1" t="s">
        <v>188</v>
      </c>
      <c r="J153" s="1" t="s">
        <v>248</v>
      </c>
      <c r="K153" s="1">
        <v>8.1</v>
      </c>
      <c r="L153" s="14">
        <f t="shared" si="14"/>
        <v>28.588235294117645</v>
      </c>
      <c r="M153" s="1" t="s">
        <v>24</v>
      </c>
    </row>
    <row r="154" spans="1:13">
      <c r="A154" s="7" t="s">
        <v>1722</v>
      </c>
      <c r="B154" s="12">
        <v>0.65</v>
      </c>
      <c r="C154" s="7" t="s">
        <v>1722</v>
      </c>
      <c r="D154" s="12">
        <v>0.65347222222222223</v>
      </c>
      <c r="E154" s="6">
        <f t="shared" si="11"/>
        <v>3.4722222222222099E-3</v>
      </c>
      <c r="F154" s="1">
        <f t="shared" si="12"/>
        <v>0</v>
      </c>
      <c r="G154" s="14">
        <f t="shared" si="13"/>
        <v>8.3333333333333329E-2</v>
      </c>
      <c r="H154" s="1" t="s">
        <v>7</v>
      </c>
      <c r="I154" s="1" t="s">
        <v>248</v>
      </c>
      <c r="J154" s="1" t="s">
        <v>157</v>
      </c>
      <c r="K154" s="1">
        <v>2.2000000000000002</v>
      </c>
      <c r="L154" s="14">
        <f t="shared" si="14"/>
        <v>26.400000000000002</v>
      </c>
      <c r="M154" s="1" t="s">
        <v>1700</v>
      </c>
    </row>
    <row r="155" spans="1:13">
      <c r="A155" s="7" t="s">
        <v>1722</v>
      </c>
      <c r="B155" s="12">
        <v>0.6694444444444444</v>
      </c>
      <c r="C155" s="7" t="s">
        <v>1722</v>
      </c>
      <c r="D155" s="12">
        <v>0.68888888888888899</v>
      </c>
      <c r="E155" s="6">
        <f t="shared" si="11"/>
        <v>1.9444444444444597E-2</v>
      </c>
      <c r="F155" s="1">
        <f t="shared" si="12"/>
        <v>0</v>
      </c>
      <c r="G155" s="14">
        <f t="shared" si="13"/>
        <v>0.46666666666666667</v>
      </c>
      <c r="H155" s="1" t="s">
        <v>7</v>
      </c>
      <c r="I155" s="1" t="s">
        <v>157</v>
      </c>
      <c r="J155" s="1" t="s">
        <v>157</v>
      </c>
      <c r="K155" s="1">
        <v>9.6999999999999993</v>
      </c>
      <c r="L155" s="14">
        <f t="shared" si="14"/>
        <v>20.785714285714285</v>
      </c>
      <c r="M155" s="1" t="s">
        <v>1701</v>
      </c>
    </row>
    <row r="156" spans="1:13">
      <c r="A156" s="7" t="s">
        <v>1722</v>
      </c>
      <c r="B156" s="12">
        <v>0.96875</v>
      </c>
      <c r="C156" s="7" t="s">
        <v>1722</v>
      </c>
      <c r="D156" s="12">
        <v>0.99444444444444446</v>
      </c>
      <c r="E156" s="6">
        <f t="shared" si="11"/>
        <v>2.5694444444444464E-2</v>
      </c>
      <c r="F156" s="1">
        <f t="shared" si="12"/>
        <v>0</v>
      </c>
      <c r="G156" s="14">
        <f t="shared" si="13"/>
        <v>0.6166666666666667</v>
      </c>
      <c r="H156" s="1" t="s">
        <v>7</v>
      </c>
      <c r="I156" s="1" t="s">
        <v>157</v>
      </c>
      <c r="J156" s="1" t="s">
        <v>223</v>
      </c>
      <c r="K156" s="1">
        <v>20</v>
      </c>
      <c r="L156" s="14">
        <f t="shared" si="14"/>
        <v>32.432432432432428</v>
      </c>
      <c r="M156" s="1" t="s">
        <v>11</v>
      </c>
    </row>
    <row r="157" spans="1:13">
      <c r="A157" s="7" t="s">
        <v>1723</v>
      </c>
      <c r="B157" s="12">
        <v>0.91249999999999998</v>
      </c>
      <c r="C157" s="7" t="s">
        <v>1723</v>
      </c>
      <c r="D157" s="12">
        <v>0.92291666666666661</v>
      </c>
      <c r="E157" s="6">
        <f t="shared" si="11"/>
        <v>1.041666666666663E-2</v>
      </c>
      <c r="F157" s="1">
        <f t="shared" si="12"/>
        <v>0</v>
      </c>
      <c r="G157" s="14">
        <f t="shared" si="13"/>
        <v>0.25</v>
      </c>
      <c r="H157" s="1" t="s">
        <v>7</v>
      </c>
      <c r="I157" s="1" t="s">
        <v>16</v>
      </c>
      <c r="J157" s="1" t="s">
        <v>15</v>
      </c>
      <c r="K157" s="1">
        <v>8.1</v>
      </c>
      <c r="L157" s="14">
        <f t="shared" si="14"/>
        <v>32.4</v>
      </c>
      <c r="M157" s="1" t="s">
        <v>13</v>
      </c>
    </row>
    <row r="158" spans="1:13">
      <c r="A158" s="7" t="s">
        <v>1724</v>
      </c>
      <c r="B158" s="12">
        <v>0.60416666666666663</v>
      </c>
      <c r="C158" s="7" t="s">
        <v>1724</v>
      </c>
      <c r="D158" s="12">
        <v>0.60763888888888895</v>
      </c>
      <c r="E158" s="6">
        <f t="shared" si="11"/>
        <v>3.4722222222223209E-3</v>
      </c>
      <c r="F158" s="1">
        <f t="shared" si="12"/>
        <v>0</v>
      </c>
      <c r="G158" s="14">
        <f t="shared" si="13"/>
        <v>8.3333333333333329E-2</v>
      </c>
      <c r="H158" s="1" t="s">
        <v>7</v>
      </c>
      <c r="I158" s="1" t="s">
        <v>56</v>
      </c>
      <c r="J158" s="1" t="s">
        <v>133</v>
      </c>
      <c r="K158" s="1">
        <v>1.5</v>
      </c>
      <c r="L158" s="14">
        <f t="shared" si="14"/>
        <v>18</v>
      </c>
      <c r="M158" s="1" t="s">
        <v>1701</v>
      </c>
    </row>
    <row r="159" spans="1:13">
      <c r="A159" s="7" t="s">
        <v>1724</v>
      </c>
      <c r="B159" s="12">
        <v>0.6381944444444444</v>
      </c>
      <c r="C159" s="7" t="s">
        <v>1724</v>
      </c>
      <c r="D159" s="12">
        <v>0.64236111111111105</v>
      </c>
      <c r="E159" s="6">
        <f t="shared" si="11"/>
        <v>4.1666666666666519E-3</v>
      </c>
      <c r="F159" s="1">
        <f t="shared" si="12"/>
        <v>0</v>
      </c>
      <c r="G159" s="14">
        <f t="shared" si="13"/>
        <v>0.1</v>
      </c>
      <c r="H159" s="1" t="s">
        <v>7</v>
      </c>
      <c r="I159" s="1" t="s">
        <v>133</v>
      </c>
      <c r="J159" s="1" t="s">
        <v>56</v>
      </c>
      <c r="K159" s="1">
        <v>1.7</v>
      </c>
      <c r="L159" s="14">
        <f t="shared" si="14"/>
        <v>17</v>
      </c>
      <c r="M159" s="1" t="s">
        <v>1702</v>
      </c>
    </row>
    <row r="160" spans="1:13">
      <c r="A160" s="7" t="s">
        <v>1725</v>
      </c>
      <c r="B160" s="12">
        <v>0.68541666666666667</v>
      </c>
      <c r="C160" s="7" t="s">
        <v>1725</v>
      </c>
      <c r="D160" s="12">
        <v>0.69097222222222221</v>
      </c>
      <c r="E160" s="6">
        <f t="shared" si="11"/>
        <v>5.5555555555555358E-3</v>
      </c>
      <c r="F160" s="1">
        <f t="shared" si="12"/>
        <v>0</v>
      </c>
      <c r="G160" s="14">
        <f t="shared" si="13"/>
        <v>0.13333333333333333</v>
      </c>
      <c r="H160" s="1" t="s">
        <v>7</v>
      </c>
      <c r="I160" s="1" t="s">
        <v>56</v>
      </c>
      <c r="J160" s="1" t="s">
        <v>263</v>
      </c>
      <c r="K160" s="1">
        <v>3.1</v>
      </c>
      <c r="L160" s="14">
        <f t="shared" si="14"/>
        <v>23.25</v>
      </c>
      <c r="M160" s="1" t="s">
        <v>1702</v>
      </c>
    </row>
    <row r="161" spans="1:13">
      <c r="A161" s="7" t="s">
        <v>1725</v>
      </c>
      <c r="B161" s="12">
        <v>0.69930555555555562</v>
      </c>
      <c r="C161" s="7" t="s">
        <v>1725</v>
      </c>
      <c r="D161" s="12">
        <v>0.70972222222222225</v>
      </c>
      <c r="E161" s="6">
        <f t="shared" si="11"/>
        <v>1.041666666666663E-2</v>
      </c>
      <c r="F161" s="1">
        <f t="shared" si="12"/>
        <v>0</v>
      </c>
      <c r="G161" s="14">
        <f t="shared" si="13"/>
        <v>0.25</v>
      </c>
      <c r="H161" s="1" t="s">
        <v>7</v>
      </c>
      <c r="I161" s="1" t="s">
        <v>263</v>
      </c>
      <c r="J161" s="1" t="s">
        <v>56</v>
      </c>
      <c r="K161" s="1">
        <v>3.2</v>
      </c>
      <c r="L161" s="14">
        <f t="shared" si="14"/>
        <v>12.8</v>
      </c>
      <c r="M161" s="1" t="s">
        <v>1702</v>
      </c>
    </row>
    <row r="162" spans="1:13">
      <c r="A162" s="7" t="s">
        <v>1725</v>
      </c>
      <c r="B162" s="12">
        <v>0.71944444444444444</v>
      </c>
      <c r="C162" s="7" t="s">
        <v>1725</v>
      </c>
      <c r="D162" s="12">
        <v>0.73333333333333339</v>
      </c>
      <c r="E162" s="6">
        <f t="shared" si="11"/>
        <v>1.3888888888888951E-2</v>
      </c>
      <c r="F162" s="1">
        <f t="shared" si="12"/>
        <v>0</v>
      </c>
      <c r="G162" s="14">
        <f t="shared" si="13"/>
        <v>0.33333333333333331</v>
      </c>
      <c r="H162" s="1" t="s">
        <v>7</v>
      </c>
      <c r="I162" s="1" t="s">
        <v>56</v>
      </c>
      <c r="J162" s="1" t="s">
        <v>132</v>
      </c>
      <c r="K162" s="1">
        <v>6</v>
      </c>
      <c r="L162" s="14">
        <f t="shared" si="14"/>
        <v>18</v>
      </c>
      <c r="M162" s="1" t="s">
        <v>1700</v>
      </c>
    </row>
    <row r="163" spans="1:13">
      <c r="A163" s="7" t="s">
        <v>1725</v>
      </c>
      <c r="B163" s="12">
        <v>0.76527777777777783</v>
      </c>
      <c r="C163" s="7" t="s">
        <v>1725</v>
      </c>
      <c r="D163" s="12">
        <v>0.77708333333333324</v>
      </c>
      <c r="E163" s="6">
        <f t="shared" si="11"/>
        <v>1.1805555555555403E-2</v>
      </c>
      <c r="F163" s="1">
        <f t="shared" si="12"/>
        <v>0</v>
      </c>
      <c r="G163" s="14">
        <f t="shared" si="13"/>
        <v>0.28333333333333333</v>
      </c>
      <c r="H163" s="1" t="s">
        <v>7</v>
      </c>
      <c r="I163" s="1" t="s">
        <v>132</v>
      </c>
      <c r="J163" s="1" t="s">
        <v>56</v>
      </c>
      <c r="K163" s="1">
        <v>5.8</v>
      </c>
      <c r="L163" s="14">
        <f t="shared" si="14"/>
        <v>20.470588235294116</v>
      </c>
      <c r="M163" s="1" t="s">
        <v>1700</v>
      </c>
    </row>
    <row r="164" spans="1:13">
      <c r="A164" s="7" t="s">
        <v>1726</v>
      </c>
      <c r="B164" s="12">
        <v>0.37916666666666665</v>
      </c>
      <c r="C164" s="7" t="s">
        <v>1726</v>
      </c>
      <c r="D164" s="12">
        <v>0.39513888888888887</v>
      </c>
      <c r="E164" s="6">
        <f t="shared" si="11"/>
        <v>1.5972222222222221E-2</v>
      </c>
      <c r="F164" s="1">
        <f t="shared" si="12"/>
        <v>0</v>
      </c>
      <c r="G164" s="14">
        <f t="shared" si="13"/>
        <v>0.38333333333333336</v>
      </c>
      <c r="H164" s="1" t="s">
        <v>7</v>
      </c>
      <c r="I164" s="1" t="s">
        <v>56</v>
      </c>
      <c r="J164" s="1" t="s">
        <v>84</v>
      </c>
      <c r="K164" s="1">
        <v>6.3</v>
      </c>
      <c r="L164" s="14">
        <f t="shared" si="14"/>
        <v>16.434782608695652</v>
      </c>
      <c r="M164" s="1" t="s">
        <v>1701</v>
      </c>
    </row>
    <row r="165" spans="1:13">
      <c r="A165" s="7" t="s">
        <v>1726</v>
      </c>
      <c r="B165" s="12">
        <v>0.46180555555555558</v>
      </c>
      <c r="C165" s="7" t="s">
        <v>1726</v>
      </c>
      <c r="D165" s="12">
        <v>0.46597222222222223</v>
      </c>
      <c r="E165" s="6">
        <f t="shared" si="11"/>
        <v>4.1666666666666519E-3</v>
      </c>
      <c r="F165" s="1">
        <f t="shared" si="12"/>
        <v>0</v>
      </c>
      <c r="G165" s="14">
        <f t="shared" si="13"/>
        <v>0.1</v>
      </c>
      <c r="H165" s="1" t="s">
        <v>131</v>
      </c>
      <c r="I165" s="1" t="s">
        <v>84</v>
      </c>
      <c r="J165" s="1" t="s">
        <v>56</v>
      </c>
      <c r="K165" s="1">
        <v>1.7</v>
      </c>
      <c r="L165" s="14">
        <f t="shared" si="14"/>
        <v>17</v>
      </c>
      <c r="M165" s="1" t="s">
        <v>1701</v>
      </c>
    </row>
    <row r="166" spans="1:13">
      <c r="A166" s="7" t="s">
        <v>1726</v>
      </c>
      <c r="B166" s="12">
        <v>0.4826388888888889</v>
      </c>
      <c r="C166" s="7" t="s">
        <v>1726</v>
      </c>
      <c r="D166" s="12">
        <v>0.4993055555555555</v>
      </c>
      <c r="E166" s="6">
        <f t="shared" si="11"/>
        <v>1.6666666666666607E-2</v>
      </c>
      <c r="F166" s="1">
        <f t="shared" si="12"/>
        <v>0</v>
      </c>
      <c r="G166" s="14">
        <f t="shared" si="13"/>
        <v>0.4</v>
      </c>
      <c r="H166" s="1" t="s">
        <v>7</v>
      </c>
      <c r="I166" s="1" t="s">
        <v>15</v>
      </c>
      <c r="J166" s="1" t="s">
        <v>48</v>
      </c>
      <c r="K166" s="1">
        <v>10.6</v>
      </c>
      <c r="L166" s="14">
        <f t="shared" si="14"/>
        <v>26.499999999999996</v>
      </c>
      <c r="M166" s="1" t="s">
        <v>11</v>
      </c>
    </row>
    <row r="167" spans="1:13">
      <c r="A167" s="7" t="s">
        <v>1726</v>
      </c>
      <c r="B167" s="12">
        <v>0.54236111111111118</v>
      </c>
      <c r="C167" s="7" t="s">
        <v>1726</v>
      </c>
      <c r="D167" s="12">
        <v>0.55833333333333335</v>
      </c>
      <c r="E167" s="6">
        <f t="shared" si="11"/>
        <v>1.5972222222222165E-2</v>
      </c>
      <c r="F167" s="1">
        <f t="shared" si="12"/>
        <v>0</v>
      </c>
      <c r="G167" s="14">
        <f t="shared" si="13"/>
        <v>0.38333333333333336</v>
      </c>
      <c r="H167" s="1" t="s">
        <v>7</v>
      </c>
      <c r="I167" s="1" t="s">
        <v>48</v>
      </c>
      <c r="J167" s="1" t="s">
        <v>15</v>
      </c>
      <c r="K167" s="1">
        <v>9.9</v>
      </c>
      <c r="L167" s="14">
        <f t="shared" si="14"/>
        <v>25.826086956521738</v>
      </c>
      <c r="M167" s="1" t="s">
        <v>11</v>
      </c>
    </row>
    <row r="168" spans="1:13">
      <c r="A168" s="7" t="s">
        <v>1726</v>
      </c>
      <c r="B168" s="12">
        <v>0.60972222222222217</v>
      </c>
      <c r="C168" s="7" t="s">
        <v>1726</v>
      </c>
      <c r="D168" s="12">
        <v>0.61527777777777781</v>
      </c>
      <c r="E168" s="6">
        <f t="shared" si="11"/>
        <v>5.5555555555556468E-3</v>
      </c>
      <c r="F168" s="1">
        <f t="shared" si="12"/>
        <v>0</v>
      </c>
      <c r="G168" s="14">
        <f t="shared" si="13"/>
        <v>0.13333333333333333</v>
      </c>
      <c r="H168" s="1" t="s">
        <v>131</v>
      </c>
      <c r="I168" s="1" t="s">
        <v>56</v>
      </c>
      <c r="J168" s="1" t="s">
        <v>84</v>
      </c>
      <c r="K168" s="1">
        <v>1.9</v>
      </c>
      <c r="L168" s="14">
        <f t="shared" si="14"/>
        <v>14.25</v>
      </c>
      <c r="M168" s="1" t="s">
        <v>1701</v>
      </c>
    </row>
    <row r="169" spans="1:13">
      <c r="A169" s="7" t="s">
        <v>1726</v>
      </c>
      <c r="B169" s="12">
        <v>0.625</v>
      </c>
      <c r="C169" s="7" t="s">
        <v>1726</v>
      </c>
      <c r="D169" s="12">
        <v>0.63750000000000007</v>
      </c>
      <c r="E169" s="6">
        <f t="shared" si="11"/>
        <v>1.2500000000000067E-2</v>
      </c>
      <c r="F169" s="1">
        <f t="shared" si="12"/>
        <v>0</v>
      </c>
      <c r="G169" s="14">
        <f t="shared" si="13"/>
        <v>0.3</v>
      </c>
      <c r="H169" s="1" t="s">
        <v>131</v>
      </c>
      <c r="I169" s="1" t="s">
        <v>84</v>
      </c>
      <c r="J169" s="1" t="s">
        <v>79</v>
      </c>
      <c r="K169" s="1">
        <v>4.2</v>
      </c>
      <c r="L169" s="14">
        <f t="shared" si="14"/>
        <v>14.000000000000002</v>
      </c>
      <c r="M169" s="1" t="s">
        <v>1701</v>
      </c>
    </row>
    <row r="170" spans="1:13">
      <c r="A170" s="7" t="s">
        <v>1726</v>
      </c>
      <c r="B170" s="12">
        <v>0.7090277777777777</v>
      </c>
      <c r="C170" s="7" t="s">
        <v>1726</v>
      </c>
      <c r="D170" s="12">
        <v>0.71666666666666667</v>
      </c>
      <c r="E170" s="6">
        <f t="shared" si="11"/>
        <v>7.6388888888889728E-3</v>
      </c>
      <c r="F170" s="1">
        <f t="shared" si="12"/>
        <v>0</v>
      </c>
      <c r="G170" s="14">
        <f t="shared" si="13"/>
        <v>0.18333333333333332</v>
      </c>
      <c r="H170" s="1" t="s">
        <v>131</v>
      </c>
      <c r="I170" s="1" t="s">
        <v>79</v>
      </c>
      <c r="J170" s="1" t="s">
        <v>56</v>
      </c>
      <c r="K170" s="1">
        <v>2</v>
      </c>
      <c r="L170" s="14">
        <f t="shared" si="14"/>
        <v>10.90909090909091</v>
      </c>
      <c r="M170" s="1" t="s">
        <v>1701</v>
      </c>
    </row>
    <row r="171" spans="1:13">
      <c r="A171" s="7" t="s">
        <v>1727</v>
      </c>
      <c r="B171" s="12">
        <v>0.22361111111111109</v>
      </c>
      <c r="C171" s="7" t="s">
        <v>1727</v>
      </c>
      <c r="D171" s="12">
        <v>0.23472222222222219</v>
      </c>
      <c r="E171" s="6">
        <f t="shared" si="11"/>
        <v>1.1111111111111099E-2</v>
      </c>
      <c r="F171" s="1">
        <f t="shared" si="12"/>
        <v>0</v>
      </c>
      <c r="G171" s="14">
        <f t="shared" si="13"/>
        <v>0.26666666666666666</v>
      </c>
      <c r="H171" s="1" t="s">
        <v>7</v>
      </c>
      <c r="I171" s="1" t="s">
        <v>56</v>
      </c>
      <c r="J171" s="1" t="s">
        <v>286</v>
      </c>
      <c r="K171" s="1">
        <v>7.7</v>
      </c>
      <c r="L171" s="14">
        <f t="shared" si="14"/>
        <v>28.875</v>
      </c>
      <c r="M171" s="1" t="s">
        <v>11</v>
      </c>
    </row>
    <row r="172" spans="1:13">
      <c r="A172" s="7" t="s">
        <v>1727</v>
      </c>
      <c r="B172" s="12">
        <v>0.39305555555555555</v>
      </c>
      <c r="C172" s="7" t="s">
        <v>1727</v>
      </c>
      <c r="D172" s="12">
        <v>0.40416666666666662</v>
      </c>
      <c r="E172" s="6">
        <f t="shared" si="11"/>
        <v>1.1111111111111072E-2</v>
      </c>
      <c r="F172" s="1">
        <f t="shared" si="12"/>
        <v>0</v>
      </c>
      <c r="G172" s="14">
        <f t="shared" si="13"/>
        <v>0.26666666666666666</v>
      </c>
      <c r="H172" s="1" t="s">
        <v>7</v>
      </c>
      <c r="I172" s="1" t="s">
        <v>286</v>
      </c>
      <c r="J172" s="1" t="s">
        <v>56</v>
      </c>
      <c r="K172" s="1">
        <v>6.8</v>
      </c>
      <c r="L172" s="14">
        <f t="shared" si="14"/>
        <v>25.5</v>
      </c>
      <c r="M172" s="1" t="s">
        <v>11</v>
      </c>
    </row>
    <row r="173" spans="1:13">
      <c r="A173" s="7" t="s">
        <v>1728</v>
      </c>
      <c r="B173" s="12">
        <v>0.46319444444444446</v>
      </c>
      <c r="C173" s="7" t="s">
        <v>1728</v>
      </c>
      <c r="D173" s="12">
        <v>0.4680555555555555</v>
      </c>
      <c r="E173" s="6">
        <f t="shared" si="11"/>
        <v>4.8611111111110383E-3</v>
      </c>
      <c r="F173" s="1">
        <f t="shared" si="12"/>
        <v>0</v>
      </c>
      <c r="G173" s="14">
        <f t="shared" si="13"/>
        <v>0.11666666666666667</v>
      </c>
      <c r="H173" s="1" t="s">
        <v>131</v>
      </c>
      <c r="I173" s="1" t="s">
        <v>56</v>
      </c>
      <c r="J173" s="1" t="s">
        <v>84</v>
      </c>
      <c r="K173" s="1">
        <v>2.1</v>
      </c>
      <c r="L173" s="14">
        <f t="shared" si="14"/>
        <v>18</v>
      </c>
      <c r="M173" s="1" t="s">
        <v>1701</v>
      </c>
    </row>
    <row r="174" spans="1:13">
      <c r="A174" s="7" t="s">
        <v>1728</v>
      </c>
      <c r="B174" s="12">
        <v>0.47916666666666669</v>
      </c>
      <c r="C174" s="7" t="s">
        <v>1728</v>
      </c>
      <c r="D174" s="12">
        <v>0.4861111111111111</v>
      </c>
      <c r="E174" s="6">
        <f t="shared" si="11"/>
        <v>6.9444444444444198E-3</v>
      </c>
      <c r="F174" s="1">
        <f t="shared" si="12"/>
        <v>0</v>
      </c>
      <c r="G174" s="14">
        <f t="shared" si="13"/>
        <v>0.16666666666666666</v>
      </c>
      <c r="H174" s="1" t="s">
        <v>7</v>
      </c>
      <c r="I174" s="1" t="s">
        <v>15</v>
      </c>
      <c r="J174" s="1" t="s">
        <v>118</v>
      </c>
      <c r="K174" s="1">
        <v>3.8</v>
      </c>
      <c r="L174" s="14">
        <f t="shared" si="14"/>
        <v>22.8</v>
      </c>
      <c r="M174" s="1" t="s">
        <v>11</v>
      </c>
    </row>
    <row r="175" spans="1:13">
      <c r="A175" s="7" t="s">
        <v>1728</v>
      </c>
      <c r="B175" s="12">
        <v>0.52500000000000002</v>
      </c>
      <c r="C175" s="7" t="s">
        <v>1728</v>
      </c>
      <c r="D175" s="12">
        <v>0.53333333333333333</v>
      </c>
      <c r="E175" s="6">
        <f t="shared" si="11"/>
        <v>8.3333333333333037E-3</v>
      </c>
      <c r="F175" s="1">
        <f t="shared" si="12"/>
        <v>0</v>
      </c>
      <c r="G175" s="14">
        <f t="shared" si="13"/>
        <v>0.2</v>
      </c>
      <c r="H175" s="1" t="s">
        <v>7</v>
      </c>
      <c r="I175" s="1" t="s">
        <v>118</v>
      </c>
      <c r="J175" s="1" t="s">
        <v>15</v>
      </c>
      <c r="K175" s="1">
        <v>5.6</v>
      </c>
      <c r="L175" s="14">
        <f t="shared" si="14"/>
        <v>27.999999999999996</v>
      </c>
      <c r="M175" s="1" t="s">
        <v>11</v>
      </c>
    </row>
    <row r="176" spans="1:13">
      <c r="A176" s="7" t="s">
        <v>1728</v>
      </c>
      <c r="B176" s="12">
        <v>0.62152777777777779</v>
      </c>
      <c r="C176" s="7" t="s">
        <v>1728</v>
      </c>
      <c r="D176" s="12">
        <v>0.62708333333333333</v>
      </c>
      <c r="E176" s="6">
        <f t="shared" si="11"/>
        <v>5.5555555555555358E-3</v>
      </c>
      <c r="F176" s="1">
        <f t="shared" si="12"/>
        <v>0</v>
      </c>
      <c r="G176" s="14">
        <f t="shared" si="13"/>
        <v>0.13333333333333333</v>
      </c>
      <c r="H176" s="1" t="s">
        <v>7</v>
      </c>
      <c r="I176" s="1" t="s">
        <v>56</v>
      </c>
      <c r="J176" s="1" t="s">
        <v>79</v>
      </c>
      <c r="K176" s="1">
        <v>2.6</v>
      </c>
      <c r="L176" s="14">
        <f t="shared" si="14"/>
        <v>19.5</v>
      </c>
      <c r="M176" s="1" t="s">
        <v>1701</v>
      </c>
    </row>
    <row r="177" spans="1:13">
      <c r="A177" s="7" t="s">
        <v>1728</v>
      </c>
      <c r="B177" s="12">
        <v>0.69444444444444453</v>
      </c>
      <c r="C177" s="7" t="s">
        <v>1728</v>
      </c>
      <c r="D177" s="12">
        <v>0.70833333333333337</v>
      </c>
      <c r="E177" s="6">
        <f t="shared" si="11"/>
        <v>1.388888888888884E-2</v>
      </c>
      <c r="F177" s="1">
        <f t="shared" si="12"/>
        <v>0</v>
      </c>
      <c r="G177" s="14">
        <f t="shared" si="13"/>
        <v>0.33333333333333331</v>
      </c>
      <c r="H177" s="1" t="s">
        <v>7</v>
      </c>
      <c r="I177" s="1" t="s">
        <v>79</v>
      </c>
      <c r="J177" s="1" t="s">
        <v>56</v>
      </c>
      <c r="K177" s="1">
        <v>6.6</v>
      </c>
      <c r="L177" s="14">
        <f t="shared" si="14"/>
        <v>19.8</v>
      </c>
      <c r="M177" s="1" t="s">
        <v>13</v>
      </c>
    </row>
    <row r="178" spans="1:13">
      <c r="A178" s="7">
        <v>42372.782638888886</v>
      </c>
      <c r="B178" s="12">
        <f t="shared" ref="B178:B194" si="15">A178-INT(A178)</f>
        <v>0.78263888888614019</v>
      </c>
      <c r="C178" s="7">
        <v>42372.798611111109</v>
      </c>
      <c r="D178" s="12">
        <f t="shared" ref="D178:D194" si="16">C178-INT(C178)</f>
        <v>0.79861111110949423</v>
      </c>
      <c r="E178" s="6">
        <f t="shared" si="11"/>
        <v>1.5972222223354038E-2</v>
      </c>
      <c r="F178" s="1">
        <f t="shared" si="12"/>
        <v>0</v>
      </c>
      <c r="G178" s="14">
        <f t="shared" si="13"/>
        <v>0.38333333333333336</v>
      </c>
      <c r="H178" s="1" t="s">
        <v>7</v>
      </c>
      <c r="I178" s="1" t="s">
        <v>56</v>
      </c>
      <c r="J178" s="1" t="s">
        <v>299</v>
      </c>
      <c r="K178" s="1">
        <v>8</v>
      </c>
      <c r="L178" s="14">
        <f t="shared" si="14"/>
        <v>20.869565217391305</v>
      </c>
      <c r="M178" s="1" t="s">
        <v>1700</v>
      </c>
    </row>
    <row r="179" spans="1:13">
      <c r="A179" s="7">
        <v>42372.893750000003</v>
      </c>
      <c r="B179" s="12">
        <f t="shared" si="15"/>
        <v>0.89375000000291038</v>
      </c>
      <c r="C179" s="7">
        <v>42372.90625</v>
      </c>
      <c r="D179" s="12">
        <f t="shared" si="16"/>
        <v>0.90625</v>
      </c>
      <c r="E179" s="6">
        <f t="shared" si="11"/>
        <v>1.2499999997089617E-2</v>
      </c>
      <c r="F179" s="1">
        <f t="shared" si="12"/>
        <v>0</v>
      </c>
      <c r="G179" s="14">
        <f t="shared" si="13"/>
        <v>0.3</v>
      </c>
      <c r="H179" s="1" t="s">
        <v>7</v>
      </c>
      <c r="I179" s="1" t="s">
        <v>299</v>
      </c>
      <c r="J179" s="1" t="s">
        <v>56</v>
      </c>
      <c r="K179" s="1">
        <v>8</v>
      </c>
      <c r="L179" s="14">
        <f t="shared" si="14"/>
        <v>26.666666666666668</v>
      </c>
      <c r="M179" s="1" t="s">
        <v>11</v>
      </c>
    </row>
    <row r="180" spans="1:13">
      <c r="A180" s="7">
        <v>42432.40625</v>
      </c>
      <c r="B180" s="12">
        <f t="shared" si="15"/>
        <v>0.40625</v>
      </c>
      <c r="C180" s="7">
        <v>42432.411111111112</v>
      </c>
      <c r="D180" s="12">
        <f t="shared" si="16"/>
        <v>0.41111111111240461</v>
      </c>
      <c r="E180" s="6">
        <f t="shared" si="11"/>
        <v>4.8611111124046147E-3</v>
      </c>
      <c r="F180" s="1">
        <f t="shared" si="12"/>
        <v>0</v>
      </c>
      <c r="G180" s="14">
        <f t="shared" si="13"/>
        <v>0.11666666666666667</v>
      </c>
      <c r="H180" s="1" t="s">
        <v>131</v>
      </c>
      <c r="I180" s="1" t="s">
        <v>56</v>
      </c>
      <c r="J180" s="1" t="s">
        <v>84</v>
      </c>
      <c r="K180" s="1">
        <v>2.2000000000000002</v>
      </c>
      <c r="L180" s="14">
        <f t="shared" si="14"/>
        <v>18.857142857142858</v>
      </c>
      <c r="M180" s="1" t="s">
        <v>1701</v>
      </c>
    </row>
    <row r="181" spans="1:13">
      <c r="A181" s="7">
        <v>42432.461111111108</v>
      </c>
      <c r="B181" s="12">
        <f t="shared" si="15"/>
        <v>0.46111111110803904</v>
      </c>
      <c r="C181" s="7">
        <v>42432.465277777781</v>
      </c>
      <c r="D181" s="12">
        <f t="shared" si="16"/>
        <v>0.46527777778101154</v>
      </c>
      <c r="E181" s="6">
        <f t="shared" si="11"/>
        <v>4.1666666729724966E-3</v>
      </c>
      <c r="F181" s="1">
        <f t="shared" si="12"/>
        <v>0</v>
      </c>
      <c r="G181" s="14">
        <f t="shared" si="13"/>
        <v>0.1</v>
      </c>
      <c r="H181" s="1" t="s">
        <v>7</v>
      </c>
      <c r="I181" s="1" t="s">
        <v>84</v>
      </c>
      <c r="J181" s="1" t="s">
        <v>56</v>
      </c>
      <c r="K181" s="1">
        <v>2.2999999999999998</v>
      </c>
      <c r="L181" s="14">
        <f t="shared" si="14"/>
        <v>22.999999999999996</v>
      </c>
      <c r="M181" s="1" t="s">
        <v>1702</v>
      </c>
    </row>
    <row r="182" spans="1:13">
      <c r="A182" s="7">
        <v>42432.613888888889</v>
      </c>
      <c r="B182" s="12">
        <f t="shared" si="15"/>
        <v>0.61388888888905058</v>
      </c>
      <c r="C182" s="7">
        <v>42432.623611111114</v>
      </c>
      <c r="D182" s="12">
        <f t="shared" si="16"/>
        <v>0.62361111111385981</v>
      </c>
      <c r="E182" s="6">
        <f t="shared" si="11"/>
        <v>9.7222222248092294E-3</v>
      </c>
      <c r="F182" s="1">
        <f t="shared" si="12"/>
        <v>0</v>
      </c>
      <c r="G182" s="14">
        <f t="shared" si="13"/>
        <v>0.23333333333333334</v>
      </c>
      <c r="H182" s="1" t="s">
        <v>7</v>
      </c>
      <c r="I182" s="1" t="s">
        <v>56</v>
      </c>
      <c r="J182" s="1" t="s">
        <v>126</v>
      </c>
      <c r="K182" s="1">
        <v>5.2</v>
      </c>
      <c r="L182" s="14">
        <f t="shared" si="14"/>
        <v>22.285714285714285</v>
      </c>
      <c r="M182" s="1" t="s">
        <v>1700</v>
      </c>
    </row>
    <row r="183" spans="1:13">
      <c r="A183" s="7">
        <v>42432.643750000003</v>
      </c>
      <c r="B183" s="12">
        <f t="shared" si="15"/>
        <v>0.64375000000291038</v>
      </c>
      <c r="C183" s="7">
        <v>42432.658333333333</v>
      </c>
      <c r="D183" s="12">
        <f t="shared" si="16"/>
        <v>0.65833333333284827</v>
      </c>
      <c r="E183" s="6">
        <f t="shared" si="11"/>
        <v>1.4583333329937886E-2</v>
      </c>
      <c r="F183" s="1">
        <f t="shared" si="12"/>
        <v>0</v>
      </c>
      <c r="G183" s="14">
        <f t="shared" si="13"/>
        <v>0.35</v>
      </c>
      <c r="H183" s="1" t="s">
        <v>7</v>
      </c>
      <c r="I183" s="1" t="s">
        <v>15</v>
      </c>
      <c r="J183" s="1" t="s">
        <v>64</v>
      </c>
      <c r="K183" s="1">
        <v>7.6</v>
      </c>
      <c r="L183" s="14">
        <f t="shared" si="14"/>
        <v>21.714285714285715</v>
      </c>
      <c r="M183" s="1" t="s">
        <v>13</v>
      </c>
    </row>
    <row r="184" spans="1:13">
      <c r="A184" s="7">
        <v>42432.668055555558</v>
      </c>
      <c r="B184" s="12">
        <f t="shared" si="15"/>
        <v>0.6680555555576575</v>
      </c>
      <c r="C184" s="7">
        <v>42432.695833333331</v>
      </c>
      <c r="D184" s="12">
        <f t="shared" si="16"/>
        <v>0.69583333333139308</v>
      </c>
      <c r="E184" s="6">
        <f t="shared" si="11"/>
        <v>2.7777777773735579E-2</v>
      </c>
      <c r="F184" s="1">
        <f t="shared" si="12"/>
        <v>0</v>
      </c>
      <c r="G184" s="14">
        <f t="shared" si="13"/>
        <v>0.66666666666666663</v>
      </c>
      <c r="H184" s="1" t="s">
        <v>7</v>
      </c>
      <c r="I184" s="1" t="s">
        <v>64</v>
      </c>
      <c r="J184" s="1" t="s">
        <v>15</v>
      </c>
      <c r="K184" s="1">
        <v>17.3</v>
      </c>
      <c r="L184" s="14">
        <f t="shared" si="14"/>
        <v>25.950000000000003</v>
      </c>
      <c r="M184" s="1" t="s">
        <v>11</v>
      </c>
    </row>
    <row r="185" spans="1:13">
      <c r="A185" s="7">
        <v>42463.324305555558</v>
      </c>
      <c r="B185" s="12">
        <f t="shared" si="15"/>
        <v>0.3243055555576575</v>
      </c>
      <c r="C185" s="7">
        <v>42463.337500000001</v>
      </c>
      <c r="D185" s="12">
        <f t="shared" si="16"/>
        <v>0.33750000000145519</v>
      </c>
      <c r="E185" s="6">
        <f t="shared" si="11"/>
        <v>1.3194444443797693E-2</v>
      </c>
      <c r="F185" s="1">
        <f t="shared" si="12"/>
        <v>0</v>
      </c>
      <c r="G185" s="14">
        <f t="shared" si="13"/>
        <v>0.31666666666666665</v>
      </c>
      <c r="H185" s="1" t="s">
        <v>7</v>
      </c>
      <c r="I185" s="1" t="s">
        <v>15</v>
      </c>
      <c r="J185" s="1" t="s">
        <v>48</v>
      </c>
      <c r="K185" s="1">
        <v>9.9</v>
      </c>
      <c r="L185" s="14">
        <f t="shared" si="14"/>
        <v>31.263157894736846</v>
      </c>
      <c r="M185" s="1" t="s">
        <v>11</v>
      </c>
    </row>
    <row r="186" spans="1:13">
      <c r="A186" s="7">
        <v>42463.406944444447</v>
      </c>
      <c r="B186" s="12">
        <f t="shared" si="15"/>
        <v>0.40694444444670808</v>
      </c>
      <c r="C186" s="7">
        <v>42463.418749999997</v>
      </c>
      <c r="D186" s="12">
        <f t="shared" si="16"/>
        <v>0.41874999999708962</v>
      </c>
      <c r="E186" s="6">
        <f t="shared" si="11"/>
        <v>1.1805555550381541E-2</v>
      </c>
      <c r="F186" s="1">
        <f t="shared" si="12"/>
        <v>0</v>
      </c>
      <c r="G186" s="14">
        <f t="shared" si="13"/>
        <v>0.28333333333333333</v>
      </c>
      <c r="H186" s="1" t="s">
        <v>7</v>
      </c>
      <c r="I186" s="1" t="s">
        <v>48</v>
      </c>
      <c r="J186" s="1" t="s">
        <v>15</v>
      </c>
      <c r="K186" s="1">
        <v>9.9</v>
      </c>
      <c r="L186" s="14">
        <f t="shared" si="14"/>
        <v>34.941176470588239</v>
      </c>
      <c r="M186" s="1" t="s">
        <v>13</v>
      </c>
    </row>
    <row r="187" spans="1:13">
      <c r="A187" s="7">
        <v>42463.490277777775</v>
      </c>
      <c r="B187" s="12">
        <f t="shared" si="15"/>
        <v>0.49027777777519077</v>
      </c>
      <c r="C187" s="7">
        <v>42463.504166666666</v>
      </c>
      <c r="D187" s="12">
        <f t="shared" si="16"/>
        <v>0.50416666666569654</v>
      </c>
      <c r="E187" s="6">
        <f t="shared" si="11"/>
        <v>1.3888888890505768E-2</v>
      </c>
      <c r="F187" s="1">
        <f t="shared" si="12"/>
        <v>0</v>
      </c>
      <c r="G187" s="14">
        <f t="shared" si="13"/>
        <v>0.33333333333333331</v>
      </c>
      <c r="H187" s="1" t="s">
        <v>7</v>
      </c>
      <c r="I187" s="1" t="s">
        <v>15</v>
      </c>
      <c r="J187" s="1" t="s">
        <v>48</v>
      </c>
      <c r="K187" s="1">
        <v>10.4</v>
      </c>
      <c r="L187" s="14">
        <f t="shared" si="14"/>
        <v>31.200000000000003</v>
      </c>
      <c r="M187" s="1" t="s">
        <v>11</v>
      </c>
    </row>
    <row r="188" spans="1:13">
      <c r="A188" s="7">
        <v>42463.543749999997</v>
      </c>
      <c r="B188" s="12">
        <f t="shared" si="15"/>
        <v>0.54374999999708962</v>
      </c>
      <c r="C188" s="7">
        <v>42463.559027777781</v>
      </c>
      <c r="D188" s="12">
        <f t="shared" si="16"/>
        <v>0.55902777778101154</v>
      </c>
      <c r="E188" s="6">
        <f t="shared" si="11"/>
        <v>1.527777778392192E-2</v>
      </c>
      <c r="F188" s="1">
        <f t="shared" si="12"/>
        <v>0</v>
      </c>
      <c r="G188" s="14">
        <f t="shared" si="13"/>
        <v>0.36666666666666664</v>
      </c>
      <c r="H188" s="1" t="s">
        <v>7</v>
      </c>
      <c r="I188" s="1" t="s">
        <v>48</v>
      </c>
      <c r="J188" s="1" t="s">
        <v>15</v>
      </c>
      <c r="K188" s="1">
        <v>10.9</v>
      </c>
      <c r="L188" s="14">
        <f t="shared" si="14"/>
        <v>29.72727272727273</v>
      </c>
      <c r="M188" s="1" t="s">
        <v>11</v>
      </c>
    </row>
    <row r="189" spans="1:13">
      <c r="A189" s="7">
        <v>42463.569444444445</v>
      </c>
      <c r="B189" s="12">
        <f t="shared" si="15"/>
        <v>0.56944444444525288</v>
      </c>
      <c r="C189" s="7">
        <v>42463.589583333334</v>
      </c>
      <c r="D189" s="12">
        <f t="shared" si="16"/>
        <v>0.58958333333430346</v>
      </c>
      <c r="E189" s="6">
        <f t="shared" si="11"/>
        <v>2.0138888889050577E-2</v>
      </c>
      <c r="F189" s="1">
        <f t="shared" si="12"/>
        <v>0</v>
      </c>
      <c r="G189" s="14">
        <f t="shared" si="13"/>
        <v>0.48333333333333334</v>
      </c>
      <c r="H189" s="1" t="s">
        <v>7</v>
      </c>
      <c r="I189" s="1" t="s">
        <v>15</v>
      </c>
      <c r="J189" s="1" t="s">
        <v>64</v>
      </c>
      <c r="K189" s="1">
        <v>15.7</v>
      </c>
      <c r="L189" s="14">
        <f t="shared" si="14"/>
        <v>32.482758620689651</v>
      </c>
      <c r="M189" s="1" t="s">
        <v>13</v>
      </c>
    </row>
    <row r="190" spans="1:13">
      <c r="A190" s="7">
        <v>42463.663888888892</v>
      </c>
      <c r="B190" s="12">
        <f t="shared" si="15"/>
        <v>0.66388888889196096</v>
      </c>
      <c r="C190" s="7">
        <v>42463.672222222223</v>
      </c>
      <c r="D190" s="12">
        <f t="shared" si="16"/>
        <v>0.67222222222335404</v>
      </c>
      <c r="E190" s="6">
        <f t="shared" si="11"/>
        <v>8.333333331393078E-3</v>
      </c>
      <c r="F190" s="1">
        <f t="shared" si="12"/>
        <v>0</v>
      </c>
      <c r="G190" s="14">
        <f t="shared" si="13"/>
        <v>0.2</v>
      </c>
      <c r="H190" s="1" t="s">
        <v>7</v>
      </c>
      <c r="I190" s="1" t="s">
        <v>64</v>
      </c>
      <c r="J190" s="1" t="s">
        <v>64</v>
      </c>
      <c r="K190" s="1">
        <v>4.9000000000000004</v>
      </c>
      <c r="L190" s="14">
        <f t="shared" si="14"/>
        <v>24.5</v>
      </c>
      <c r="M190" s="1" t="s">
        <v>1700</v>
      </c>
    </row>
    <row r="191" spans="1:13">
      <c r="A191" s="7">
        <v>42463.677777777775</v>
      </c>
      <c r="B191" s="12">
        <f t="shared" si="15"/>
        <v>0.67777777777519077</v>
      </c>
      <c r="C191" s="7">
        <v>42463.681944444441</v>
      </c>
      <c r="D191" s="12">
        <f t="shared" si="16"/>
        <v>0.68194444444088731</v>
      </c>
      <c r="E191" s="6">
        <f t="shared" si="11"/>
        <v>4.166666665696539E-3</v>
      </c>
      <c r="F191" s="1">
        <f t="shared" si="12"/>
        <v>0</v>
      </c>
      <c r="G191" s="14">
        <f t="shared" si="13"/>
        <v>0.1</v>
      </c>
      <c r="H191" s="1" t="s">
        <v>7</v>
      </c>
      <c r="I191" s="1" t="s">
        <v>67</v>
      </c>
      <c r="J191" s="1" t="s">
        <v>300</v>
      </c>
      <c r="K191" s="1">
        <v>0.8</v>
      </c>
      <c r="L191" s="14">
        <f t="shared" si="14"/>
        <v>8</v>
      </c>
      <c r="M191" s="1" t="s">
        <v>1702</v>
      </c>
    </row>
    <row r="192" spans="1:13">
      <c r="A192" s="7">
        <v>42463.696527777778</v>
      </c>
      <c r="B192" s="12">
        <f t="shared" si="15"/>
        <v>0.69652777777810115</v>
      </c>
      <c r="C192" s="7">
        <v>42463.716666666667</v>
      </c>
      <c r="D192" s="12">
        <f t="shared" si="16"/>
        <v>0.71666666666715173</v>
      </c>
      <c r="E192" s="6">
        <f t="shared" si="11"/>
        <v>2.0138888889050577E-2</v>
      </c>
      <c r="F192" s="1">
        <f t="shared" si="12"/>
        <v>0</v>
      </c>
      <c r="G192" s="14">
        <f t="shared" si="13"/>
        <v>0.48333333333333334</v>
      </c>
      <c r="H192" s="1" t="s">
        <v>7</v>
      </c>
      <c r="I192" s="1" t="s">
        <v>64</v>
      </c>
      <c r="J192" s="1" t="s">
        <v>15</v>
      </c>
      <c r="K192" s="1">
        <v>13.5</v>
      </c>
      <c r="L192" s="14">
        <f t="shared" si="14"/>
        <v>27.931034482758619</v>
      </c>
      <c r="M192" s="1" t="s">
        <v>11</v>
      </c>
    </row>
    <row r="193" spans="1:13">
      <c r="A193" s="7">
        <v>42463.793055555558</v>
      </c>
      <c r="B193" s="12">
        <f t="shared" si="15"/>
        <v>0.7930555555576575</v>
      </c>
      <c r="C193" s="7">
        <v>42463.797222222223</v>
      </c>
      <c r="D193" s="12">
        <f t="shared" si="16"/>
        <v>0.79722222222335404</v>
      </c>
      <c r="E193" s="6">
        <f t="shared" si="11"/>
        <v>4.166666665696539E-3</v>
      </c>
      <c r="F193" s="1">
        <f t="shared" si="12"/>
        <v>0</v>
      </c>
      <c r="G193" s="14">
        <f t="shared" si="13"/>
        <v>0.1</v>
      </c>
      <c r="H193" s="1" t="s">
        <v>7</v>
      </c>
      <c r="I193" s="1" t="s">
        <v>15</v>
      </c>
      <c r="J193" s="1" t="s">
        <v>16</v>
      </c>
      <c r="K193" s="1">
        <v>1.9</v>
      </c>
      <c r="L193" s="14">
        <f t="shared" si="14"/>
        <v>18.999999999999996</v>
      </c>
      <c r="M193" s="1" t="s">
        <v>24</v>
      </c>
    </row>
    <row r="194" spans="1:13">
      <c r="A194" s="7">
        <v>42463.802777777775</v>
      </c>
      <c r="B194" s="12">
        <f t="shared" si="15"/>
        <v>0.80277777777519077</v>
      </c>
      <c r="C194" s="7">
        <v>42463.809027777781</v>
      </c>
      <c r="D194" s="12">
        <f t="shared" si="16"/>
        <v>0.80902777778101154</v>
      </c>
      <c r="E194" s="6">
        <f t="shared" si="11"/>
        <v>6.2500000058207661E-3</v>
      </c>
      <c r="F194" s="1">
        <f t="shared" si="12"/>
        <v>0</v>
      </c>
      <c r="G194" s="14">
        <f t="shared" si="13"/>
        <v>0.15</v>
      </c>
      <c r="H194" s="1" t="s">
        <v>7</v>
      </c>
      <c r="I194" s="1" t="s">
        <v>16</v>
      </c>
      <c r="J194" s="1" t="s">
        <v>15</v>
      </c>
      <c r="K194" s="1">
        <v>2</v>
      </c>
      <c r="L194" s="14">
        <f t="shared" si="14"/>
        <v>13.333333333333334</v>
      </c>
      <c r="M194" s="1" t="s">
        <v>1700</v>
      </c>
    </row>
    <row r="195" spans="1:13">
      <c r="A195" s="7">
        <v>42493.488888888889</v>
      </c>
      <c r="B195" s="12">
        <f t="shared" ref="B195:B219" si="17">A195-INT(A195)</f>
        <v>0.48888888888905058</v>
      </c>
      <c r="C195" s="7">
        <v>42493.499305555553</v>
      </c>
      <c r="D195" s="12">
        <f t="shared" ref="D195:D219" si="18">C195-INT(C195)</f>
        <v>0.49930555555329192</v>
      </c>
      <c r="E195" s="6">
        <f t="shared" ref="E195:E258" si="19">IF(D195&gt;B195,D195-B195,D195-B195+1)</f>
        <v>1.0416666664241347E-2</v>
      </c>
      <c r="F195" s="1">
        <f t="shared" ref="F195:F258" si="20">HOUR(E195)</f>
        <v>0</v>
      </c>
      <c r="G195" s="14">
        <f t="shared" ref="G195:G258" si="21">(HOUR(E195)*60+MINUTE(E195))/60</f>
        <v>0.25</v>
      </c>
      <c r="H195" s="1" t="s">
        <v>7</v>
      </c>
      <c r="I195" s="1" t="s">
        <v>15</v>
      </c>
      <c r="J195" s="1" t="s">
        <v>16</v>
      </c>
      <c r="K195" s="1">
        <v>6.5</v>
      </c>
      <c r="L195" s="14">
        <f t="shared" ref="L195:L258" si="22">K195/G195</f>
        <v>26</v>
      </c>
      <c r="M195" s="1" t="s">
        <v>1700</v>
      </c>
    </row>
    <row r="196" spans="1:13">
      <c r="A196" s="7">
        <v>42493.539583333331</v>
      </c>
      <c r="B196" s="12">
        <f t="shared" si="17"/>
        <v>0.53958333333139308</v>
      </c>
      <c r="C196" s="7">
        <v>42493.55</v>
      </c>
      <c r="D196" s="12">
        <f t="shared" si="18"/>
        <v>0.55000000000291038</v>
      </c>
      <c r="E196" s="6">
        <f t="shared" si="19"/>
        <v>1.0416666671517305E-2</v>
      </c>
      <c r="F196" s="1">
        <f t="shared" si="20"/>
        <v>0</v>
      </c>
      <c r="G196" s="14">
        <f t="shared" si="21"/>
        <v>0.25</v>
      </c>
      <c r="H196" s="1" t="s">
        <v>131</v>
      </c>
      <c r="I196" s="1" t="s">
        <v>301</v>
      </c>
      <c r="J196" s="1" t="s">
        <v>301</v>
      </c>
      <c r="K196" s="1">
        <v>4.2</v>
      </c>
      <c r="L196" s="14">
        <f t="shared" si="22"/>
        <v>16.8</v>
      </c>
      <c r="M196" s="1" t="s">
        <v>1701</v>
      </c>
    </row>
    <row r="197" spans="1:13">
      <c r="A197" s="7">
        <v>42493.588888888888</v>
      </c>
      <c r="B197" s="12">
        <f t="shared" si="17"/>
        <v>0.58888888888759539</v>
      </c>
      <c r="C197" s="7">
        <v>42493.595833333333</v>
      </c>
      <c r="D197" s="12">
        <f t="shared" si="18"/>
        <v>0.59583333333284827</v>
      </c>
      <c r="E197" s="6">
        <f t="shared" si="19"/>
        <v>6.9444444452528842E-3</v>
      </c>
      <c r="F197" s="1">
        <f t="shared" si="20"/>
        <v>0</v>
      </c>
      <c r="G197" s="14">
        <f t="shared" si="21"/>
        <v>0.16666666666666666</v>
      </c>
      <c r="H197" s="1" t="s">
        <v>131</v>
      </c>
      <c r="I197" s="1" t="s">
        <v>16</v>
      </c>
      <c r="J197" s="1" t="s">
        <v>15</v>
      </c>
      <c r="K197" s="1">
        <v>3.5</v>
      </c>
      <c r="L197" s="14">
        <f t="shared" si="22"/>
        <v>21</v>
      </c>
      <c r="M197" s="1" t="s">
        <v>1701</v>
      </c>
    </row>
    <row r="198" spans="1:13">
      <c r="A198" s="7">
        <v>42493.61041666667</v>
      </c>
      <c r="B198" s="12">
        <f t="shared" si="17"/>
        <v>0.61041666667006211</v>
      </c>
      <c r="C198" s="7">
        <v>42493.625694444447</v>
      </c>
      <c r="D198" s="12">
        <f t="shared" si="18"/>
        <v>0.62569444444670808</v>
      </c>
      <c r="E198" s="6">
        <f t="shared" si="19"/>
        <v>1.5277777776645962E-2</v>
      </c>
      <c r="F198" s="1">
        <f t="shared" si="20"/>
        <v>0</v>
      </c>
      <c r="G198" s="14">
        <f t="shared" si="21"/>
        <v>0.36666666666666664</v>
      </c>
      <c r="H198" s="1" t="s">
        <v>7</v>
      </c>
      <c r="I198" s="1" t="s">
        <v>56</v>
      </c>
      <c r="J198" s="1" t="s">
        <v>299</v>
      </c>
      <c r="K198" s="1">
        <v>7.8</v>
      </c>
      <c r="L198" s="14">
        <f t="shared" si="22"/>
        <v>21.272727272727273</v>
      </c>
      <c r="M198" s="1" t="s">
        <v>1700</v>
      </c>
    </row>
    <row r="199" spans="1:13">
      <c r="A199" s="7">
        <v>42493.702777777777</v>
      </c>
      <c r="B199" s="12">
        <f t="shared" si="17"/>
        <v>0.70277777777664596</v>
      </c>
      <c r="C199" s="7">
        <v>42493.717361111114</v>
      </c>
      <c r="D199" s="12">
        <f t="shared" si="18"/>
        <v>0.71736111111385981</v>
      </c>
      <c r="E199" s="6">
        <f t="shared" si="19"/>
        <v>1.4583333337213844E-2</v>
      </c>
      <c r="F199" s="1">
        <f t="shared" si="20"/>
        <v>0</v>
      </c>
      <c r="G199" s="14">
        <f t="shared" si="21"/>
        <v>0.35</v>
      </c>
      <c r="H199" s="1" t="s">
        <v>7</v>
      </c>
      <c r="I199" s="1" t="s">
        <v>15</v>
      </c>
      <c r="J199" s="1" t="s">
        <v>16</v>
      </c>
      <c r="K199" s="1">
        <v>7.8</v>
      </c>
      <c r="L199" s="14">
        <f t="shared" si="22"/>
        <v>22.285714285714288</v>
      </c>
      <c r="M199" s="1" t="s">
        <v>1700</v>
      </c>
    </row>
    <row r="200" spans="1:13">
      <c r="A200" s="7">
        <v>42493.724305555559</v>
      </c>
      <c r="B200" s="12">
        <f t="shared" si="17"/>
        <v>0.72430555555911269</v>
      </c>
      <c r="C200" s="7">
        <v>42493.731944444444</v>
      </c>
      <c r="D200" s="12">
        <f t="shared" si="18"/>
        <v>0.73194444444379769</v>
      </c>
      <c r="E200" s="6">
        <f t="shared" si="19"/>
        <v>7.6388888846850023E-3</v>
      </c>
      <c r="F200" s="1">
        <f t="shared" si="20"/>
        <v>0</v>
      </c>
      <c r="G200" s="14">
        <f t="shared" si="21"/>
        <v>0.18333333333333332</v>
      </c>
      <c r="H200" s="1" t="s">
        <v>7</v>
      </c>
      <c r="I200" s="1" t="s">
        <v>16</v>
      </c>
      <c r="J200" s="1" t="s">
        <v>15</v>
      </c>
      <c r="K200" s="1">
        <v>3.9</v>
      </c>
      <c r="L200" s="14">
        <f t="shared" si="22"/>
        <v>21.272727272727273</v>
      </c>
      <c r="M200" s="1" t="s">
        <v>1700</v>
      </c>
    </row>
    <row r="201" spans="1:13">
      <c r="A201" s="7">
        <v>42554.381944444445</v>
      </c>
      <c r="B201" s="12">
        <f t="shared" si="17"/>
        <v>0.38194444444525288</v>
      </c>
      <c r="C201" s="7">
        <v>42554.388888888891</v>
      </c>
      <c r="D201" s="12">
        <f t="shared" si="18"/>
        <v>0.38888888889050577</v>
      </c>
      <c r="E201" s="6">
        <f t="shared" si="19"/>
        <v>6.9444444452528842E-3</v>
      </c>
      <c r="F201" s="1">
        <f t="shared" si="20"/>
        <v>0</v>
      </c>
      <c r="G201" s="14">
        <f t="shared" si="21"/>
        <v>0.16666666666666666</v>
      </c>
      <c r="H201" s="1" t="s">
        <v>7</v>
      </c>
      <c r="I201" s="1" t="s">
        <v>56</v>
      </c>
      <c r="J201" s="1" t="s">
        <v>130</v>
      </c>
      <c r="K201" s="1">
        <v>2.8</v>
      </c>
      <c r="L201" s="14">
        <f t="shared" si="22"/>
        <v>16.8</v>
      </c>
      <c r="M201" s="1" t="s">
        <v>1702</v>
      </c>
    </row>
    <row r="202" spans="1:13">
      <c r="A202" s="7">
        <v>42554.390972222223</v>
      </c>
      <c r="B202" s="12">
        <f t="shared" si="17"/>
        <v>0.39097222222335404</v>
      </c>
      <c r="C202" s="7">
        <v>42554.407638888886</v>
      </c>
      <c r="D202" s="12">
        <f t="shared" si="18"/>
        <v>0.40763888888614019</v>
      </c>
      <c r="E202" s="6">
        <f t="shared" si="19"/>
        <v>1.6666666662786156E-2</v>
      </c>
      <c r="F202" s="1">
        <f t="shared" si="20"/>
        <v>0</v>
      </c>
      <c r="G202" s="14">
        <f t="shared" si="21"/>
        <v>0.4</v>
      </c>
      <c r="H202" s="1" t="s">
        <v>7</v>
      </c>
      <c r="I202" s="1" t="s">
        <v>15</v>
      </c>
      <c r="J202" s="1" t="s">
        <v>64</v>
      </c>
      <c r="K202" s="1">
        <v>12.4</v>
      </c>
      <c r="L202" s="14">
        <f t="shared" si="22"/>
        <v>31</v>
      </c>
      <c r="M202" s="1" t="s">
        <v>13</v>
      </c>
    </row>
    <row r="203" spans="1:13">
      <c r="A203" s="7">
        <v>42554.506944444445</v>
      </c>
      <c r="B203" s="12">
        <f t="shared" si="17"/>
        <v>0.50694444444525288</v>
      </c>
      <c r="C203" s="7">
        <v>42554.518055555556</v>
      </c>
      <c r="D203" s="12">
        <f t="shared" si="18"/>
        <v>0.51805555555620231</v>
      </c>
      <c r="E203" s="6">
        <f t="shared" si="19"/>
        <v>1.1111111110949423E-2</v>
      </c>
      <c r="F203" s="1">
        <f t="shared" si="20"/>
        <v>0</v>
      </c>
      <c r="G203" s="14">
        <f t="shared" si="21"/>
        <v>0.26666666666666666</v>
      </c>
      <c r="H203" s="1" t="s">
        <v>7</v>
      </c>
      <c r="I203" s="1" t="s">
        <v>67</v>
      </c>
      <c r="J203" s="1" t="s">
        <v>96</v>
      </c>
      <c r="K203" s="1">
        <v>5.9</v>
      </c>
      <c r="L203" s="14">
        <f t="shared" si="22"/>
        <v>22.125</v>
      </c>
      <c r="M203" s="1" t="s">
        <v>13</v>
      </c>
    </row>
    <row r="204" spans="1:13">
      <c r="A204" s="7">
        <v>42554.581250000003</v>
      </c>
      <c r="B204" s="12">
        <f t="shared" si="17"/>
        <v>0.58125000000291038</v>
      </c>
      <c r="C204" s="7">
        <v>42554.595833333333</v>
      </c>
      <c r="D204" s="12">
        <f t="shared" si="18"/>
        <v>0.59583333333284827</v>
      </c>
      <c r="E204" s="6">
        <f t="shared" si="19"/>
        <v>1.4583333329937886E-2</v>
      </c>
      <c r="F204" s="1">
        <f t="shared" si="20"/>
        <v>0</v>
      </c>
      <c r="G204" s="14">
        <f t="shared" si="21"/>
        <v>0.35</v>
      </c>
      <c r="H204" s="1" t="s">
        <v>7</v>
      </c>
      <c r="I204" s="1" t="s">
        <v>96</v>
      </c>
      <c r="J204" s="1" t="s">
        <v>105</v>
      </c>
      <c r="K204" s="1">
        <v>9.4</v>
      </c>
      <c r="L204" s="14">
        <f t="shared" si="22"/>
        <v>26.857142857142861</v>
      </c>
      <c r="M204" s="1" t="s">
        <v>11</v>
      </c>
    </row>
    <row r="205" spans="1:13">
      <c r="A205" s="7">
        <v>42554.638194444444</v>
      </c>
      <c r="B205" s="12">
        <f t="shared" si="17"/>
        <v>0.63819444444379769</v>
      </c>
      <c r="C205" s="7">
        <v>42554.65625</v>
      </c>
      <c r="D205" s="12">
        <f t="shared" si="18"/>
        <v>0.65625</v>
      </c>
      <c r="E205" s="6">
        <f t="shared" si="19"/>
        <v>1.8055555556202307E-2</v>
      </c>
      <c r="F205" s="1">
        <f t="shared" si="20"/>
        <v>0</v>
      </c>
      <c r="G205" s="14">
        <f t="shared" si="21"/>
        <v>0.43333333333333335</v>
      </c>
      <c r="H205" s="1" t="s">
        <v>7</v>
      </c>
      <c r="I205" s="1" t="s">
        <v>64</v>
      </c>
      <c r="J205" s="1" t="s">
        <v>15</v>
      </c>
      <c r="K205" s="1">
        <v>11.9</v>
      </c>
      <c r="L205" s="14">
        <f t="shared" si="22"/>
        <v>27.46153846153846</v>
      </c>
      <c r="M205" s="1" t="s">
        <v>129</v>
      </c>
    </row>
    <row r="206" spans="1:13">
      <c r="A206" s="7">
        <v>42585.609722222223</v>
      </c>
      <c r="B206" s="12">
        <f t="shared" si="17"/>
        <v>0.60972222222335404</v>
      </c>
      <c r="C206" s="7">
        <v>42585.621527777781</v>
      </c>
      <c r="D206" s="12">
        <f t="shared" si="18"/>
        <v>0.62152777778101154</v>
      </c>
      <c r="E206" s="6">
        <f t="shared" si="19"/>
        <v>1.1805555557657499E-2</v>
      </c>
      <c r="F206" s="1">
        <f t="shared" si="20"/>
        <v>0</v>
      </c>
      <c r="G206" s="14">
        <f t="shared" si="21"/>
        <v>0.28333333333333333</v>
      </c>
      <c r="H206" s="1" t="s">
        <v>7</v>
      </c>
      <c r="I206" s="1" t="s">
        <v>56</v>
      </c>
      <c r="J206" s="1" t="s">
        <v>286</v>
      </c>
      <c r="K206" s="1">
        <v>7.2</v>
      </c>
      <c r="L206" s="14">
        <f t="shared" si="22"/>
        <v>25.411764705882355</v>
      </c>
      <c r="M206" s="1" t="s">
        <v>129</v>
      </c>
    </row>
    <row r="207" spans="1:13">
      <c r="A207" s="7">
        <v>42585.649305555555</v>
      </c>
      <c r="B207" s="12">
        <f t="shared" si="17"/>
        <v>0.64930555555474712</v>
      </c>
      <c r="C207" s="7">
        <v>42585.666666666664</v>
      </c>
      <c r="D207" s="12">
        <f t="shared" si="18"/>
        <v>0.66666666666424135</v>
      </c>
      <c r="E207" s="6">
        <f t="shared" si="19"/>
        <v>1.7361111109494232E-2</v>
      </c>
      <c r="F207" s="1">
        <f t="shared" si="20"/>
        <v>0</v>
      </c>
      <c r="G207" s="14">
        <f t="shared" si="21"/>
        <v>0.41666666666666669</v>
      </c>
      <c r="H207" s="1" t="s">
        <v>7</v>
      </c>
      <c r="I207" s="1" t="s">
        <v>286</v>
      </c>
      <c r="J207" s="1" t="s">
        <v>56</v>
      </c>
      <c r="K207" s="1">
        <v>7.6</v>
      </c>
      <c r="L207" s="14">
        <f t="shared" si="22"/>
        <v>18.239999999999998</v>
      </c>
      <c r="M207" s="1" t="s">
        <v>1700</v>
      </c>
    </row>
    <row r="208" spans="1:13">
      <c r="A208" s="7">
        <v>42585.675694444442</v>
      </c>
      <c r="B208" s="12">
        <f t="shared" si="17"/>
        <v>0.6756944444423425</v>
      </c>
      <c r="C208" s="7">
        <v>42585.684027777781</v>
      </c>
      <c r="D208" s="12">
        <f t="shared" si="18"/>
        <v>0.68402777778101154</v>
      </c>
      <c r="E208" s="6">
        <f t="shared" si="19"/>
        <v>8.3333333386690356E-3</v>
      </c>
      <c r="F208" s="1">
        <f t="shared" si="20"/>
        <v>0</v>
      </c>
      <c r="G208" s="14">
        <f t="shared" si="21"/>
        <v>0.2</v>
      </c>
      <c r="H208" s="1" t="s">
        <v>131</v>
      </c>
      <c r="I208" s="1" t="s">
        <v>56</v>
      </c>
      <c r="J208" s="1" t="s">
        <v>56</v>
      </c>
      <c r="K208" s="1">
        <v>1.6</v>
      </c>
      <c r="L208" s="14">
        <f t="shared" si="22"/>
        <v>8</v>
      </c>
      <c r="M208" s="1" t="s">
        <v>1701</v>
      </c>
    </row>
    <row r="209" spans="1:13">
      <c r="A209" s="7">
        <v>42646.15</v>
      </c>
      <c r="B209" s="12">
        <f t="shared" si="17"/>
        <v>0.15000000000145519</v>
      </c>
      <c r="C209" s="7">
        <v>42646.161805555559</v>
      </c>
      <c r="D209" s="12">
        <f t="shared" si="18"/>
        <v>0.16180555555911269</v>
      </c>
      <c r="E209" s="6">
        <f t="shared" si="19"/>
        <v>1.1805555557657499E-2</v>
      </c>
      <c r="F209" s="1">
        <f t="shared" si="20"/>
        <v>0</v>
      </c>
      <c r="G209" s="14">
        <f t="shared" si="21"/>
        <v>0.28333333333333333</v>
      </c>
      <c r="H209" s="1" t="s">
        <v>7</v>
      </c>
      <c r="I209" s="1" t="s">
        <v>15</v>
      </c>
      <c r="J209" s="1" t="s">
        <v>16</v>
      </c>
      <c r="K209" s="1">
        <v>8.4</v>
      </c>
      <c r="L209" s="14">
        <f t="shared" si="22"/>
        <v>29.647058823529413</v>
      </c>
      <c r="M209" s="1" t="s">
        <v>11</v>
      </c>
    </row>
    <row r="210" spans="1:13">
      <c r="A210" s="7">
        <v>42646.422222222223</v>
      </c>
      <c r="B210" s="12">
        <f t="shared" si="17"/>
        <v>0.42222222222335404</v>
      </c>
      <c r="C210" s="7">
        <v>42646.442361111112</v>
      </c>
      <c r="D210" s="12">
        <f t="shared" si="18"/>
        <v>0.44236111111240461</v>
      </c>
      <c r="E210" s="6">
        <f t="shared" si="19"/>
        <v>2.0138888889050577E-2</v>
      </c>
      <c r="F210" s="1">
        <f t="shared" si="20"/>
        <v>0</v>
      </c>
      <c r="G210" s="14">
        <f t="shared" si="21"/>
        <v>0.48333333333333334</v>
      </c>
      <c r="H210" s="1" t="s">
        <v>7</v>
      </c>
      <c r="I210" s="1" t="s">
        <v>302</v>
      </c>
      <c r="J210" s="1" t="s">
        <v>303</v>
      </c>
      <c r="K210" s="1">
        <v>12.8</v>
      </c>
      <c r="L210" s="14">
        <f t="shared" si="22"/>
        <v>26.482758620689655</v>
      </c>
      <c r="M210" s="1" t="s">
        <v>11</v>
      </c>
    </row>
    <row r="211" spans="1:13">
      <c r="A211" s="7">
        <v>42646.61041666667</v>
      </c>
      <c r="B211" s="12">
        <f t="shared" si="17"/>
        <v>0.61041666667006211</v>
      </c>
      <c r="C211" s="7">
        <v>42646.621527777781</v>
      </c>
      <c r="D211" s="12">
        <f t="shared" si="18"/>
        <v>0.62152777778101154</v>
      </c>
      <c r="E211" s="6">
        <f t="shared" si="19"/>
        <v>1.1111111110949423E-2</v>
      </c>
      <c r="F211" s="1">
        <f t="shared" si="20"/>
        <v>0</v>
      </c>
      <c r="G211" s="14">
        <f t="shared" si="21"/>
        <v>0.26666666666666666</v>
      </c>
      <c r="H211" s="1" t="s">
        <v>7</v>
      </c>
      <c r="I211" s="1" t="s">
        <v>303</v>
      </c>
      <c r="J211" s="1" t="s">
        <v>304</v>
      </c>
      <c r="K211" s="1">
        <v>2.2999999999999998</v>
      </c>
      <c r="L211" s="14">
        <f t="shared" si="22"/>
        <v>8.625</v>
      </c>
      <c r="M211" s="1" t="s">
        <v>1701</v>
      </c>
    </row>
    <row r="212" spans="1:13">
      <c r="A212" s="7">
        <v>42646.679166666669</v>
      </c>
      <c r="B212" s="12">
        <f t="shared" si="17"/>
        <v>0.67916666666860692</v>
      </c>
      <c r="C212" s="7">
        <v>42646.686111111114</v>
      </c>
      <c r="D212" s="12">
        <f t="shared" si="18"/>
        <v>0.68611111111385981</v>
      </c>
      <c r="E212" s="6">
        <f t="shared" si="19"/>
        <v>6.9444444452528842E-3</v>
      </c>
      <c r="F212" s="1">
        <f t="shared" si="20"/>
        <v>0</v>
      </c>
      <c r="G212" s="14">
        <f t="shared" si="21"/>
        <v>0.16666666666666666</v>
      </c>
      <c r="H212" s="1" t="s">
        <v>7</v>
      </c>
      <c r="I212" s="1" t="s">
        <v>304</v>
      </c>
      <c r="J212" s="1" t="s">
        <v>305</v>
      </c>
      <c r="K212" s="1">
        <v>1.6</v>
      </c>
      <c r="L212" s="14">
        <f t="shared" si="22"/>
        <v>9.6000000000000014</v>
      </c>
      <c r="M212" s="1" t="s">
        <v>1701</v>
      </c>
    </row>
    <row r="213" spans="1:13">
      <c r="A213" s="7">
        <v>42677.407638888886</v>
      </c>
      <c r="B213" s="12">
        <f t="shared" si="17"/>
        <v>0.40763888888614019</v>
      </c>
      <c r="C213" s="7">
        <v>42677.415972222225</v>
      </c>
      <c r="D213" s="12">
        <f t="shared" si="18"/>
        <v>0.41597222222480923</v>
      </c>
      <c r="E213" s="6">
        <f t="shared" si="19"/>
        <v>8.3333333386690356E-3</v>
      </c>
      <c r="F213" s="1">
        <f t="shared" si="20"/>
        <v>0</v>
      </c>
      <c r="G213" s="14">
        <f t="shared" si="21"/>
        <v>0.2</v>
      </c>
      <c r="H213" s="1" t="s">
        <v>7</v>
      </c>
      <c r="I213" s="1" t="s">
        <v>306</v>
      </c>
      <c r="J213" s="1" t="s">
        <v>307</v>
      </c>
      <c r="K213" s="1">
        <v>2</v>
      </c>
      <c r="L213" s="14">
        <f t="shared" si="22"/>
        <v>10</v>
      </c>
      <c r="M213" s="1" t="s">
        <v>1700</v>
      </c>
    </row>
    <row r="214" spans="1:13">
      <c r="A214" s="7">
        <v>42677.436805555553</v>
      </c>
      <c r="B214" s="12">
        <f t="shared" si="17"/>
        <v>0.43680555555329192</v>
      </c>
      <c r="C214" s="7">
        <v>42677.441666666666</v>
      </c>
      <c r="D214" s="12">
        <f t="shared" si="18"/>
        <v>0.44166666666569654</v>
      </c>
      <c r="E214" s="6">
        <f t="shared" si="19"/>
        <v>4.8611111124046147E-3</v>
      </c>
      <c r="F214" s="1">
        <f t="shared" si="20"/>
        <v>0</v>
      </c>
      <c r="G214" s="14">
        <f t="shared" si="21"/>
        <v>0.11666666666666667</v>
      </c>
      <c r="H214" s="1" t="s">
        <v>7</v>
      </c>
      <c r="I214" s="1" t="s">
        <v>307</v>
      </c>
      <c r="J214" s="1" t="s">
        <v>33</v>
      </c>
      <c r="K214" s="1">
        <v>0.8</v>
      </c>
      <c r="L214" s="14">
        <f t="shared" si="22"/>
        <v>6.8571428571428577</v>
      </c>
      <c r="M214" s="1" t="s">
        <v>1701</v>
      </c>
    </row>
    <row r="215" spans="1:13">
      <c r="A215" s="7">
        <v>42677.497916666667</v>
      </c>
      <c r="B215" s="12">
        <f t="shared" si="17"/>
        <v>0.49791666666715173</v>
      </c>
      <c r="C215" s="7">
        <v>42677.50277777778</v>
      </c>
      <c r="D215" s="12">
        <f t="shared" si="18"/>
        <v>0.50277777777955635</v>
      </c>
      <c r="E215" s="6">
        <f t="shared" si="19"/>
        <v>4.8611111124046147E-3</v>
      </c>
      <c r="F215" s="1">
        <f t="shared" si="20"/>
        <v>0</v>
      </c>
      <c r="G215" s="14">
        <f t="shared" si="21"/>
        <v>0.11666666666666667</v>
      </c>
      <c r="H215" s="1" t="s">
        <v>7</v>
      </c>
      <c r="I215" s="1" t="s">
        <v>33</v>
      </c>
      <c r="J215" s="1" t="s">
        <v>308</v>
      </c>
      <c r="K215" s="1">
        <v>1.2</v>
      </c>
      <c r="L215" s="14">
        <f t="shared" si="22"/>
        <v>10.285714285714285</v>
      </c>
      <c r="M215" s="1" t="s">
        <v>1701</v>
      </c>
    </row>
    <row r="216" spans="1:13">
      <c r="A216" s="7">
        <v>42677.571527777778</v>
      </c>
      <c r="B216" s="12">
        <f t="shared" si="17"/>
        <v>0.57152777777810115</v>
      </c>
      <c r="C216" s="7">
        <v>42677.57708333333</v>
      </c>
      <c r="D216" s="12">
        <f t="shared" si="18"/>
        <v>0.57708333332993789</v>
      </c>
      <c r="E216" s="6">
        <f t="shared" si="19"/>
        <v>5.5555555518367328E-3</v>
      </c>
      <c r="F216" s="1">
        <f t="shared" si="20"/>
        <v>0</v>
      </c>
      <c r="G216" s="14">
        <f t="shared" si="21"/>
        <v>0.13333333333333333</v>
      </c>
      <c r="H216" s="1" t="s">
        <v>7</v>
      </c>
      <c r="I216" s="1" t="s">
        <v>308</v>
      </c>
      <c r="J216" s="1" t="s">
        <v>33</v>
      </c>
      <c r="K216" s="1">
        <v>1</v>
      </c>
      <c r="L216" s="14">
        <f t="shared" si="22"/>
        <v>7.5</v>
      </c>
      <c r="M216" s="1" t="s">
        <v>1701</v>
      </c>
    </row>
    <row r="217" spans="1:13">
      <c r="A217" s="7">
        <v>42677.806250000001</v>
      </c>
      <c r="B217" s="12">
        <f t="shared" si="17"/>
        <v>0.80625000000145519</v>
      </c>
      <c r="C217" s="7">
        <v>42677.815972222219</v>
      </c>
      <c r="D217" s="12">
        <f t="shared" si="18"/>
        <v>0.81597222221898846</v>
      </c>
      <c r="E217" s="6">
        <f t="shared" si="19"/>
        <v>9.7222222175332718E-3</v>
      </c>
      <c r="F217" s="1">
        <f t="shared" si="20"/>
        <v>0</v>
      </c>
      <c r="G217" s="14">
        <f t="shared" si="21"/>
        <v>0.23333333333333334</v>
      </c>
      <c r="H217" s="1" t="s">
        <v>7</v>
      </c>
      <c r="I217" s="1" t="s">
        <v>304</v>
      </c>
      <c r="J217" s="1" t="s">
        <v>306</v>
      </c>
      <c r="K217" s="1">
        <v>2.1</v>
      </c>
      <c r="L217" s="14">
        <f t="shared" si="22"/>
        <v>9</v>
      </c>
      <c r="M217" s="1" t="s">
        <v>1701</v>
      </c>
    </row>
    <row r="218" spans="1:13">
      <c r="A218" s="7">
        <v>42707.384027777778</v>
      </c>
      <c r="B218" s="12">
        <f t="shared" si="17"/>
        <v>0.38402777777810115</v>
      </c>
      <c r="C218" s="7">
        <v>42707.390277777777</v>
      </c>
      <c r="D218" s="12">
        <f t="shared" si="18"/>
        <v>0.39027777777664596</v>
      </c>
      <c r="E218" s="6">
        <f t="shared" si="19"/>
        <v>6.2499999985448085E-3</v>
      </c>
      <c r="F218" s="1">
        <f t="shared" si="20"/>
        <v>0</v>
      </c>
      <c r="G218" s="14">
        <f t="shared" si="21"/>
        <v>0.15</v>
      </c>
      <c r="H218" s="1" t="s">
        <v>7</v>
      </c>
      <c r="I218" s="1" t="s">
        <v>306</v>
      </c>
      <c r="J218" s="1" t="s">
        <v>304</v>
      </c>
      <c r="K218" s="1">
        <v>2.2000000000000002</v>
      </c>
      <c r="L218" s="14">
        <f t="shared" si="22"/>
        <v>14.666666666666668</v>
      </c>
      <c r="M218" s="1" t="s">
        <v>1701</v>
      </c>
    </row>
    <row r="219" spans="1:13">
      <c r="A219" s="7">
        <v>42707.768750000003</v>
      </c>
      <c r="B219" s="12">
        <f t="shared" si="17"/>
        <v>0.76875000000291038</v>
      </c>
      <c r="C219" s="7">
        <v>42707.775694444441</v>
      </c>
      <c r="D219" s="12">
        <f t="shared" si="18"/>
        <v>0.77569444444088731</v>
      </c>
      <c r="E219" s="6">
        <f t="shared" si="19"/>
        <v>6.9444444379769266E-3</v>
      </c>
      <c r="F219" s="1">
        <f t="shared" si="20"/>
        <v>0</v>
      </c>
      <c r="G219" s="14">
        <f t="shared" si="21"/>
        <v>0.16666666666666666</v>
      </c>
      <c r="H219" s="1" t="s">
        <v>131</v>
      </c>
      <c r="I219" s="1" t="s">
        <v>304</v>
      </c>
      <c r="J219" s="1" t="s">
        <v>306</v>
      </c>
      <c r="K219" s="1">
        <v>1.9</v>
      </c>
      <c r="L219" s="14">
        <f t="shared" si="22"/>
        <v>11.4</v>
      </c>
      <c r="M219" s="1" t="s">
        <v>1701</v>
      </c>
    </row>
    <row r="220" spans="1:13" ht="15" customHeight="1">
      <c r="A220" s="7" t="s">
        <v>1729</v>
      </c>
      <c r="B220" s="12">
        <v>0.37986111111111115</v>
      </c>
      <c r="C220" s="7" t="s">
        <v>1729</v>
      </c>
      <c r="D220" s="12">
        <v>0.40069444444444446</v>
      </c>
      <c r="E220" s="6">
        <f t="shared" si="19"/>
        <v>2.0833333333333315E-2</v>
      </c>
      <c r="F220" s="1">
        <f t="shared" si="20"/>
        <v>0</v>
      </c>
      <c r="G220" s="14">
        <f t="shared" si="21"/>
        <v>0.5</v>
      </c>
      <c r="H220" s="1" t="s">
        <v>7</v>
      </c>
      <c r="I220" s="1" t="s">
        <v>306</v>
      </c>
      <c r="J220" s="1" t="s">
        <v>311</v>
      </c>
      <c r="K220" s="1">
        <v>5.7</v>
      </c>
      <c r="L220" s="14">
        <f t="shared" si="22"/>
        <v>11.4</v>
      </c>
      <c r="M220" s="1" t="s">
        <v>1700</v>
      </c>
    </row>
    <row r="221" spans="1:13" ht="15" customHeight="1">
      <c r="A221" s="7" t="s">
        <v>1729</v>
      </c>
      <c r="B221" s="12">
        <v>0.76597222222222217</v>
      </c>
      <c r="C221" s="7" t="s">
        <v>1729</v>
      </c>
      <c r="D221" s="12">
        <v>0.77986111111111101</v>
      </c>
      <c r="E221" s="6">
        <f t="shared" si="19"/>
        <v>1.388888888888884E-2</v>
      </c>
      <c r="F221" s="1">
        <f t="shared" si="20"/>
        <v>0</v>
      </c>
      <c r="G221" s="14">
        <f t="shared" si="21"/>
        <v>0.33333333333333331</v>
      </c>
      <c r="H221" s="1" t="s">
        <v>7</v>
      </c>
      <c r="I221" s="1" t="s">
        <v>304</v>
      </c>
      <c r="J221" s="1" t="s">
        <v>314</v>
      </c>
      <c r="K221" s="1">
        <v>8.4</v>
      </c>
      <c r="L221" s="14">
        <f t="shared" si="22"/>
        <v>25.200000000000003</v>
      </c>
      <c r="M221" s="1" t="s">
        <v>1700</v>
      </c>
    </row>
    <row r="222" spans="1:13" ht="15" customHeight="1">
      <c r="A222" s="7" t="s">
        <v>1729</v>
      </c>
      <c r="B222" s="12">
        <v>0.83819444444444446</v>
      </c>
      <c r="C222" s="7" t="s">
        <v>1729</v>
      </c>
      <c r="D222" s="12">
        <v>0.85277777777777775</v>
      </c>
      <c r="E222" s="6">
        <f t="shared" si="19"/>
        <v>1.4583333333333282E-2</v>
      </c>
      <c r="F222" s="1">
        <f t="shared" si="20"/>
        <v>0</v>
      </c>
      <c r="G222" s="14">
        <f t="shared" si="21"/>
        <v>0.35</v>
      </c>
      <c r="H222" s="1" t="s">
        <v>7</v>
      </c>
      <c r="I222" s="1" t="s">
        <v>317</v>
      </c>
      <c r="J222" s="1" t="s">
        <v>306</v>
      </c>
      <c r="K222" s="1">
        <v>6.2</v>
      </c>
      <c r="L222" s="14">
        <f t="shared" si="22"/>
        <v>17.714285714285715</v>
      </c>
      <c r="M222" s="1" t="s">
        <v>1700</v>
      </c>
    </row>
    <row r="223" spans="1:13" ht="15" customHeight="1">
      <c r="A223" s="7" t="s">
        <v>1729</v>
      </c>
      <c r="B223" s="12">
        <v>0.86041666666666661</v>
      </c>
      <c r="C223" s="7" t="s">
        <v>1729</v>
      </c>
      <c r="D223" s="12">
        <v>0.87361111111111101</v>
      </c>
      <c r="E223" s="6">
        <f t="shared" si="19"/>
        <v>1.3194444444444398E-2</v>
      </c>
      <c r="F223" s="1">
        <f t="shared" si="20"/>
        <v>0</v>
      </c>
      <c r="G223" s="14">
        <f t="shared" si="21"/>
        <v>0.31666666666666665</v>
      </c>
      <c r="H223" s="1" t="s">
        <v>7</v>
      </c>
      <c r="I223" s="1" t="s">
        <v>306</v>
      </c>
      <c r="J223" s="1" t="s">
        <v>314</v>
      </c>
      <c r="K223" s="1">
        <v>10.5</v>
      </c>
      <c r="L223" s="14">
        <f t="shared" si="22"/>
        <v>33.15789473684211</v>
      </c>
      <c r="M223" s="1" t="s">
        <v>1700</v>
      </c>
    </row>
    <row r="224" spans="1:13" ht="15" customHeight="1">
      <c r="A224" s="7" t="s">
        <v>1729</v>
      </c>
      <c r="B224" s="12">
        <v>0.88263888888888886</v>
      </c>
      <c r="C224" s="7" t="s">
        <v>1729</v>
      </c>
      <c r="D224" s="12">
        <v>0.89097222222222217</v>
      </c>
      <c r="E224" s="6">
        <f t="shared" si="19"/>
        <v>8.3333333333333037E-3</v>
      </c>
      <c r="F224" s="1">
        <f t="shared" si="20"/>
        <v>0</v>
      </c>
      <c r="G224" s="14">
        <f t="shared" si="21"/>
        <v>0.2</v>
      </c>
      <c r="H224" s="1" t="s">
        <v>7</v>
      </c>
      <c r="I224" s="1" t="s">
        <v>314</v>
      </c>
      <c r="J224" s="1" t="s">
        <v>322</v>
      </c>
      <c r="K224" s="1">
        <v>7.2</v>
      </c>
      <c r="L224" s="14">
        <f t="shared" si="22"/>
        <v>36</v>
      </c>
      <c r="M224" s="1" t="s">
        <v>1700</v>
      </c>
    </row>
    <row r="225" spans="1:13">
      <c r="A225" s="7" t="s">
        <v>1729</v>
      </c>
      <c r="B225" s="12">
        <v>0.92986111111111114</v>
      </c>
      <c r="C225" s="7" t="s">
        <v>1729</v>
      </c>
      <c r="D225" s="12">
        <v>0.94374999999999998</v>
      </c>
      <c r="E225" s="6">
        <f t="shared" si="19"/>
        <v>1.388888888888884E-2</v>
      </c>
      <c r="F225" s="1">
        <f t="shared" si="20"/>
        <v>0</v>
      </c>
      <c r="G225" s="14">
        <f t="shared" si="21"/>
        <v>0.33333333333333331</v>
      </c>
      <c r="H225" s="1" t="s">
        <v>7</v>
      </c>
      <c r="I225" s="1" t="s">
        <v>322</v>
      </c>
      <c r="J225" s="1" t="s">
        <v>306</v>
      </c>
      <c r="K225" s="1">
        <v>12.5</v>
      </c>
      <c r="L225" s="14">
        <f t="shared" si="22"/>
        <v>37.5</v>
      </c>
      <c r="M225" s="1" t="s">
        <v>1701</v>
      </c>
    </row>
    <row r="226" spans="1:13">
      <c r="A226" s="7" t="s">
        <v>1730</v>
      </c>
      <c r="B226" s="12">
        <v>0.35694444444444445</v>
      </c>
      <c r="C226" s="7" t="s">
        <v>1730</v>
      </c>
      <c r="D226" s="12">
        <v>0.36736111111111108</v>
      </c>
      <c r="E226" s="6">
        <f t="shared" si="19"/>
        <v>1.041666666666663E-2</v>
      </c>
      <c r="F226" s="1">
        <f t="shared" si="20"/>
        <v>0</v>
      </c>
      <c r="G226" s="14">
        <f t="shared" si="21"/>
        <v>0.25</v>
      </c>
      <c r="H226" s="1" t="s">
        <v>7</v>
      </c>
      <c r="I226" s="1" t="s">
        <v>306</v>
      </c>
      <c r="J226" s="1" t="s">
        <v>304</v>
      </c>
      <c r="K226" s="1">
        <v>2</v>
      </c>
      <c r="L226" s="14">
        <f t="shared" si="22"/>
        <v>8</v>
      </c>
      <c r="M226" s="1" t="s">
        <v>1702</v>
      </c>
    </row>
    <row r="227" spans="1:13">
      <c r="A227" s="7" t="s">
        <v>1730</v>
      </c>
      <c r="B227" s="12">
        <v>0.77708333333333324</v>
      </c>
      <c r="C227" s="7" t="s">
        <v>1730</v>
      </c>
      <c r="D227" s="12">
        <v>0.78819444444444453</v>
      </c>
      <c r="E227" s="6">
        <f t="shared" si="19"/>
        <v>1.1111111111111294E-2</v>
      </c>
      <c r="F227" s="1">
        <f t="shared" si="20"/>
        <v>0</v>
      </c>
      <c r="G227" s="14">
        <f t="shared" si="21"/>
        <v>0.26666666666666666</v>
      </c>
      <c r="H227" s="1" t="s">
        <v>7</v>
      </c>
      <c r="I227" s="1" t="s">
        <v>304</v>
      </c>
      <c r="J227" s="1" t="s">
        <v>306</v>
      </c>
      <c r="K227" s="1">
        <v>2.7</v>
      </c>
      <c r="L227" s="14">
        <f t="shared" si="22"/>
        <v>10.125</v>
      </c>
      <c r="M227" s="1" t="s">
        <v>1701</v>
      </c>
    </row>
    <row r="228" spans="1:13">
      <c r="A228" s="7" t="s">
        <v>1731</v>
      </c>
      <c r="B228" s="12">
        <v>0.36458333333333331</v>
      </c>
      <c r="C228" s="7" t="s">
        <v>1731</v>
      </c>
      <c r="D228" s="12">
        <v>0.37291666666666662</v>
      </c>
      <c r="E228" s="6">
        <f t="shared" si="19"/>
        <v>8.3333333333333037E-3</v>
      </c>
      <c r="F228" s="1">
        <f t="shared" si="20"/>
        <v>0</v>
      </c>
      <c r="G228" s="14">
        <f t="shared" si="21"/>
        <v>0.2</v>
      </c>
      <c r="H228" s="1" t="s">
        <v>7</v>
      </c>
      <c r="I228" s="1" t="s">
        <v>306</v>
      </c>
      <c r="J228" s="1" t="s">
        <v>311</v>
      </c>
      <c r="K228" s="1">
        <v>2</v>
      </c>
      <c r="L228" s="14">
        <f t="shared" si="22"/>
        <v>10</v>
      </c>
      <c r="M228" s="1" t="s">
        <v>1700</v>
      </c>
    </row>
    <row r="229" spans="1:13">
      <c r="A229" s="7" t="s">
        <v>1731</v>
      </c>
      <c r="B229" s="12">
        <v>0.8666666666666667</v>
      </c>
      <c r="C229" s="7" t="s">
        <v>1731</v>
      </c>
      <c r="D229" s="12">
        <v>0.87569444444444444</v>
      </c>
      <c r="E229" s="6">
        <f t="shared" si="19"/>
        <v>9.0277777777777457E-3</v>
      </c>
      <c r="F229" s="1">
        <f t="shared" si="20"/>
        <v>0</v>
      </c>
      <c r="G229" s="14">
        <f t="shared" si="21"/>
        <v>0.21666666666666667</v>
      </c>
      <c r="H229" s="1" t="s">
        <v>7</v>
      </c>
      <c r="I229" s="1" t="s">
        <v>33</v>
      </c>
      <c r="J229" s="1" t="s">
        <v>306</v>
      </c>
      <c r="K229" s="1">
        <v>2.8</v>
      </c>
      <c r="L229" s="14">
        <f t="shared" si="22"/>
        <v>12.923076923076922</v>
      </c>
      <c r="M229" s="1" t="s">
        <v>1700</v>
      </c>
    </row>
    <row r="230" spans="1:13">
      <c r="A230" s="7" t="s">
        <v>1732</v>
      </c>
      <c r="B230" s="12">
        <v>0.48194444444444445</v>
      </c>
      <c r="C230" s="7" t="s">
        <v>1732</v>
      </c>
      <c r="D230" s="12">
        <v>0.48958333333333331</v>
      </c>
      <c r="E230" s="6">
        <f t="shared" si="19"/>
        <v>7.6388888888888618E-3</v>
      </c>
      <c r="F230" s="1">
        <f t="shared" si="20"/>
        <v>0</v>
      </c>
      <c r="G230" s="14">
        <f t="shared" si="21"/>
        <v>0.18333333333333332</v>
      </c>
      <c r="H230" s="1" t="s">
        <v>7</v>
      </c>
      <c r="I230" s="1" t="s">
        <v>306</v>
      </c>
      <c r="J230" s="1" t="s">
        <v>307</v>
      </c>
      <c r="K230" s="1">
        <v>1.7</v>
      </c>
      <c r="L230" s="14">
        <f t="shared" si="22"/>
        <v>9.2727272727272734</v>
      </c>
      <c r="M230" s="1" t="s">
        <v>1700</v>
      </c>
    </row>
    <row r="231" spans="1:13">
      <c r="A231" s="7" t="s">
        <v>1732</v>
      </c>
      <c r="B231" s="12">
        <v>0.61388888888888882</v>
      </c>
      <c r="C231" s="7" t="s">
        <v>1732</v>
      </c>
      <c r="D231" s="12">
        <v>0.62152777777777779</v>
      </c>
      <c r="E231" s="6">
        <f t="shared" si="19"/>
        <v>7.6388888888889728E-3</v>
      </c>
      <c r="F231" s="1">
        <f t="shared" si="20"/>
        <v>0</v>
      </c>
      <c r="G231" s="14">
        <f t="shared" si="21"/>
        <v>0.18333333333333332</v>
      </c>
      <c r="H231" s="1" t="s">
        <v>7</v>
      </c>
      <c r="I231" s="1" t="s">
        <v>311</v>
      </c>
      <c r="J231" s="1" t="s">
        <v>303</v>
      </c>
      <c r="K231" s="1">
        <v>2</v>
      </c>
      <c r="L231" s="14">
        <f t="shared" si="22"/>
        <v>10.90909090909091</v>
      </c>
      <c r="M231" s="1" t="s">
        <v>1701</v>
      </c>
    </row>
    <row r="232" spans="1:13">
      <c r="A232" s="7" t="s">
        <v>1732</v>
      </c>
      <c r="B232" s="12">
        <v>0.77986111111111101</v>
      </c>
      <c r="C232" s="7" t="s">
        <v>1732</v>
      </c>
      <c r="D232" s="12">
        <v>0.78888888888888886</v>
      </c>
      <c r="E232" s="6">
        <f t="shared" si="19"/>
        <v>9.0277777777778567E-3</v>
      </c>
      <c r="F232" s="1">
        <f t="shared" si="20"/>
        <v>0</v>
      </c>
      <c r="G232" s="14">
        <f t="shared" si="21"/>
        <v>0.21666666666666667</v>
      </c>
      <c r="H232" s="1" t="s">
        <v>7</v>
      </c>
      <c r="I232" s="1" t="s">
        <v>303</v>
      </c>
      <c r="J232" s="1" t="s">
        <v>307</v>
      </c>
      <c r="K232" s="1">
        <v>2.1</v>
      </c>
      <c r="L232" s="14">
        <f t="shared" si="22"/>
        <v>9.6923076923076916</v>
      </c>
      <c r="M232" s="1" t="s">
        <v>1700</v>
      </c>
    </row>
    <row r="233" spans="1:13">
      <c r="A233" s="7" t="s">
        <v>1733</v>
      </c>
      <c r="B233" s="12">
        <v>2.2916666666666669E-2</v>
      </c>
      <c r="C233" s="7" t="s">
        <v>1733</v>
      </c>
      <c r="D233" s="12">
        <v>3.0555555555555555E-2</v>
      </c>
      <c r="E233" s="6">
        <f t="shared" si="19"/>
        <v>7.638888888888886E-3</v>
      </c>
      <c r="F233" s="1">
        <f t="shared" si="20"/>
        <v>0</v>
      </c>
      <c r="G233" s="14">
        <f t="shared" si="21"/>
        <v>0.18333333333333332</v>
      </c>
      <c r="H233" s="1" t="s">
        <v>131</v>
      </c>
      <c r="I233" s="1" t="s">
        <v>33</v>
      </c>
      <c r="J233" s="1" t="s">
        <v>306</v>
      </c>
      <c r="K233" s="1">
        <v>1.7</v>
      </c>
      <c r="L233" s="14">
        <f t="shared" si="22"/>
        <v>9.2727272727272734</v>
      </c>
      <c r="M233" s="1" t="s">
        <v>1701</v>
      </c>
    </row>
    <row r="234" spans="1:13">
      <c r="A234" s="7" t="s">
        <v>1733</v>
      </c>
      <c r="B234" s="12">
        <v>0.53611111111111109</v>
      </c>
      <c r="C234" s="7" t="s">
        <v>1733</v>
      </c>
      <c r="D234" s="12">
        <v>0.63263888888888886</v>
      </c>
      <c r="E234" s="6">
        <f t="shared" si="19"/>
        <v>9.6527777777777768E-2</v>
      </c>
      <c r="F234" s="1">
        <f t="shared" si="20"/>
        <v>2</v>
      </c>
      <c r="G234" s="14">
        <f t="shared" si="21"/>
        <v>2.3166666666666669</v>
      </c>
      <c r="H234" s="1" t="s">
        <v>7</v>
      </c>
      <c r="I234" s="1" t="s">
        <v>343</v>
      </c>
      <c r="J234" s="1" t="s">
        <v>344</v>
      </c>
      <c r="K234" s="1">
        <v>136</v>
      </c>
      <c r="L234" s="14">
        <f t="shared" si="22"/>
        <v>58.705035971223019</v>
      </c>
      <c r="M234" s="1" t="s">
        <v>13</v>
      </c>
    </row>
    <row r="235" spans="1:13">
      <c r="A235" s="7" t="s">
        <v>1733</v>
      </c>
      <c r="B235" s="12">
        <v>0.63611111111111118</v>
      </c>
      <c r="C235" s="7" t="s">
        <v>1733</v>
      </c>
      <c r="D235" s="12">
        <v>0.66527777777777775</v>
      </c>
      <c r="E235" s="6">
        <f t="shared" si="19"/>
        <v>2.9166666666666563E-2</v>
      </c>
      <c r="F235" s="1">
        <f t="shared" si="20"/>
        <v>0</v>
      </c>
      <c r="G235" s="14">
        <f t="shared" si="21"/>
        <v>0.7</v>
      </c>
      <c r="H235" s="1" t="s">
        <v>7</v>
      </c>
      <c r="I235" s="1" t="s">
        <v>344</v>
      </c>
      <c r="J235" s="1" t="s">
        <v>39</v>
      </c>
      <c r="K235" s="1">
        <v>30.2</v>
      </c>
      <c r="L235" s="14">
        <f t="shared" si="22"/>
        <v>43.142857142857146</v>
      </c>
      <c r="M235" s="1" t="s">
        <v>11</v>
      </c>
    </row>
    <row r="236" spans="1:13">
      <c r="A236" s="7" t="s">
        <v>1733</v>
      </c>
      <c r="B236" s="12">
        <v>0.72222222222222221</v>
      </c>
      <c r="C236" s="7" t="s">
        <v>1733</v>
      </c>
      <c r="D236" s="12">
        <v>0.75138888888888899</v>
      </c>
      <c r="E236" s="6">
        <f t="shared" si="19"/>
        <v>2.9166666666666785E-2</v>
      </c>
      <c r="F236" s="1">
        <f t="shared" si="20"/>
        <v>0</v>
      </c>
      <c r="G236" s="14">
        <f t="shared" si="21"/>
        <v>0.7</v>
      </c>
      <c r="H236" s="1" t="s">
        <v>7</v>
      </c>
      <c r="I236" s="1" t="s">
        <v>21</v>
      </c>
      <c r="J236" s="1" t="s">
        <v>349</v>
      </c>
      <c r="K236" s="1">
        <v>15.5</v>
      </c>
      <c r="L236" s="14">
        <f t="shared" si="22"/>
        <v>22.142857142857146</v>
      </c>
      <c r="M236" s="1" t="s">
        <v>1700</v>
      </c>
    </row>
    <row r="237" spans="1:13">
      <c r="A237" s="7" t="s">
        <v>1733</v>
      </c>
      <c r="B237" s="12">
        <v>0.78263888888888899</v>
      </c>
      <c r="C237" s="7" t="s">
        <v>1733</v>
      </c>
      <c r="D237" s="12">
        <v>0.79791666666666661</v>
      </c>
      <c r="E237" s="6">
        <f t="shared" si="19"/>
        <v>1.5277777777777612E-2</v>
      </c>
      <c r="F237" s="1">
        <f t="shared" si="20"/>
        <v>0</v>
      </c>
      <c r="G237" s="14">
        <f t="shared" si="21"/>
        <v>0.36666666666666664</v>
      </c>
      <c r="H237" s="1" t="s">
        <v>131</v>
      </c>
      <c r="I237" s="1" t="s">
        <v>39</v>
      </c>
      <c r="J237" s="1" t="s">
        <v>39</v>
      </c>
      <c r="K237" s="1">
        <v>4.9000000000000004</v>
      </c>
      <c r="L237" s="14">
        <f t="shared" si="22"/>
        <v>13.363636363636365</v>
      </c>
      <c r="M237" s="1" t="s">
        <v>1701</v>
      </c>
    </row>
    <row r="238" spans="1:13">
      <c r="A238" s="7" t="s">
        <v>1733</v>
      </c>
      <c r="B238" s="12">
        <v>0.87291666666666667</v>
      </c>
      <c r="C238" s="7" t="s">
        <v>1733</v>
      </c>
      <c r="D238" s="12">
        <v>0.89444444444444438</v>
      </c>
      <c r="E238" s="6">
        <f t="shared" si="19"/>
        <v>2.1527777777777701E-2</v>
      </c>
      <c r="F238" s="1">
        <f t="shared" si="20"/>
        <v>0</v>
      </c>
      <c r="G238" s="14">
        <f t="shared" si="21"/>
        <v>0.51666666666666672</v>
      </c>
      <c r="H238" s="1" t="s">
        <v>131</v>
      </c>
      <c r="I238" s="1" t="s">
        <v>39</v>
      </c>
      <c r="J238" s="1" t="s">
        <v>39</v>
      </c>
      <c r="K238" s="1">
        <v>12.6</v>
      </c>
      <c r="L238" s="14">
        <f t="shared" si="22"/>
        <v>24.387096774193544</v>
      </c>
      <c r="M238" s="1" t="s">
        <v>1701</v>
      </c>
    </row>
    <row r="239" spans="1:13">
      <c r="A239" s="7" t="s">
        <v>1733</v>
      </c>
      <c r="B239" s="12">
        <v>0.90833333333333333</v>
      </c>
      <c r="C239" s="7" t="s">
        <v>1733</v>
      </c>
      <c r="D239" s="12">
        <v>0.9194444444444444</v>
      </c>
      <c r="E239" s="6">
        <f t="shared" si="19"/>
        <v>1.1111111111111072E-2</v>
      </c>
      <c r="F239" s="1">
        <f t="shared" si="20"/>
        <v>0</v>
      </c>
      <c r="G239" s="14">
        <f t="shared" si="21"/>
        <v>0.26666666666666666</v>
      </c>
      <c r="H239" s="1" t="s">
        <v>131</v>
      </c>
      <c r="I239" s="1" t="s">
        <v>356</v>
      </c>
      <c r="J239" s="1" t="s">
        <v>21</v>
      </c>
      <c r="K239" s="1">
        <v>10.4</v>
      </c>
      <c r="L239" s="14">
        <f t="shared" si="22"/>
        <v>39</v>
      </c>
      <c r="M239" s="1" t="s">
        <v>1701</v>
      </c>
    </row>
    <row r="240" spans="1:13">
      <c r="A240" s="7" t="s">
        <v>1734</v>
      </c>
      <c r="B240" s="12">
        <v>0.30208333333333331</v>
      </c>
      <c r="C240" s="7" t="s">
        <v>1734</v>
      </c>
      <c r="D240" s="12">
        <v>0.30624999999999997</v>
      </c>
      <c r="E240" s="6">
        <f t="shared" si="19"/>
        <v>4.1666666666666519E-3</v>
      </c>
      <c r="F240" s="1">
        <f t="shared" si="20"/>
        <v>0</v>
      </c>
      <c r="G240" s="14">
        <f t="shared" si="21"/>
        <v>0.1</v>
      </c>
      <c r="H240" s="1" t="s">
        <v>7</v>
      </c>
      <c r="I240" s="1" t="s">
        <v>21</v>
      </c>
      <c r="J240" s="1" t="s">
        <v>21</v>
      </c>
      <c r="K240" s="1">
        <v>1.1000000000000001</v>
      </c>
      <c r="L240" s="14">
        <f t="shared" si="22"/>
        <v>11</v>
      </c>
      <c r="M240" s="1" t="s">
        <v>1700</v>
      </c>
    </row>
    <row r="241" spans="1:13">
      <c r="A241" s="7" t="s">
        <v>1734</v>
      </c>
      <c r="B241" s="12">
        <v>0.3576388888888889</v>
      </c>
      <c r="C241" s="7" t="s">
        <v>1734</v>
      </c>
      <c r="D241" s="12">
        <v>0.36319444444444443</v>
      </c>
      <c r="E241" s="6">
        <f t="shared" si="19"/>
        <v>5.5555555555555358E-3</v>
      </c>
      <c r="F241" s="1">
        <f t="shared" si="20"/>
        <v>0</v>
      </c>
      <c r="G241" s="14">
        <f t="shared" si="21"/>
        <v>0.13333333333333333</v>
      </c>
      <c r="H241" s="1" t="s">
        <v>7</v>
      </c>
      <c r="I241" s="1" t="s">
        <v>21</v>
      </c>
      <c r="J241" s="1" t="s">
        <v>21</v>
      </c>
      <c r="K241" s="1">
        <v>1.1000000000000001</v>
      </c>
      <c r="L241" s="14">
        <f t="shared" si="22"/>
        <v>8.25</v>
      </c>
      <c r="M241" s="1" t="s">
        <v>1700</v>
      </c>
    </row>
    <row r="242" spans="1:13">
      <c r="A242" s="7" t="s">
        <v>1734</v>
      </c>
      <c r="B242" s="12">
        <v>0.76666666666666661</v>
      </c>
      <c r="C242" s="7" t="s">
        <v>1734</v>
      </c>
      <c r="D242" s="12">
        <v>0.79722222222222217</v>
      </c>
      <c r="E242" s="6">
        <f t="shared" si="19"/>
        <v>3.0555555555555558E-2</v>
      </c>
      <c r="F242" s="1">
        <f t="shared" si="20"/>
        <v>0</v>
      </c>
      <c r="G242" s="14">
        <f t="shared" si="21"/>
        <v>0.73333333333333328</v>
      </c>
      <c r="H242" s="1" t="s">
        <v>7</v>
      </c>
      <c r="I242" s="1" t="s">
        <v>21</v>
      </c>
      <c r="J242" s="1" t="s">
        <v>356</v>
      </c>
      <c r="K242" s="1">
        <v>13.2</v>
      </c>
      <c r="L242" s="14">
        <f t="shared" si="22"/>
        <v>18</v>
      </c>
      <c r="M242" s="1" t="s">
        <v>11</v>
      </c>
    </row>
    <row r="243" spans="1:13">
      <c r="A243" s="7" t="s">
        <v>1734</v>
      </c>
      <c r="B243" s="12">
        <v>0.80763888888888891</v>
      </c>
      <c r="C243" s="7" t="s">
        <v>1734</v>
      </c>
      <c r="D243" s="12">
        <v>0.81180555555555556</v>
      </c>
      <c r="E243" s="6">
        <f t="shared" si="19"/>
        <v>4.1666666666666519E-3</v>
      </c>
      <c r="F243" s="1">
        <f t="shared" si="20"/>
        <v>0</v>
      </c>
      <c r="G243" s="14">
        <f t="shared" si="21"/>
        <v>0.1</v>
      </c>
      <c r="H243" s="1" t="s">
        <v>7</v>
      </c>
      <c r="I243" s="1" t="s">
        <v>356</v>
      </c>
      <c r="J243" s="1" t="s">
        <v>356</v>
      </c>
      <c r="K243" s="1">
        <v>1</v>
      </c>
      <c r="L243" s="14">
        <f t="shared" si="22"/>
        <v>10</v>
      </c>
      <c r="M243" s="1" t="s">
        <v>1702</v>
      </c>
    </row>
    <row r="244" spans="1:13">
      <c r="A244" s="7" t="s">
        <v>1734</v>
      </c>
      <c r="B244" s="12">
        <v>0.87569444444444444</v>
      </c>
      <c r="C244" s="7" t="s">
        <v>1734</v>
      </c>
      <c r="D244" s="12">
        <v>0.88541666666666663</v>
      </c>
      <c r="E244" s="6">
        <f t="shared" si="19"/>
        <v>9.7222222222221877E-3</v>
      </c>
      <c r="F244" s="1">
        <f t="shared" si="20"/>
        <v>0</v>
      </c>
      <c r="G244" s="14">
        <f t="shared" si="21"/>
        <v>0.23333333333333334</v>
      </c>
      <c r="H244" s="1" t="s">
        <v>7</v>
      </c>
      <c r="I244" s="1" t="s">
        <v>356</v>
      </c>
      <c r="J244" s="1" t="s">
        <v>21</v>
      </c>
      <c r="K244" s="1">
        <v>9.1999999999999993</v>
      </c>
      <c r="L244" s="14">
        <f t="shared" si="22"/>
        <v>39.428571428571423</v>
      </c>
      <c r="M244" s="1" t="s">
        <v>13</v>
      </c>
    </row>
    <row r="245" spans="1:13">
      <c r="A245" s="7" t="s">
        <v>1735</v>
      </c>
      <c r="B245" s="12">
        <v>0.38194444444444442</v>
      </c>
      <c r="C245" s="7" t="s">
        <v>1735</v>
      </c>
      <c r="D245" s="12">
        <v>0.3923611111111111</v>
      </c>
      <c r="E245" s="6">
        <f t="shared" si="19"/>
        <v>1.0416666666666685E-2</v>
      </c>
      <c r="F245" s="1">
        <f t="shared" si="20"/>
        <v>0</v>
      </c>
      <c r="G245" s="14">
        <f t="shared" si="21"/>
        <v>0.25</v>
      </c>
      <c r="H245" s="1" t="s">
        <v>7</v>
      </c>
      <c r="I245" s="1" t="s">
        <v>21</v>
      </c>
      <c r="J245" s="1" t="s">
        <v>356</v>
      </c>
      <c r="K245" s="1">
        <v>9.4</v>
      </c>
      <c r="L245" s="14">
        <f t="shared" si="22"/>
        <v>37.6</v>
      </c>
      <c r="M245" s="1" t="s">
        <v>1700</v>
      </c>
    </row>
    <row r="246" spans="1:13">
      <c r="A246" s="7" t="s">
        <v>1735</v>
      </c>
      <c r="B246" s="12">
        <v>0.53472222222222221</v>
      </c>
      <c r="C246" s="7" t="s">
        <v>1735</v>
      </c>
      <c r="D246" s="12">
        <v>0.55069444444444449</v>
      </c>
      <c r="E246" s="6">
        <f t="shared" si="19"/>
        <v>1.5972222222222276E-2</v>
      </c>
      <c r="F246" s="1">
        <f t="shared" si="20"/>
        <v>0</v>
      </c>
      <c r="G246" s="14">
        <f t="shared" si="21"/>
        <v>0.38333333333333336</v>
      </c>
      <c r="H246" s="1" t="s">
        <v>7</v>
      </c>
      <c r="I246" s="1" t="s">
        <v>39</v>
      </c>
      <c r="J246" s="1" t="s">
        <v>371</v>
      </c>
      <c r="K246" s="1">
        <v>12</v>
      </c>
      <c r="L246" s="14">
        <f t="shared" si="22"/>
        <v>31.304347826086953</v>
      </c>
      <c r="M246" s="1" t="s">
        <v>13</v>
      </c>
    </row>
    <row r="247" spans="1:13">
      <c r="A247" s="7" t="s">
        <v>1735</v>
      </c>
      <c r="B247" s="12">
        <v>0.58402777777777781</v>
      </c>
      <c r="C247" s="7" t="s">
        <v>1735</v>
      </c>
      <c r="D247" s="12">
        <v>0.62291666666666667</v>
      </c>
      <c r="E247" s="6">
        <f t="shared" si="19"/>
        <v>3.8888888888888862E-2</v>
      </c>
      <c r="F247" s="1">
        <f t="shared" si="20"/>
        <v>0</v>
      </c>
      <c r="G247" s="14">
        <f t="shared" si="21"/>
        <v>0.93333333333333335</v>
      </c>
      <c r="H247" s="1" t="s">
        <v>7</v>
      </c>
      <c r="I247" s="1" t="s">
        <v>371</v>
      </c>
      <c r="J247" s="1" t="s">
        <v>39</v>
      </c>
      <c r="K247" s="1">
        <v>35.1</v>
      </c>
      <c r="L247" s="14">
        <f t="shared" si="22"/>
        <v>37.607142857142861</v>
      </c>
      <c r="M247" s="1" t="s">
        <v>13</v>
      </c>
    </row>
    <row r="248" spans="1:13">
      <c r="A248" s="7" t="s">
        <v>1735</v>
      </c>
      <c r="B248" s="12">
        <v>0.64861111111111114</v>
      </c>
      <c r="C248" s="7" t="s">
        <v>1735</v>
      </c>
      <c r="D248" s="12">
        <v>0.69305555555555554</v>
      </c>
      <c r="E248" s="6">
        <f t="shared" si="19"/>
        <v>4.4444444444444398E-2</v>
      </c>
      <c r="F248" s="1">
        <f t="shared" si="20"/>
        <v>1</v>
      </c>
      <c r="G248" s="14">
        <f t="shared" si="21"/>
        <v>1.0666666666666667</v>
      </c>
      <c r="H248" s="1" t="s">
        <v>7</v>
      </c>
      <c r="I248" s="1" t="s">
        <v>39</v>
      </c>
      <c r="J248" s="1" t="s">
        <v>376</v>
      </c>
      <c r="K248" s="1">
        <v>36.5</v>
      </c>
      <c r="L248" s="14">
        <f t="shared" si="22"/>
        <v>34.21875</v>
      </c>
      <c r="M248" s="1" t="s">
        <v>1700</v>
      </c>
    </row>
    <row r="249" spans="1:13">
      <c r="A249" s="7" t="s">
        <v>1735</v>
      </c>
      <c r="B249" s="12">
        <v>0.72013888888888899</v>
      </c>
      <c r="C249" s="7" t="s">
        <v>1735</v>
      </c>
      <c r="D249" s="12">
        <v>0.73055555555555562</v>
      </c>
      <c r="E249" s="6">
        <f t="shared" si="19"/>
        <v>1.041666666666663E-2</v>
      </c>
      <c r="F249" s="1">
        <f t="shared" si="20"/>
        <v>0</v>
      </c>
      <c r="G249" s="14">
        <f t="shared" si="21"/>
        <v>0.25</v>
      </c>
      <c r="H249" s="1" t="s">
        <v>7</v>
      </c>
      <c r="I249" s="1" t="s">
        <v>376</v>
      </c>
      <c r="J249" s="1" t="s">
        <v>379</v>
      </c>
      <c r="K249" s="1">
        <v>3.1</v>
      </c>
      <c r="L249" s="14">
        <f t="shared" si="22"/>
        <v>12.4</v>
      </c>
      <c r="M249" s="1" t="s">
        <v>1700</v>
      </c>
    </row>
    <row r="250" spans="1:13">
      <c r="A250" s="7" t="s">
        <v>1735</v>
      </c>
      <c r="B250" s="12">
        <v>0.73402777777777783</v>
      </c>
      <c r="C250" s="7" t="s">
        <v>1735</v>
      </c>
      <c r="D250" s="12">
        <v>0.74097222222222225</v>
      </c>
      <c r="E250" s="6">
        <f t="shared" si="19"/>
        <v>6.9444444444444198E-3</v>
      </c>
      <c r="F250" s="1">
        <f t="shared" si="20"/>
        <v>0</v>
      </c>
      <c r="G250" s="14">
        <f t="shared" si="21"/>
        <v>0.16666666666666666</v>
      </c>
      <c r="H250" s="1" t="s">
        <v>7</v>
      </c>
      <c r="I250" s="1" t="s">
        <v>379</v>
      </c>
      <c r="J250" s="1" t="s">
        <v>379</v>
      </c>
      <c r="K250" s="1">
        <v>2.1</v>
      </c>
      <c r="L250" s="14">
        <f t="shared" si="22"/>
        <v>12.600000000000001</v>
      </c>
      <c r="M250" s="1" t="s">
        <v>1702</v>
      </c>
    </row>
    <row r="251" spans="1:13">
      <c r="A251" s="7" t="s">
        <v>1735</v>
      </c>
      <c r="B251" s="12">
        <v>0.74444444444444446</v>
      </c>
      <c r="C251" s="7" t="s">
        <v>1735</v>
      </c>
      <c r="D251" s="12">
        <v>0.75</v>
      </c>
      <c r="E251" s="6">
        <f t="shared" si="19"/>
        <v>5.5555555555555358E-3</v>
      </c>
      <c r="F251" s="1">
        <f t="shared" si="20"/>
        <v>0</v>
      </c>
      <c r="G251" s="14">
        <f t="shared" si="21"/>
        <v>0.13333333333333333</v>
      </c>
      <c r="H251" s="1" t="s">
        <v>7</v>
      </c>
      <c r="I251" s="1" t="s">
        <v>379</v>
      </c>
      <c r="J251" s="1" t="s">
        <v>379</v>
      </c>
      <c r="K251" s="1">
        <v>1.2</v>
      </c>
      <c r="L251" s="14">
        <f t="shared" si="22"/>
        <v>9</v>
      </c>
      <c r="M251" s="1" t="s">
        <v>1701</v>
      </c>
    </row>
    <row r="252" spans="1:13">
      <c r="A252" s="7" t="s">
        <v>1735</v>
      </c>
      <c r="B252" s="12">
        <v>0.78680555555555554</v>
      </c>
      <c r="C252" s="7" t="s">
        <v>1735</v>
      </c>
      <c r="D252" s="12">
        <v>0.81180555555555556</v>
      </c>
      <c r="E252" s="6">
        <f t="shared" si="19"/>
        <v>2.5000000000000022E-2</v>
      </c>
      <c r="F252" s="1">
        <f t="shared" si="20"/>
        <v>0</v>
      </c>
      <c r="G252" s="14">
        <f t="shared" si="21"/>
        <v>0.6</v>
      </c>
      <c r="H252" s="1" t="s">
        <v>7</v>
      </c>
      <c r="I252" s="1" t="s">
        <v>379</v>
      </c>
      <c r="J252" s="1" t="s">
        <v>376</v>
      </c>
      <c r="K252" s="1">
        <v>7.5</v>
      </c>
      <c r="L252" s="14">
        <f t="shared" si="22"/>
        <v>12.5</v>
      </c>
      <c r="M252" s="1" t="s">
        <v>11</v>
      </c>
    </row>
    <row r="253" spans="1:13">
      <c r="A253" s="7" t="s">
        <v>1735</v>
      </c>
      <c r="B253" s="12">
        <v>0.81458333333333333</v>
      </c>
      <c r="C253" s="7" t="s">
        <v>1735</v>
      </c>
      <c r="D253" s="12">
        <v>0.86041666666666661</v>
      </c>
      <c r="E253" s="6">
        <f t="shared" si="19"/>
        <v>4.5833333333333282E-2</v>
      </c>
      <c r="F253" s="1">
        <f t="shared" si="20"/>
        <v>1</v>
      </c>
      <c r="G253" s="14">
        <f t="shared" si="21"/>
        <v>1.1000000000000001</v>
      </c>
      <c r="H253" s="1" t="s">
        <v>7</v>
      </c>
      <c r="I253" s="1" t="s">
        <v>376</v>
      </c>
      <c r="J253" s="1" t="s">
        <v>39</v>
      </c>
      <c r="K253" s="1">
        <v>57</v>
      </c>
      <c r="L253" s="14">
        <f t="shared" si="22"/>
        <v>51.818181818181813</v>
      </c>
      <c r="M253" s="1" t="s">
        <v>13</v>
      </c>
    </row>
    <row r="254" spans="1:13">
      <c r="A254" s="7" t="s">
        <v>1736</v>
      </c>
      <c r="B254" s="12">
        <v>0.31736111111111115</v>
      </c>
      <c r="C254" s="7" t="s">
        <v>1736</v>
      </c>
      <c r="D254" s="12">
        <v>0.32500000000000001</v>
      </c>
      <c r="E254" s="6">
        <f t="shared" si="19"/>
        <v>7.6388888888888618E-3</v>
      </c>
      <c r="F254" s="1">
        <f t="shared" si="20"/>
        <v>0</v>
      </c>
      <c r="G254" s="14">
        <f t="shared" si="21"/>
        <v>0.18333333333333332</v>
      </c>
      <c r="H254" s="1" t="s">
        <v>7</v>
      </c>
      <c r="I254" s="1" t="s">
        <v>21</v>
      </c>
      <c r="J254" s="1" t="s">
        <v>390</v>
      </c>
      <c r="K254" s="1">
        <v>5.9</v>
      </c>
      <c r="L254" s="14">
        <f t="shared" si="22"/>
        <v>32.181818181818187</v>
      </c>
      <c r="M254" s="1" t="s">
        <v>11</v>
      </c>
    </row>
    <row r="255" spans="1:13">
      <c r="A255" s="7" t="s">
        <v>1736</v>
      </c>
      <c r="B255" s="12">
        <v>0.48749999999999999</v>
      </c>
      <c r="C255" s="7" t="s">
        <v>1736</v>
      </c>
      <c r="D255" s="12">
        <v>0.49722222222222223</v>
      </c>
      <c r="E255" s="6">
        <f t="shared" si="19"/>
        <v>9.7222222222222432E-3</v>
      </c>
      <c r="F255" s="1">
        <f t="shared" si="20"/>
        <v>0</v>
      </c>
      <c r="G255" s="14">
        <f t="shared" si="21"/>
        <v>0.23333333333333334</v>
      </c>
      <c r="H255" s="1" t="s">
        <v>7</v>
      </c>
      <c r="I255" s="1" t="s">
        <v>390</v>
      </c>
      <c r="J255" s="1" t="s">
        <v>21</v>
      </c>
      <c r="K255" s="1">
        <v>6.2</v>
      </c>
      <c r="L255" s="14">
        <f t="shared" si="22"/>
        <v>26.571428571428573</v>
      </c>
      <c r="M255" s="1" t="s">
        <v>11</v>
      </c>
    </row>
    <row r="256" spans="1:13">
      <c r="A256" s="7" t="s">
        <v>1736</v>
      </c>
      <c r="B256" s="12">
        <v>0.71388888888888891</v>
      </c>
      <c r="C256" s="7" t="s">
        <v>1736</v>
      </c>
      <c r="D256" s="12">
        <v>0.7319444444444444</v>
      </c>
      <c r="E256" s="6">
        <f t="shared" si="19"/>
        <v>1.8055555555555491E-2</v>
      </c>
      <c r="F256" s="1">
        <f t="shared" si="20"/>
        <v>0</v>
      </c>
      <c r="G256" s="14">
        <f t="shared" si="21"/>
        <v>0.43333333333333335</v>
      </c>
      <c r="H256" s="1" t="s">
        <v>7</v>
      </c>
      <c r="I256" s="1" t="s">
        <v>21</v>
      </c>
      <c r="J256" s="1" t="s">
        <v>356</v>
      </c>
      <c r="K256" s="1">
        <v>10.4</v>
      </c>
      <c r="L256" s="14">
        <f t="shared" si="22"/>
        <v>24</v>
      </c>
      <c r="M256" s="1" t="s">
        <v>1701</v>
      </c>
    </row>
    <row r="257" spans="1:13">
      <c r="A257" s="7" t="s">
        <v>1736</v>
      </c>
      <c r="B257" s="12">
        <v>0.77361111111111114</v>
      </c>
      <c r="C257" s="7" t="s">
        <v>1736</v>
      </c>
      <c r="D257" s="12">
        <v>0.77777777777777779</v>
      </c>
      <c r="E257" s="6">
        <f t="shared" si="19"/>
        <v>4.1666666666666519E-3</v>
      </c>
      <c r="F257" s="1">
        <f t="shared" si="20"/>
        <v>0</v>
      </c>
      <c r="G257" s="14">
        <f t="shared" si="21"/>
        <v>0.1</v>
      </c>
      <c r="H257" s="1" t="s">
        <v>131</v>
      </c>
      <c r="I257" s="1" t="s">
        <v>356</v>
      </c>
      <c r="J257" s="1" t="s">
        <v>397</v>
      </c>
      <c r="K257" s="1">
        <v>1.2</v>
      </c>
      <c r="L257" s="14">
        <f t="shared" si="22"/>
        <v>11.999999999999998</v>
      </c>
      <c r="M257" s="1" t="s">
        <v>1701</v>
      </c>
    </row>
    <row r="258" spans="1:13">
      <c r="A258" s="7" t="s">
        <v>1736</v>
      </c>
      <c r="B258" s="12">
        <v>0.78125</v>
      </c>
      <c r="C258" s="7" t="s">
        <v>1736</v>
      </c>
      <c r="D258" s="12">
        <v>0.79583333333333339</v>
      </c>
      <c r="E258" s="6">
        <f t="shared" si="19"/>
        <v>1.4583333333333393E-2</v>
      </c>
      <c r="F258" s="1">
        <f t="shared" si="20"/>
        <v>0</v>
      </c>
      <c r="G258" s="14">
        <f t="shared" si="21"/>
        <v>0.35</v>
      </c>
      <c r="H258" s="1" t="s">
        <v>7</v>
      </c>
      <c r="I258" s="1" t="s">
        <v>397</v>
      </c>
      <c r="J258" s="1" t="s">
        <v>21</v>
      </c>
      <c r="K258" s="1">
        <v>9.6</v>
      </c>
      <c r="L258" s="14">
        <f t="shared" si="22"/>
        <v>27.428571428571431</v>
      </c>
      <c r="M258" s="1" t="s">
        <v>13</v>
      </c>
    </row>
    <row r="259" spans="1:13">
      <c r="A259" s="7" t="s">
        <v>1737</v>
      </c>
      <c r="B259" s="12">
        <v>0.43124999999999997</v>
      </c>
      <c r="C259" s="7" t="s">
        <v>1737</v>
      </c>
      <c r="D259" s="12">
        <v>0.43472222222222223</v>
      </c>
      <c r="E259" s="6">
        <f t="shared" ref="E259:E322" si="23">IF(D259&gt;B259,D259-B259,D259-B259+1)</f>
        <v>3.4722222222222654E-3</v>
      </c>
      <c r="F259" s="1">
        <f t="shared" ref="F259:F322" si="24">HOUR(E259)</f>
        <v>0</v>
      </c>
      <c r="G259" s="14">
        <f t="shared" ref="G259:G322" si="25">(HOUR(E259)*60+MINUTE(E259))/60</f>
        <v>8.3333333333333329E-2</v>
      </c>
      <c r="H259" s="1" t="s">
        <v>131</v>
      </c>
      <c r="I259" s="1" t="s">
        <v>21</v>
      </c>
      <c r="J259" s="1" t="s">
        <v>33</v>
      </c>
      <c r="K259" s="1">
        <v>1</v>
      </c>
      <c r="L259" s="14">
        <f t="shared" ref="L259:L322" si="26">K259/G259</f>
        <v>12</v>
      </c>
      <c r="M259" s="1" t="s">
        <v>1701</v>
      </c>
    </row>
    <row r="260" spans="1:13">
      <c r="A260" s="7" t="s">
        <v>1737</v>
      </c>
      <c r="B260" s="12">
        <v>0.67013888888888884</v>
      </c>
      <c r="C260" s="7" t="s">
        <v>1737</v>
      </c>
      <c r="D260" s="12">
        <v>0.67569444444444438</v>
      </c>
      <c r="E260" s="6">
        <f t="shared" si="23"/>
        <v>5.5555555555555358E-3</v>
      </c>
      <c r="F260" s="1">
        <f t="shared" si="24"/>
        <v>0</v>
      </c>
      <c r="G260" s="14">
        <f t="shared" si="25"/>
        <v>0.13333333333333333</v>
      </c>
      <c r="H260" s="1" t="s">
        <v>7</v>
      </c>
      <c r="I260" s="1" t="s">
        <v>33</v>
      </c>
      <c r="J260" s="1" t="s">
        <v>21</v>
      </c>
      <c r="K260" s="1">
        <v>0.9</v>
      </c>
      <c r="L260" s="14">
        <f t="shared" si="26"/>
        <v>6.75</v>
      </c>
      <c r="M260" s="1" t="s">
        <v>1700</v>
      </c>
    </row>
    <row r="261" spans="1:13">
      <c r="A261" s="7" t="s">
        <v>1737</v>
      </c>
      <c r="B261" s="12">
        <v>0.7909722222222223</v>
      </c>
      <c r="C261" s="7" t="s">
        <v>1737</v>
      </c>
      <c r="D261" s="12">
        <v>0.80208333333333337</v>
      </c>
      <c r="E261" s="6">
        <f t="shared" si="23"/>
        <v>1.1111111111111072E-2</v>
      </c>
      <c r="F261" s="1">
        <f t="shared" si="24"/>
        <v>0</v>
      </c>
      <c r="G261" s="14">
        <f t="shared" si="25"/>
        <v>0.26666666666666666</v>
      </c>
      <c r="H261" s="1" t="s">
        <v>7</v>
      </c>
      <c r="I261" s="1" t="s">
        <v>21</v>
      </c>
      <c r="J261" s="1" t="s">
        <v>356</v>
      </c>
      <c r="K261" s="1">
        <v>8.8000000000000007</v>
      </c>
      <c r="L261" s="14">
        <f t="shared" si="26"/>
        <v>33</v>
      </c>
      <c r="M261" s="1" t="s">
        <v>1701</v>
      </c>
    </row>
    <row r="262" spans="1:13">
      <c r="A262" s="7" t="s">
        <v>1737</v>
      </c>
      <c r="B262" s="12">
        <v>0.84583333333333333</v>
      </c>
      <c r="C262" s="7" t="s">
        <v>1737</v>
      </c>
      <c r="D262" s="12">
        <v>0.87152777777777779</v>
      </c>
      <c r="E262" s="6">
        <f t="shared" si="23"/>
        <v>2.5694444444444464E-2</v>
      </c>
      <c r="F262" s="1">
        <f t="shared" si="24"/>
        <v>0</v>
      </c>
      <c r="G262" s="14">
        <f t="shared" si="25"/>
        <v>0.6166666666666667</v>
      </c>
      <c r="H262" s="1" t="s">
        <v>7</v>
      </c>
      <c r="I262" s="1" t="s">
        <v>356</v>
      </c>
      <c r="J262" s="1" t="s">
        <v>21</v>
      </c>
      <c r="K262" s="1">
        <v>25.6</v>
      </c>
      <c r="L262" s="14">
        <f t="shared" si="26"/>
        <v>41.513513513513516</v>
      </c>
      <c r="M262" s="1" t="s">
        <v>1700</v>
      </c>
    </row>
    <row r="263" spans="1:13">
      <c r="A263" s="7" t="s">
        <v>1738</v>
      </c>
      <c r="B263" s="12">
        <v>0.26180555555555557</v>
      </c>
      <c r="C263" s="7" t="s">
        <v>1738</v>
      </c>
      <c r="D263" s="12">
        <v>0.27986111111111112</v>
      </c>
      <c r="E263" s="6">
        <f t="shared" si="23"/>
        <v>1.8055555555555547E-2</v>
      </c>
      <c r="F263" s="1">
        <f t="shared" si="24"/>
        <v>0</v>
      </c>
      <c r="G263" s="14">
        <f t="shared" si="25"/>
        <v>0.43333333333333335</v>
      </c>
      <c r="H263" s="1" t="s">
        <v>7</v>
      </c>
      <c r="I263" s="1" t="s">
        <v>21</v>
      </c>
      <c r="J263" s="1" t="s">
        <v>410</v>
      </c>
      <c r="K263" s="1">
        <v>23</v>
      </c>
      <c r="L263" s="14">
        <f t="shared" si="26"/>
        <v>53.076923076923073</v>
      </c>
      <c r="M263" s="1" t="s">
        <v>1700</v>
      </c>
    </row>
    <row r="264" spans="1:13">
      <c r="A264" s="7" t="s">
        <v>1738</v>
      </c>
      <c r="B264" s="12">
        <v>0.50416666666666665</v>
      </c>
      <c r="C264" s="7" t="s">
        <v>1738</v>
      </c>
      <c r="D264" s="12">
        <v>0.51666666666666672</v>
      </c>
      <c r="E264" s="6">
        <f t="shared" si="23"/>
        <v>1.2500000000000067E-2</v>
      </c>
      <c r="F264" s="1">
        <f t="shared" si="24"/>
        <v>0</v>
      </c>
      <c r="G264" s="14">
        <f t="shared" si="25"/>
        <v>0.3</v>
      </c>
      <c r="H264" s="1" t="s">
        <v>131</v>
      </c>
      <c r="I264" s="1" t="s">
        <v>16</v>
      </c>
      <c r="J264" s="1" t="s">
        <v>15</v>
      </c>
      <c r="K264" s="1">
        <v>8.1</v>
      </c>
      <c r="L264" s="14">
        <f t="shared" si="26"/>
        <v>27</v>
      </c>
      <c r="M264" s="1" t="s">
        <v>1701</v>
      </c>
    </row>
    <row r="265" spans="1:13">
      <c r="A265" s="7" t="s">
        <v>1738</v>
      </c>
      <c r="B265" s="12">
        <v>0.79999999999999993</v>
      </c>
      <c r="C265" s="7" t="s">
        <v>1738</v>
      </c>
      <c r="D265" s="12">
        <v>0.80902777777777779</v>
      </c>
      <c r="E265" s="6">
        <f t="shared" si="23"/>
        <v>9.0277777777778567E-3</v>
      </c>
      <c r="F265" s="1">
        <f t="shared" si="24"/>
        <v>0</v>
      </c>
      <c r="G265" s="14">
        <f t="shared" si="25"/>
        <v>0.21666666666666667</v>
      </c>
      <c r="H265" s="1" t="s">
        <v>131</v>
      </c>
      <c r="I265" s="1" t="s">
        <v>56</v>
      </c>
      <c r="J265" s="1" t="s">
        <v>56</v>
      </c>
      <c r="K265" s="1">
        <v>1.4</v>
      </c>
      <c r="L265" s="14">
        <f t="shared" si="26"/>
        <v>6.4615384615384608</v>
      </c>
      <c r="M265" s="1" t="s">
        <v>1701</v>
      </c>
    </row>
    <row r="266" spans="1:13">
      <c r="A266" s="7" t="s">
        <v>1739</v>
      </c>
      <c r="B266" s="12">
        <v>0.60902777777777783</v>
      </c>
      <c r="C266" s="7" t="s">
        <v>1739</v>
      </c>
      <c r="D266" s="12">
        <v>0.61249999999999993</v>
      </c>
      <c r="E266" s="6">
        <f t="shared" si="23"/>
        <v>3.4722222222220989E-3</v>
      </c>
      <c r="F266" s="1">
        <f t="shared" si="24"/>
        <v>0</v>
      </c>
      <c r="G266" s="14">
        <f t="shared" si="25"/>
        <v>8.3333333333333329E-2</v>
      </c>
      <c r="H266" s="1" t="s">
        <v>131</v>
      </c>
      <c r="I266" s="1" t="s">
        <v>56</v>
      </c>
      <c r="J266" s="1" t="s">
        <v>133</v>
      </c>
      <c r="K266" s="1">
        <v>1.7</v>
      </c>
      <c r="L266" s="14">
        <f t="shared" si="26"/>
        <v>20.400000000000002</v>
      </c>
      <c r="M266" s="1" t="s">
        <v>1701</v>
      </c>
    </row>
    <row r="267" spans="1:13">
      <c r="A267" s="7" t="s">
        <v>1739</v>
      </c>
      <c r="B267" s="12">
        <v>0.62013888888888891</v>
      </c>
      <c r="C267" s="7" t="s">
        <v>1739</v>
      </c>
      <c r="D267" s="12">
        <v>0.62430555555555556</v>
      </c>
      <c r="E267" s="6">
        <f t="shared" si="23"/>
        <v>4.1666666666666519E-3</v>
      </c>
      <c r="F267" s="1">
        <f t="shared" si="24"/>
        <v>0</v>
      </c>
      <c r="G267" s="14">
        <f t="shared" si="25"/>
        <v>0.1</v>
      </c>
      <c r="H267" s="1" t="s">
        <v>131</v>
      </c>
      <c r="I267" s="1" t="s">
        <v>133</v>
      </c>
      <c r="J267" s="1" t="s">
        <v>56</v>
      </c>
      <c r="K267" s="1">
        <v>1.6</v>
      </c>
      <c r="L267" s="14">
        <f t="shared" si="26"/>
        <v>16</v>
      </c>
      <c r="M267" s="1" t="s">
        <v>1701</v>
      </c>
    </row>
    <row r="268" spans="1:13">
      <c r="A268" s="7" t="s">
        <v>1740</v>
      </c>
      <c r="B268" s="12">
        <v>0.82430555555555562</v>
      </c>
      <c r="C268" s="7" t="s">
        <v>1740</v>
      </c>
      <c r="D268" s="12">
        <v>0.82916666666666661</v>
      </c>
      <c r="E268" s="6">
        <f t="shared" si="23"/>
        <v>4.8611111111109828E-3</v>
      </c>
      <c r="F268" s="1">
        <f t="shared" si="24"/>
        <v>0</v>
      </c>
      <c r="G268" s="14">
        <f t="shared" si="25"/>
        <v>0.11666666666666667</v>
      </c>
      <c r="H268" s="1" t="s">
        <v>131</v>
      </c>
      <c r="I268" s="1" t="s">
        <v>56</v>
      </c>
      <c r="J268" s="1" t="s">
        <v>84</v>
      </c>
      <c r="K268" s="1">
        <v>2</v>
      </c>
      <c r="L268" s="14">
        <f t="shared" si="26"/>
        <v>17.142857142857142</v>
      </c>
      <c r="M268" s="1" t="s">
        <v>1701</v>
      </c>
    </row>
    <row r="269" spans="1:13">
      <c r="A269" s="7" t="s">
        <v>1740</v>
      </c>
      <c r="B269" s="12">
        <v>0.8569444444444444</v>
      </c>
      <c r="C269" s="7" t="s">
        <v>1740</v>
      </c>
      <c r="D269" s="12">
        <v>0.86111111111111116</v>
      </c>
      <c r="E269" s="6">
        <f t="shared" si="23"/>
        <v>4.1666666666667629E-3</v>
      </c>
      <c r="F269" s="1">
        <f t="shared" si="24"/>
        <v>0</v>
      </c>
      <c r="G269" s="14">
        <f t="shared" si="25"/>
        <v>0.1</v>
      </c>
      <c r="H269" s="1" t="s">
        <v>7</v>
      </c>
      <c r="I269" s="1" t="s">
        <v>84</v>
      </c>
      <c r="J269" s="1" t="s">
        <v>56</v>
      </c>
      <c r="K269" s="1">
        <v>2.2000000000000002</v>
      </c>
      <c r="L269" s="14">
        <f t="shared" si="26"/>
        <v>22</v>
      </c>
      <c r="M269" s="1" t="s">
        <v>1701</v>
      </c>
    </row>
    <row r="270" spans="1:13" ht="15" customHeight="1">
      <c r="A270" s="7" t="s">
        <v>1741</v>
      </c>
      <c r="B270" s="12">
        <v>0.55833333333333335</v>
      </c>
      <c r="C270" s="7" t="s">
        <v>1741</v>
      </c>
      <c r="D270" s="12">
        <v>0.68194444444444446</v>
      </c>
      <c r="E270" s="6">
        <f t="shared" si="23"/>
        <v>0.12361111111111112</v>
      </c>
      <c r="F270" s="1">
        <f t="shared" si="24"/>
        <v>2</v>
      </c>
      <c r="G270" s="14">
        <f t="shared" si="25"/>
        <v>2.9666666666666668</v>
      </c>
      <c r="H270" s="1" t="s">
        <v>7</v>
      </c>
      <c r="I270" s="1" t="s">
        <v>15</v>
      </c>
      <c r="J270" s="1" t="s">
        <v>425</v>
      </c>
      <c r="K270" s="1">
        <v>144</v>
      </c>
      <c r="L270" s="14">
        <f t="shared" si="26"/>
        <v>48.539325842696627</v>
      </c>
      <c r="M270" s="1" t="s">
        <v>13</v>
      </c>
    </row>
    <row r="271" spans="1:13" ht="15" customHeight="1">
      <c r="A271" s="7" t="s">
        <v>1741</v>
      </c>
      <c r="B271" s="12">
        <v>0.70277777777777783</v>
      </c>
      <c r="C271" s="7" t="s">
        <v>1741</v>
      </c>
      <c r="D271" s="12">
        <v>0.93194444444444446</v>
      </c>
      <c r="E271" s="6">
        <f t="shared" si="23"/>
        <v>0.22916666666666663</v>
      </c>
      <c r="F271" s="1">
        <f t="shared" si="24"/>
        <v>5</v>
      </c>
      <c r="G271" s="14">
        <f t="shared" si="25"/>
        <v>5.5</v>
      </c>
      <c r="H271" s="1" t="s">
        <v>7</v>
      </c>
      <c r="I271" s="1" t="s">
        <v>425</v>
      </c>
      <c r="J271" s="1" t="s">
        <v>428</v>
      </c>
      <c r="K271" s="1">
        <v>310.3</v>
      </c>
      <c r="L271" s="14">
        <f t="shared" si="26"/>
        <v>56.418181818181822</v>
      </c>
      <c r="M271" s="1" t="s">
        <v>13</v>
      </c>
    </row>
    <row r="272" spans="1:13" ht="15" customHeight="1">
      <c r="A272" s="7" t="s">
        <v>1741</v>
      </c>
      <c r="B272" s="12">
        <v>0.95416666666666661</v>
      </c>
      <c r="C272" s="7" t="s">
        <v>1742</v>
      </c>
      <c r="D272" s="12">
        <v>6.8749999999999992E-2</v>
      </c>
      <c r="E272" s="6">
        <f t="shared" si="23"/>
        <v>0.11458333333333337</v>
      </c>
      <c r="F272" s="1">
        <f t="shared" si="24"/>
        <v>2</v>
      </c>
      <c r="G272" s="14">
        <f t="shared" si="25"/>
        <v>2.75</v>
      </c>
      <c r="H272" s="1" t="s">
        <v>7</v>
      </c>
      <c r="I272" s="1" t="s">
        <v>428</v>
      </c>
      <c r="J272" s="1" t="s">
        <v>431</v>
      </c>
      <c r="K272" s="1">
        <v>201</v>
      </c>
      <c r="L272" s="14">
        <f t="shared" si="26"/>
        <v>73.090909090909093</v>
      </c>
      <c r="M272" s="1" t="s">
        <v>11</v>
      </c>
    </row>
    <row r="273" spans="1:13">
      <c r="A273" s="7" t="s">
        <v>1742</v>
      </c>
      <c r="B273" s="12">
        <v>0.58680555555555558</v>
      </c>
      <c r="C273" s="7" t="s">
        <v>1742</v>
      </c>
      <c r="D273" s="12">
        <v>0.60347222222222219</v>
      </c>
      <c r="E273" s="6">
        <f t="shared" si="23"/>
        <v>1.6666666666666607E-2</v>
      </c>
      <c r="F273" s="1">
        <f t="shared" si="24"/>
        <v>0</v>
      </c>
      <c r="G273" s="14">
        <f t="shared" si="25"/>
        <v>0.4</v>
      </c>
      <c r="H273" s="1" t="s">
        <v>131</v>
      </c>
      <c r="I273" s="1" t="s">
        <v>434</v>
      </c>
      <c r="J273" s="1" t="s">
        <v>435</v>
      </c>
      <c r="K273" s="1">
        <v>6.7</v>
      </c>
      <c r="L273" s="14">
        <f t="shared" si="26"/>
        <v>16.75</v>
      </c>
      <c r="M273" s="1" t="s">
        <v>1701</v>
      </c>
    </row>
    <row r="274" spans="1:13">
      <c r="A274" s="7" t="s">
        <v>1742</v>
      </c>
      <c r="B274" s="12">
        <v>0.6381944444444444</v>
      </c>
      <c r="C274" s="7" t="s">
        <v>1742</v>
      </c>
      <c r="D274" s="12">
        <v>0.65902777777777777</v>
      </c>
      <c r="E274" s="6">
        <f t="shared" si="23"/>
        <v>2.083333333333337E-2</v>
      </c>
      <c r="F274" s="1">
        <f t="shared" si="24"/>
        <v>0</v>
      </c>
      <c r="G274" s="14">
        <f t="shared" si="25"/>
        <v>0.5</v>
      </c>
      <c r="H274" s="1" t="s">
        <v>131</v>
      </c>
      <c r="I274" s="1" t="s">
        <v>431</v>
      </c>
      <c r="J274" s="1" t="s">
        <v>438</v>
      </c>
      <c r="K274" s="1">
        <v>8.8000000000000007</v>
      </c>
      <c r="L274" s="14">
        <f t="shared" si="26"/>
        <v>17.600000000000001</v>
      </c>
      <c r="M274" s="1" t="s">
        <v>1701</v>
      </c>
    </row>
    <row r="275" spans="1:13">
      <c r="A275" s="7" t="s">
        <v>1742</v>
      </c>
      <c r="B275" s="12">
        <v>0.68472222222222223</v>
      </c>
      <c r="C275" s="7" t="s">
        <v>1742</v>
      </c>
      <c r="D275" s="12">
        <v>0.6875</v>
      </c>
      <c r="E275" s="6">
        <f t="shared" si="23"/>
        <v>2.7777777777777679E-3</v>
      </c>
      <c r="F275" s="1">
        <f t="shared" si="24"/>
        <v>0</v>
      </c>
      <c r="G275" s="14">
        <f t="shared" si="25"/>
        <v>6.6666666666666666E-2</v>
      </c>
      <c r="H275" s="1" t="s">
        <v>131</v>
      </c>
      <c r="I275" s="1" t="s">
        <v>441</v>
      </c>
      <c r="J275" s="1" t="s">
        <v>441</v>
      </c>
      <c r="K275" s="1">
        <v>1.2</v>
      </c>
      <c r="L275" s="14">
        <f t="shared" si="26"/>
        <v>18</v>
      </c>
      <c r="M275" s="1" t="s">
        <v>1701</v>
      </c>
    </row>
    <row r="276" spans="1:13" ht="15" customHeight="1">
      <c r="A276" s="7" t="s">
        <v>1743</v>
      </c>
      <c r="B276" s="12">
        <v>2.1527777777777781E-2</v>
      </c>
      <c r="C276" s="7" t="s">
        <v>1743</v>
      </c>
      <c r="D276" s="12">
        <v>2.7777777777777776E-2</v>
      </c>
      <c r="E276" s="6">
        <f t="shared" si="23"/>
        <v>6.2499999999999951E-3</v>
      </c>
      <c r="F276" s="1">
        <f t="shared" si="24"/>
        <v>0</v>
      </c>
      <c r="G276" s="14">
        <f t="shared" si="25"/>
        <v>0.15</v>
      </c>
      <c r="H276" s="1" t="s">
        <v>7</v>
      </c>
      <c r="I276" s="1" t="s">
        <v>441</v>
      </c>
      <c r="J276" s="1" t="s">
        <v>441</v>
      </c>
      <c r="K276" s="1">
        <v>2.1</v>
      </c>
      <c r="L276" s="14">
        <f t="shared" si="26"/>
        <v>14.000000000000002</v>
      </c>
      <c r="M276" s="1" t="s">
        <v>1702</v>
      </c>
    </row>
    <row r="277" spans="1:13" ht="15" customHeight="1">
      <c r="A277" s="7" t="s">
        <v>1743</v>
      </c>
      <c r="B277" s="12">
        <v>4.9305555555555554E-2</v>
      </c>
      <c r="C277" s="7" t="s">
        <v>1743</v>
      </c>
      <c r="D277" s="12">
        <v>5.7638888888888885E-2</v>
      </c>
      <c r="E277" s="6">
        <f t="shared" si="23"/>
        <v>8.3333333333333315E-3</v>
      </c>
      <c r="F277" s="1">
        <f t="shared" si="24"/>
        <v>0</v>
      </c>
      <c r="G277" s="14">
        <f t="shared" si="25"/>
        <v>0.2</v>
      </c>
      <c r="H277" s="1" t="s">
        <v>7</v>
      </c>
      <c r="I277" s="1" t="s">
        <v>438</v>
      </c>
      <c r="J277" s="1" t="s">
        <v>431</v>
      </c>
      <c r="K277" s="1">
        <v>6.6</v>
      </c>
      <c r="L277" s="14">
        <f t="shared" si="26"/>
        <v>32.999999999999993</v>
      </c>
      <c r="M277" s="1" t="s">
        <v>1700</v>
      </c>
    </row>
    <row r="278" spans="1:13" ht="15" customHeight="1">
      <c r="A278" s="7" t="s">
        <v>1743</v>
      </c>
      <c r="B278" s="12">
        <v>0.64652777777777781</v>
      </c>
      <c r="C278" s="7" t="s">
        <v>1743</v>
      </c>
      <c r="D278" s="12">
        <v>0.66388888888888886</v>
      </c>
      <c r="E278" s="6">
        <f t="shared" si="23"/>
        <v>1.7361111111111049E-2</v>
      </c>
      <c r="F278" s="1">
        <f t="shared" si="24"/>
        <v>0</v>
      </c>
      <c r="G278" s="14">
        <f t="shared" si="25"/>
        <v>0.41666666666666669</v>
      </c>
      <c r="H278" s="1" t="s">
        <v>7</v>
      </c>
      <c r="I278" s="1" t="s">
        <v>431</v>
      </c>
      <c r="J278" s="1" t="s">
        <v>438</v>
      </c>
      <c r="K278" s="1">
        <v>6.1</v>
      </c>
      <c r="L278" s="14">
        <f t="shared" si="26"/>
        <v>14.639999999999999</v>
      </c>
      <c r="M278" s="1" t="s">
        <v>13</v>
      </c>
    </row>
    <row r="279" spans="1:13">
      <c r="A279" s="7" t="s">
        <v>1743</v>
      </c>
      <c r="B279" s="12">
        <v>0.8930555555555556</v>
      </c>
      <c r="C279" s="7" t="s">
        <v>1743</v>
      </c>
      <c r="D279" s="12">
        <v>0.90347222222222223</v>
      </c>
      <c r="E279" s="6">
        <f t="shared" si="23"/>
        <v>1.041666666666663E-2</v>
      </c>
      <c r="F279" s="1">
        <f t="shared" si="24"/>
        <v>0</v>
      </c>
      <c r="G279" s="14">
        <f t="shared" si="25"/>
        <v>0.25</v>
      </c>
      <c r="H279" s="1" t="s">
        <v>131</v>
      </c>
      <c r="I279" s="1" t="s">
        <v>438</v>
      </c>
      <c r="J279" s="1" t="s">
        <v>438</v>
      </c>
      <c r="K279" s="1">
        <v>6.9</v>
      </c>
      <c r="L279" s="14">
        <f t="shared" si="26"/>
        <v>27.6</v>
      </c>
      <c r="M279" s="1" t="s">
        <v>1701</v>
      </c>
    </row>
    <row r="280" spans="1:13">
      <c r="A280" s="7" t="s">
        <v>1743</v>
      </c>
      <c r="B280" s="12">
        <v>0.96111111111111114</v>
      </c>
      <c r="C280" s="7" t="s">
        <v>1743</v>
      </c>
      <c r="D280" s="12">
        <v>0.97083333333333333</v>
      </c>
      <c r="E280" s="6">
        <f t="shared" si="23"/>
        <v>9.7222222222221877E-3</v>
      </c>
      <c r="F280" s="1">
        <f t="shared" si="24"/>
        <v>0</v>
      </c>
      <c r="G280" s="14">
        <f t="shared" si="25"/>
        <v>0.23333333333333334</v>
      </c>
      <c r="H280" s="1" t="s">
        <v>131</v>
      </c>
      <c r="I280" s="1" t="s">
        <v>438</v>
      </c>
      <c r="J280" s="1" t="s">
        <v>431</v>
      </c>
      <c r="K280" s="1">
        <v>7.3</v>
      </c>
      <c r="L280" s="14">
        <f t="shared" si="26"/>
        <v>31.285714285714285</v>
      </c>
      <c r="M280" s="1" t="s">
        <v>1701</v>
      </c>
    </row>
    <row r="281" spans="1:13">
      <c r="A281" s="7" t="s">
        <v>1744</v>
      </c>
      <c r="B281" s="12">
        <v>0.52013888888888882</v>
      </c>
      <c r="C281" s="7" t="s">
        <v>1744</v>
      </c>
      <c r="D281" s="12">
        <v>0.52916666666666667</v>
      </c>
      <c r="E281" s="6">
        <f t="shared" si="23"/>
        <v>9.0277777777778567E-3</v>
      </c>
      <c r="F281" s="1">
        <f t="shared" si="24"/>
        <v>0</v>
      </c>
      <c r="G281" s="14">
        <f t="shared" si="25"/>
        <v>0.21666666666666667</v>
      </c>
      <c r="H281" s="1" t="s">
        <v>131</v>
      </c>
      <c r="I281" s="1" t="s">
        <v>431</v>
      </c>
      <c r="J281" s="1" t="s">
        <v>438</v>
      </c>
      <c r="K281" s="1">
        <v>3.6</v>
      </c>
      <c r="L281" s="14">
        <f t="shared" si="26"/>
        <v>16.615384615384617</v>
      </c>
      <c r="M281" s="1" t="s">
        <v>1701</v>
      </c>
    </row>
    <row r="282" spans="1:13">
      <c r="A282" s="7" t="s">
        <v>1744</v>
      </c>
      <c r="B282" s="12">
        <v>0.8125</v>
      </c>
      <c r="C282" s="7" t="s">
        <v>1744</v>
      </c>
      <c r="D282" s="12">
        <v>0.84930555555555554</v>
      </c>
      <c r="E282" s="6">
        <f t="shared" si="23"/>
        <v>3.6805555555555536E-2</v>
      </c>
      <c r="F282" s="1">
        <f t="shared" si="24"/>
        <v>0</v>
      </c>
      <c r="G282" s="14">
        <f t="shared" si="25"/>
        <v>0.8833333333333333</v>
      </c>
      <c r="H282" s="1" t="s">
        <v>131</v>
      </c>
      <c r="I282" s="1" t="s">
        <v>434</v>
      </c>
      <c r="J282" s="1" t="s">
        <v>456</v>
      </c>
      <c r="K282" s="1">
        <v>27.2</v>
      </c>
      <c r="L282" s="14">
        <f t="shared" si="26"/>
        <v>30.79245283018868</v>
      </c>
      <c r="M282" s="1" t="s">
        <v>1701</v>
      </c>
    </row>
    <row r="283" spans="1:13">
      <c r="A283" s="7" t="s">
        <v>1744</v>
      </c>
      <c r="B283" s="12">
        <v>0.95486111111111116</v>
      </c>
      <c r="C283" s="7" t="s">
        <v>1744</v>
      </c>
      <c r="D283" s="12">
        <v>0.97638888888888886</v>
      </c>
      <c r="E283" s="6">
        <f t="shared" si="23"/>
        <v>2.1527777777777701E-2</v>
      </c>
      <c r="F283" s="1">
        <f t="shared" si="24"/>
        <v>0</v>
      </c>
      <c r="G283" s="14">
        <f t="shared" si="25"/>
        <v>0.51666666666666672</v>
      </c>
      <c r="H283" s="1" t="s">
        <v>131</v>
      </c>
      <c r="I283" s="1" t="s">
        <v>438</v>
      </c>
      <c r="J283" s="1" t="s">
        <v>431</v>
      </c>
      <c r="K283" s="1">
        <v>25.7</v>
      </c>
      <c r="L283" s="14">
        <f t="shared" si="26"/>
        <v>49.741935483870961</v>
      </c>
      <c r="M283" s="1" t="s">
        <v>1701</v>
      </c>
    </row>
    <row r="284" spans="1:13">
      <c r="A284" s="7" t="s">
        <v>1745</v>
      </c>
      <c r="B284" s="12">
        <v>0.64374999999999993</v>
      </c>
      <c r="C284" s="7" t="s">
        <v>1745</v>
      </c>
      <c r="D284" s="12">
        <v>0.6743055555555556</v>
      </c>
      <c r="E284" s="6">
        <f t="shared" si="23"/>
        <v>3.0555555555555669E-2</v>
      </c>
      <c r="F284" s="1">
        <f t="shared" si="24"/>
        <v>0</v>
      </c>
      <c r="G284" s="14">
        <f t="shared" si="25"/>
        <v>0.73333333333333328</v>
      </c>
      <c r="H284" s="1" t="s">
        <v>131</v>
      </c>
      <c r="I284" s="1" t="s">
        <v>431</v>
      </c>
      <c r="J284" s="1" t="s">
        <v>438</v>
      </c>
      <c r="K284" s="1">
        <v>13.6</v>
      </c>
      <c r="L284" s="14">
        <f t="shared" si="26"/>
        <v>18.545454545454547</v>
      </c>
      <c r="M284" s="1" t="s">
        <v>1701</v>
      </c>
    </row>
    <row r="285" spans="1:13">
      <c r="A285" s="7" t="s">
        <v>1745</v>
      </c>
      <c r="B285" s="12">
        <v>0.76388888888888884</v>
      </c>
      <c r="C285" s="7" t="s">
        <v>1745</v>
      </c>
      <c r="D285" s="12">
        <v>0.77708333333333324</v>
      </c>
      <c r="E285" s="6">
        <f t="shared" si="23"/>
        <v>1.3194444444444398E-2</v>
      </c>
      <c r="F285" s="1">
        <f t="shared" si="24"/>
        <v>0</v>
      </c>
      <c r="G285" s="14">
        <f t="shared" si="25"/>
        <v>0.31666666666666665</v>
      </c>
      <c r="H285" s="1" t="s">
        <v>131</v>
      </c>
      <c r="I285" s="1" t="s">
        <v>463</v>
      </c>
      <c r="J285" s="1" t="s">
        <v>464</v>
      </c>
      <c r="K285" s="1">
        <v>6.2</v>
      </c>
      <c r="L285" s="14">
        <f t="shared" si="26"/>
        <v>19.578947368421055</v>
      </c>
      <c r="M285" s="1" t="s">
        <v>1701</v>
      </c>
    </row>
    <row r="286" spans="1:13">
      <c r="A286" s="7" t="s">
        <v>1745</v>
      </c>
      <c r="B286" s="12">
        <v>0.8534722222222223</v>
      </c>
      <c r="C286" s="7" t="s">
        <v>1745</v>
      </c>
      <c r="D286" s="12">
        <v>0.86388888888888893</v>
      </c>
      <c r="E286" s="6">
        <f t="shared" si="23"/>
        <v>1.041666666666663E-2</v>
      </c>
      <c r="F286" s="1">
        <f t="shared" si="24"/>
        <v>0</v>
      </c>
      <c r="G286" s="14">
        <f t="shared" si="25"/>
        <v>0.25</v>
      </c>
      <c r="H286" s="1" t="s">
        <v>131</v>
      </c>
      <c r="I286" s="1" t="s">
        <v>464</v>
      </c>
      <c r="J286" s="1" t="s">
        <v>463</v>
      </c>
      <c r="K286" s="1">
        <v>6</v>
      </c>
      <c r="L286" s="14">
        <f t="shared" si="26"/>
        <v>24</v>
      </c>
      <c r="M286" s="1" t="s">
        <v>1701</v>
      </c>
    </row>
    <row r="287" spans="1:13">
      <c r="A287" s="7" t="s">
        <v>1745</v>
      </c>
      <c r="B287" s="12">
        <v>0.96111111111111114</v>
      </c>
      <c r="C287" s="7" t="s">
        <v>1745</v>
      </c>
      <c r="D287" s="12">
        <v>0.97291666666666676</v>
      </c>
      <c r="E287" s="6">
        <f t="shared" si="23"/>
        <v>1.1805555555555625E-2</v>
      </c>
      <c r="F287" s="1">
        <f t="shared" si="24"/>
        <v>0</v>
      </c>
      <c r="G287" s="14">
        <f t="shared" si="25"/>
        <v>0.28333333333333333</v>
      </c>
      <c r="H287" s="1" t="s">
        <v>131</v>
      </c>
      <c r="I287" s="1" t="s">
        <v>438</v>
      </c>
      <c r="J287" s="1" t="s">
        <v>431</v>
      </c>
      <c r="K287" s="1">
        <v>13.8</v>
      </c>
      <c r="L287" s="14">
        <f t="shared" si="26"/>
        <v>48.705882352941181</v>
      </c>
      <c r="M287" s="1" t="s">
        <v>1701</v>
      </c>
    </row>
    <row r="288" spans="1:13" ht="15" customHeight="1">
      <c r="A288" s="7" t="s">
        <v>1746</v>
      </c>
      <c r="B288" s="12">
        <v>0.92013888888888884</v>
      </c>
      <c r="C288" s="7" t="s">
        <v>1746</v>
      </c>
      <c r="D288" s="12">
        <v>0.95486111111111116</v>
      </c>
      <c r="E288" s="6">
        <f t="shared" si="23"/>
        <v>3.4722222222222321E-2</v>
      </c>
      <c r="F288" s="1">
        <f t="shared" si="24"/>
        <v>0</v>
      </c>
      <c r="G288" s="14">
        <f t="shared" si="25"/>
        <v>0.83333333333333337</v>
      </c>
      <c r="H288" s="1" t="s">
        <v>7</v>
      </c>
      <c r="I288" s="1" t="s">
        <v>438</v>
      </c>
      <c r="J288" s="1" t="s">
        <v>431</v>
      </c>
      <c r="K288" s="1">
        <v>28.8</v>
      </c>
      <c r="L288" s="14">
        <f t="shared" si="26"/>
        <v>34.56</v>
      </c>
      <c r="M288" s="1" t="s">
        <v>1700</v>
      </c>
    </row>
    <row r="289" spans="1:13" ht="15" customHeight="1">
      <c r="A289" s="7" t="s">
        <v>1747</v>
      </c>
      <c r="B289" s="12">
        <v>0.53263888888888888</v>
      </c>
      <c r="C289" s="7" t="s">
        <v>1747</v>
      </c>
      <c r="D289" s="12">
        <v>0.55694444444444446</v>
      </c>
      <c r="E289" s="6">
        <f t="shared" si="23"/>
        <v>2.430555555555558E-2</v>
      </c>
      <c r="F289" s="1">
        <f t="shared" si="24"/>
        <v>0</v>
      </c>
      <c r="G289" s="14">
        <f t="shared" si="25"/>
        <v>0.58333333333333337</v>
      </c>
      <c r="H289" s="1" t="s">
        <v>7</v>
      </c>
      <c r="I289" s="1" t="s">
        <v>431</v>
      </c>
      <c r="J289" s="1" t="s">
        <v>438</v>
      </c>
      <c r="K289" s="1">
        <v>16.100000000000001</v>
      </c>
      <c r="L289" s="14">
        <f t="shared" si="26"/>
        <v>27.6</v>
      </c>
      <c r="M289" s="1" t="s">
        <v>24</v>
      </c>
    </row>
    <row r="290" spans="1:13" ht="15" customHeight="1">
      <c r="A290" s="7" t="s">
        <v>1747</v>
      </c>
      <c r="B290" s="12">
        <v>0.60902777777777783</v>
      </c>
      <c r="C290" s="7" t="s">
        <v>1747</v>
      </c>
      <c r="D290" s="12">
        <v>0.63124999999999998</v>
      </c>
      <c r="E290" s="6">
        <f t="shared" si="23"/>
        <v>2.2222222222222143E-2</v>
      </c>
      <c r="F290" s="1">
        <f t="shared" si="24"/>
        <v>0</v>
      </c>
      <c r="G290" s="14">
        <f t="shared" si="25"/>
        <v>0.53333333333333333</v>
      </c>
      <c r="H290" s="1" t="s">
        <v>7</v>
      </c>
      <c r="I290" s="1" t="s">
        <v>438</v>
      </c>
      <c r="J290" s="1" t="s">
        <v>431</v>
      </c>
      <c r="K290" s="1">
        <v>16.399999999999999</v>
      </c>
      <c r="L290" s="14">
        <f t="shared" si="26"/>
        <v>30.749999999999996</v>
      </c>
      <c r="M290" s="1" t="s">
        <v>1700</v>
      </c>
    </row>
    <row r="291" spans="1:13" ht="15" customHeight="1">
      <c r="A291" s="7">
        <v>42373.571527777778</v>
      </c>
      <c r="B291" s="12">
        <f t="shared" ref="B291:B315" si="27">A291-INT(A291)</f>
        <v>0.57152777777810115</v>
      </c>
      <c r="C291" s="7">
        <v>42373.584027777775</v>
      </c>
      <c r="D291" s="12">
        <f t="shared" ref="D291:D315" si="28">C291-INT(C291)</f>
        <v>0.58402777777519077</v>
      </c>
      <c r="E291" s="6">
        <f t="shared" si="23"/>
        <v>1.2499999997089617E-2</v>
      </c>
      <c r="F291" s="1">
        <f t="shared" si="24"/>
        <v>0</v>
      </c>
      <c r="G291" s="14">
        <f t="shared" si="25"/>
        <v>0.3</v>
      </c>
      <c r="H291" s="1" t="s">
        <v>7</v>
      </c>
      <c r="I291" s="1" t="s">
        <v>431</v>
      </c>
      <c r="J291" s="1" t="s">
        <v>431</v>
      </c>
      <c r="K291" s="1">
        <v>11</v>
      </c>
      <c r="L291" s="14">
        <f t="shared" si="26"/>
        <v>36.666666666666671</v>
      </c>
      <c r="M291" s="1" t="s">
        <v>11</v>
      </c>
    </row>
    <row r="292" spans="1:13" ht="15" customHeight="1">
      <c r="A292" s="7">
        <v>42373.60833333333</v>
      </c>
      <c r="B292" s="12">
        <f t="shared" si="27"/>
        <v>0.60833333332993789</v>
      </c>
      <c r="C292" s="7">
        <v>42373.64166666667</v>
      </c>
      <c r="D292" s="12">
        <f t="shared" si="28"/>
        <v>0.64166666667006211</v>
      </c>
      <c r="E292" s="6">
        <f t="shared" si="23"/>
        <v>3.3333333340124227E-2</v>
      </c>
      <c r="F292" s="1">
        <f t="shared" si="24"/>
        <v>0</v>
      </c>
      <c r="G292" s="14">
        <f t="shared" si="25"/>
        <v>0.8</v>
      </c>
      <c r="H292" s="1" t="s">
        <v>7</v>
      </c>
      <c r="I292" s="1" t="s">
        <v>431</v>
      </c>
      <c r="J292" s="1" t="s">
        <v>438</v>
      </c>
      <c r="K292" s="1">
        <v>15.5</v>
      </c>
      <c r="L292" s="14">
        <f t="shared" si="26"/>
        <v>19.375</v>
      </c>
      <c r="M292" s="1" t="s">
        <v>13</v>
      </c>
    </row>
    <row r="293" spans="1:13" ht="15" customHeight="1">
      <c r="A293" s="7">
        <v>42373.667361111111</v>
      </c>
      <c r="B293" s="12">
        <f t="shared" si="27"/>
        <v>0.66736111111094942</v>
      </c>
      <c r="C293" s="7">
        <v>42373.700694444444</v>
      </c>
      <c r="D293" s="12">
        <f t="shared" si="28"/>
        <v>0.70069444444379769</v>
      </c>
      <c r="E293" s="6">
        <f t="shared" si="23"/>
        <v>3.3333333332848269E-2</v>
      </c>
      <c r="F293" s="1">
        <f t="shared" si="24"/>
        <v>0</v>
      </c>
      <c r="G293" s="14">
        <f t="shared" si="25"/>
        <v>0.8</v>
      </c>
      <c r="H293" s="1" t="s">
        <v>7</v>
      </c>
      <c r="I293" s="1" t="s">
        <v>438</v>
      </c>
      <c r="J293" s="1" t="s">
        <v>431</v>
      </c>
      <c r="K293" s="1">
        <v>20.3</v>
      </c>
      <c r="L293" s="14">
        <f t="shared" si="26"/>
        <v>25.375</v>
      </c>
      <c r="M293" s="1" t="s">
        <v>11</v>
      </c>
    </row>
    <row r="294" spans="1:13">
      <c r="A294" s="7">
        <v>42373.702777777777</v>
      </c>
      <c r="B294" s="12">
        <f t="shared" si="27"/>
        <v>0.70277777777664596</v>
      </c>
      <c r="C294" s="7">
        <v>42373.706250000003</v>
      </c>
      <c r="D294" s="12">
        <f t="shared" si="28"/>
        <v>0.70625000000291038</v>
      </c>
      <c r="E294" s="6">
        <f t="shared" si="23"/>
        <v>3.4722222262644209E-3</v>
      </c>
      <c r="F294" s="1">
        <f t="shared" si="24"/>
        <v>0</v>
      </c>
      <c r="G294" s="14">
        <f t="shared" si="25"/>
        <v>8.3333333333333329E-2</v>
      </c>
      <c r="H294" s="1" t="s">
        <v>131</v>
      </c>
      <c r="I294" s="1" t="s">
        <v>431</v>
      </c>
      <c r="J294" s="1" t="s">
        <v>431</v>
      </c>
      <c r="K294" s="1">
        <v>0.7</v>
      </c>
      <c r="L294" s="14">
        <f t="shared" si="26"/>
        <v>8.4</v>
      </c>
      <c r="M294" s="1" t="s">
        <v>1701</v>
      </c>
    </row>
    <row r="295" spans="1:13">
      <c r="A295" s="7">
        <v>42404.366666666669</v>
      </c>
      <c r="B295" s="12">
        <f t="shared" si="27"/>
        <v>0.36666666666860692</v>
      </c>
      <c r="C295" s="7">
        <v>42404.37777777778</v>
      </c>
      <c r="D295" s="12">
        <f t="shared" si="28"/>
        <v>0.37777777777955635</v>
      </c>
      <c r="E295" s="6">
        <f t="shared" si="23"/>
        <v>1.1111111110949423E-2</v>
      </c>
      <c r="F295" s="1">
        <f t="shared" si="24"/>
        <v>0</v>
      </c>
      <c r="G295" s="14">
        <f t="shared" si="25"/>
        <v>0.26666666666666666</v>
      </c>
      <c r="H295" s="1" t="s">
        <v>131</v>
      </c>
      <c r="I295" s="1" t="s">
        <v>431</v>
      </c>
      <c r="J295" s="1" t="s">
        <v>431</v>
      </c>
      <c r="K295" s="1">
        <v>5.5</v>
      </c>
      <c r="L295" s="14">
        <f t="shared" si="26"/>
        <v>20.625</v>
      </c>
      <c r="M295" s="1" t="s">
        <v>1701</v>
      </c>
    </row>
    <row r="296" spans="1:13">
      <c r="A296" s="7">
        <v>42404.459027777775</v>
      </c>
      <c r="B296" s="12">
        <f t="shared" si="27"/>
        <v>0.45902777777519077</v>
      </c>
      <c r="C296" s="7">
        <v>42404.469444444447</v>
      </c>
      <c r="D296" s="12">
        <f t="shared" si="28"/>
        <v>0.46944444444670808</v>
      </c>
      <c r="E296" s="6">
        <f t="shared" si="23"/>
        <v>1.0416666671517305E-2</v>
      </c>
      <c r="F296" s="1">
        <f t="shared" si="24"/>
        <v>0</v>
      </c>
      <c r="G296" s="14">
        <f t="shared" si="25"/>
        <v>0.25</v>
      </c>
      <c r="H296" s="1" t="s">
        <v>131</v>
      </c>
      <c r="I296" s="1" t="s">
        <v>431</v>
      </c>
      <c r="J296" s="1" t="s">
        <v>431</v>
      </c>
      <c r="K296" s="1">
        <v>5.0999999999999996</v>
      </c>
      <c r="L296" s="14">
        <f t="shared" si="26"/>
        <v>20.399999999999999</v>
      </c>
      <c r="M296" s="1" t="s">
        <v>1701</v>
      </c>
    </row>
    <row r="297" spans="1:13">
      <c r="A297" s="7">
        <v>42404.51458333333</v>
      </c>
      <c r="B297" s="12">
        <f t="shared" si="27"/>
        <v>0.51458333332993789</v>
      </c>
      <c r="C297" s="7">
        <v>42404.615972222222</v>
      </c>
      <c r="D297" s="12">
        <f t="shared" si="28"/>
        <v>0.61597222222189885</v>
      </c>
      <c r="E297" s="6">
        <f t="shared" si="23"/>
        <v>0.10138888889196096</v>
      </c>
      <c r="F297" s="1">
        <f t="shared" si="24"/>
        <v>2</v>
      </c>
      <c r="G297" s="14">
        <f t="shared" si="25"/>
        <v>2.4333333333333331</v>
      </c>
      <c r="H297" s="1" t="s">
        <v>7</v>
      </c>
      <c r="I297" s="1" t="s">
        <v>431</v>
      </c>
      <c r="J297" s="1" t="s">
        <v>475</v>
      </c>
      <c r="K297" s="1">
        <v>77.3</v>
      </c>
      <c r="L297" s="14">
        <f t="shared" si="26"/>
        <v>31.767123287671236</v>
      </c>
      <c r="M297" s="1" t="s">
        <v>13</v>
      </c>
    </row>
    <row r="298" spans="1:13">
      <c r="A298" s="7">
        <v>42404.706250000003</v>
      </c>
      <c r="B298" s="12">
        <f t="shared" si="27"/>
        <v>0.70625000000291038</v>
      </c>
      <c r="C298" s="7">
        <v>42404.756249999999</v>
      </c>
      <c r="D298" s="12">
        <f t="shared" si="28"/>
        <v>0.75624999999854481</v>
      </c>
      <c r="E298" s="6">
        <f t="shared" si="23"/>
        <v>4.9999999995634425E-2</v>
      </c>
      <c r="F298" s="1">
        <f t="shared" si="24"/>
        <v>1</v>
      </c>
      <c r="G298" s="14">
        <f t="shared" si="25"/>
        <v>1.2</v>
      </c>
      <c r="H298" s="1" t="s">
        <v>7</v>
      </c>
      <c r="I298" s="1" t="s">
        <v>475</v>
      </c>
      <c r="J298" s="1" t="s">
        <v>428</v>
      </c>
      <c r="K298" s="1">
        <v>80.5</v>
      </c>
      <c r="L298" s="14">
        <f t="shared" si="26"/>
        <v>67.083333333333343</v>
      </c>
      <c r="M298" s="1" t="s">
        <v>13</v>
      </c>
    </row>
    <row r="299" spans="1:13">
      <c r="A299" s="7">
        <v>42404.818055555559</v>
      </c>
      <c r="B299" s="12">
        <f t="shared" si="27"/>
        <v>0.81805555555911269</v>
      </c>
      <c r="C299" s="7">
        <v>42404.941666666666</v>
      </c>
      <c r="D299" s="12">
        <f t="shared" si="28"/>
        <v>0.94166666666569654</v>
      </c>
      <c r="E299" s="6">
        <f t="shared" si="23"/>
        <v>0.12361111110658385</v>
      </c>
      <c r="F299" s="1">
        <f t="shared" si="24"/>
        <v>2</v>
      </c>
      <c r="G299" s="14">
        <f t="shared" si="25"/>
        <v>2.9666666666666668</v>
      </c>
      <c r="H299" s="1" t="s">
        <v>7</v>
      </c>
      <c r="I299" s="1" t="s">
        <v>428</v>
      </c>
      <c r="J299" s="1" t="s">
        <v>476</v>
      </c>
      <c r="K299" s="1">
        <v>174.2</v>
      </c>
      <c r="L299" s="14">
        <f t="shared" si="26"/>
        <v>58.7191011235955</v>
      </c>
      <c r="M299" s="1" t="s">
        <v>13</v>
      </c>
    </row>
    <row r="300" spans="1:13">
      <c r="A300" s="7">
        <v>42404.96597222222</v>
      </c>
      <c r="B300" s="12">
        <f t="shared" si="27"/>
        <v>0.96597222222044365</v>
      </c>
      <c r="C300" s="7">
        <v>42433.06527777778</v>
      </c>
      <c r="D300" s="12">
        <f t="shared" si="28"/>
        <v>6.5277777779556345E-2</v>
      </c>
      <c r="E300" s="6">
        <f t="shared" si="23"/>
        <v>9.930555555911269E-2</v>
      </c>
      <c r="F300" s="1">
        <f t="shared" si="24"/>
        <v>2</v>
      </c>
      <c r="G300" s="14">
        <f t="shared" si="25"/>
        <v>2.3833333333333333</v>
      </c>
      <c r="H300" s="1" t="s">
        <v>7</v>
      </c>
      <c r="I300" s="1" t="s">
        <v>476</v>
      </c>
      <c r="J300" s="1" t="s">
        <v>477</v>
      </c>
      <c r="K300" s="1">
        <v>144</v>
      </c>
      <c r="L300" s="14">
        <f t="shared" si="26"/>
        <v>60.41958041958042</v>
      </c>
      <c r="M300" s="1" t="s">
        <v>11</v>
      </c>
    </row>
    <row r="301" spans="1:13">
      <c r="A301" s="7">
        <v>42433.083333333336</v>
      </c>
      <c r="B301" s="12">
        <f t="shared" si="27"/>
        <v>8.3333333335758653E-2</v>
      </c>
      <c r="C301" s="7">
        <v>42433.177777777775</v>
      </c>
      <c r="D301" s="12">
        <f t="shared" si="28"/>
        <v>0.17777777777519077</v>
      </c>
      <c r="E301" s="6">
        <f t="shared" si="23"/>
        <v>9.4444444439432118E-2</v>
      </c>
      <c r="F301" s="1">
        <f t="shared" si="24"/>
        <v>2</v>
      </c>
      <c r="G301" s="14">
        <f t="shared" si="25"/>
        <v>2.2666666666666666</v>
      </c>
      <c r="H301" s="1" t="s">
        <v>7</v>
      </c>
      <c r="I301" s="1" t="s">
        <v>477</v>
      </c>
      <c r="J301" s="1" t="s">
        <v>15</v>
      </c>
      <c r="K301" s="1">
        <v>159.30000000000001</v>
      </c>
      <c r="L301" s="14">
        <f t="shared" si="26"/>
        <v>70.279411764705884</v>
      </c>
      <c r="M301" s="1" t="s">
        <v>11</v>
      </c>
    </row>
    <row r="302" spans="1:13">
      <c r="A302" s="7">
        <v>42494.902083333334</v>
      </c>
      <c r="B302" s="12">
        <f t="shared" si="27"/>
        <v>0.90208333333430346</v>
      </c>
      <c r="C302" s="7">
        <v>42494.913194444445</v>
      </c>
      <c r="D302" s="12">
        <f t="shared" si="28"/>
        <v>0.91319444444525288</v>
      </c>
      <c r="E302" s="6">
        <f t="shared" si="23"/>
        <v>1.1111111110949423E-2</v>
      </c>
      <c r="F302" s="1">
        <f t="shared" si="24"/>
        <v>0</v>
      </c>
      <c r="G302" s="14">
        <f t="shared" si="25"/>
        <v>0.26666666666666666</v>
      </c>
      <c r="H302" s="1" t="s">
        <v>7</v>
      </c>
      <c r="I302" s="1" t="s">
        <v>56</v>
      </c>
      <c r="J302" s="1" t="s">
        <v>299</v>
      </c>
      <c r="K302" s="1">
        <v>7.9</v>
      </c>
      <c r="L302" s="14">
        <f t="shared" si="26"/>
        <v>29.625</v>
      </c>
      <c r="M302" s="1" t="s">
        <v>1700</v>
      </c>
    </row>
    <row r="303" spans="1:13">
      <c r="A303" s="7">
        <v>42525.013194444444</v>
      </c>
      <c r="B303" s="12">
        <f t="shared" si="27"/>
        <v>1.3194444443797693E-2</v>
      </c>
      <c r="C303" s="7">
        <v>42525.027083333334</v>
      </c>
      <c r="D303" s="12">
        <f t="shared" si="28"/>
        <v>2.7083333334303461E-2</v>
      </c>
      <c r="E303" s="6">
        <f t="shared" si="23"/>
        <v>1.3888888890505768E-2</v>
      </c>
      <c r="F303" s="1">
        <f t="shared" si="24"/>
        <v>0</v>
      </c>
      <c r="G303" s="14">
        <f t="shared" si="25"/>
        <v>0.33333333333333331</v>
      </c>
      <c r="H303" s="1" t="s">
        <v>7</v>
      </c>
      <c r="I303" s="1" t="s">
        <v>299</v>
      </c>
      <c r="J303" s="1" t="s">
        <v>56</v>
      </c>
      <c r="K303" s="1">
        <v>8</v>
      </c>
      <c r="L303" s="14">
        <f t="shared" si="26"/>
        <v>24</v>
      </c>
      <c r="M303" s="1" t="s">
        <v>1700</v>
      </c>
    </row>
    <row r="304" spans="1:13">
      <c r="A304" s="7">
        <v>42555.763888888891</v>
      </c>
      <c r="B304" s="12">
        <f t="shared" si="27"/>
        <v>0.76388888889050577</v>
      </c>
      <c r="C304" s="7">
        <v>42555.777083333334</v>
      </c>
      <c r="D304" s="12">
        <f t="shared" si="28"/>
        <v>0.77708333333430346</v>
      </c>
      <c r="E304" s="6">
        <f t="shared" si="23"/>
        <v>1.3194444443797693E-2</v>
      </c>
      <c r="F304" s="1">
        <f t="shared" si="24"/>
        <v>0</v>
      </c>
      <c r="G304" s="14">
        <f t="shared" si="25"/>
        <v>0.31666666666666665</v>
      </c>
      <c r="H304" s="1" t="s">
        <v>7</v>
      </c>
      <c r="I304" s="1" t="s">
        <v>15</v>
      </c>
      <c r="J304" s="1" t="s">
        <v>16</v>
      </c>
      <c r="K304" s="1">
        <v>6.1</v>
      </c>
      <c r="L304" s="14">
        <f t="shared" si="26"/>
        <v>19.263157894736842</v>
      </c>
      <c r="M304" s="1" t="s">
        <v>1700</v>
      </c>
    </row>
    <row r="305" spans="1:13">
      <c r="A305" s="7">
        <v>42555.822916666664</v>
      </c>
      <c r="B305" s="12">
        <f t="shared" si="27"/>
        <v>0.82291666666424135</v>
      </c>
      <c r="C305" s="7">
        <v>42555.833333333336</v>
      </c>
      <c r="D305" s="12">
        <f t="shared" si="28"/>
        <v>0.83333333333575865</v>
      </c>
      <c r="E305" s="6">
        <f t="shared" si="23"/>
        <v>1.0416666671517305E-2</v>
      </c>
      <c r="F305" s="1">
        <f t="shared" si="24"/>
        <v>0</v>
      </c>
      <c r="G305" s="14">
        <f t="shared" si="25"/>
        <v>0.25</v>
      </c>
      <c r="H305" s="1" t="s">
        <v>7</v>
      </c>
      <c r="I305" s="1" t="s">
        <v>16</v>
      </c>
      <c r="J305" s="1" t="s">
        <v>15</v>
      </c>
      <c r="K305" s="1">
        <v>6.1</v>
      </c>
      <c r="L305" s="14">
        <f t="shared" si="26"/>
        <v>24.4</v>
      </c>
      <c r="M305" s="1" t="s">
        <v>1702</v>
      </c>
    </row>
    <row r="306" spans="1:13">
      <c r="A306" s="7">
        <v>42586.520833333336</v>
      </c>
      <c r="B306" s="12">
        <f t="shared" si="27"/>
        <v>0.52083333333575865</v>
      </c>
      <c r="C306" s="7">
        <v>42586.533333333333</v>
      </c>
      <c r="D306" s="12">
        <f t="shared" si="28"/>
        <v>0.53333333333284827</v>
      </c>
      <c r="E306" s="6">
        <f t="shared" si="23"/>
        <v>1.2499999997089617E-2</v>
      </c>
      <c r="F306" s="1">
        <f t="shared" si="24"/>
        <v>0</v>
      </c>
      <c r="G306" s="14">
        <f t="shared" si="25"/>
        <v>0.3</v>
      </c>
      <c r="H306" s="1" t="s">
        <v>7</v>
      </c>
      <c r="I306" s="1" t="s">
        <v>15</v>
      </c>
      <c r="J306" s="1" t="s">
        <v>48</v>
      </c>
      <c r="K306" s="1">
        <v>10.5</v>
      </c>
      <c r="L306" s="14">
        <f t="shared" si="26"/>
        <v>35</v>
      </c>
      <c r="M306" s="1" t="s">
        <v>11</v>
      </c>
    </row>
    <row r="307" spans="1:13">
      <c r="A307" s="7">
        <v>42586.56527777778</v>
      </c>
      <c r="B307" s="12">
        <f t="shared" si="27"/>
        <v>0.56527777777955635</v>
      </c>
      <c r="C307" s="7">
        <v>42586.57708333333</v>
      </c>
      <c r="D307" s="12">
        <f t="shared" si="28"/>
        <v>0.57708333332993789</v>
      </c>
      <c r="E307" s="6">
        <f t="shared" si="23"/>
        <v>1.1805555550381541E-2</v>
      </c>
      <c r="F307" s="1">
        <f t="shared" si="24"/>
        <v>0</v>
      </c>
      <c r="G307" s="14">
        <f t="shared" si="25"/>
        <v>0.28333333333333333</v>
      </c>
      <c r="H307" s="1" t="s">
        <v>7</v>
      </c>
      <c r="I307" s="1" t="s">
        <v>48</v>
      </c>
      <c r="J307" s="1" t="s">
        <v>15</v>
      </c>
      <c r="K307" s="1">
        <v>8.6999999999999993</v>
      </c>
      <c r="L307" s="14">
        <f t="shared" si="26"/>
        <v>30.705882352941174</v>
      </c>
      <c r="M307" s="1" t="s">
        <v>1700</v>
      </c>
    </row>
    <row r="308" spans="1:13">
      <c r="A308" s="7">
        <v>42586.579861111109</v>
      </c>
      <c r="B308" s="12">
        <f t="shared" si="27"/>
        <v>0.57986111110949423</v>
      </c>
      <c r="C308" s="7">
        <v>42586.585416666669</v>
      </c>
      <c r="D308" s="12">
        <f t="shared" si="28"/>
        <v>0.58541666666860692</v>
      </c>
      <c r="E308" s="6">
        <f t="shared" si="23"/>
        <v>5.5555555591126904E-3</v>
      </c>
      <c r="F308" s="1">
        <f t="shared" si="24"/>
        <v>0</v>
      </c>
      <c r="G308" s="14">
        <f t="shared" si="25"/>
        <v>0.13333333333333333</v>
      </c>
      <c r="H308" s="1" t="s">
        <v>7</v>
      </c>
      <c r="I308" s="1" t="s">
        <v>84</v>
      </c>
      <c r="J308" s="1" t="s">
        <v>56</v>
      </c>
      <c r="K308" s="1">
        <v>1.8</v>
      </c>
      <c r="L308" s="14">
        <f t="shared" si="26"/>
        <v>13.5</v>
      </c>
      <c r="M308" s="1" t="s">
        <v>1702</v>
      </c>
    </row>
    <row r="309" spans="1:13">
      <c r="A309" s="7">
        <v>42586.613194444442</v>
      </c>
      <c r="B309" s="12">
        <f t="shared" si="27"/>
        <v>0.6131944444423425</v>
      </c>
      <c r="C309" s="7">
        <v>42586.638888888891</v>
      </c>
      <c r="D309" s="12">
        <f t="shared" si="28"/>
        <v>0.63888888889050577</v>
      </c>
      <c r="E309" s="6">
        <f t="shared" si="23"/>
        <v>2.5694444448163267E-2</v>
      </c>
      <c r="F309" s="1">
        <f t="shared" si="24"/>
        <v>0</v>
      </c>
      <c r="G309" s="14">
        <f t="shared" si="25"/>
        <v>0.6166666666666667</v>
      </c>
      <c r="H309" s="1" t="s">
        <v>7</v>
      </c>
      <c r="I309" s="1" t="s">
        <v>15</v>
      </c>
      <c r="J309" s="1" t="s">
        <v>64</v>
      </c>
      <c r="K309" s="1">
        <v>19.100000000000001</v>
      </c>
      <c r="L309" s="14">
        <f t="shared" si="26"/>
        <v>30.972972972972975</v>
      </c>
      <c r="M309" s="1" t="s">
        <v>11</v>
      </c>
    </row>
    <row r="310" spans="1:13">
      <c r="A310" s="7">
        <v>42586.670138888891</v>
      </c>
      <c r="B310" s="12">
        <f t="shared" si="27"/>
        <v>0.67013888889050577</v>
      </c>
      <c r="C310" s="7">
        <v>42586.699305555558</v>
      </c>
      <c r="D310" s="12">
        <f t="shared" si="28"/>
        <v>0.6993055555576575</v>
      </c>
      <c r="E310" s="6">
        <f t="shared" si="23"/>
        <v>2.9166666667151731E-2</v>
      </c>
      <c r="F310" s="1">
        <f t="shared" si="24"/>
        <v>0</v>
      </c>
      <c r="G310" s="14">
        <f t="shared" si="25"/>
        <v>0.7</v>
      </c>
      <c r="H310" s="1" t="s">
        <v>7</v>
      </c>
      <c r="I310" s="1" t="s">
        <v>64</v>
      </c>
      <c r="J310" s="1" t="s">
        <v>15</v>
      </c>
      <c r="K310" s="1">
        <v>18.600000000000001</v>
      </c>
      <c r="L310" s="14">
        <f t="shared" si="26"/>
        <v>26.571428571428577</v>
      </c>
      <c r="M310" s="1" t="s">
        <v>11</v>
      </c>
    </row>
    <row r="311" spans="1:13">
      <c r="A311" s="7">
        <v>42708.385416666664</v>
      </c>
      <c r="B311" s="12">
        <f t="shared" si="27"/>
        <v>0.38541666666424135</v>
      </c>
      <c r="C311" s="7">
        <v>42708.393055555556</v>
      </c>
      <c r="D311" s="12">
        <f t="shared" si="28"/>
        <v>0.39305555555620231</v>
      </c>
      <c r="E311" s="6">
        <f t="shared" si="23"/>
        <v>7.6388888919609599E-3</v>
      </c>
      <c r="F311" s="1">
        <f t="shared" si="24"/>
        <v>0</v>
      </c>
      <c r="G311" s="14">
        <f t="shared" si="25"/>
        <v>0.18333333333333332</v>
      </c>
      <c r="H311" s="1" t="s">
        <v>7</v>
      </c>
      <c r="I311" s="1" t="s">
        <v>56</v>
      </c>
      <c r="J311" s="1" t="s">
        <v>130</v>
      </c>
      <c r="K311" s="1">
        <v>2.8</v>
      </c>
      <c r="L311" s="14">
        <f t="shared" si="26"/>
        <v>15.272727272727273</v>
      </c>
      <c r="M311" s="1" t="s">
        <v>1702</v>
      </c>
    </row>
    <row r="312" spans="1:13">
      <c r="A312" s="7">
        <v>42708.398611111108</v>
      </c>
      <c r="B312" s="12">
        <f t="shared" si="27"/>
        <v>0.39861111110803904</v>
      </c>
      <c r="C312" s="7">
        <v>42708.411805555559</v>
      </c>
      <c r="D312" s="12">
        <f t="shared" si="28"/>
        <v>0.41180555555911269</v>
      </c>
      <c r="E312" s="6">
        <f t="shared" si="23"/>
        <v>1.319444445107365E-2</v>
      </c>
      <c r="F312" s="1">
        <f t="shared" si="24"/>
        <v>0</v>
      </c>
      <c r="G312" s="14">
        <f t="shared" si="25"/>
        <v>0.31666666666666665</v>
      </c>
      <c r="H312" s="1" t="s">
        <v>7</v>
      </c>
      <c r="I312" s="1" t="s">
        <v>15</v>
      </c>
      <c r="J312" s="1" t="s">
        <v>64</v>
      </c>
      <c r="K312" s="1">
        <v>8.9</v>
      </c>
      <c r="L312" s="14">
        <f t="shared" si="26"/>
        <v>28.10526315789474</v>
      </c>
      <c r="M312" s="1" t="s">
        <v>11</v>
      </c>
    </row>
    <row r="313" spans="1:13">
      <c r="A313" s="7">
        <v>42708.456944444442</v>
      </c>
      <c r="B313" s="12">
        <f t="shared" si="27"/>
        <v>0.4569444444423425</v>
      </c>
      <c r="C313" s="7">
        <v>42708.470833333333</v>
      </c>
      <c r="D313" s="12">
        <f t="shared" si="28"/>
        <v>0.47083333333284827</v>
      </c>
      <c r="E313" s="6">
        <f t="shared" si="23"/>
        <v>1.3888888890505768E-2</v>
      </c>
      <c r="F313" s="1">
        <f t="shared" si="24"/>
        <v>0</v>
      </c>
      <c r="G313" s="14">
        <f t="shared" si="25"/>
        <v>0.33333333333333331</v>
      </c>
      <c r="H313" s="1" t="s">
        <v>7</v>
      </c>
      <c r="I313" s="1" t="s">
        <v>478</v>
      </c>
      <c r="J313" s="1" t="s">
        <v>479</v>
      </c>
      <c r="K313" s="1">
        <v>7.5</v>
      </c>
      <c r="L313" s="14">
        <f t="shared" si="26"/>
        <v>22.5</v>
      </c>
      <c r="M313" s="1" t="s">
        <v>13</v>
      </c>
    </row>
    <row r="314" spans="1:13">
      <c r="A314" s="7">
        <v>42708.515277777777</v>
      </c>
      <c r="B314" s="12">
        <f t="shared" si="27"/>
        <v>0.51527777777664596</v>
      </c>
      <c r="C314" s="7">
        <v>42708.530555555553</v>
      </c>
      <c r="D314" s="12">
        <f t="shared" si="28"/>
        <v>0.53055555555329192</v>
      </c>
      <c r="E314" s="6">
        <f t="shared" si="23"/>
        <v>1.5277777776645962E-2</v>
      </c>
      <c r="F314" s="1">
        <f t="shared" si="24"/>
        <v>0</v>
      </c>
      <c r="G314" s="14">
        <f t="shared" si="25"/>
        <v>0.36666666666666664</v>
      </c>
      <c r="H314" s="1" t="s">
        <v>7</v>
      </c>
      <c r="I314" s="1" t="s">
        <v>64</v>
      </c>
      <c r="J314" s="1" t="s">
        <v>16</v>
      </c>
      <c r="K314" s="1">
        <v>15.9</v>
      </c>
      <c r="L314" s="14">
        <f t="shared" si="26"/>
        <v>43.363636363636367</v>
      </c>
      <c r="M314" s="1" t="s">
        <v>11</v>
      </c>
    </row>
    <row r="315" spans="1:13">
      <c r="A315" s="7">
        <v>42708.570833333331</v>
      </c>
      <c r="B315" s="12">
        <f t="shared" si="27"/>
        <v>0.57083333333139308</v>
      </c>
      <c r="C315" s="7">
        <v>42708.584027777775</v>
      </c>
      <c r="D315" s="12">
        <f t="shared" si="28"/>
        <v>0.58402777777519077</v>
      </c>
      <c r="E315" s="6">
        <f t="shared" si="23"/>
        <v>1.3194444443797693E-2</v>
      </c>
      <c r="F315" s="1">
        <f t="shared" si="24"/>
        <v>0</v>
      </c>
      <c r="G315" s="14">
        <f t="shared" si="25"/>
        <v>0.31666666666666665</v>
      </c>
      <c r="H315" s="1" t="s">
        <v>7</v>
      </c>
      <c r="I315" s="1" t="s">
        <v>16</v>
      </c>
      <c r="J315" s="1" t="s">
        <v>15</v>
      </c>
      <c r="K315" s="1">
        <v>6.5</v>
      </c>
      <c r="L315" s="14">
        <f t="shared" si="26"/>
        <v>20.526315789473685</v>
      </c>
      <c r="M315" s="1" t="s">
        <v>1700</v>
      </c>
    </row>
    <row r="316" spans="1:13">
      <c r="A316" s="7" t="s">
        <v>1748</v>
      </c>
      <c r="B316" s="12">
        <v>0.31180555555555556</v>
      </c>
      <c r="C316" s="7" t="s">
        <v>1748</v>
      </c>
      <c r="D316" s="12">
        <v>0.33958333333333335</v>
      </c>
      <c r="E316" s="6">
        <f t="shared" si="23"/>
        <v>2.777777777777779E-2</v>
      </c>
      <c r="F316" s="1">
        <f t="shared" si="24"/>
        <v>0</v>
      </c>
      <c r="G316" s="14">
        <f t="shared" si="25"/>
        <v>0.66666666666666663</v>
      </c>
      <c r="H316" s="1" t="s">
        <v>7</v>
      </c>
      <c r="I316" s="1" t="s">
        <v>15</v>
      </c>
      <c r="J316" s="1" t="s">
        <v>482</v>
      </c>
      <c r="K316" s="1">
        <v>15.3</v>
      </c>
      <c r="L316" s="14">
        <f t="shared" si="26"/>
        <v>22.950000000000003</v>
      </c>
      <c r="M316" s="1" t="s">
        <v>24</v>
      </c>
    </row>
    <row r="317" spans="1:13">
      <c r="A317" s="7" t="s">
        <v>1748</v>
      </c>
      <c r="B317" s="12">
        <v>0.66666666666666663</v>
      </c>
      <c r="C317" s="7" t="s">
        <v>1748</v>
      </c>
      <c r="D317" s="12">
        <v>0.69652777777777775</v>
      </c>
      <c r="E317" s="6">
        <f t="shared" si="23"/>
        <v>2.9861111111111116E-2</v>
      </c>
      <c r="F317" s="1">
        <f t="shared" si="24"/>
        <v>0</v>
      </c>
      <c r="G317" s="14">
        <f t="shared" si="25"/>
        <v>0.71666666666666667</v>
      </c>
      <c r="H317" s="1" t="s">
        <v>7</v>
      </c>
      <c r="I317" s="1" t="s">
        <v>482</v>
      </c>
      <c r="J317" s="1" t="s">
        <v>15</v>
      </c>
      <c r="K317" s="1">
        <v>13.7</v>
      </c>
      <c r="L317" s="14">
        <f t="shared" si="26"/>
        <v>19.11627906976744</v>
      </c>
      <c r="M317" s="1" t="s">
        <v>24</v>
      </c>
    </row>
    <row r="318" spans="1:13">
      <c r="A318" s="7" t="s">
        <v>1749</v>
      </c>
      <c r="B318" s="12">
        <v>0.48333333333333334</v>
      </c>
      <c r="C318" s="7" t="s">
        <v>1749</v>
      </c>
      <c r="D318" s="12">
        <v>0.50486111111111109</v>
      </c>
      <c r="E318" s="6">
        <f t="shared" si="23"/>
        <v>2.1527777777777757E-2</v>
      </c>
      <c r="F318" s="1">
        <f t="shared" si="24"/>
        <v>0</v>
      </c>
      <c r="G318" s="14">
        <f t="shared" si="25"/>
        <v>0.51666666666666672</v>
      </c>
      <c r="H318" s="1" t="s">
        <v>7</v>
      </c>
      <c r="I318" s="1" t="s">
        <v>15</v>
      </c>
      <c r="J318" s="1" t="s">
        <v>64</v>
      </c>
      <c r="K318" s="1">
        <v>11.9</v>
      </c>
      <c r="L318" s="14">
        <f t="shared" si="26"/>
        <v>23.032258064516128</v>
      </c>
      <c r="M318" s="1" t="s">
        <v>24</v>
      </c>
    </row>
    <row r="319" spans="1:13">
      <c r="A319" s="7" t="s">
        <v>1749</v>
      </c>
      <c r="B319" s="12">
        <v>0.52013888888888882</v>
      </c>
      <c r="C319" s="7" t="s">
        <v>1749</v>
      </c>
      <c r="D319" s="12">
        <v>0.52222222222222225</v>
      </c>
      <c r="E319" s="6">
        <f t="shared" si="23"/>
        <v>2.083333333333437E-3</v>
      </c>
      <c r="F319" s="1">
        <f t="shared" si="24"/>
        <v>0</v>
      </c>
      <c r="G319" s="14">
        <f t="shared" si="25"/>
        <v>0.05</v>
      </c>
      <c r="H319" s="1" t="s">
        <v>7</v>
      </c>
      <c r="I319" s="1" t="s">
        <v>96</v>
      </c>
      <c r="J319" s="1" t="s">
        <v>489</v>
      </c>
      <c r="K319" s="1">
        <v>1.4</v>
      </c>
      <c r="L319" s="14">
        <f t="shared" si="26"/>
        <v>27.999999999999996</v>
      </c>
      <c r="M319" s="1" t="s">
        <v>1702</v>
      </c>
    </row>
    <row r="320" spans="1:13">
      <c r="A320" s="7" t="s">
        <v>1749</v>
      </c>
      <c r="B320" s="12">
        <v>0.60486111111111118</v>
      </c>
      <c r="C320" s="7" t="s">
        <v>1749</v>
      </c>
      <c r="D320" s="12">
        <v>0.62569444444444444</v>
      </c>
      <c r="E320" s="6">
        <f t="shared" si="23"/>
        <v>2.0833333333333259E-2</v>
      </c>
      <c r="F320" s="1">
        <f t="shared" si="24"/>
        <v>0</v>
      </c>
      <c r="G320" s="14">
        <f t="shared" si="25"/>
        <v>0.5</v>
      </c>
      <c r="H320" s="1" t="s">
        <v>7</v>
      </c>
      <c r="I320" s="1" t="s">
        <v>64</v>
      </c>
      <c r="J320" s="1" t="s">
        <v>15</v>
      </c>
      <c r="K320" s="1">
        <v>15.2</v>
      </c>
      <c r="L320" s="14">
        <f t="shared" si="26"/>
        <v>30.4</v>
      </c>
      <c r="M320" s="1" t="s">
        <v>11</v>
      </c>
    </row>
    <row r="321" spans="1:13">
      <c r="A321" s="7" t="s">
        <v>1750</v>
      </c>
      <c r="B321" s="12">
        <v>0.54097222222222219</v>
      </c>
      <c r="C321" s="7" t="s">
        <v>1750</v>
      </c>
      <c r="D321" s="12">
        <v>0.55347222222222225</v>
      </c>
      <c r="E321" s="6">
        <f t="shared" si="23"/>
        <v>1.2500000000000067E-2</v>
      </c>
      <c r="F321" s="1">
        <f t="shared" si="24"/>
        <v>0</v>
      </c>
      <c r="G321" s="14">
        <f t="shared" si="25"/>
        <v>0.3</v>
      </c>
      <c r="H321" s="1" t="s">
        <v>7</v>
      </c>
      <c r="I321" s="1" t="s">
        <v>15</v>
      </c>
      <c r="J321" s="1" t="s">
        <v>16</v>
      </c>
      <c r="K321" s="1">
        <v>6</v>
      </c>
      <c r="L321" s="14">
        <f t="shared" si="26"/>
        <v>20</v>
      </c>
      <c r="M321" s="1" t="s">
        <v>1702</v>
      </c>
    </row>
    <row r="322" spans="1:13" ht="15" customHeight="1">
      <c r="A322" s="7" t="s">
        <v>1750</v>
      </c>
      <c r="B322" s="12">
        <v>0.63194444444444442</v>
      </c>
      <c r="C322" s="7" t="s">
        <v>1750</v>
      </c>
      <c r="D322" s="12">
        <v>0.6430555555555556</v>
      </c>
      <c r="E322" s="6">
        <f t="shared" si="23"/>
        <v>1.1111111111111183E-2</v>
      </c>
      <c r="F322" s="1">
        <f t="shared" si="24"/>
        <v>0</v>
      </c>
      <c r="G322" s="14">
        <f t="shared" si="25"/>
        <v>0.26666666666666666</v>
      </c>
      <c r="H322" s="1" t="s">
        <v>7</v>
      </c>
      <c r="I322" s="1" t="s">
        <v>16</v>
      </c>
      <c r="J322" s="1" t="s">
        <v>15</v>
      </c>
      <c r="K322" s="1">
        <v>6.1</v>
      </c>
      <c r="L322" s="14">
        <f t="shared" si="26"/>
        <v>22.875</v>
      </c>
      <c r="M322" s="1" t="s">
        <v>1700</v>
      </c>
    </row>
    <row r="323" spans="1:13" ht="15" customHeight="1">
      <c r="A323" s="7" t="s">
        <v>1751</v>
      </c>
      <c r="B323" s="12">
        <v>0.73888888888888893</v>
      </c>
      <c r="C323" s="7" t="s">
        <v>1751</v>
      </c>
      <c r="D323" s="12">
        <v>0.75555555555555554</v>
      </c>
      <c r="E323" s="6">
        <f t="shared" ref="E323:E386" si="29">IF(D323&gt;B323,D323-B323,D323-B323+1)</f>
        <v>1.6666666666666607E-2</v>
      </c>
      <c r="F323" s="1">
        <f t="shared" ref="F323:F386" si="30">HOUR(E323)</f>
        <v>0</v>
      </c>
      <c r="G323" s="14">
        <f t="shared" ref="G323:G386" si="31">(HOUR(E323)*60+MINUTE(E323))/60</f>
        <v>0.4</v>
      </c>
      <c r="H323" s="1" t="s">
        <v>7</v>
      </c>
      <c r="I323" s="1" t="s">
        <v>56</v>
      </c>
      <c r="J323" s="1" t="s">
        <v>299</v>
      </c>
      <c r="K323" s="1">
        <v>8.1999999999999993</v>
      </c>
      <c r="L323" s="14">
        <f t="shared" ref="L323:L386" si="32">K323/G323</f>
        <v>20.499999999999996</v>
      </c>
      <c r="M323" s="1" t="s">
        <v>1700</v>
      </c>
    </row>
    <row r="324" spans="1:13" ht="15" customHeight="1">
      <c r="A324" s="7" t="s">
        <v>1751</v>
      </c>
      <c r="B324" s="12">
        <v>0.83124999999999993</v>
      </c>
      <c r="C324" s="7" t="s">
        <v>1751</v>
      </c>
      <c r="D324" s="12">
        <v>0.84652777777777777</v>
      </c>
      <c r="E324" s="6">
        <f t="shared" si="29"/>
        <v>1.5277777777777835E-2</v>
      </c>
      <c r="F324" s="1">
        <f t="shared" si="30"/>
        <v>0</v>
      </c>
      <c r="G324" s="14">
        <f t="shared" si="31"/>
        <v>0.36666666666666664</v>
      </c>
      <c r="H324" s="1" t="s">
        <v>7</v>
      </c>
      <c r="I324" s="1" t="s">
        <v>299</v>
      </c>
      <c r="J324" s="1" t="s">
        <v>56</v>
      </c>
      <c r="K324" s="1">
        <v>8</v>
      </c>
      <c r="L324" s="14">
        <f t="shared" si="32"/>
        <v>21.81818181818182</v>
      </c>
      <c r="M324" s="1" t="s">
        <v>1700</v>
      </c>
    </row>
    <row r="325" spans="1:13" ht="15" customHeight="1">
      <c r="A325" s="7" t="s">
        <v>1752</v>
      </c>
      <c r="B325" s="12">
        <v>0.35069444444444442</v>
      </c>
      <c r="C325" s="7" t="s">
        <v>1752</v>
      </c>
      <c r="D325" s="12">
        <v>0.37777777777777777</v>
      </c>
      <c r="E325" s="6">
        <f t="shared" si="29"/>
        <v>2.7083333333333348E-2</v>
      </c>
      <c r="F325" s="1">
        <f t="shared" si="30"/>
        <v>0</v>
      </c>
      <c r="G325" s="14">
        <f t="shared" si="31"/>
        <v>0.65</v>
      </c>
      <c r="H325" s="1" t="s">
        <v>7</v>
      </c>
      <c r="I325" s="1" t="s">
        <v>15</v>
      </c>
      <c r="J325" s="1" t="s">
        <v>64</v>
      </c>
      <c r="K325" s="1">
        <v>13.6</v>
      </c>
      <c r="L325" s="14">
        <f t="shared" si="32"/>
        <v>20.923076923076923</v>
      </c>
      <c r="M325" s="1" t="s">
        <v>11</v>
      </c>
    </row>
    <row r="326" spans="1:13" ht="15" customHeight="1">
      <c r="A326" s="7" t="s">
        <v>1752</v>
      </c>
      <c r="B326" s="12">
        <v>0.4236111111111111</v>
      </c>
      <c r="C326" s="7" t="s">
        <v>1752</v>
      </c>
      <c r="D326" s="12">
        <v>0.44444444444444442</v>
      </c>
      <c r="E326" s="6">
        <f t="shared" si="29"/>
        <v>2.0833333333333315E-2</v>
      </c>
      <c r="F326" s="1">
        <f t="shared" si="30"/>
        <v>0</v>
      </c>
      <c r="G326" s="14">
        <f t="shared" si="31"/>
        <v>0.5</v>
      </c>
      <c r="H326" s="1" t="s">
        <v>7</v>
      </c>
      <c r="I326" s="1" t="s">
        <v>64</v>
      </c>
      <c r="J326" s="1" t="s">
        <v>15</v>
      </c>
      <c r="K326" s="1">
        <v>22.5</v>
      </c>
      <c r="L326" s="14">
        <f t="shared" si="32"/>
        <v>45</v>
      </c>
      <c r="M326" s="1" t="s">
        <v>11</v>
      </c>
    </row>
    <row r="327" spans="1:13" ht="15" customHeight="1">
      <c r="A327" s="7" t="s">
        <v>1752</v>
      </c>
      <c r="B327" s="12">
        <v>0.50555555555555554</v>
      </c>
      <c r="C327" s="7" t="s">
        <v>1752</v>
      </c>
      <c r="D327" s="12">
        <v>0.51944444444444449</v>
      </c>
      <c r="E327" s="6">
        <f t="shared" si="29"/>
        <v>1.3888888888888951E-2</v>
      </c>
      <c r="F327" s="1">
        <f t="shared" si="30"/>
        <v>0</v>
      </c>
      <c r="G327" s="14">
        <f t="shared" si="31"/>
        <v>0.33333333333333331</v>
      </c>
      <c r="H327" s="1" t="s">
        <v>7</v>
      </c>
      <c r="I327" s="1" t="s">
        <v>15</v>
      </c>
      <c r="J327" s="1" t="s">
        <v>48</v>
      </c>
      <c r="K327" s="1">
        <v>10.4</v>
      </c>
      <c r="L327" s="14">
        <f t="shared" si="32"/>
        <v>31.200000000000003</v>
      </c>
      <c r="M327" s="1" t="s">
        <v>11</v>
      </c>
    </row>
    <row r="328" spans="1:13" ht="15" customHeight="1">
      <c r="A328" s="7" t="s">
        <v>1752</v>
      </c>
      <c r="B328" s="12">
        <v>0.54305555555555551</v>
      </c>
      <c r="C328" s="7" t="s">
        <v>1752</v>
      </c>
      <c r="D328" s="12">
        <v>0.55972222222222223</v>
      </c>
      <c r="E328" s="6">
        <f t="shared" si="29"/>
        <v>1.6666666666666718E-2</v>
      </c>
      <c r="F328" s="1">
        <f t="shared" si="30"/>
        <v>0</v>
      </c>
      <c r="G328" s="14">
        <f t="shared" si="31"/>
        <v>0.4</v>
      </c>
      <c r="H328" s="1" t="s">
        <v>7</v>
      </c>
      <c r="I328" s="1" t="s">
        <v>48</v>
      </c>
      <c r="J328" s="1" t="s">
        <v>15</v>
      </c>
      <c r="K328" s="1">
        <v>10</v>
      </c>
      <c r="L328" s="14">
        <f t="shared" si="32"/>
        <v>25</v>
      </c>
      <c r="M328" s="1" t="s">
        <v>11</v>
      </c>
    </row>
    <row r="329" spans="1:13" ht="15" customHeight="1">
      <c r="A329" s="7" t="s">
        <v>1753</v>
      </c>
      <c r="B329" s="12">
        <v>0.7104166666666667</v>
      </c>
      <c r="C329" s="7" t="s">
        <v>1753</v>
      </c>
      <c r="D329" s="12">
        <v>0.71944444444444444</v>
      </c>
      <c r="E329" s="6">
        <f t="shared" si="29"/>
        <v>9.0277777777777457E-3</v>
      </c>
      <c r="F329" s="1">
        <f t="shared" si="30"/>
        <v>0</v>
      </c>
      <c r="G329" s="14">
        <f t="shared" si="31"/>
        <v>0.21666666666666667</v>
      </c>
      <c r="H329" s="1" t="s">
        <v>7</v>
      </c>
      <c r="I329" s="1" t="s">
        <v>56</v>
      </c>
      <c r="J329" s="1" t="s">
        <v>132</v>
      </c>
      <c r="K329" s="1">
        <v>6</v>
      </c>
      <c r="L329" s="14">
        <f t="shared" si="32"/>
        <v>27.69230769230769</v>
      </c>
      <c r="M329" s="1" t="s">
        <v>1700</v>
      </c>
    </row>
    <row r="330" spans="1:13" ht="15" customHeight="1">
      <c r="A330" s="7" t="s">
        <v>1753</v>
      </c>
      <c r="B330" s="12">
        <v>0.78402777777777777</v>
      </c>
      <c r="C330" s="7" t="s">
        <v>1753</v>
      </c>
      <c r="D330" s="12">
        <v>0.79513888888888884</v>
      </c>
      <c r="E330" s="6">
        <f t="shared" si="29"/>
        <v>1.1111111111111072E-2</v>
      </c>
      <c r="F330" s="1">
        <f t="shared" si="30"/>
        <v>0</v>
      </c>
      <c r="G330" s="14">
        <f t="shared" si="31"/>
        <v>0.26666666666666666</v>
      </c>
      <c r="H330" s="1" t="s">
        <v>7</v>
      </c>
      <c r="I330" s="1" t="s">
        <v>132</v>
      </c>
      <c r="J330" s="1" t="s">
        <v>56</v>
      </c>
      <c r="K330" s="1">
        <v>6.5</v>
      </c>
      <c r="L330" s="14">
        <f t="shared" si="32"/>
        <v>24.375</v>
      </c>
      <c r="M330" s="1" t="s">
        <v>1700</v>
      </c>
    </row>
    <row r="331" spans="1:13" ht="15" customHeight="1">
      <c r="A331" s="7" t="s">
        <v>1754</v>
      </c>
      <c r="B331" s="12">
        <v>0.79652777777777783</v>
      </c>
      <c r="C331" s="7" t="s">
        <v>1754</v>
      </c>
      <c r="D331" s="12">
        <v>0.8027777777777777</v>
      </c>
      <c r="E331" s="6">
        <f t="shared" si="29"/>
        <v>6.2499999999998668E-3</v>
      </c>
      <c r="F331" s="1">
        <f t="shared" si="30"/>
        <v>0</v>
      </c>
      <c r="G331" s="14">
        <f t="shared" si="31"/>
        <v>0.15</v>
      </c>
      <c r="H331" s="1" t="s">
        <v>7</v>
      </c>
      <c r="I331" s="1" t="s">
        <v>15</v>
      </c>
      <c r="J331" s="1" t="s">
        <v>16</v>
      </c>
      <c r="K331" s="1">
        <v>3.1</v>
      </c>
      <c r="L331" s="14">
        <f t="shared" si="32"/>
        <v>20.666666666666668</v>
      </c>
      <c r="M331" s="1" t="s">
        <v>1702</v>
      </c>
    </row>
    <row r="332" spans="1:13" ht="15" customHeight="1">
      <c r="A332" s="7" t="s">
        <v>1754</v>
      </c>
      <c r="B332" s="12">
        <v>0.82361111111111107</v>
      </c>
      <c r="C332" s="7" t="s">
        <v>1754</v>
      </c>
      <c r="D332" s="12">
        <v>0.82777777777777783</v>
      </c>
      <c r="E332" s="6">
        <f t="shared" si="29"/>
        <v>4.1666666666667629E-3</v>
      </c>
      <c r="F332" s="1">
        <f t="shared" si="30"/>
        <v>0</v>
      </c>
      <c r="G332" s="14">
        <f t="shared" si="31"/>
        <v>0.1</v>
      </c>
      <c r="H332" s="1" t="s">
        <v>7</v>
      </c>
      <c r="I332" s="1" t="s">
        <v>516</v>
      </c>
      <c r="J332" s="1" t="s">
        <v>516</v>
      </c>
      <c r="K332" s="1">
        <v>1.9</v>
      </c>
      <c r="L332" s="14">
        <f t="shared" si="32"/>
        <v>18.999999999999996</v>
      </c>
      <c r="M332" s="1" t="s">
        <v>1702</v>
      </c>
    </row>
    <row r="333" spans="1:13">
      <c r="A333" s="7" t="s">
        <v>1754</v>
      </c>
      <c r="B333" s="12">
        <v>0.90347222222222223</v>
      </c>
      <c r="C333" s="7" t="s">
        <v>1754</v>
      </c>
      <c r="D333" s="12">
        <v>0.90972222222222221</v>
      </c>
      <c r="E333" s="6">
        <f t="shared" si="29"/>
        <v>6.2499999999999778E-3</v>
      </c>
      <c r="F333" s="1">
        <f t="shared" si="30"/>
        <v>0</v>
      </c>
      <c r="G333" s="14">
        <f t="shared" si="31"/>
        <v>0.15</v>
      </c>
      <c r="H333" s="1" t="s">
        <v>7</v>
      </c>
      <c r="I333" s="1" t="s">
        <v>16</v>
      </c>
      <c r="J333" s="1" t="s">
        <v>15</v>
      </c>
      <c r="K333" s="1">
        <v>4.2</v>
      </c>
      <c r="L333" s="14">
        <f t="shared" si="32"/>
        <v>28.000000000000004</v>
      </c>
      <c r="M333" s="1" t="s">
        <v>129</v>
      </c>
    </row>
    <row r="334" spans="1:13" ht="15" customHeight="1">
      <c r="A334" s="7" t="s">
        <v>1755</v>
      </c>
      <c r="B334" s="12">
        <v>0.5625</v>
      </c>
      <c r="C334" s="7" t="s">
        <v>1755</v>
      </c>
      <c r="D334" s="12">
        <v>0.56944444444444442</v>
      </c>
      <c r="E334" s="6">
        <f t="shared" si="29"/>
        <v>6.9444444444444198E-3</v>
      </c>
      <c r="F334" s="1">
        <f t="shared" si="30"/>
        <v>0</v>
      </c>
      <c r="G334" s="14">
        <f t="shared" si="31"/>
        <v>0.16666666666666666</v>
      </c>
      <c r="H334" s="1" t="s">
        <v>7</v>
      </c>
      <c r="I334" s="1" t="s">
        <v>56</v>
      </c>
      <c r="J334" s="1" t="s">
        <v>521</v>
      </c>
      <c r="K334" s="1">
        <v>4.9000000000000004</v>
      </c>
      <c r="L334" s="14">
        <f t="shared" si="32"/>
        <v>29.400000000000002</v>
      </c>
      <c r="M334" s="1" t="s">
        <v>129</v>
      </c>
    </row>
    <row r="335" spans="1:13" ht="15" customHeight="1">
      <c r="A335" s="7" t="s">
        <v>1755</v>
      </c>
      <c r="B335" s="12">
        <v>0.59236111111111112</v>
      </c>
      <c r="C335" s="7" t="s">
        <v>1755</v>
      </c>
      <c r="D335" s="12">
        <v>0.60069444444444442</v>
      </c>
      <c r="E335" s="6">
        <f t="shared" si="29"/>
        <v>8.3333333333333037E-3</v>
      </c>
      <c r="F335" s="1">
        <f t="shared" si="30"/>
        <v>0</v>
      </c>
      <c r="G335" s="14">
        <f t="shared" si="31"/>
        <v>0.2</v>
      </c>
      <c r="H335" s="1" t="s">
        <v>7</v>
      </c>
      <c r="I335" s="1" t="s">
        <v>521</v>
      </c>
      <c r="J335" s="1" t="s">
        <v>56</v>
      </c>
      <c r="K335" s="1">
        <v>4.8</v>
      </c>
      <c r="L335" s="14">
        <f t="shared" si="32"/>
        <v>23.999999999999996</v>
      </c>
      <c r="M335" s="1" t="s">
        <v>129</v>
      </c>
    </row>
    <row r="336" spans="1:13" ht="15" customHeight="1">
      <c r="A336" s="7" t="s">
        <v>1756</v>
      </c>
      <c r="B336" s="12">
        <v>0.50624999999999998</v>
      </c>
      <c r="C336" s="7" t="s">
        <v>1756</v>
      </c>
      <c r="D336" s="12">
        <v>0.52361111111111114</v>
      </c>
      <c r="E336" s="6">
        <f t="shared" si="29"/>
        <v>1.736111111111116E-2</v>
      </c>
      <c r="F336" s="1">
        <f t="shared" si="30"/>
        <v>0</v>
      </c>
      <c r="G336" s="14">
        <f t="shared" si="31"/>
        <v>0.41666666666666669</v>
      </c>
      <c r="H336" s="1" t="s">
        <v>7</v>
      </c>
      <c r="I336" s="1" t="s">
        <v>15</v>
      </c>
      <c r="J336" s="1" t="s">
        <v>64</v>
      </c>
      <c r="K336" s="1">
        <v>12.4</v>
      </c>
      <c r="L336" s="14">
        <f t="shared" si="32"/>
        <v>29.759999999999998</v>
      </c>
      <c r="M336" s="1" t="s">
        <v>13</v>
      </c>
    </row>
    <row r="337" spans="1:13" ht="15" customHeight="1">
      <c r="A337" s="7" t="s">
        <v>1756</v>
      </c>
      <c r="B337" s="12">
        <v>0.5625</v>
      </c>
      <c r="C337" s="7" t="s">
        <v>1756</v>
      </c>
      <c r="D337" s="12">
        <v>0.5756944444444444</v>
      </c>
      <c r="E337" s="6">
        <f t="shared" si="29"/>
        <v>1.3194444444444398E-2</v>
      </c>
      <c r="F337" s="1">
        <f t="shared" si="30"/>
        <v>0</v>
      </c>
      <c r="G337" s="14">
        <f t="shared" si="31"/>
        <v>0.31666666666666665</v>
      </c>
      <c r="H337" s="1" t="s">
        <v>7</v>
      </c>
      <c r="I337" s="1" t="s">
        <v>64</v>
      </c>
      <c r="J337" s="1" t="s">
        <v>15</v>
      </c>
      <c r="K337" s="1">
        <v>32.799999999999997</v>
      </c>
      <c r="L337" s="14">
        <f t="shared" si="32"/>
        <v>103.57894736842105</v>
      </c>
      <c r="M337" s="1" t="s">
        <v>13</v>
      </c>
    </row>
    <row r="338" spans="1:13" ht="15" customHeight="1">
      <c r="A338" s="7" t="s">
        <v>1756</v>
      </c>
      <c r="B338" s="12">
        <v>0.92361111111111116</v>
      </c>
      <c r="C338" s="7" t="s">
        <v>1756</v>
      </c>
      <c r="D338" s="12">
        <v>0.93611111111111101</v>
      </c>
      <c r="E338" s="6">
        <f t="shared" si="29"/>
        <v>1.2499999999999845E-2</v>
      </c>
      <c r="F338" s="1">
        <f t="shared" si="30"/>
        <v>0</v>
      </c>
      <c r="G338" s="14">
        <f t="shared" si="31"/>
        <v>0.3</v>
      </c>
      <c r="H338" s="1" t="s">
        <v>7</v>
      </c>
      <c r="I338" s="1" t="s">
        <v>16</v>
      </c>
      <c r="J338" s="1" t="s">
        <v>15</v>
      </c>
      <c r="K338" s="1">
        <v>5.5</v>
      </c>
      <c r="L338" s="14">
        <f t="shared" si="32"/>
        <v>18.333333333333336</v>
      </c>
      <c r="M338" s="1" t="s">
        <v>13</v>
      </c>
    </row>
    <row r="339" spans="1:13" ht="15" customHeight="1">
      <c r="A339" s="7" t="s">
        <v>1757</v>
      </c>
      <c r="B339" s="12">
        <v>0.48888888888888887</v>
      </c>
      <c r="C339" s="7" t="s">
        <v>1757</v>
      </c>
      <c r="D339" s="12">
        <v>0.50069444444444444</v>
      </c>
      <c r="E339" s="6">
        <f t="shared" si="29"/>
        <v>1.1805555555555569E-2</v>
      </c>
      <c r="F339" s="1">
        <f t="shared" si="30"/>
        <v>0</v>
      </c>
      <c r="G339" s="14">
        <f t="shared" si="31"/>
        <v>0.28333333333333333</v>
      </c>
      <c r="H339" s="1" t="s">
        <v>7</v>
      </c>
      <c r="I339" s="1" t="s">
        <v>15</v>
      </c>
      <c r="J339" s="1" t="s">
        <v>48</v>
      </c>
      <c r="K339" s="1">
        <v>9.9</v>
      </c>
      <c r="L339" s="14">
        <f t="shared" si="32"/>
        <v>34.941176470588239</v>
      </c>
      <c r="M339" s="1" t="s">
        <v>11</v>
      </c>
    </row>
    <row r="340" spans="1:13" ht="15" customHeight="1">
      <c r="A340" s="7" t="s">
        <v>1757</v>
      </c>
      <c r="B340" s="12">
        <v>0.55069444444444449</v>
      </c>
      <c r="C340" s="7" t="s">
        <v>1757</v>
      </c>
      <c r="D340" s="12">
        <v>0.56527777777777777</v>
      </c>
      <c r="E340" s="6">
        <f t="shared" si="29"/>
        <v>1.4583333333333282E-2</v>
      </c>
      <c r="F340" s="1">
        <f t="shared" si="30"/>
        <v>0</v>
      </c>
      <c r="G340" s="14">
        <f t="shared" si="31"/>
        <v>0.35</v>
      </c>
      <c r="H340" s="1" t="s">
        <v>7</v>
      </c>
      <c r="I340" s="1" t="s">
        <v>48</v>
      </c>
      <c r="J340" s="1" t="s">
        <v>15</v>
      </c>
      <c r="K340" s="1">
        <v>10</v>
      </c>
      <c r="L340" s="14">
        <f t="shared" si="32"/>
        <v>28.571428571428573</v>
      </c>
      <c r="M340" s="1" t="s">
        <v>11</v>
      </c>
    </row>
    <row r="341" spans="1:13" ht="15" customHeight="1">
      <c r="A341" s="7" t="s">
        <v>1757</v>
      </c>
      <c r="B341" s="12">
        <v>0.78194444444444444</v>
      </c>
      <c r="C341" s="7" t="s">
        <v>1757</v>
      </c>
      <c r="D341" s="12">
        <v>0.8041666666666667</v>
      </c>
      <c r="E341" s="6">
        <f t="shared" si="29"/>
        <v>2.2222222222222254E-2</v>
      </c>
      <c r="F341" s="1">
        <f t="shared" si="30"/>
        <v>0</v>
      </c>
      <c r="G341" s="14">
        <f t="shared" si="31"/>
        <v>0.53333333333333333</v>
      </c>
      <c r="H341" s="1" t="s">
        <v>7</v>
      </c>
      <c r="I341" s="1" t="s">
        <v>15</v>
      </c>
      <c r="J341" s="1" t="s">
        <v>48</v>
      </c>
      <c r="K341" s="1">
        <v>14.2</v>
      </c>
      <c r="L341" s="14">
        <f t="shared" si="32"/>
        <v>26.625</v>
      </c>
      <c r="M341" s="1" t="s">
        <v>13</v>
      </c>
    </row>
    <row r="342" spans="1:13" ht="15" customHeight="1">
      <c r="A342" s="7" t="s">
        <v>1757</v>
      </c>
      <c r="B342" s="12">
        <v>0.9472222222222223</v>
      </c>
      <c r="C342" s="7" t="s">
        <v>1757</v>
      </c>
      <c r="D342" s="12">
        <v>0.97152777777777777</v>
      </c>
      <c r="E342" s="6">
        <f t="shared" si="29"/>
        <v>2.4305555555555469E-2</v>
      </c>
      <c r="F342" s="1">
        <f t="shared" si="30"/>
        <v>0</v>
      </c>
      <c r="G342" s="14">
        <f t="shared" si="31"/>
        <v>0.58333333333333337</v>
      </c>
      <c r="H342" s="1" t="s">
        <v>7</v>
      </c>
      <c r="I342" s="1" t="s">
        <v>48</v>
      </c>
      <c r="J342" s="1" t="s">
        <v>15</v>
      </c>
      <c r="K342" s="1">
        <v>18.2</v>
      </c>
      <c r="L342" s="14">
        <f t="shared" si="32"/>
        <v>31.199999999999996</v>
      </c>
      <c r="M342" s="1" t="s">
        <v>11</v>
      </c>
    </row>
    <row r="343" spans="1:13" ht="15" customHeight="1">
      <c r="A343" s="7" t="s">
        <v>1758</v>
      </c>
      <c r="B343" s="12">
        <v>0.77916666666666667</v>
      </c>
      <c r="C343" s="7" t="s">
        <v>1758</v>
      </c>
      <c r="D343" s="12">
        <v>0.7895833333333333</v>
      </c>
      <c r="E343" s="6">
        <f t="shared" si="29"/>
        <v>1.041666666666663E-2</v>
      </c>
      <c r="F343" s="1">
        <f t="shared" si="30"/>
        <v>0</v>
      </c>
      <c r="G343" s="14">
        <f t="shared" si="31"/>
        <v>0.25</v>
      </c>
      <c r="H343" s="1" t="s">
        <v>7</v>
      </c>
      <c r="I343" s="1" t="s">
        <v>56</v>
      </c>
      <c r="J343" s="1" t="s">
        <v>286</v>
      </c>
      <c r="K343" s="1">
        <v>7.7</v>
      </c>
      <c r="L343" s="14">
        <f t="shared" si="32"/>
        <v>30.8</v>
      </c>
      <c r="M343" s="1" t="s">
        <v>1700</v>
      </c>
    </row>
    <row r="344" spans="1:13">
      <c r="A344" s="7" t="s">
        <v>1758</v>
      </c>
      <c r="B344" s="12">
        <v>0.9277777777777777</v>
      </c>
      <c r="C344" s="7" t="s">
        <v>1758</v>
      </c>
      <c r="D344" s="12">
        <v>0.94027777777777777</v>
      </c>
      <c r="E344" s="6">
        <f t="shared" si="29"/>
        <v>1.2500000000000067E-2</v>
      </c>
      <c r="F344" s="1">
        <f t="shared" si="30"/>
        <v>0</v>
      </c>
      <c r="G344" s="14">
        <f t="shared" si="31"/>
        <v>0.3</v>
      </c>
      <c r="H344" s="1" t="s">
        <v>7</v>
      </c>
      <c r="I344" s="1" t="s">
        <v>286</v>
      </c>
      <c r="J344" s="1" t="s">
        <v>56</v>
      </c>
      <c r="K344" s="1">
        <v>6.8</v>
      </c>
      <c r="L344" s="14">
        <f t="shared" si="32"/>
        <v>22.666666666666668</v>
      </c>
      <c r="M344" s="1" t="s">
        <v>1701</v>
      </c>
    </row>
    <row r="345" spans="1:13">
      <c r="A345" s="7">
        <v>42374.572916666664</v>
      </c>
      <c r="B345" s="12">
        <f t="shared" ref="B345:B370" si="33">A345-INT(A345)</f>
        <v>0.57291666666424135</v>
      </c>
      <c r="C345" s="7">
        <v>42374.578472222223</v>
      </c>
      <c r="D345" s="12">
        <f t="shared" ref="D345:D370" si="34">C345-INT(C345)</f>
        <v>0.57847222222335404</v>
      </c>
      <c r="E345" s="6">
        <f t="shared" si="29"/>
        <v>5.5555555591126904E-3</v>
      </c>
      <c r="F345" s="1">
        <f t="shared" si="30"/>
        <v>0</v>
      </c>
      <c r="G345" s="14">
        <f t="shared" si="31"/>
        <v>0.13333333333333333</v>
      </c>
      <c r="H345" s="1" t="s">
        <v>7</v>
      </c>
      <c r="I345" s="1" t="s">
        <v>56</v>
      </c>
      <c r="J345" s="1" t="s">
        <v>84</v>
      </c>
      <c r="K345" s="1">
        <v>2.1</v>
      </c>
      <c r="L345" s="14">
        <f t="shared" si="32"/>
        <v>15.75</v>
      </c>
      <c r="M345" s="1" t="s">
        <v>1700</v>
      </c>
    </row>
    <row r="346" spans="1:13">
      <c r="A346" s="7">
        <v>42374.601388888892</v>
      </c>
      <c r="B346" s="12">
        <f t="shared" si="33"/>
        <v>0.60138888889196096</v>
      </c>
      <c r="C346" s="7">
        <v>42374.604861111111</v>
      </c>
      <c r="D346" s="12">
        <f t="shared" si="34"/>
        <v>0.60486111111094942</v>
      </c>
      <c r="E346" s="6">
        <f t="shared" si="29"/>
        <v>3.4722222189884633E-3</v>
      </c>
      <c r="F346" s="1">
        <f t="shared" si="30"/>
        <v>0</v>
      </c>
      <c r="G346" s="14">
        <f t="shared" si="31"/>
        <v>8.3333333333333329E-2</v>
      </c>
      <c r="H346" s="1" t="s">
        <v>7</v>
      </c>
      <c r="I346" s="1" t="s">
        <v>84</v>
      </c>
      <c r="J346" s="1" t="s">
        <v>56</v>
      </c>
      <c r="K346" s="1">
        <v>2.2999999999999998</v>
      </c>
      <c r="L346" s="14">
        <f t="shared" si="32"/>
        <v>27.599999999999998</v>
      </c>
      <c r="M346" s="1" t="s">
        <v>1701</v>
      </c>
    </row>
    <row r="347" spans="1:13">
      <c r="A347" s="7">
        <v>42374.731249999997</v>
      </c>
      <c r="B347" s="12">
        <f t="shared" si="33"/>
        <v>0.73124999999708962</v>
      </c>
      <c r="C347" s="7">
        <v>42374.739583333336</v>
      </c>
      <c r="D347" s="12">
        <f t="shared" si="34"/>
        <v>0.73958333333575865</v>
      </c>
      <c r="E347" s="6">
        <f t="shared" si="29"/>
        <v>8.3333333386690356E-3</v>
      </c>
      <c r="F347" s="1">
        <f t="shared" si="30"/>
        <v>0</v>
      </c>
      <c r="G347" s="14">
        <f t="shared" si="31"/>
        <v>0.2</v>
      </c>
      <c r="H347" s="1" t="s">
        <v>7</v>
      </c>
      <c r="I347" s="1" t="s">
        <v>56</v>
      </c>
      <c r="J347" s="1" t="s">
        <v>132</v>
      </c>
      <c r="K347" s="1">
        <v>6.2</v>
      </c>
      <c r="L347" s="14">
        <f t="shared" si="32"/>
        <v>31</v>
      </c>
      <c r="M347" s="1" t="s">
        <v>129</v>
      </c>
    </row>
    <row r="348" spans="1:13">
      <c r="A348" s="7">
        <v>42374.745833333334</v>
      </c>
      <c r="B348" s="12">
        <f t="shared" si="33"/>
        <v>0.74583333333430346</v>
      </c>
      <c r="C348" s="7">
        <v>42374.756944444445</v>
      </c>
      <c r="D348" s="12">
        <f t="shared" si="34"/>
        <v>0.75694444444525288</v>
      </c>
      <c r="E348" s="6">
        <f t="shared" si="29"/>
        <v>1.1111111110949423E-2</v>
      </c>
      <c r="F348" s="1">
        <f t="shared" si="30"/>
        <v>0</v>
      </c>
      <c r="G348" s="14">
        <f t="shared" si="31"/>
        <v>0.26666666666666666</v>
      </c>
      <c r="H348" s="1" t="s">
        <v>7</v>
      </c>
      <c r="I348" s="1" t="s">
        <v>132</v>
      </c>
      <c r="J348" s="1" t="s">
        <v>542</v>
      </c>
      <c r="K348" s="1">
        <v>7.5</v>
      </c>
      <c r="L348" s="14">
        <f t="shared" si="32"/>
        <v>28.125</v>
      </c>
      <c r="M348" s="1" t="s">
        <v>11</v>
      </c>
    </row>
    <row r="349" spans="1:13">
      <c r="A349" s="7">
        <v>42374.943055555559</v>
      </c>
      <c r="B349" s="12">
        <f t="shared" si="33"/>
        <v>0.94305555555911269</v>
      </c>
      <c r="C349" s="7">
        <v>42374.950694444444</v>
      </c>
      <c r="D349" s="12">
        <f t="shared" si="34"/>
        <v>0.95069444444379769</v>
      </c>
      <c r="E349" s="6">
        <f t="shared" si="29"/>
        <v>7.6388888846850023E-3</v>
      </c>
      <c r="F349" s="1">
        <f t="shared" si="30"/>
        <v>0</v>
      </c>
      <c r="G349" s="14">
        <f t="shared" si="31"/>
        <v>0.18333333333333332</v>
      </c>
      <c r="H349" s="1" t="s">
        <v>7</v>
      </c>
      <c r="I349" s="1" t="s">
        <v>542</v>
      </c>
      <c r="J349" s="1" t="s">
        <v>56</v>
      </c>
      <c r="K349" s="1">
        <v>3.1</v>
      </c>
      <c r="L349" s="14">
        <f t="shared" si="32"/>
        <v>16.90909090909091</v>
      </c>
      <c r="M349" s="1" t="s">
        <v>1702</v>
      </c>
    </row>
    <row r="350" spans="1:13">
      <c r="A350" s="7">
        <v>42405.593055555553</v>
      </c>
      <c r="B350" s="12">
        <f t="shared" si="33"/>
        <v>0.59305555555329192</v>
      </c>
      <c r="C350" s="7">
        <v>42405.597916666666</v>
      </c>
      <c r="D350" s="12">
        <f t="shared" si="34"/>
        <v>0.59791666666569654</v>
      </c>
      <c r="E350" s="6">
        <f t="shared" si="29"/>
        <v>4.8611111124046147E-3</v>
      </c>
      <c r="F350" s="1">
        <f t="shared" si="30"/>
        <v>0</v>
      </c>
      <c r="G350" s="14">
        <f t="shared" si="31"/>
        <v>0.11666666666666667</v>
      </c>
      <c r="H350" s="1" t="s">
        <v>7</v>
      </c>
      <c r="I350" s="1" t="s">
        <v>56</v>
      </c>
      <c r="J350" s="1" t="s">
        <v>84</v>
      </c>
      <c r="K350" s="1">
        <v>2.2000000000000002</v>
      </c>
      <c r="L350" s="14">
        <f t="shared" si="32"/>
        <v>18.857142857142858</v>
      </c>
      <c r="M350" s="1" t="s">
        <v>1702</v>
      </c>
    </row>
    <row r="351" spans="1:13">
      <c r="A351" s="7">
        <v>42405.650694444441</v>
      </c>
      <c r="B351" s="12">
        <f t="shared" si="33"/>
        <v>0.65069444444088731</v>
      </c>
      <c r="C351" s="7">
        <v>42405.658333333333</v>
      </c>
      <c r="D351" s="12">
        <f t="shared" si="34"/>
        <v>0.65833333333284827</v>
      </c>
      <c r="E351" s="6">
        <f t="shared" si="29"/>
        <v>7.6388888919609599E-3</v>
      </c>
      <c r="F351" s="1">
        <f t="shared" si="30"/>
        <v>0</v>
      </c>
      <c r="G351" s="14">
        <f t="shared" si="31"/>
        <v>0.18333333333333332</v>
      </c>
      <c r="H351" s="1" t="s">
        <v>7</v>
      </c>
      <c r="I351" s="1" t="s">
        <v>84</v>
      </c>
      <c r="J351" s="1" t="s">
        <v>56</v>
      </c>
      <c r="K351" s="1">
        <v>3.9</v>
      </c>
      <c r="L351" s="14">
        <f t="shared" si="32"/>
        <v>21.272727272727273</v>
      </c>
      <c r="M351" s="1" t="s">
        <v>1700</v>
      </c>
    </row>
    <row r="352" spans="1:13">
      <c r="A352" s="7">
        <v>42434.930555555555</v>
      </c>
      <c r="B352" s="12">
        <f t="shared" si="33"/>
        <v>0.93055555555474712</v>
      </c>
      <c r="C352" s="7">
        <v>42434.936111111114</v>
      </c>
      <c r="D352" s="12">
        <f t="shared" si="34"/>
        <v>0.93611111111385981</v>
      </c>
      <c r="E352" s="6">
        <f t="shared" si="29"/>
        <v>5.5555555591126904E-3</v>
      </c>
      <c r="F352" s="1">
        <f t="shared" si="30"/>
        <v>0</v>
      </c>
      <c r="G352" s="14">
        <f t="shared" si="31"/>
        <v>0.13333333333333333</v>
      </c>
      <c r="H352" s="1" t="s">
        <v>7</v>
      </c>
      <c r="I352" s="1" t="s">
        <v>16</v>
      </c>
      <c r="J352" s="1" t="s">
        <v>15</v>
      </c>
      <c r="K352" s="1">
        <v>2.5</v>
      </c>
      <c r="L352" s="14">
        <f t="shared" si="32"/>
        <v>18.75</v>
      </c>
      <c r="M352" s="1" t="s">
        <v>1700</v>
      </c>
    </row>
    <row r="353" spans="1:13">
      <c r="A353" s="7">
        <v>42465.636111111111</v>
      </c>
      <c r="B353" s="12">
        <f t="shared" si="33"/>
        <v>0.63611111111094942</v>
      </c>
      <c r="C353" s="7">
        <v>42465.650694444441</v>
      </c>
      <c r="D353" s="12">
        <f t="shared" si="34"/>
        <v>0.65069444444088731</v>
      </c>
      <c r="E353" s="6">
        <f t="shared" si="29"/>
        <v>1.4583333329937886E-2</v>
      </c>
      <c r="F353" s="1">
        <f t="shared" si="30"/>
        <v>0</v>
      </c>
      <c r="G353" s="14">
        <f t="shared" si="31"/>
        <v>0.35</v>
      </c>
      <c r="H353" s="1" t="s">
        <v>7</v>
      </c>
      <c r="I353" s="1" t="s">
        <v>15</v>
      </c>
      <c r="J353" s="1" t="s">
        <v>16</v>
      </c>
      <c r="K353" s="1">
        <v>8.6999999999999993</v>
      </c>
      <c r="L353" s="14">
        <f t="shared" si="32"/>
        <v>24.857142857142858</v>
      </c>
      <c r="M353" s="1" t="s">
        <v>1700</v>
      </c>
    </row>
    <row r="354" spans="1:13">
      <c r="A354" s="7">
        <v>42465.871527777781</v>
      </c>
      <c r="B354" s="12">
        <f t="shared" si="33"/>
        <v>0.87152777778101154</v>
      </c>
      <c r="C354" s="7">
        <v>42465.884722222225</v>
      </c>
      <c r="D354" s="12">
        <f t="shared" si="34"/>
        <v>0.88472222222480923</v>
      </c>
      <c r="E354" s="6">
        <f t="shared" si="29"/>
        <v>1.3194444443797693E-2</v>
      </c>
      <c r="F354" s="1">
        <f t="shared" si="30"/>
        <v>0</v>
      </c>
      <c r="G354" s="14">
        <f t="shared" si="31"/>
        <v>0.31666666666666665</v>
      </c>
      <c r="H354" s="1" t="s">
        <v>7</v>
      </c>
      <c r="I354" s="1" t="s">
        <v>543</v>
      </c>
      <c r="J354" s="1" t="s">
        <v>544</v>
      </c>
      <c r="K354" s="1">
        <v>14.5</v>
      </c>
      <c r="L354" s="14">
        <f t="shared" si="32"/>
        <v>45.789473684210527</v>
      </c>
      <c r="M354" s="1" t="s">
        <v>1702</v>
      </c>
    </row>
    <row r="355" spans="1:13">
      <c r="A355" s="7">
        <v>42465.895833333336</v>
      </c>
      <c r="B355" s="12">
        <f t="shared" si="33"/>
        <v>0.89583333333575865</v>
      </c>
      <c r="C355" s="7">
        <v>42465.9</v>
      </c>
      <c r="D355" s="12">
        <f t="shared" si="34"/>
        <v>0.90000000000145519</v>
      </c>
      <c r="E355" s="6">
        <f t="shared" si="29"/>
        <v>4.166666665696539E-3</v>
      </c>
      <c r="F355" s="1">
        <f t="shared" si="30"/>
        <v>0</v>
      </c>
      <c r="G355" s="14">
        <f t="shared" si="31"/>
        <v>0.1</v>
      </c>
      <c r="H355" s="1" t="s">
        <v>7</v>
      </c>
      <c r="I355" s="1" t="s">
        <v>544</v>
      </c>
      <c r="J355" s="1" t="s">
        <v>545</v>
      </c>
      <c r="K355" s="1">
        <v>4.5</v>
      </c>
      <c r="L355" s="14">
        <f t="shared" si="32"/>
        <v>45</v>
      </c>
      <c r="M355" s="1" t="s">
        <v>1700</v>
      </c>
    </row>
    <row r="356" spans="1:13">
      <c r="A356" s="7">
        <v>42465.929861111108</v>
      </c>
      <c r="B356" s="12">
        <f t="shared" si="33"/>
        <v>0.92986111110803904</v>
      </c>
      <c r="C356" s="7">
        <v>42465.935416666667</v>
      </c>
      <c r="D356" s="12">
        <f t="shared" si="34"/>
        <v>0.93541666666715173</v>
      </c>
      <c r="E356" s="6">
        <f t="shared" si="29"/>
        <v>5.5555555591126904E-3</v>
      </c>
      <c r="F356" s="1">
        <f t="shared" si="30"/>
        <v>0</v>
      </c>
      <c r="G356" s="14">
        <f t="shared" si="31"/>
        <v>0.13333333333333333</v>
      </c>
      <c r="H356" s="1" t="s">
        <v>7</v>
      </c>
      <c r="I356" s="1" t="s">
        <v>545</v>
      </c>
      <c r="J356" s="1" t="s">
        <v>544</v>
      </c>
      <c r="K356" s="1">
        <v>5</v>
      </c>
      <c r="L356" s="14">
        <f t="shared" si="32"/>
        <v>37.5</v>
      </c>
      <c r="M356" s="1" t="s">
        <v>1700</v>
      </c>
    </row>
    <row r="357" spans="1:13">
      <c r="A357" s="7">
        <v>42495.89166666667</v>
      </c>
      <c r="B357" s="12">
        <f t="shared" si="33"/>
        <v>0.89166666667006211</v>
      </c>
      <c r="C357" s="7">
        <v>42495.9</v>
      </c>
      <c r="D357" s="12">
        <f t="shared" si="34"/>
        <v>0.90000000000145519</v>
      </c>
      <c r="E357" s="6">
        <f t="shared" si="29"/>
        <v>8.333333331393078E-3</v>
      </c>
      <c r="F357" s="1">
        <f t="shared" si="30"/>
        <v>0</v>
      </c>
      <c r="G357" s="14">
        <f t="shared" si="31"/>
        <v>0.2</v>
      </c>
      <c r="H357" s="1" t="s">
        <v>7</v>
      </c>
      <c r="I357" s="1" t="s">
        <v>546</v>
      </c>
      <c r="J357" s="1" t="s">
        <v>547</v>
      </c>
      <c r="K357" s="1">
        <v>14.2</v>
      </c>
      <c r="L357" s="14">
        <f t="shared" si="32"/>
        <v>70.999999999999986</v>
      </c>
      <c r="M357" s="1" t="s">
        <v>1700</v>
      </c>
    </row>
    <row r="358" spans="1:13">
      <c r="A358" s="7">
        <v>42495.94027777778</v>
      </c>
      <c r="B358" s="12">
        <f t="shared" si="33"/>
        <v>0.94027777777955635</v>
      </c>
      <c r="C358" s="7">
        <v>42495.944444444445</v>
      </c>
      <c r="D358" s="12">
        <f t="shared" si="34"/>
        <v>0.94444444444525288</v>
      </c>
      <c r="E358" s="6">
        <f t="shared" si="29"/>
        <v>4.166666665696539E-3</v>
      </c>
      <c r="F358" s="1">
        <f t="shared" si="30"/>
        <v>0</v>
      </c>
      <c r="G358" s="14">
        <f t="shared" si="31"/>
        <v>0.1</v>
      </c>
      <c r="H358" s="1" t="s">
        <v>7</v>
      </c>
      <c r="I358" s="1" t="s">
        <v>547</v>
      </c>
      <c r="J358" s="1" t="s">
        <v>548</v>
      </c>
      <c r="K358" s="1">
        <v>2.9</v>
      </c>
      <c r="L358" s="14">
        <f t="shared" si="32"/>
        <v>28.999999999999996</v>
      </c>
      <c r="M358" s="1" t="s">
        <v>1702</v>
      </c>
    </row>
    <row r="359" spans="1:13">
      <c r="A359" s="7">
        <v>42495.996527777781</v>
      </c>
      <c r="B359" s="12">
        <f t="shared" si="33"/>
        <v>0.99652777778101154</v>
      </c>
      <c r="C359" s="7">
        <v>42526.005555555559</v>
      </c>
      <c r="D359" s="12">
        <f t="shared" si="34"/>
        <v>5.5555555591126904E-3</v>
      </c>
      <c r="E359" s="6">
        <f t="shared" si="29"/>
        <v>9.0277777781011537E-3</v>
      </c>
      <c r="F359" s="1">
        <f t="shared" si="30"/>
        <v>0</v>
      </c>
      <c r="G359" s="14">
        <f t="shared" si="31"/>
        <v>0.21666666666666667</v>
      </c>
      <c r="H359" s="1" t="s">
        <v>7</v>
      </c>
      <c r="I359" s="1" t="s">
        <v>548</v>
      </c>
      <c r="J359" s="1" t="s">
        <v>546</v>
      </c>
      <c r="K359" s="1">
        <v>12.9</v>
      </c>
      <c r="L359" s="14">
        <f t="shared" si="32"/>
        <v>59.53846153846154</v>
      </c>
      <c r="M359" s="1" t="s">
        <v>11</v>
      </c>
    </row>
    <row r="360" spans="1:13">
      <c r="A360" s="7">
        <v>42526.240972222222</v>
      </c>
      <c r="B360" s="12">
        <f t="shared" si="33"/>
        <v>0.24097222222189885</v>
      </c>
      <c r="C360" s="7">
        <v>42526.251388888886</v>
      </c>
      <c r="D360" s="12">
        <f t="shared" si="34"/>
        <v>0.25138888888614019</v>
      </c>
      <c r="E360" s="6">
        <f t="shared" si="29"/>
        <v>1.0416666664241347E-2</v>
      </c>
      <c r="F360" s="1">
        <f t="shared" si="30"/>
        <v>0</v>
      </c>
      <c r="G360" s="14">
        <f t="shared" si="31"/>
        <v>0.25</v>
      </c>
      <c r="H360" s="1" t="s">
        <v>7</v>
      </c>
      <c r="I360" s="1" t="s">
        <v>544</v>
      </c>
      <c r="J360" s="1" t="s">
        <v>543</v>
      </c>
      <c r="K360" s="1">
        <v>14.4</v>
      </c>
      <c r="L360" s="14">
        <f t="shared" si="32"/>
        <v>57.6</v>
      </c>
      <c r="M360" s="1" t="s">
        <v>11</v>
      </c>
    </row>
    <row r="361" spans="1:13">
      <c r="A361" s="7">
        <v>42526.697916666664</v>
      </c>
      <c r="B361" s="12">
        <f t="shared" si="33"/>
        <v>0.69791666666424135</v>
      </c>
      <c r="C361" s="7">
        <v>42526.707638888889</v>
      </c>
      <c r="D361" s="12">
        <f t="shared" si="34"/>
        <v>0.70763888888905058</v>
      </c>
      <c r="E361" s="6">
        <f t="shared" si="29"/>
        <v>9.7222222248092294E-3</v>
      </c>
      <c r="F361" s="1">
        <f t="shared" si="30"/>
        <v>0</v>
      </c>
      <c r="G361" s="14">
        <f t="shared" si="31"/>
        <v>0.23333333333333334</v>
      </c>
      <c r="H361" s="1" t="s">
        <v>7</v>
      </c>
      <c r="I361" s="1" t="s">
        <v>125</v>
      </c>
      <c r="J361" s="1" t="s">
        <v>16</v>
      </c>
      <c r="K361" s="1">
        <v>17</v>
      </c>
      <c r="L361" s="14">
        <f t="shared" si="32"/>
        <v>72.857142857142861</v>
      </c>
      <c r="M361" s="1" t="s">
        <v>11</v>
      </c>
    </row>
    <row r="362" spans="1:13">
      <c r="A362" s="7">
        <v>42526.720833333333</v>
      </c>
      <c r="B362" s="12">
        <f t="shared" si="33"/>
        <v>0.72083333333284827</v>
      </c>
      <c r="C362" s="7">
        <v>42526.738888888889</v>
      </c>
      <c r="D362" s="12">
        <f t="shared" si="34"/>
        <v>0.73888888888905058</v>
      </c>
      <c r="E362" s="6">
        <f t="shared" si="29"/>
        <v>1.8055555556202307E-2</v>
      </c>
      <c r="F362" s="1">
        <f t="shared" si="30"/>
        <v>0</v>
      </c>
      <c r="G362" s="14">
        <f t="shared" si="31"/>
        <v>0.43333333333333335</v>
      </c>
      <c r="H362" s="1" t="s">
        <v>7</v>
      </c>
      <c r="I362" s="1" t="s">
        <v>16</v>
      </c>
      <c r="J362" s="1" t="s">
        <v>15</v>
      </c>
      <c r="K362" s="1">
        <v>7.9</v>
      </c>
      <c r="L362" s="14">
        <f t="shared" si="32"/>
        <v>18.23076923076923</v>
      </c>
      <c r="M362" s="1" t="s">
        <v>13</v>
      </c>
    </row>
    <row r="363" spans="1:13">
      <c r="A363" s="7">
        <v>42618.255555555559</v>
      </c>
      <c r="B363" s="12">
        <f t="shared" si="33"/>
        <v>0.25555555555911269</v>
      </c>
      <c r="C363" s="7">
        <v>42618.267361111109</v>
      </c>
      <c r="D363" s="12">
        <f t="shared" si="34"/>
        <v>0.26736111110949423</v>
      </c>
      <c r="E363" s="6">
        <f t="shared" si="29"/>
        <v>1.1805555550381541E-2</v>
      </c>
      <c r="F363" s="1">
        <f t="shared" si="30"/>
        <v>0</v>
      </c>
      <c r="G363" s="14">
        <f t="shared" si="31"/>
        <v>0.28333333333333333</v>
      </c>
      <c r="H363" s="1" t="s">
        <v>7</v>
      </c>
      <c r="I363" s="1" t="s">
        <v>15</v>
      </c>
      <c r="J363" s="1" t="s">
        <v>16</v>
      </c>
      <c r="K363" s="1">
        <v>8.4</v>
      </c>
      <c r="L363" s="14">
        <f t="shared" si="32"/>
        <v>29.647058823529413</v>
      </c>
      <c r="M363" s="1" t="s">
        <v>13</v>
      </c>
    </row>
    <row r="364" spans="1:13">
      <c r="A364" s="7">
        <v>42618.61041666667</v>
      </c>
      <c r="B364" s="12">
        <f t="shared" si="33"/>
        <v>0.61041666667006211</v>
      </c>
      <c r="C364" s="7">
        <v>42618.629166666666</v>
      </c>
      <c r="D364" s="12">
        <f t="shared" si="34"/>
        <v>0.62916666666569654</v>
      </c>
      <c r="E364" s="6">
        <f t="shared" si="29"/>
        <v>1.8749999995634425E-2</v>
      </c>
      <c r="F364" s="1">
        <f t="shared" si="30"/>
        <v>0</v>
      </c>
      <c r="G364" s="14">
        <f t="shared" si="31"/>
        <v>0.45</v>
      </c>
      <c r="H364" s="1" t="s">
        <v>7</v>
      </c>
      <c r="I364" s="1" t="s">
        <v>549</v>
      </c>
      <c r="J364" s="1" t="s">
        <v>550</v>
      </c>
      <c r="K364" s="1">
        <v>20.5</v>
      </c>
      <c r="L364" s="14">
        <f t="shared" si="32"/>
        <v>45.555555555555557</v>
      </c>
      <c r="M364" s="1" t="s">
        <v>129</v>
      </c>
    </row>
    <row r="365" spans="1:13">
      <c r="A365" s="7">
        <v>42618.748611111114</v>
      </c>
      <c r="B365" s="12">
        <f t="shared" si="33"/>
        <v>0.74861111111385981</v>
      </c>
      <c r="C365" s="7">
        <v>42618.768055555556</v>
      </c>
      <c r="D365" s="12">
        <f t="shared" si="34"/>
        <v>0.76805555555620231</v>
      </c>
      <c r="E365" s="6">
        <f t="shared" si="29"/>
        <v>1.9444444442342501E-2</v>
      </c>
      <c r="F365" s="1">
        <f t="shared" si="30"/>
        <v>0</v>
      </c>
      <c r="G365" s="14">
        <f t="shared" si="31"/>
        <v>0.46666666666666667</v>
      </c>
      <c r="H365" s="1" t="s">
        <v>7</v>
      </c>
      <c r="I365" s="1" t="s">
        <v>550</v>
      </c>
      <c r="J365" s="1" t="s">
        <v>551</v>
      </c>
      <c r="K365" s="1">
        <v>9.8000000000000007</v>
      </c>
      <c r="L365" s="14">
        <f t="shared" si="32"/>
        <v>21</v>
      </c>
      <c r="M365" s="1" t="s">
        <v>13</v>
      </c>
    </row>
    <row r="366" spans="1:13">
      <c r="A366" s="7">
        <v>42618.815972222219</v>
      </c>
      <c r="B366" s="12">
        <f t="shared" si="33"/>
        <v>0.81597222221898846</v>
      </c>
      <c r="C366" s="7">
        <v>42618.832638888889</v>
      </c>
      <c r="D366" s="12">
        <f t="shared" si="34"/>
        <v>0.83263888888905058</v>
      </c>
      <c r="E366" s="6">
        <f t="shared" si="29"/>
        <v>1.6666666670062114E-2</v>
      </c>
      <c r="F366" s="1">
        <f t="shared" si="30"/>
        <v>0</v>
      </c>
      <c r="G366" s="14">
        <f t="shared" si="31"/>
        <v>0.4</v>
      </c>
      <c r="H366" s="1" t="s">
        <v>7</v>
      </c>
      <c r="I366" s="1" t="s">
        <v>551</v>
      </c>
      <c r="J366" s="1" t="s">
        <v>552</v>
      </c>
      <c r="K366" s="1">
        <v>17.600000000000001</v>
      </c>
      <c r="L366" s="14">
        <f t="shared" si="32"/>
        <v>44</v>
      </c>
      <c r="M366" s="1" t="s">
        <v>13</v>
      </c>
    </row>
    <row r="367" spans="1:13">
      <c r="A367" s="7">
        <v>42648.377083333333</v>
      </c>
      <c r="B367" s="12">
        <f t="shared" si="33"/>
        <v>0.37708333333284827</v>
      </c>
      <c r="C367" s="7">
        <v>42648.388888888891</v>
      </c>
      <c r="D367" s="12">
        <f t="shared" si="34"/>
        <v>0.38888888889050577</v>
      </c>
      <c r="E367" s="6">
        <f t="shared" si="29"/>
        <v>1.1805555557657499E-2</v>
      </c>
      <c r="F367" s="1">
        <f t="shared" si="30"/>
        <v>0</v>
      </c>
      <c r="G367" s="14">
        <f t="shared" si="31"/>
        <v>0.28333333333333333</v>
      </c>
      <c r="H367" s="1" t="s">
        <v>7</v>
      </c>
      <c r="I367" s="1" t="s">
        <v>552</v>
      </c>
      <c r="J367" s="1" t="s">
        <v>553</v>
      </c>
      <c r="K367" s="1">
        <v>9.3000000000000007</v>
      </c>
      <c r="L367" s="14">
        <f t="shared" si="32"/>
        <v>32.82352941176471</v>
      </c>
      <c r="M367" s="1" t="s">
        <v>13</v>
      </c>
    </row>
    <row r="368" spans="1:13">
      <c r="A368" s="7">
        <v>42648.72152777778</v>
      </c>
      <c r="B368" s="12">
        <f t="shared" si="33"/>
        <v>0.72152777777955635</v>
      </c>
      <c r="C368" s="7">
        <v>42648.729861111111</v>
      </c>
      <c r="D368" s="12">
        <f t="shared" si="34"/>
        <v>0.72986111111094942</v>
      </c>
      <c r="E368" s="6">
        <f t="shared" si="29"/>
        <v>8.333333331393078E-3</v>
      </c>
      <c r="F368" s="1">
        <f t="shared" si="30"/>
        <v>0</v>
      </c>
      <c r="G368" s="14">
        <f t="shared" si="31"/>
        <v>0.2</v>
      </c>
      <c r="H368" s="1" t="s">
        <v>7</v>
      </c>
      <c r="I368" s="1" t="s">
        <v>553</v>
      </c>
      <c r="J368" s="1" t="s">
        <v>552</v>
      </c>
      <c r="K368" s="1">
        <v>7.9</v>
      </c>
      <c r="L368" s="14">
        <f t="shared" si="32"/>
        <v>39.5</v>
      </c>
      <c r="M368" s="1" t="s">
        <v>13</v>
      </c>
    </row>
    <row r="369" spans="1:13">
      <c r="A369" s="7">
        <v>42679.357638888891</v>
      </c>
      <c r="B369" s="12">
        <f t="shared" si="33"/>
        <v>0.35763888889050577</v>
      </c>
      <c r="C369" s="7">
        <v>42679.383333333331</v>
      </c>
      <c r="D369" s="12">
        <f t="shared" si="34"/>
        <v>0.38333333333139308</v>
      </c>
      <c r="E369" s="6">
        <f t="shared" si="29"/>
        <v>2.569444444088731E-2</v>
      </c>
      <c r="F369" s="1">
        <f t="shared" si="30"/>
        <v>0</v>
      </c>
      <c r="G369" s="14">
        <f t="shared" si="31"/>
        <v>0.6166666666666667</v>
      </c>
      <c r="H369" s="1" t="s">
        <v>7</v>
      </c>
      <c r="I369" s="1" t="s">
        <v>552</v>
      </c>
      <c r="J369" s="1" t="s">
        <v>549</v>
      </c>
      <c r="K369" s="1">
        <v>25.6</v>
      </c>
      <c r="L369" s="14">
        <f t="shared" si="32"/>
        <v>41.513513513513516</v>
      </c>
      <c r="M369" s="1" t="s">
        <v>11</v>
      </c>
    </row>
    <row r="370" spans="1:13">
      <c r="A370" s="7">
        <v>42679.907638888886</v>
      </c>
      <c r="B370" s="12">
        <f t="shared" si="33"/>
        <v>0.90763888888614019</v>
      </c>
      <c r="C370" s="7">
        <v>42679.919444444444</v>
      </c>
      <c r="D370" s="12">
        <f t="shared" si="34"/>
        <v>0.91944444444379769</v>
      </c>
      <c r="E370" s="6">
        <f t="shared" si="29"/>
        <v>1.1805555557657499E-2</v>
      </c>
      <c r="F370" s="1">
        <f t="shared" si="30"/>
        <v>0</v>
      </c>
      <c r="G370" s="14">
        <f t="shared" si="31"/>
        <v>0.28333333333333333</v>
      </c>
      <c r="H370" s="1" t="s">
        <v>7</v>
      </c>
      <c r="I370" s="1" t="s">
        <v>16</v>
      </c>
      <c r="J370" s="1" t="s">
        <v>15</v>
      </c>
      <c r="K370" s="1">
        <v>8.1</v>
      </c>
      <c r="L370" s="14">
        <f t="shared" si="32"/>
        <v>28.588235294117645</v>
      </c>
      <c r="M370" s="1" t="s">
        <v>11</v>
      </c>
    </row>
    <row r="371" spans="1:13">
      <c r="A371" s="7" t="s">
        <v>1759</v>
      </c>
      <c r="B371" s="12">
        <v>0.77430555555555547</v>
      </c>
      <c r="C371" s="7" t="s">
        <v>1759</v>
      </c>
      <c r="D371" s="12">
        <v>0.77708333333333324</v>
      </c>
      <c r="E371" s="6">
        <f t="shared" si="29"/>
        <v>2.7777777777777679E-3</v>
      </c>
      <c r="F371" s="1">
        <f t="shared" si="30"/>
        <v>0</v>
      </c>
      <c r="G371" s="14">
        <f t="shared" si="31"/>
        <v>6.6666666666666666E-2</v>
      </c>
      <c r="H371" s="1" t="s">
        <v>7</v>
      </c>
      <c r="I371" s="1" t="s">
        <v>15</v>
      </c>
      <c r="J371" s="1" t="s">
        <v>16</v>
      </c>
      <c r="K371" s="1">
        <v>3.1</v>
      </c>
      <c r="L371" s="14">
        <f t="shared" si="32"/>
        <v>46.5</v>
      </c>
      <c r="M371" s="1" t="s">
        <v>1700</v>
      </c>
    </row>
    <row r="372" spans="1:13">
      <c r="A372" s="7" t="s">
        <v>1759</v>
      </c>
      <c r="B372" s="12">
        <v>0.9590277777777777</v>
      </c>
      <c r="C372" s="7" t="s">
        <v>1759</v>
      </c>
      <c r="D372" s="12">
        <v>0.96180555555555547</v>
      </c>
      <c r="E372" s="6">
        <f t="shared" si="29"/>
        <v>2.7777777777777679E-3</v>
      </c>
      <c r="F372" s="1">
        <f t="shared" si="30"/>
        <v>0</v>
      </c>
      <c r="G372" s="14">
        <f t="shared" si="31"/>
        <v>6.6666666666666666E-2</v>
      </c>
      <c r="H372" s="1" t="s">
        <v>7</v>
      </c>
      <c r="I372" s="1" t="s">
        <v>16</v>
      </c>
      <c r="J372" s="1" t="s">
        <v>15</v>
      </c>
      <c r="K372" s="1">
        <v>3.1</v>
      </c>
      <c r="L372" s="14">
        <f t="shared" si="32"/>
        <v>46.5</v>
      </c>
      <c r="M372" s="1" t="s">
        <v>1700</v>
      </c>
    </row>
    <row r="373" spans="1:13">
      <c r="A373" s="7" t="s">
        <v>1760</v>
      </c>
      <c r="B373" s="12">
        <v>0.55208333333333337</v>
      </c>
      <c r="C373" s="7" t="s">
        <v>1760</v>
      </c>
      <c r="D373" s="12">
        <v>0.55763888888888891</v>
      </c>
      <c r="E373" s="6">
        <f t="shared" si="29"/>
        <v>5.5555555555555358E-3</v>
      </c>
      <c r="F373" s="1">
        <f t="shared" si="30"/>
        <v>0</v>
      </c>
      <c r="G373" s="14">
        <f t="shared" si="31"/>
        <v>0.13333333333333333</v>
      </c>
      <c r="H373" s="1" t="s">
        <v>7</v>
      </c>
      <c r="I373" s="1" t="s">
        <v>56</v>
      </c>
      <c r="J373" s="1" t="s">
        <v>133</v>
      </c>
      <c r="K373" s="1">
        <v>2.8</v>
      </c>
      <c r="L373" s="14">
        <f t="shared" si="32"/>
        <v>21</v>
      </c>
      <c r="M373" s="1" t="s">
        <v>1702</v>
      </c>
    </row>
    <row r="374" spans="1:13">
      <c r="A374" s="7" t="s">
        <v>1760</v>
      </c>
      <c r="B374" s="12">
        <v>0.5805555555555556</v>
      </c>
      <c r="C374" s="7" t="s">
        <v>1760</v>
      </c>
      <c r="D374" s="12">
        <v>0.58888888888888891</v>
      </c>
      <c r="E374" s="6">
        <f t="shared" si="29"/>
        <v>8.3333333333333037E-3</v>
      </c>
      <c r="F374" s="1">
        <f t="shared" si="30"/>
        <v>0</v>
      </c>
      <c r="G374" s="14">
        <f t="shared" si="31"/>
        <v>0.2</v>
      </c>
      <c r="H374" s="1" t="s">
        <v>7</v>
      </c>
      <c r="I374" s="1" t="s">
        <v>133</v>
      </c>
      <c r="J374" s="1" t="s">
        <v>84</v>
      </c>
      <c r="K374" s="1">
        <v>2.7</v>
      </c>
      <c r="L374" s="14">
        <f t="shared" si="32"/>
        <v>13.5</v>
      </c>
      <c r="M374" s="1" t="s">
        <v>1702</v>
      </c>
    </row>
    <row r="375" spans="1:13">
      <c r="A375" s="7" t="s">
        <v>1760</v>
      </c>
      <c r="B375" s="12">
        <v>0.6069444444444444</v>
      </c>
      <c r="C375" s="7" t="s">
        <v>1760</v>
      </c>
      <c r="D375" s="12">
        <v>0.61111111111111105</v>
      </c>
      <c r="E375" s="6">
        <f t="shared" si="29"/>
        <v>4.1666666666666519E-3</v>
      </c>
      <c r="F375" s="1">
        <f t="shared" si="30"/>
        <v>0</v>
      </c>
      <c r="G375" s="14">
        <f t="shared" si="31"/>
        <v>0.1</v>
      </c>
      <c r="H375" s="1" t="s">
        <v>7</v>
      </c>
      <c r="I375" s="1" t="s">
        <v>84</v>
      </c>
      <c r="J375" s="1" t="s">
        <v>56</v>
      </c>
      <c r="K375" s="1">
        <v>1.9</v>
      </c>
      <c r="L375" s="14">
        <f t="shared" si="32"/>
        <v>18.999999999999996</v>
      </c>
      <c r="M375" s="1" t="s">
        <v>1702</v>
      </c>
    </row>
    <row r="376" spans="1:13">
      <c r="A376" s="7" t="s">
        <v>1761</v>
      </c>
      <c r="B376" s="12">
        <v>0.38263888888888892</v>
      </c>
      <c r="C376" s="7" t="s">
        <v>1761</v>
      </c>
      <c r="D376" s="12">
        <v>0.40347222222222223</v>
      </c>
      <c r="E376" s="6">
        <f t="shared" si="29"/>
        <v>2.0833333333333315E-2</v>
      </c>
      <c r="F376" s="1">
        <f t="shared" si="30"/>
        <v>0</v>
      </c>
      <c r="G376" s="14">
        <f t="shared" si="31"/>
        <v>0.5</v>
      </c>
      <c r="H376" s="1" t="s">
        <v>7</v>
      </c>
      <c r="I376" s="1" t="s">
        <v>15</v>
      </c>
      <c r="J376" s="1" t="s">
        <v>16</v>
      </c>
      <c r="K376" s="1">
        <v>8.4</v>
      </c>
      <c r="L376" s="14">
        <f t="shared" si="32"/>
        <v>16.8</v>
      </c>
      <c r="M376" s="1" t="s">
        <v>13</v>
      </c>
    </row>
    <row r="377" spans="1:13">
      <c r="A377" s="7" t="s">
        <v>1761</v>
      </c>
      <c r="B377" s="12">
        <v>0.54166666666666663</v>
      </c>
      <c r="C377" s="7" t="s">
        <v>1761</v>
      </c>
      <c r="D377" s="12">
        <v>0.54305555555555551</v>
      </c>
      <c r="E377" s="6">
        <f t="shared" si="29"/>
        <v>1.388888888888884E-3</v>
      </c>
      <c r="F377" s="1">
        <f t="shared" si="30"/>
        <v>0</v>
      </c>
      <c r="G377" s="14">
        <f t="shared" si="31"/>
        <v>3.3333333333333333E-2</v>
      </c>
      <c r="H377" s="1" t="s">
        <v>7</v>
      </c>
      <c r="I377" s="1" t="s">
        <v>16</v>
      </c>
      <c r="J377" s="1" t="s">
        <v>64</v>
      </c>
      <c r="K377" s="1">
        <v>7.6</v>
      </c>
      <c r="L377" s="14">
        <f t="shared" si="32"/>
        <v>228</v>
      </c>
      <c r="M377" s="1" t="s">
        <v>13</v>
      </c>
    </row>
    <row r="378" spans="1:13">
      <c r="A378" s="7" t="s">
        <v>1762</v>
      </c>
      <c r="B378" s="12">
        <v>0.60902777777777783</v>
      </c>
      <c r="C378" s="7" t="s">
        <v>1762</v>
      </c>
      <c r="D378" s="12">
        <v>0.62569444444444444</v>
      </c>
      <c r="E378" s="6">
        <f t="shared" si="29"/>
        <v>1.6666666666666607E-2</v>
      </c>
      <c r="F378" s="1">
        <f t="shared" si="30"/>
        <v>0</v>
      </c>
      <c r="G378" s="14">
        <f t="shared" si="31"/>
        <v>0.4</v>
      </c>
      <c r="H378" s="1" t="s">
        <v>7</v>
      </c>
      <c r="I378" s="1" t="s">
        <v>570</v>
      </c>
      <c r="J378" s="1" t="s">
        <v>571</v>
      </c>
      <c r="K378" s="1">
        <v>2.9</v>
      </c>
      <c r="L378" s="14">
        <f t="shared" si="32"/>
        <v>7.2499999999999991</v>
      </c>
      <c r="M378" s="1" t="s">
        <v>1700</v>
      </c>
    </row>
    <row r="379" spans="1:13">
      <c r="A379" s="7" t="s">
        <v>1763</v>
      </c>
      <c r="B379" s="12">
        <v>0.45555555555555555</v>
      </c>
      <c r="C379" s="7" t="s">
        <v>1763</v>
      </c>
      <c r="D379" s="12">
        <v>0.46319444444444446</v>
      </c>
      <c r="E379" s="6">
        <f t="shared" si="29"/>
        <v>7.6388888888889173E-3</v>
      </c>
      <c r="F379" s="1">
        <f t="shared" si="30"/>
        <v>0</v>
      </c>
      <c r="G379" s="14">
        <f t="shared" si="31"/>
        <v>0.18333333333333332</v>
      </c>
      <c r="H379" s="1" t="s">
        <v>7</v>
      </c>
      <c r="I379" s="1" t="s">
        <v>570</v>
      </c>
      <c r="J379" s="1" t="s">
        <v>574</v>
      </c>
      <c r="K379" s="1">
        <v>11.2</v>
      </c>
      <c r="L379" s="14">
        <f t="shared" si="32"/>
        <v>61.090909090909093</v>
      </c>
      <c r="M379" s="1" t="s">
        <v>11</v>
      </c>
    </row>
    <row r="380" spans="1:13">
      <c r="A380" s="7" t="s">
        <v>1763</v>
      </c>
      <c r="B380" s="12">
        <v>0.65486111111111112</v>
      </c>
      <c r="C380" s="7" t="s">
        <v>1763</v>
      </c>
      <c r="D380" s="12">
        <v>0.67499999999999993</v>
      </c>
      <c r="E380" s="6">
        <f t="shared" si="29"/>
        <v>2.0138888888888817E-2</v>
      </c>
      <c r="F380" s="1">
        <f t="shared" si="30"/>
        <v>0</v>
      </c>
      <c r="G380" s="14">
        <f t="shared" si="31"/>
        <v>0.48333333333333334</v>
      </c>
      <c r="H380" s="1" t="s">
        <v>7</v>
      </c>
      <c r="I380" s="1" t="s">
        <v>16</v>
      </c>
      <c r="J380" s="1" t="s">
        <v>15</v>
      </c>
      <c r="K380" s="1">
        <v>8.1999999999999993</v>
      </c>
      <c r="L380" s="14">
        <f t="shared" si="32"/>
        <v>16.96551724137931</v>
      </c>
      <c r="M380" s="1" t="s">
        <v>1700</v>
      </c>
    </row>
    <row r="381" spans="1:13">
      <c r="A381" s="7" t="s">
        <v>1764</v>
      </c>
      <c r="B381" s="12">
        <v>0.65208333333333335</v>
      </c>
      <c r="C381" s="7" t="s">
        <v>1764</v>
      </c>
      <c r="D381" s="12">
        <v>0.65694444444444444</v>
      </c>
      <c r="E381" s="6">
        <f t="shared" si="29"/>
        <v>4.8611111111110938E-3</v>
      </c>
      <c r="F381" s="1">
        <f t="shared" si="30"/>
        <v>0</v>
      </c>
      <c r="G381" s="14">
        <f t="shared" si="31"/>
        <v>0.11666666666666667</v>
      </c>
      <c r="H381" s="1" t="s">
        <v>7</v>
      </c>
      <c r="I381" s="1" t="s">
        <v>15</v>
      </c>
      <c r="J381" s="1" t="s">
        <v>16</v>
      </c>
      <c r="K381" s="1">
        <v>3</v>
      </c>
      <c r="L381" s="14">
        <f t="shared" si="32"/>
        <v>25.714285714285715</v>
      </c>
      <c r="M381" s="1" t="s">
        <v>1700</v>
      </c>
    </row>
    <row r="382" spans="1:13">
      <c r="A382" s="7" t="s">
        <v>1764</v>
      </c>
      <c r="B382" s="12">
        <v>0.78194444444444444</v>
      </c>
      <c r="C382" s="7" t="s">
        <v>1764</v>
      </c>
      <c r="D382" s="12">
        <v>0.78680555555555554</v>
      </c>
      <c r="E382" s="6">
        <f t="shared" si="29"/>
        <v>4.8611111111110938E-3</v>
      </c>
      <c r="F382" s="1">
        <f t="shared" si="30"/>
        <v>0</v>
      </c>
      <c r="G382" s="14">
        <f t="shared" si="31"/>
        <v>0.11666666666666667</v>
      </c>
      <c r="H382" s="1" t="s">
        <v>7</v>
      </c>
      <c r="I382" s="1" t="s">
        <v>16</v>
      </c>
      <c r="J382" s="1" t="s">
        <v>15</v>
      </c>
      <c r="K382" s="1">
        <v>2.5</v>
      </c>
      <c r="L382" s="14">
        <f t="shared" si="32"/>
        <v>21.428571428571427</v>
      </c>
      <c r="M382" s="1" t="s">
        <v>1700</v>
      </c>
    </row>
    <row r="383" spans="1:13">
      <c r="A383" s="7" t="s">
        <v>1765</v>
      </c>
      <c r="B383" s="12">
        <v>0.84652777777777777</v>
      </c>
      <c r="C383" s="7" t="s">
        <v>1765</v>
      </c>
      <c r="D383" s="12">
        <v>0.8520833333333333</v>
      </c>
      <c r="E383" s="6">
        <f t="shared" si="29"/>
        <v>5.5555555555555358E-3</v>
      </c>
      <c r="F383" s="1">
        <f t="shared" si="30"/>
        <v>0</v>
      </c>
      <c r="G383" s="14">
        <f t="shared" si="31"/>
        <v>0.13333333333333333</v>
      </c>
      <c r="H383" s="1" t="s">
        <v>7</v>
      </c>
      <c r="I383" s="1" t="s">
        <v>56</v>
      </c>
      <c r="J383" s="1" t="s">
        <v>583</v>
      </c>
      <c r="K383" s="1">
        <v>3.6</v>
      </c>
      <c r="L383" s="14">
        <f t="shared" si="32"/>
        <v>27</v>
      </c>
      <c r="M383" s="1" t="s">
        <v>1700</v>
      </c>
    </row>
    <row r="384" spans="1:13">
      <c r="A384" s="7" t="s">
        <v>1765</v>
      </c>
      <c r="B384" s="12">
        <v>0.88124999999999998</v>
      </c>
      <c r="C384" s="7" t="s">
        <v>1765</v>
      </c>
      <c r="D384" s="12">
        <v>0.88958333333333339</v>
      </c>
      <c r="E384" s="6">
        <f t="shared" si="29"/>
        <v>8.3333333333334147E-3</v>
      </c>
      <c r="F384" s="1">
        <f t="shared" si="30"/>
        <v>0</v>
      </c>
      <c r="G384" s="14">
        <f t="shared" si="31"/>
        <v>0.2</v>
      </c>
      <c r="H384" s="1" t="s">
        <v>7</v>
      </c>
      <c r="I384" s="1" t="s">
        <v>583</v>
      </c>
      <c r="J384" s="1" t="s">
        <v>56</v>
      </c>
      <c r="K384" s="1">
        <v>3.6</v>
      </c>
      <c r="L384" s="14">
        <f t="shared" si="32"/>
        <v>18</v>
      </c>
      <c r="M384" s="1" t="s">
        <v>1702</v>
      </c>
    </row>
    <row r="385" spans="1:13">
      <c r="A385" s="7" t="s">
        <v>1766</v>
      </c>
      <c r="B385" s="12">
        <v>0.85138888888888886</v>
      </c>
      <c r="C385" s="7" t="s">
        <v>1766</v>
      </c>
      <c r="D385" s="12">
        <v>0.85416666666666663</v>
      </c>
      <c r="E385" s="6">
        <f t="shared" si="29"/>
        <v>2.7777777777777679E-3</v>
      </c>
      <c r="F385" s="1">
        <f t="shared" si="30"/>
        <v>0</v>
      </c>
      <c r="G385" s="14">
        <f t="shared" si="31"/>
        <v>6.6666666666666666E-2</v>
      </c>
      <c r="H385" s="1" t="s">
        <v>7</v>
      </c>
      <c r="I385" s="1" t="s">
        <v>56</v>
      </c>
      <c r="J385" s="1" t="s">
        <v>588</v>
      </c>
      <c r="K385" s="1">
        <v>4.5</v>
      </c>
      <c r="L385" s="14">
        <f t="shared" si="32"/>
        <v>67.5</v>
      </c>
      <c r="M385" s="1" t="s">
        <v>1702</v>
      </c>
    </row>
    <row r="386" spans="1:13">
      <c r="A386" s="7" t="s">
        <v>1766</v>
      </c>
      <c r="B386" s="12">
        <v>0.86597222222222225</v>
      </c>
      <c r="C386" s="7" t="s">
        <v>1766</v>
      </c>
      <c r="D386" s="12">
        <v>0.87013888888888891</v>
      </c>
      <c r="E386" s="6">
        <f t="shared" si="29"/>
        <v>4.1666666666666519E-3</v>
      </c>
      <c r="F386" s="1">
        <f t="shared" si="30"/>
        <v>0</v>
      </c>
      <c r="G386" s="14">
        <f t="shared" si="31"/>
        <v>0.1</v>
      </c>
      <c r="H386" s="1" t="s">
        <v>7</v>
      </c>
      <c r="I386" s="1" t="s">
        <v>583</v>
      </c>
      <c r="J386" s="1" t="s">
        <v>591</v>
      </c>
      <c r="K386" s="1">
        <v>1.2</v>
      </c>
      <c r="L386" s="14">
        <f t="shared" si="32"/>
        <v>11.999999999999998</v>
      </c>
      <c r="M386" s="1" t="s">
        <v>1701</v>
      </c>
    </row>
    <row r="387" spans="1:13">
      <c r="A387" s="7" t="s">
        <v>1766</v>
      </c>
      <c r="B387" s="12">
        <v>0.9243055555555556</v>
      </c>
      <c r="C387" s="7" t="s">
        <v>1766</v>
      </c>
      <c r="D387" s="12">
        <v>0.92638888888888893</v>
      </c>
      <c r="E387" s="6">
        <f t="shared" ref="E387:E450" si="35">IF(D387&gt;B387,D387-B387,D387-B387+1)</f>
        <v>2.0833333333333259E-3</v>
      </c>
      <c r="F387" s="1">
        <f t="shared" ref="F387:F450" si="36">HOUR(E387)</f>
        <v>0</v>
      </c>
      <c r="G387" s="14">
        <f t="shared" ref="G387:G450" si="37">(HOUR(E387)*60+MINUTE(E387))/60</f>
        <v>0.05</v>
      </c>
      <c r="H387" s="1" t="s">
        <v>7</v>
      </c>
      <c r="I387" s="1" t="s">
        <v>591</v>
      </c>
      <c r="J387" s="1" t="s">
        <v>588</v>
      </c>
      <c r="K387" s="1">
        <v>1.7</v>
      </c>
      <c r="L387" s="14">
        <f t="shared" ref="L387:L450" si="38">K387/G387</f>
        <v>34</v>
      </c>
      <c r="M387" s="1" t="s">
        <v>1702</v>
      </c>
    </row>
    <row r="388" spans="1:13">
      <c r="A388" s="7" t="s">
        <v>1767</v>
      </c>
      <c r="B388" s="12">
        <v>1.0416666666666666E-2</v>
      </c>
      <c r="C388" s="7" t="s">
        <v>1767</v>
      </c>
      <c r="D388" s="12">
        <v>1.4583333333333332E-2</v>
      </c>
      <c r="E388" s="6">
        <f t="shared" si="35"/>
        <v>4.1666666666666657E-3</v>
      </c>
      <c r="F388" s="1">
        <f t="shared" si="36"/>
        <v>0</v>
      </c>
      <c r="G388" s="14">
        <f t="shared" si="37"/>
        <v>0.1</v>
      </c>
      <c r="H388" s="1" t="s">
        <v>7</v>
      </c>
      <c r="I388" s="1" t="s">
        <v>591</v>
      </c>
      <c r="J388" s="1" t="s">
        <v>56</v>
      </c>
      <c r="K388" s="1">
        <v>4.7</v>
      </c>
      <c r="L388" s="14">
        <f t="shared" si="38"/>
        <v>47</v>
      </c>
      <c r="M388" s="1" t="s">
        <v>1702</v>
      </c>
    </row>
    <row r="389" spans="1:13">
      <c r="A389" s="7" t="s">
        <v>1767</v>
      </c>
      <c r="B389" s="12">
        <v>0.53611111111111109</v>
      </c>
      <c r="C389" s="7" t="s">
        <v>1767</v>
      </c>
      <c r="D389" s="12">
        <v>0.54583333333333328</v>
      </c>
      <c r="E389" s="6">
        <f t="shared" si="35"/>
        <v>9.7222222222221877E-3</v>
      </c>
      <c r="F389" s="1">
        <f t="shared" si="36"/>
        <v>0</v>
      </c>
      <c r="G389" s="14">
        <f t="shared" si="37"/>
        <v>0.23333333333333334</v>
      </c>
      <c r="H389" s="1" t="s">
        <v>7</v>
      </c>
      <c r="I389" s="1" t="s">
        <v>15</v>
      </c>
      <c r="J389" s="1" t="s">
        <v>16</v>
      </c>
      <c r="K389" s="1">
        <v>6.1</v>
      </c>
      <c r="L389" s="14">
        <f t="shared" si="38"/>
        <v>26.142857142857142</v>
      </c>
      <c r="M389" s="1" t="s">
        <v>1700</v>
      </c>
    </row>
    <row r="390" spans="1:13">
      <c r="A390" s="7" t="s">
        <v>1767</v>
      </c>
      <c r="B390" s="12">
        <v>0.60763888888888895</v>
      </c>
      <c r="C390" s="7" t="s">
        <v>1767</v>
      </c>
      <c r="D390" s="12">
        <v>0.62777777777777777</v>
      </c>
      <c r="E390" s="6">
        <f t="shared" si="35"/>
        <v>2.0138888888888817E-2</v>
      </c>
      <c r="F390" s="1">
        <f t="shared" si="36"/>
        <v>0</v>
      </c>
      <c r="G390" s="14">
        <f t="shared" si="37"/>
        <v>0.48333333333333334</v>
      </c>
      <c r="H390" s="1" t="s">
        <v>7</v>
      </c>
      <c r="I390" s="1" t="s">
        <v>16</v>
      </c>
      <c r="J390" s="1" t="s">
        <v>15</v>
      </c>
      <c r="K390" s="1">
        <v>11.3</v>
      </c>
      <c r="L390" s="14">
        <f t="shared" si="38"/>
        <v>23.379310344827587</v>
      </c>
      <c r="M390" s="1" t="s">
        <v>13</v>
      </c>
    </row>
    <row r="391" spans="1:13">
      <c r="A391" s="7" t="s">
        <v>1768</v>
      </c>
      <c r="B391" s="12">
        <v>0.57916666666666672</v>
      </c>
      <c r="C391" s="7" t="s">
        <v>1768</v>
      </c>
      <c r="D391" s="12">
        <v>0.6118055555555556</v>
      </c>
      <c r="E391" s="6">
        <f t="shared" si="35"/>
        <v>3.2638888888888884E-2</v>
      </c>
      <c r="F391" s="1">
        <f t="shared" si="36"/>
        <v>0</v>
      </c>
      <c r="G391" s="14">
        <f t="shared" si="37"/>
        <v>0.78333333333333333</v>
      </c>
      <c r="H391" s="1" t="s">
        <v>7</v>
      </c>
      <c r="I391" s="1" t="s">
        <v>15</v>
      </c>
      <c r="J391" s="1" t="s">
        <v>64</v>
      </c>
      <c r="K391" s="1">
        <v>14.9</v>
      </c>
      <c r="L391" s="14">
        <f t="shared" si="38"/>
        <v>19.021276595744681</v>
      </c>
      <c r="M391" s="1" t="s">
        <v>11</v>
      </c>
    </row>
    <row r="392" spans="1:13">
      <c r="A392" s="7" t="s">
        <v>1768</v>
      </c>
      <c r="B392" s="12">
        <v>0.66805555555555562</v>
      </c>
      <c r="C392" s="7" t="s">
        <v>1768</v>
      </c>
      <c r="D392" s="12">
        <v>0.69374999999999998</v>
      </c>
      <c r="E392" s="6">
        <f t="shared" si="35"/>
        <v>2.5694444444444353E-2</v>
      </c>
      <c r="F392" s="1">
        <f t="shared" si="36"/>
        <v>0</v>
      </c>
      <c r="G392" s="14">
        <f t="shared" si="37"/>
        <v>0.6166666666666667</v>
      </c>
      <c r="H392" s="1" t="s">
        <v>7</v>
      </c>
      <c r="I392" s="1" t="s">
        <v>64</v>
      </c>
      <c r="J392" s="1" t="s">
        <v>15</v>
      </c>
      <c r="K392" s="1">
        <v>14</v>
      </c>
      <c r="L392" s="14">
        <f t="shared" si="38"/>
        <v>22.702702702702702</v>
      </c>
      <c r="M392" s="1" t="s">
        <v>11</v>
      </c>
    </row>
    <row r="393" spans="1:13">
      <c r="A393" s="7" t="s">
        <v>1768</v>
      </c>
      <c r="B393" s="12">
        <v>0.74305555555555547</v>
      </c>
      <c r="C393" s="7" t="s">
        <v>1768</v>
      </c>
      <c r="D393" s="12">
        <v>0.74930555555555556</v>
      </c>
      <c r="E393" s="6">
        <f t="shared" si="35"/>
        <v>6.2500000000000888E-3</v>
      </c>
      <c r="F393" s="1">
        <f t="shared" si="36"/>
        <v>0</v>
      </c>
      <c r="G393" s="14">
        <f t="shared" si="37"/>
        <v>0.15</v>
      </c>
      <c r="H393" s="1" t="s">
        <v>7</v>
      </c>
      <c r="I393" s="1" t="s">
        <v>84</v>
      </c>
      <c r="J393" s="1" t="s">
        <v>56</v>
      </c>
      <c r="K393" s="1">
        <v>1.8</v>
      </c>
      <c r="L393" s="14">
        <f t="shared" si="38"/>
        <v>12</v>
      </c>
      <c r="M393" s="1" t="s">
        <v>1701</v>
      </c>
    </row>
    <row r="394" spans="1:13">
      <c r="A394" s="7">
        <v>42375.429861111108</v>
      </c>
      <c r="B394" s="12">
        <f t="shared" ref="B394:B435" si="39">A394-INT(A394)</f>
        <v>0.42986111110803904</v>
      </c>
      <c r="C394" s="7">
        <v>42375.449305555558</v>
      </c>
      <c r="D394" s="12">
        <f t="shared" ref="D394:D435" si="40">C394-INT(C394)</f>
        <v>0.4493055555576575</v>
      </c>
      <c r="E394" s="6">
        <f t="shared" si="35"/>
        <v>1.9444444449618459E-2</v>
      </c>
      <c r="F394" s="1">
        <f t="shared" si="36"/>
        <v>0</v>
      </c>
      <c r="G394" s="14">
        <f t="shared" si="37"/>
        <v>0.46666666666666667</v>
      </c>
      <c r="H394" s="1" t="s">
        <v>7</v>
      </c>
      <c r="I394" s="1" t="s">
        <v>15</v>
      </c>
      <c r="J394" s="1" t="s">
        <v>16</v>
      </c>
      <c r="K394" s="1">
        <v>6.7</v>
      </c>
      <c r="L394" s="14">
        <f t="shared" si="38"/>
        <v>14.357142857142858</v>
      </c>
      <c r="M394" s="1" t="s">
        <v>13</v>
      </c>
    </row>
    <row r="395" spans="1:13">
      <c r="A395" s="7">
        <v>42375.548611111109</v>
      </c>
      <c r="B395" s="12">
        <f t="shared" si="39"/>
        <v>0.54861111110949423</v>
      </c>
      <c r="C395" s="7">
        <v>42375.568749999999</v>
      </c>
      <c r="D395" s="12">
        <f t="shared" si="40"/>
        <v>0.56874999999854481</v>
      </c>
      <c r="E395" s="6">
        <f t="shared" si="35"/>
        <v>2.0138888889050577E-2</v>
      </c>
      <c r="F395" s="1">
        <f t="shared" si="36"/>
        <v>0</v>
      </c>
      <c r="G395" s="14">
        <f t="shared" si="37"/>
        <v>0.48333333333333334</v>
      </c>
      <c r="H395" s="1" t="s">
        <v>7</v>
      </c>
      <c r="I395" s="1" t="s">
        <v>16</v>
      </c>
      <c r="J395" s="1" t="s">
        <v>15</v>
      </c>
      <c r="K395" s="1">
        <v>9.6</v>
      </c>
      <c r="L395" s="14">
        <f t="shared" si="38"/>
        <v>19.862068965517242</v>
      </c>
      <c r="M395" s="1" t="s">
        <v>11</v>
      </c>
    </row>
    <row r="396" spans="1:13">
      <c r="A396" s="7">
        <v>42435.478472222225</v>
      </c>
      <c r="B396" s="12">
        <f t="shared" si="39"/>
        <v>0.47847222222480923</v>
      </c>
      <c r="C396" s="7">
        <v>42435.492361111108</v>
      </c>
      <c r="D396" s="12">
        <f t="shared" si="40"/>
        <v>0.49236111110803904</v>
      </c>
      <c r="E396" s="6">
        <f t="shared" si="35"/>
        <v>1.3888888883229811E-2</v>
      </c>
      <c r="F396" s="1">
        <f t="shared" si="36"/>
        <v>0</v>
      </c>
      <c r="G396" s="14">
        <f t="shared" si="37"/>
        <v>0.33333333333333331</v>
      </c>
      <c r="H396" s="1" t="s">
        <v>7</v>
      </c>
      <c r="I396" s="1" t="s">
        <v>15</v>
      </c>
      <c r="J396" s="1" t="s">
        <v>48</v>
      </c>
      <c r="K396" s="1">
        <v>10.4</v>
      </c>
      <c r="L396" s="14">
        <f t="shared" si="38"/>
        <v>31.200000000000003</v>
      </c>
      <c r="M396" s="1" t="s">
        <v>11</v>
      </c>
    </row>
    <row r="397" spans="1:13">
      <c r="A397" s="7">
        <v>42435.547222222223</v>
      </c>
      <c r="B397" s="12">
        <f t="shared" si="39"/>
        <v>0.54722222222335404</v>
      </c>
      <c r="C397" s="7">
        <v>42435.568055555559</v>
      </c>
      <c r="D397" s="12">
        <f t="shared" si="40"/>
        <v>0.56805555555911269</v>
      </c>
      <c r="E397" s="6">
        <f t="shared" si="35"/>
        <v>2.0833333335758653E-2</v>
      </c>
      <c r="F397" s="1">
        <f t="shared" si="36"/>
        <v>0</v>
      </c>
      <c r="G397" s="14">
        <f t="shared" si="37"/>
        <v>0.5</v>
      </c>
      <c r="H397" s="1" t="s">
        <v>7</v>
      </c>
      <c r="I397" s="1" t="s">
        <v>48</v>
      </c>
      <c r="J397" s="1" t="s">
        <v>15</v>
      </c>
      <c r="K397" s="1">
        <v>9.9</v>
      </c>
      <c r="L397" s="14">
        <f t="shared" si="38"/>
        <v>19.8</v>
      </c>
      <c r="M397" s="1" t="s">
        <v>11</v>
      </c>
    </row>
    <row r="398" spans="1:13">
      <c r="A398" s="7">
        <v>42435.646527777775</v>
      </c>
      <c r="B398" s="12">
        <f t="shared" si="39"/>
        <v>0.64652777777519077</v>
      </c>
      <c r="C398" s="7">
        <v>42435.662499999999</v>
      </c>
      <c r="D398" s="12">
        <f t="shared" si="40"/>
        <v>0.66249999999854481</v>
      </c>
      <c r="E398" s="6">
        <f t="shared" si="35"/>
        <v>1.5972222223354038E-2</v>
      </c>
      <c r="F398" s="1">
        <f t="shared" si="36"/>
        <v>0</v>
      </c>
      <c r="G398" s="14">
        <f t="shared" si="37"/>
        <v>0.38333333333333336</v>
      </c>
      <c r="H398" s="1" t="s">
        <v>7</v>
      </c>
      <c r="I398" s="1" t="s">
        <v>15</v>
      </c>
      <c r="J398" s="1" t="s">
        <v>16</v>
      </c>
      <c r="K398" s="1">
        <v>6</v>
      </c>
      <c r="L398" s="14">
        <f t="shared" si="38"/>
        <v>15.652173913043477</v>
      </c>
      <c r="M398" s="1" t="s">
        <v>1700</v>
      </c>
    </row>
    <row r="399" spans="1:13">
      <c r="A399" s="7">
        <v>42435.759722222225</v>
      </c>
      <c r="B399" s="12">
        <f t="shared" si="39"/>
        <v>0.75972222222480923</v>
      </c>
      <c r="C399" s="7">
        <v>42435.770138888889</v>
      </c>
      <c r="D399" s="12">
        <f t="shared" si="40"/>
        <v>0.77013888888905058</v>
      </c>
      <c r="E399" s="6">
        <f t="shared" si="35"/>
        <v>1.0416666664241347E-2</v>
      </c>
      <c r="F399" s="1">
        <f t="shared" si="36"/>
        <v>0</v>
      </c>
      <c r="G399" s="14">
        <f t="shared" si="37"/>
        <v>0.25</v>
      </c>
      <c r="H399" s="1" t="s">
        <v>7</v>
      </c>
      <c r="I399" s="1" t="s">
        <v>606</v>
      </c>
      <c r="J399" s="1" t="s">
        <v>516</v>
      </c>
      <c r="K399" s="1">
        <v>3.3</v>
      </c>
      <c r="L399" s="14">
        <f t="shared" si="38"/>
        <v>13.2</v>
      </c>
      <c r="M399" s="1" t="s">
        <v>1702</v>
      </c>
    </row>
    <row r="400" spans="1:13">
      <c r="A400" s="7">
        <v>42435.77847222222</v>
      </c>
      <c r="B400" s="12">
        <f t="shared" si="39"/>
        <v>0.77847222222044365</v>
      </c>
      <c r="C400" s="7">
        <v>42435.786805555559</v>
      </c>
      <c r="D400" s="12">
        <f t="shared" si="40"/>
        <v>0.78680555555911269</v>
      </c>
      <c r="E400" s="6">
        <f t="shared" si="35"/>
        <v>8.3333333386690356E-3</v>
      </c>
      <c r="F400" s="1">
        <f t="shared" si="36"/>
        <v>0</v>
      </c>
      <c r="G400" s="14">
        <f t="shared" si="37"/>
        <v>0.2</v>
      </c>
      <c r="H400" s="1" t="s">
        <v>7</v>
      </c>
      <c r="I400" s="1" t="s">
        <v>16</v>
      </c>
      <c r="J400" s="1" t="s">
        <v>15</v>
      </c>
      <c r="K400" s="1">
        <v>3.1</v>
      </c>
      <c r="L400" s="14">
        <f t="shared" si="38"/>
        <v>15.5</v>
      </c>
      <c r="M400" s="1" t="s">
        <v>1702</v>
      </c>
    </row>
    <row r="401" spans="1:13">
      <c r="A401" s="7">
        <v>42435.816666666666</v>
      </c>
      <c r="B401" s="12">
        <f t="shared" si="39"/>
        <v>0.81666666666569654</v>
      </c>
      <c r="C401" s="7">
        <v>42435.820833333331</v>
      </c>
      <c r="D401" s="12">
        <f t="shared" si="40"/>
        <v>0.82083333333139308</v>
      </c>
      <c r="E401" s="6">
        <f t="shared" si="35"/>
        <v>4.166666665696539E-3</v>
      </c>
      <c r="F401" s="1">
        <f t="shared" si="36"/>
        <v>0</v>
      </c>
      <c r="G401" s="14">
        <f t="shared" si="37"/>
        <v>0.1</v>
      </c>
      <c r="H401" s="1" t="s">
        <v>7</v>
      </c>
      <c r="I401" s="1" t="s">
        <v>607</v>
      </c>
      <c r="J401" s="1" t="s">
        <v>301</v>
      </c>
      <c r="K401" s="1">
        <v>1.7</v>
      </c>
      <c r="L401" s="14">
        <f t="shared" si="38"/>
        <v>17</v>
      </c>
      <c r="M401" s="1" t="s">
        <v>1702</v>
      </c>
    </row>
    <row r="402" spans="1:13">
      <c r="A402" s="7">
        <v>42435.949305555558</v>
      </c>
      <c r="B402" s="12">
        <f t="shared" si="39"/>
        <v>0.9493055555576575</v>
      </c>
      <c r="C402" s="7">
        <v>42435.962500000001</v>
      </c>
      <c r="D402" s="12">
        <f t="shared" si="40"/>
        <v>0.96250000000145519</v>
      </c>
      <c r="E402" s="6">
        <f t="shared" si="35"/>
        <v>1.3194444443797693E-2</v>
      </c>
      <c r="F402" s="1">
        <f t="shared" si="36"/>
        <v>0</v>
      </c>
      <c r="G402" s="14">
        <f t="shared" si="37"/>
        <v>0.31666666666666665</v>
      </c>
      <c r="H402" s="1" t="s">
        <v>7</v>
      </c>
      <c r="I402" s="1" t="s">
        <v>16</v>
      </c>
      <c r="J402" s="1" t="s">
        <v>15</v>
      </c>
      <c r="K402" s="1">
        <v>4</v>
      </c>
      <c r="L402" s="14">
        <f t="shared" si="38"/>
        <v>12.631578947368421</v>
      </c>
      <c r="M402" s="1" t="s">
        <v>129</v>
      </c>
    </row>
    <row r="403" spans="1:13">
      <c r="A403" s="7">
        <v>42496.585416666669</v>
      </c>
      <c r="B403" s="12">
        <f t="shared" si="39"/>
        <v>0.58541666666860692</v>
      </c>
      <c r="C403" s="7">
        <v>42496.606249999997</v>
      </c>
      <c r="D403" s="12">
        <f t="shared" si="40"/>
        <v>0.60624999999708962</v>
      </c>
      <c r="E403" s="6">
        <f t="shared" si="35"/>
        <v>2.0833333328482695E-2</v>
      </c>
      <c r="F403" s="1">
        <f t="shared" si="36"/>
        <v>0</v>
      </c>
      <c r="G403" s="14">
        <f t="shared" si="37"/>
        <v>0.5</v>
      </c>
      <c r="H403" s="1" t="s">
        <v>7</v>
      </c>
      <c r="I403" s="1" t="s">
        <v>56</v>
      </c>
      <c r="J403" s="1" t="s">
        <v>583</v>
      </c>
      <c r="K403" s="1">
        <v>7.8</v>
      </c>
      <c r="L403" s="14">
        <f t="shared" si="38"/>
        <v>15.6</v>
      </c>
      <c r="M403" s="1" t="s">
        <v>13</v>
      </c>
    </row>
    <row r="404" spans="1:13">
      <c r="A404" s="7">
        <v>42496.629166666666</v>
      </c>
      <c r="B404" s="12">
        <f t="shared" si="39"/>
        <v>0.62916666666569654</v>
      </c>
      <c r="C404" s="7">
        <v>42496.640277777777</v>
      </c>
      <c r="D404" s="12">
        <f t="shared" si="40"/>
        <v>0.64027777777664596</v>
      </c>
      <c r="E404" s="6">
        <f t="shared" si="35"/>
        <v>1.1111111110949423E-2</v>
      </c>
      <c r="F404" s="1">
        <f t="shared" si="36"/>
        <v>0</v>
      </c>
      <c r="G404" s="14">
        <f t="shared" si="37"/>
        <v>0.26666666666666666</v>
      </c>
      <c r="H404" s="1" t="s">
        <v>7</v>
      </c>
      <c r="I404" s="1" t="s">
        <v>15</v>
      </c>
      <c r="J404" s="1" t="s">
        <v>16</v>
      </c>
      <c r="K404" s="1">
        <v>7.8</v>
      </c>
      <c r="L404" s="14">
        <f t="shared" si="38"/>
        <v>29.25</v>
      </c>
      <c r="M404" s="1" t="s">
        <v>13</v>
      </c>
    </row>
    <row r="405" spans="1:13">
      <c r="A405" s="7">
        <v>42496.664583333331</v>
      </c>
      <c r="B405" s="12">
        <f t="shared" si="39"/>
        <v>0.66458333333139308</v>
      </c>
      <c r="C405" s="7">
        <v>42496.672222222223</v>
      </c>
      <c r="D405" s="12">
        <f t="shared" si="40"/>
        <v>0.67222222222335404</v>
      </c>
      <c r="E405" s="6">
        <f t="shared" si="35"/>
        <v>7.6388888919609599E-3</v>
      </c>
      <c r="F405" s="1">
        <f t="shared" si="36"/>
        <v>0</v>
      </c>
      <c r="G405" s="14">
        <f t="shared" si="37"/>
        <v>0.18333333333333332</v>
      </c>
      <c r="H405" s="1" t="s">
        <v>7</v>
      </c>
      <c r="I405" s="1" t="s">
        <v>301</v>
      </c>
      <c r="J405" s="1" t="s">
        <v>301</v>
      </c>
      <c r="K405" s="1">
        <v>3.8</v>
      </c>
      <c r="L405" s="14">
        <f t="shared" si="38"/>
        <v>20.727272727272727</v>
      </c>
      <c r="M405" s="1" t="s">
        <v>1700</v>
      </c>
    </row>
    <row r="406" spans="1:13">
      <c r="A406" s="7">
        <v>42496.753472222219</v>
      </c>
      <c r="B406" s="12">
        <f t="shared" si="39"/>
        <v>0.75347222221898846</v>
      </c>
      <c r="C406" s="7">
        <v>42496.759722222225</v>
      </c>
      <c r="D406" s="12">
        <f t="shared" si="40"/>
        <v>0.75972222222480923</v>
      </c>
      <c r="E406" s="6">
        <f t="shared" si="35"/>
        <v>6.2500000058207661E-3</v>
      </c>
      <c r="F406" s="1">
        <f t="shared" si="36"/>
        <v>0</v>
      </c>
      <c r="G406" s="14">
        <f t="shared" si="37"/>
        <v>0.15</v>
      </c>
      <c r="H406" s="1" t="s">
        <v>7</v>
      </c>
      <c r="I406" s="1" t="s">
        <v>16</v>
      </c>
      <c r="J406" s="1" t="s">
        <v>15</v>
      </c>
      <c r="K406" s="1">
        <v>2.5</v>
      </c>
      <c r="L406" s="14">
        <f t="shared" si="38"/>
        <v>16.666666666666668</v>
      </c>
      <c r="M406" s="1" t="s">
        <v>1700</v>
      </c>
    </row>
    <row r="407" spans="1:13">
      <c r="A407" s="7">
        <v>42496.911805555559</v>
      </c>
      <c r="B407" s="12">
        <f t="shared" si="39"/>
        <v>0.91180555555911269</v>
      </c>
      <c r="C407" s="7">
        <v>42496.920138888891</v>
      </c>
      <c r="D407" s="12">
        <f t="shared" si="40"/>
        <v>0.92013888889050577</v>
      </c>
      <c r="E407" s="6">
        <f t="shared" si="35"/>
        <v>8.333333331393078E-3</v>
      </c>
      <c r="F407" s="1">
        <f t="shared" si="36"/>
        <v>0</v>
      </c>
      <c r="G407" s="14">
        <f t="shared" si="37"/>
        <v>0.2</v>
      </c>
      <c r="H407" s="1" t="s">
        <v>7</v>
      </c>
      <c r="I407" s="1" t="s">
        <v>15</v>
      </c>
      <c r="J407" s="1" t="s">
        <v>48</v>
      </c>
      <c r="K407" s="1">
        <v>9.9</v>
      </c>
      <c r="L407" s="14">
        <f t="shared" si="38"/>
        <v>49.5</v>
      </c>
      <c r="M407" s="1" t="s">
        <v>11</v>
      </c>
    </row>
    <row r="408" spans="1:13">
      <c r="A408" s="7">
        <v>42496.994444444441</v>
      </c>
      <c r="B408" s="12">
        <f t="shared" si="39"/>
        <v>0.99444444444088731</v>
      </c>
      <c r="C408" s="7">
        <v>42527.005555555559</v>
      </c>
      <c r="D408" s="12">
        <f t="shared" si="40"/>
        <v>5.5555555591126904E-3</v>
      </c>
      <c r="E408" s="6">
        <f t="shared" si="35"/>
        <v>1.1111111118225381E-2</v>
      </c>
      <c r="F408" s="1">
        <f t="shared" si="36"/>
        <v>0</v>
      </c>
      <c r="G408" s="14">
        <f t="shared" si="37"/>
        <v>0.26666666666666666</v>
      </c>
      <c r="H408" s="1" t="s">
        <v>7</v>
      </c>
      <c r="I408" s="1" t="s">
        <v>48</v>
      </c>
      <c r="J408" s="1" t="s">
        <v>15</v>
      </c>
      <c r="K408" s="1">
        <v>9.9</v>
      </c>
      <c r="L408" s="14">
        <f t="shared" si="38"/>
        <v>37.125</v>
      </c>
      <c r="M408" s="1" t="s">
        <v>11</v>
      </c>
    </row>
    <row r="409" spans="1:13">
      <c r="A409" s="7">
        <v>42527.65</v>
      </c>
      <c r="B409" s="12">
        <f t="shared" si="39"/>
        <v>0.65000000000145519</v>
      </c>
      <c r="C409" s="7">
        <v>42527.65625</v>
      </c>
      <c r="D409" s="12">
        <f t="shared" si="40"/>
        <v>0.65625</v>
      </c>
      <c r="E409" s="6">
        <f t="shared" si="35"/>
        <v>6.2499999985448085E-3</v>
      </c>
      <c r="F409" s="1">
        <f t="shared" si="36"/>
        <v>0</v>
      </c>
      <c r="G409" s="14">
        <f t="shared" si="37"/>
        <v>0.15</v>
      </c>
      <c r="H409" s="1" t="s">
        <v>7</v>
      </c>
      <c r="I409" s="1" t="s">
        <v>56</v>
      </c>
      <c r="J409" s="1" t="s">
        <v>79</v>
      </c>
      <c r="K409" s="1">
        <v>3</v>
      </c>
      <c r="L409" s="14">
        <f t="shared" si="38"/>
        <v>20</v>
      </c>
      <c r="M409" s="1" t="s">
        <v>1702</v>
      </c>
    </row>
    <row r="410" spans="1:13">
      <c r="A410" s="7">
        <v>42527.677777777775</v>
      </c>
      <c r="B410" s="12">
        <f t="shared" si="39"/>
        <v>0.67777777777519077</v>
      </c>
      <c r="C410" s="7">
        <v>42527.683333333334</v>
      </c>
      <c r="D410" s="12">
        <f t="shared" si="40"/>
        <v>0.68333333333430346</v>
      </c>
      <c r="E410" s="6">
        <f t="shared" si="35"/>
        <v>5.5555555591126904E-3</v>
      </c>
      <c r="F410" s="1">
        <f t="shared" si="36"/>
        <v>0</v>
      </c>
      <c r="G410" s="14">
        <f t="shared" si="37"/>
        <v>0.13333333333333333</v>
      </c>
      <c r="H410" s="1" t="s">
        <v>7</v>
      </c>
      <c r="I410" s="1" t="s">
        <v>79</v>
      </c>
      <c r="J410" s="1" t="s">
        <v>56</v>
      </c>
      <c r="K410" s="1">
        <v>2.4</v>
      </c>
      <c r="L410" s="14">
        <f t="shared" si="38"/>
        <v>18</v>
      </c>
      <c r="M410" s="1" t="s">
        <v>1702</v>
      </c>
    </row>
    <row r="411" spans="1:13">
      <c r="A411" s="7">
        <v>42527.837500000001</v>
      </c>
      <c r="B411" s="12">
        <f t="shared" si="39"/>
        <v>0.83750000000145519</v>
      </c>
      <c r="C411" s="7">
        <v>42527.847222222219</v>
      </c>
      <c r="D411" s="12">
        <f t="shared" si="40"/>
        <v>0.84722222221898846</v>
      </c>
      <c r="E411" s="6">
        <f t="shared" si="35"/>
        <v>9.7222222175332718E-3</v>
      </c>
      <c r="F411" s="1">
        <f t="shared" si="36"/>
        <v>0</v>
      </c>
      <c r="G411" s="14">
        <f t="shared" si="37"/>
        <v>0.23333333333333334</v>
      </c>
      <c r="H411" s="1" t="s">
        <v>7</v>
      </c>
      <c r="I411" s="1" t="s">
        <v>15</v>
      </c>
      <c r="J411" s="1" t="s">
        <v>118</v>
      </c>
      <c r="K411" s="1">
        <v>5.7</v>
      </c>
      <c r="L411" s="14">
        <f t="shared" si="38"/>
        <v>24.428571428571431</v>
      </c>
      <c r="M411" s="1" t="s">
        <v>1700</v>
      </c>
    </row>
    <row r="412" spans="1:13">
      <c r="A412" s="7">
        <v>42527.880555555559</v>
      </c>
      <c r="B412" s="12">
        <f t="shared" si="39"/>
        <v>0.88055555555911269</v>
      </c>
      <c r="C412" s="7">
        <v>42527.900694444441</v>
      </c>
      <c r="D412" s="12">
        <f t="shared" si="40"/>
        <v>0.90069444444088731</v>
      </c>
      <c r="E412" s="6">
        <f t="shared" si="35"/>
        <v>2.0138888881774619E-2</v>
      </c>
      <c r="F412" s="1">
        <f t="shared" si="36"/>
        <v>0</v>
      </c>
      <c r="G412" s="14">
        <f t="shared" si="37"/>
        <v>0.48333333333333334</v>
      </c>
      <c r="H412" s="1" t="s">
        <v>7</v>
      </c>
      <c r="I412" s="1" t="s">
        <v>118</v>
      </c>
      <c r="J412" s="1" t="s">
        <v>15</v>
      </c>
      <c r="K412" s="1">
        <v>7.2</v>
      </c>
      <c r="L412" s="14">
        <f t="shared" si="38"/>
        <v>14.896551724137931</v>
      </c>
      <c r="M412" s="1" t="s">
        <v>1700</v>
      </c>
    </row>
    <row r="413" spans="1:13">
      <c r="A413" s="7">
        <v>42527.90347222222</v>
      </c>
      <c r="B413" s="12">
        <f t="shared" si="39"/>
        <v>0.90347222222044365</v>
      </c>
      <c r="C413" s="7">
        <v>42527.916666666664</v>
      </c>
      <c r="D413" s="12">
        <f t="shared" si="40"/>
        <v>0.91666666666424135</v>
      </c>
      <c r="E413" s="6">
        <f t="shared" si="35"/>
        <v>1.3194444443797693E-2</v>
      </c>
      <c r="F413" s="1">
        <f t="shared" si="36"/>
        <v>0</v>
      </c>
      <c r="G413" s="14">
        <f t="shared" si="37"/>
        <v>0.31666666666666665</v>
      </c>
      <c r="H413" s="1" t="s">
        <v>7</v>
      </c>
      <c r="I413" s="1" t="s">
        <v>15</v>
      </c>
      <c r="J413" s="1" t="s">
        <v>48</v>
      </c>
      <c r="K413" s="1">
        <v>10.4</v>
      </c>
      <c r="L413" s="14">
        <f t="shared" si="38"/>
        <v>32.842105263157897</v>
      </c>
      <c r="M413" s="1" t="s">
        <v>11</v>
      </c>
    </row>
    <row r="414" spans="1:13">
      <c r="A414" s="7">
        <v>42527.981944444444</v>
      </c>
      <c r="B414" s="12">
        <f t="shared" si="39"/>
        <v>0.98194444444379769</v>
      </c>
      <c r="C414" s="7">
        <v>42527.991666666669</v>
      </c>
      <c r="D414" s="12">
        <f t="shared" si="40"/>
        <v>0.99166666666860692</v>
      </c>
      <c r="E414" s="6">
        <f t="shared" si="35"/>
        <v>9.7222222248092294E-3</v>
      </c>
      <c r="F414" s="1">
        <f t="shared" si="36"/>
        <v>0</v>
      </c>
      <c r="G414" s="14">
        <f t="shared" si="37"/>
        <v>0.23333333333333334</v>
      </c>
      <c r="H414" s="1" t="s">
        <v>7</v>
      </c>
      <c r="I414" s="1" t="s">
        <v>48</v>
      </c>
      <c r="J414" s="1" t="s">
        <v>15</v>
      </c>
      <c r="K414" s="1">
        <v>9.9</v>
      </c>
      <c r="L414" s="14">
        <f t="shared" si="38"/>
        <v>42.428571428571431</v>
      </c>
      <c r="M414" s="1" t="s">
        <v>11</v>
      </c>
    </row>
    <row r="415" spans="1:13">
      <c r="A415" s="7">
        <v>42557.904166666667</v>
      </c>
      <c r="B415" s="12">
        <f t="shared" si="39"/>
        <v>0.90416666666715173</v>
      </c>
      <c r="C415" s="7">
        <v>42557.916666666664</v>
      </c>
      <c r="D415" s="12">
        <f t="shared" si="40"/>
        <v>0.91666666666424135</v>
      </c>
      <c r="E415" s="6">
        <f t="shared" si="35"/>
        <v>1.2499999997089617E-2</v>
      </c>
      <c r="F415" s="1">
        <f t="shared" si="36"/>
        <v>0</v>
      </c>
      <c r="G415" s="14">
        <f t="shared" si="37"/>
        <v>0.3</v>
      </c>
      <c r="H415" s="1" t="s">
        <v>7</v>
      </c>
      <c r="I415" s="1" t="s">
        <v>15</v>
      </c>
      <c r="J415" s="1" t="s">
        <v>48</v>
      </c>
      <c r="K415" s="1">
        <v>10.4</v>
      </c>
      <c r="L415" s="14">
        <f t="shared" si="38"/>
        <v>34.666666666666671</v>
      </c>
      <c r="M415" s="1" t="s">
        <v>11</v>
      </c>
    </row>
    <row r="416" spans="1:13">
      <c r="A416" s="7">
        <v>42557.986805555556</v>
      </c>
      <c r="B416" s="12">
        <f t="shared" si="39"/>
        <v>0.98680555555620231</v>
      </c>
      <c r="C416" s="7">
        <v>42588.00277777778</v>
      </c>
      <c r="D416" s="12">
        <f t="shared" si="40"/>
        <v>2.7777777795563452E-3</v>
      </c>
      <c r="E416" s="6">
        <f t="shared" si="35"/>
        <v>1.5972222223354038E-2</v>
      </c>
      <c r="F416" s="1">
        <f t="shared" si="36"/>
        <v>0</v>
      </c>
      <c r="G416" s="14">
        <f t="shared" si="37"/>
        <v>0.38333333333333336</v>
      </c>
      <c r="H416" s="1" t="s">
        <v>7</v>
      </c>
      <c r="I416" s="1" t="s">
        <v>48</v>
      </c>
      <c r="J416" s="1" t="s">
        <v>15</v>
      </c>
      <c r="K416" s="1">
        <v>9.9</v>
      </c>
      <c r="L416" s="14">
        <f t="shared" si="38"/>
        <v>25.826086956521738</v>
      </c>
      <c r="M416" s="1" t="s">
        <v>11</v>
      </c>
    </row>
    <row r="417" spans="1:13">
      <c r="A417" s="7">
        <v>42588.349305555559</v>
      </c>
      <c r="B417" s="12">
        <f t="shared" si="39"/>
        <v>0.34930555555911269</v>
      </c>
      <c r="C417" s="7">
        <v>42588.370138888888</v>
      </c>
      <c r="D417" s="12">
        <f t="shared" si="40"/>
        <v>0.37013888888759539</v>
      </c>
      <c r="E417" s="6">
        <f t="shared" si="35"/>
        <v>2.0833333328482695E-2</v>
      </c>
      <c r="F417" s="1">
        <f t="shared" si="36"/>
        <v>0</v>
      </c>
      <c r="G417" s="14">
        <f t="shared" si="37"/>
        <v>0.5</v>
      </c>
      <c r="H417" s="1" t="s">
        <v>7</v>
      </c>
      <c r="I417" s="1" t="s">
        <v>15</v>
      </c>
      <c r="J417" s="1" t="s">
        <v>16</v>
      </c>
      <c r="K417" s="1">
        <v>8.6999999999999993</v>
      </c>
      <c r="L417" s="14">
        <f t="shared" si="38"/>
        <v>17.399999999999999</v>
      </c>
      <c r="M417" s="1" t="s">
        <v>1700</v>
      </c>
    </row>
    <row r="418" spans="1:13">
      <c r="A418" s="7">
        <v>42588.50277777778</v>
      </c>
      <c r="B418" s="12">
        <f t="shared" si="39"/>
        <v>0.50277777777955635</v>
      </c>
      <c r="C418" s="7">
        <v>42588.542361111111</v>
      </c>
      <c r="D418" s="12">
        <f t="shared" si="40"/>
        <v>0.54236111111094942</v>
      </c>
      <c r="E418" s="6">
        <f t="shared" si="35"/>
        <v>3.9583333331393078E-2</v>
      </c>
      <c r="F418" s="1">
        <f t="shared" si="36"/>
        <v>0</v>
      </c>
      <c r="G418" s="14">
        <f t="shared" si="37"/>
        <v>0.95</v>
      </c>
      <c r="H418" s="1" t="s">
        <v>7</v>
      </c>
      <c r="I418" s="1" t="s">
        <v>17</v>
      </c>
      <c r="J418" s="1" t="s">
        <v>18</v>
      </c>
      <c r="K418" s="1">
        <v>22.3</v>
      </c>
      <c r="L418" s="14">
        <f t="shared" si="38"/>
        <v>23.473684210526319</v>
      </c>
      <c r="M418" s="1" t="s">
        <v>1702</v>
      </c>
    </row>
    <row r="419" spans="1:13">
      <c r="A419" s="7">
        <v>42588.55</v>
      </c>
      <c r="B419" s="12">
        <f t="shared" si="39"/>
        <v>0.55000000000291038</v>
      </c>
      <c r="C419" s="7">
        <v>42588.561805555553</v>
      </c>
      <c r="D419" s="12">
        <f t="shared" si="40"/>
        <v>0.56180555555329192</v>
      </c>
      <c r="E419" s="6">
        <f t="shared" si="35"/>
        <v>1.1805555550381541E-2</v>
      </c>
      <c r="F419" s="1">
        <f t="shared" si="36"/>
        <v>0</v>
      </c>
      <c r="G419" s="14">
        <f t="shared" si="37"/>
        <v>0.28333333333333333</v>
      </c>
      <c r="H419" s="1" t="s">
        <v>7</v>
      </c>
      <c r="I419" s="1" t="s">
        <v>608</v>
      </c>
      <c r="J419" s="1" t="s">
        <v>609</v>
      </c>
      <c r="K419" s="1">
        <v>3.3</v>
      </c>
      <c r="L419" s="14">
        <f t="shared" si="38"/>
        <v>11.647058823529411</v>
      </c>
      <c r="M419" s="1" t="s">
        <v>1700</v>
      </c>
    </row>
    <row r="420" spans="1:13">
      <c r="A420" s="7">
        <v>42588.604861111111</v>
      </c>
      <c r="B420" s="12">
        <f t="shared" si="39"/>
        <v>0.60486111111094942</v>
      </c>
      <c r="C420" s="7">
        <v>42588.609027777777</v>
      </c>
      <c r="D420" s="12">
        <f t="shared" si="40"/>
        <v>0.60902777777664596</v>
      </c>
      <c r="E420" s="6">
        <f t="shared" si="35"/>
        <v>4.166666665696539E-3</v>
      </c>
      <c r="F420" s="1">
        <f t="shared" si="36"/>
        <v>0</v>
      </c>
      <c r="G420" s="14">
        <f t="shared" si="37"/>
        <v>0.1</v>
      </c>
      <c r="H420" s="1" t="s">
        <v>7</v>
      </c>
      <c r="I420" s="1" t="s">
        <v>610</v>
      </c>
      <c r="J420" s="1" t="s">
        <v>611</v>
      </c>
      <c r="K420" s="1">
        <v>0.7</v>
      </c>
      <c r="L420" s="14">
        <f t="shared" si="38"/>
        <v>6.9999999999999991</v>
      </c>
      <c r="M420" s="1" t="s">
        <v>1702</v>
      </c>
    </row>
    <row r="421" spans="1:13">
      <c r="A421" s="7">
        <v>42588.704861111109</v>
      </c>
      <c r="B421" s="12">
        <f t="shared" si="39"/>
        <v>0.70486111110949423</v>
      </c>
      <c r="C421" s="7">
        <v>42588.71597222222</v>
      </c>
      <c r="D421" s="12">
        <f t="shared" si="40"/>
        <v>0.71597222222044365</v>
      </c>
      <c r="E421" s="6">
        <f t="shared" si="35"/>
        <v>1.1111111110949423E-2</v>
      </c>
      <c r="F421" s="1">
        <f t="shared" si="36"/>
        <v>0</v>
      </c>
      <c r="G421" s="14">
        <f t="shared" si="37"/>
        <v>0.26666666666666666</v>
      </c>
      <c r="H421" s="1" t="s">
        <v>7</v>
      </c>
      <c r="I421" s="1" t="s">
        <v>612</v>
      </c>
      <c r="J421" s="1" t="s">
        <v>613</v>
      </c>
      <c r="K421" s="1">
        <v>2.5</v>
      </c>
      <c r="L421" s="14">
        <f t="shared" si="38"/>
        <v>9.375</v>
      </c>
      <c r="M421" s="1" t="s">
        <v>1700</v>
      </c>
    </row>
    <row r="422" spans="1:13">
      <c r="A422" s="7">
        <v>42588.719444444447</v>
      </c>
      <c r="B422" s="12">
        <f t="shared" si="39"/>
        <v>0.71944444444670808</v>
      </c>
      <c r="C422" s="7">
        <v>42588.720833333333</v>
      </c>
      <c r="D422" s="12">
        <f t="shared" si="40"/>
        <v>0.72083333333284827</v>
      </c>
      <c r="E422" s="6">
        <f t="shared" si="35"/>
        <v>1.3888888861401938E-3</v>
      </c>
      <c r="F422" s="1">
        <f t="shared" si="36"/>
        <v>0</v>
      </c>
      <c r="G422" s="14">
        <f t="shared" si="37"/>
        <v>3.3333333333333333E-2</v>
      </c>
      <c r="H422" s="1" t="s">
        <v>7</v>
      </c>
      <c r="I422" s="1" t="s">
        <v>613</v>
      </c>
      <c r="J422" s="1" t="s">
        <v>614</v>
      </c>
      <c r="K422" s="1">
        <v>0.5</v>
      </c>
      <c r="L422" s="14">
        <f t="shared" si="38"/>
        <v>15</v>
      </c>
      <c r="M422" s="1" t="s">
        <v>1702</v>
      </c>
    </row>
    <row r="423" spans="1:13">
      <c r="A423" s="7">
        <v>42588.749305555553</v>
      </c>
      <c r="B423" s="12">
        <f t="shared" si="39"/>
        <v>0.74930555555329192</v>
      </c>
      <c r="C423" s="7">
        <v>42588.753472222219</v>
      </c>
      <c r="D423" s="12">
        <f t="shared" si="40"/>
        <v>0.75347222221898846</v>
      </c>
      <c r="E423" s="6">
        <f t="shared" si="35"/>
        <v>4.166666665696539E-3</v>
      </c>
      <c r="F423" s="1">
        <f t="shared" si="36"/>
        <v>0</v>
      </c>
      <c r="G423" s="14">
        <f t="shared" si="37"/>
        <v>0.1</v>
      </c>
      <c r="H423" s="1" t="s">
        <v>7</v>
      </c>
      <c r="I423" s="1" t="s">
        <v>614</v>
      </c>
      <c r="J423" s="1" t="s">
        <v>615</v>
      </c>
      <c r="K423" s="1">
        <v>0.9</v>
      </c>
      <c r="L423" s="14">
        <f t="shared" si="38"/>
        <v>9</v>
      </c>
      <c r="M423" s="1" t="s">
        <v>1702</v>
      </c>
    </row>
    <row r="424" spans="1:13">
      <c r="A424" s="7">
        <v>42588.84097222222</v>
      </c>
      <c r="B424" s="12">
        <f t="shared" si="39"/>
        <v>0.84097222222044365</v>
      </c>
      <c r="C424" s="7">
        <v>42588.850694444445</v>
      </c>
      <c r="D424" s="12">
        <f t="shared" si="40"/>
        <v>0.85069444444525288</v>
      </c>
      <c r="E424" s="6">
        <f t="shared" si="35"/>
        <v>9.7222222248092294E-3</v>
      </c>
      <c r="F424" s="1">
        <f t="shared" si="36"/>
        <v>0</v>
      </c>
      <c r="G424" s="14">
        <f t="shared" si="37"/>
        <v>0.23333333333333334</v>
      </c>
      <c r="H424" s="1" t="s">
        <v>7</v>
      </c>
      <c r="I424" s="1" t="s">
        <v>615</v>
      </c>
      <c r="J424" s="1" t="s">
        <v>616</v>
      </c>
      <c r="K424" s="1">
        <v>4.8</v>
      </c>
      <c r="L424" s="14">
        <f t="shared" si="38"/>
        <v>20.571428571428569</v>
      </c>
      <c r="M424" s="1" t="s">
        <v>1702</v>
      </c>
    </row>
    <row r="425" spans="1:13">
      <c r="A425" s="7">
        <v>42649.638194444444</v>
      </c>
      <c r="B425" s="12">
        <f t="shared" si="39"/>
        <v>0.63819444444379769</v>
      </c>
      <c r="C425" s="7">
        <v>42649.686111111114</v>
      </c>
      <c r="D425" s="12">
        <f t="shared" si="40"/>
        <v>0.68611111111385981</v>
      </c>
      <c r="E425" s="6">
        <f t="shared" si="35"/>
        <v>4.7916666670062114E-2</v>
      </c>
      <c r="F425" s="1">
        <f t="shared" si="36"/>
        <v>1</v>
      </c>
      <c r="G425" s="14">
        <f t="shared" si="37"/>
        <v>1.1499999999999999</v>
      </c>
      <c r="H425" s="1" t="s">
        <v>7</v>
      </c>
      <c r="I425" s="1" t="s">
        <v>18</v>
      </c>
      <c r="J425" s="1" t="s">
        <v>17</v>
      </c>
      <c r="K425" s="1">
        <v>16.3</v>
      </c>
      <c r="L425" s="14">
        <f t="shared" si="38"/>
        <v>14.173913043478263</v>
      </c>
      <c r="M425" s="1" t="s">
        <v>11</v>
      </c>
    </row>
    <row r="426" spans="1:13">
      <c r="A426" s="7">
        <v>42649.907638888886</v>
      </c>
      <c r="B426" s="12">
        <f t="shared" si="39"/>
        <v>0.90763888888614019</v>
      </c>
      <c r="C426" s="7">
        <v>42649.919444444444</v>
      </c>
      <c r="D426" s="12">
        <f t="shared" si="40"/>
        <v>0.91944444444379769</v>
      </c>
      <c r="E426" s="6">
        <f t="shared" si="35"/>
        <v>1.1805555557657499E-2</v>
      </c>
      <c r="F426" s="1">
        <f t="shared" si="36"/>
        <v>0</v>
      </c>
      <c r="G426" s="14">
        <f t="shared" si="37"/>
        <v>0.28333333333333333</v>
      </c>
      <c r="H426" s="1" t="s">
        <v>7</v>
      </c>
      <c r="I426" s="1" t="s">
        <v>15</v>
      </c>
      <c r="J426" s="1" t="s">
        <v>48</v>
      </c>
      <c r="K426" s="1">
        <v>10.4</v>
      </c>
      <c r="L426" s="14">
        <f t="shared" si="38"/>
        <v>36.705882352941181</v>
      </c>
      <c r="M426" s="1" t="s">
        <v>11</v>
      </c>
    </row>
    <row r="427" spans="1:13">
      <c r="A427" s="7">
        <v>42649.995138888888</v>
      </c>
      <c r="B427" s="12">
        <f t="shared" si="39"/>
        <v>0.99513888888759539</v>
      </c>
      <c r="C427" s="7">
        <v>42680.000694444447</v>
      </c>
      <c r="D427" s="12">
        <f t="shared" si="40"/>
        <v>6.944444467080757E-4</v>
      </c>
      <c r="E427" s="6">
        <f t="shared" si="35"/>
        <v>5.5555555591126904E-3</v>
      </c>
      <c r="F427" s="1">
        <f t="shared" si="36"/>
        <v>0</v>
      </c>
      <c r="G427" s="14">
        <f t="shared" si="37"/>
        <v>0.13333333333333333</v>
      </c>
      <c r="H427" s="1" t="s">
        <v>7</v>
      </c>
      <c r="I427" s="1" t="s">
        <v>48</v>
      </c>
      <c r="J427" s="1" t="s">
        <v>15</v>
      </c>
      <c r="K427" s="1">
        <v>9.9</v>
      </c>
      <c r="L427" s="14">
        <f t="shared" si="38"/>
        <v>74.25</v>
      </c>
      <c r="M427" s="1" t="s">
        <v>11</v>
      </c>
    </row>
    <row r="428" spans="1:13">
      <c r="A428" s="7">
        <v>42680.713888888888</v>
      </c>
      <c r="B428" s="12">
        <f t="shared" si="39"/>
        <v>0.71388888888759539</v>
      </c>
      <c r="C428" s="7">
        <v>42680.719444444447</v>
      </c>
      <c r="D428" s="12">
        <f t="shared" si="40"/>
        <v>0.71944444444670808</v>
      </c>
      <c r="E428" s="6">
        <f t="shared" si="35"/>
        <v>5.5555555591126904E-3</v>
      </c>
      <c r="F428" s="1">
        <f t="shared" si="36"/>
        <v>0</v>
      </c>
      <c r="G428" s="14">
        <f t="shared" si="37"/>
        <v>0.13333333333333333</v>
      </c>
      <c r="H428" s="1" t="s">
        <v>7</v>
      </c>
      <c r="I428" s="1" t="s">
        <v>15</v>
      </c>
      <c r="J428" s="1" t="s">
        <v>16</v>
      </c>
      <c r="K428" s="1">
        <v>3.7</v>
      </c>
      <c r="L428" s="14">
        <f t="shared" si="38"/>
        <v>27.75</v>
      </c>
      <c r="M428" s="1" t="s">
        <v>1702</v>
      </c>
    </row>
    <row r="429" spans="1:13">
      <c r="A429" s="7">
        <v>42680.731944444444</v>
      </c>
      <c r="B429" s="12">
        <f t="shared" si="39"/>
        <v>0.73194444444379769</v>
      </c>
      <c r="C429" s="7">
        <v>42680.73541666667</v>
      </c>
      <c r="D429" s="12">
        <f t="shared" si="40"/>
        <v>0.73541666667006211</v>
      </c>
      <c r="E429" s="6">
        <f t="shared" si="35"/>
        <v>3.4722222262644209E-3</v>
      </c>
      <c r="F429" s="1">
        <f t="shared" si="36"/>
        <v>0</v>
      </c>
      <c r="G429" s="14">
        <f t="shared" si="37"/>
        <v>8.3333333333333329E-2</v>
      </c>
      <c r="H429" s="1" t="s">
        <v>7</v>
      </c>
      <c r="I429" s="1" t="s">
        <v>16</v>
      </c>
      <c r="J429" s="1" t="s">
        <v>15</v>
      </c>
      <c r="K429" s="1">
        <v>4.5999999999999996</v>
      </c>
      <c r="L429" s="14">
        <f t="shared" si="38"/>
        <v>55.199999999999996</v>
      </c>
      <c r="M429" s="1" t="s">
        <v>1700</v>
      </c>
    </row>
    <row r="430" spans="1:13">
      <c r="A430" s="7">
        <v>42680.743055555555</v>
      </c>
      <c r="B430" s="12">
        <f t="shared" si="39"/>
        <v>0.74305555555474712</v>
      </c>
      <c r="C430" s="7">
        <v>42680.74722222222</v>
      </c>
      <c r="D430" s="12">
        <f t="shared" si="40"/>
        <v>0.74722222222044365</v>
      </c>
      <c r="E430" s="6">
        <f t="shared" si="35"/>
        <v>4.166666665696539E-3</v>
      </c>
      <c r="F430" s="1">
        <f t="shared" si="36"/>
        <v>0</v>
      </c>
      <c r="G430" s="14">
        <f t="shared" si="37"/>
        <v>0.1</v>
      </c>
      <c r="H430" s="1" t="s">
        <v>7</v>
      </c>
      <c r="I430" s="1" t="s">
        <v>84</v>
      </c>
      <c r="J430" s="1" t="s">
        <v>56</v>
      </c>
      <c r="K430" s="1">
        <v>1.7</v>
      </c>
      <c r="L430" s="14">
        <f t="shared" si="38"/>
        <v>17</v>
      </c>
      <c r="M430" s="1" t="s">
        <v>1701</v>
      </c>
    </row>
    <row r="431" spans="1:13">
      <c r="A431" s="7">
        <v>42680.90625</v>
      </c>
      <c r="B431" s="12">
        <f t="shared" si="39"/>
        <v>0.90625</v>
      </c>
      <c r="C431" s="7">
        <v>42680.919444444444</v>
      </c>
      <c r="D431" s="12">
        <f t="shared" si="40"/>
        <v>0.91944444444379769</v>
      </c>
      <c r="E431" s="6">
        <f t="shared" si="35"/>
        <v>1.3194444443797693E-2</v>
      </c>
      <c r="F431" s="1">
        <f t="shared" si="36"/>
        <v>0</v>
      </c>
      <c r="G431" s="14">
        <f t="shared" si="37"/>
        <v>0.31666666666666665</v>
      </c>
      <c r="H431" s="1" t="s">
        <v>7</v>
      </c>
      <c r="I431" s="1" t="s">
        <v>15</v>
      </c>
      <c r="J431" s="1" t="s">
        <v>48</v>
      </c>
      <c r="K431" s="1">
        <v>10.4</v>
      </c>
      <c r="L431" s="14">
        <f t="shared" si="38"/>
        <v>32.842105263157897</v>
      </c>
      <c r="M431" s="1" t="s">
        <v>11</v>
      </c>
    </row>
    <row r="432" spans="1:13">
      <c r="A432" s="7">
        <v>42680.98541666667</v>
      </c>
      <c r="B432" s="12">
        <f t="shared" si="39"/>
        <v>0.98541666667006211</v>
      </c>
      <c r="C432" s="7">
        <v>42710.003472222219</v>
      </c>
      <c r="D432" s="12">
        <f t="shared" si="40"/>
        <v>3.4722222189884633E-3</v>
      </c>
      <c r="E432" s="6">
        <f t="shared" si="35"/>
        <v>1.805555554892635E-2</v>
      </c>
      <c r="F432" s="1">
        <f t="shared" si="36"/>
        <v>0</v>
      </c>
      <c r="G432" s="14">
        <f t="shared" si="37"/>
        <v>0.43333333333333335</v>
      </c>
      <c r="H432" s="1" t="s">
        <v>7</v>
      </c>
      <c r="I432" s="1" t="s">
        <v>48</v>
      </c>
      <c r="J432" s="1" t="s">
        <v>15</v>
      </c>
      <c r="K432" s="1">
        <v>9.9</v>
      </c>
      <c r="L432" s="14">
        <f t="shared" si="38"/>
        <v>22.846153846153847</v>
      </c>
      <c r="M432" s="1" t="s">
        <v>11</v>
      </c>
    </row>
    <row r="433" spans="1:13">
      <c r="A433" s="7">
        <v>42710.828472222223</v>
      </c>
      <c r="B433" s="12">
        <f t="shared" si="39"/>
        <v>0.82847222222335404</v>
      </c>
      <c r="C433" s="7">
        <v>42710.830555555556</v>
      </c>
      <c r="D433" s="12">
        <f t="shared" si="40"/>
        <v>0.83055555555620231</v>
      </c>
      <c r="E433" s="6">
        <f t="shared" si="35"/>
        <v>2.0833333328482695E-3</v>
      </c>
      <c r="F433" s="1">
        <f t="shared" si="36"/>
        <v>0</v>
      </c>
      <c r="G433" s="14">
        <f t="shared" si="37"/>
        <v>0.05</v>
      </c>
      <c r="H433" s="1" t="s">
        <v>7</v>
      </c>
      <c r="I433" s="1" t="s">
        <v>15</v>
      </c>
      <c r="J433" s="1" t="s">
        <v>16</v>
      </c>
      <c r="K433" s="1">
        <v>2.5</v>
      </c>
      <c r="L433" s="14">
        <f t="shared" si="38"/>
        <v>50</v>
      </c>
      <c r="M433" s="1" t="s">
        <v>1700</v>
      </c>
    </row>
    <row r="434" spans="1:13">
      <c r="A434" s="7">
        <v>42710.836805555555</v>
      </c>
      <c r="B434" s="12">
        <f t="shared" si="39"/>
        <v>0.83680555555474712</v>
      </c>
      <c r="C434" s="7">
        <v>42710.844444444447</v>
      </c>
      <c r="D434" s="12">
        <f t="shared" si="40"/>
        <v>0.84444444444670808</v>
      </c>
      <c r="E434" s="6">
        <f t="shared" si="35"/>
        <v>7.6388888919609599E-3</v>
      </c>
      <c r="F434" s="1">
        <f t="shared" si="36"/>
        <v>0</v>
      </c>
      <c r="G434" s="14">
        <f t="shared" si="37"/>
        <v>0.18333333333333332</v>
      </c>
      <c r="H434" s="1" t="s">
        <v>7</v>
      </c>
      <c r="I434" s="1" t="s">
        <v>16</v>
      </c>
      <c r="J434" s="1" t="s">
        <v>15</v>
      </c>
      <c r="K434" s="1">
        <v>4.3</v>
      </c>
      <c r="L434" s="14">
        <f t="shared" si="38"/>
        <v>23.454545454545457</v>
      </c>
      <c r="M434" s="1" t="s">
        <v>1702</v>
      </c>
    </row>
    <row r="435" spans="1:13">
      <c r="A435" s="7">
        <v>42710.915277777778</v>
      </c>
      <c r="B435" s="12">
        <f t="shared" si="39"/>
        <v>0.91527777777810115</v>
      </c>
      <c r="C435" s="7">
        <v>42710.929861111108</v>
      </c>
      <c r="D435" s="12">
        <f t="shared" si="40"/>
        <v>0.92986111110803904</v>
      </c>
      <c r="E435" s="6">
        <f t="shared" si="35"/>
        <v>1.4583333329937886E-2</v>
      </c>
      <c r="F435" s="1">
        <f t="shared" si="36"/>
        <v>0</v>
      </c>
      <c r="G435" s="14">
        <f t="shared" si="37"/>
        <v>0.35</v>
      </c>
      <c r="H435" s="1" t="s">
        <v>7</v>
      </c>
      <c r="I435" s="1" t="s">
        <v>542</v>
      </c>
      <c r="J435" s="1" t="s">
        <v>56</v>
      </c>
      <c r="K435" s="1">
        <v>2.8</v>
      </c>
      <c r="L435" s="14">
        <f t="shared" si="38"/>
        <v>8</v>
      </c>
      <c r="M435" s="1" t="s">
        <v>1702</v>
      </c>
    </row>
    <row r="436" spans="1:13">
      <c r="A436" s="7" t="s">
        <v>1769</v>
      </c>
      <c r="B436" s="12">
        <v>0.22430555555555556</v>
      </c>
      <c r="C436" s="7" t="s">
        <v>1769</v>
      </c>
      <c r="D436" s="12">
        <v>0.23750000000000002</v>
      </c>
      <c r="E436" s="6">
        <f t="shared" si="35"/>
        <v>1.3194444444444453E-2</v>
      </c>
      <c r="F436" s="1">
        <f t="shared" si="36"/>
        <v>0</v>
      </c>
      <c r="G436" s="14">
        <f t="shared" si="37"/>
        <v>0.31666666666666665</v>
      </c>
      <c r="H436" s="1" t="s">
        <v>7</v>
      </c>
      <c r="I436" s="1" t="s">
        <v>15</v>
      </c>
      <c r="J436" s="1" t="s">
        <v>16</v>
      </c>
      <c r="K436" s="1">
        <v>8.4</v>
      </c>
      <c r="L436" s="14">
        <f t="shared" si="38"/>
        <v>26.526315789473685</v>
      </c>
      <c r="M436" s="1" t="s">
        <v>1700</v>
      </c>
    </row>
    <row r="437" spans="1:13">
      <c r="A437" s="7" t="s">
        <v>1769</v>
      </c>
      <c r="B437" s="12">
        <v>0.59513888888888888</v>
      </c>
      <c r="C437" s="7" t="s">
        <v>1769</v>
      </c>
      <c r="D437" s="12">
        <v>0.61527777777777781</v>
      </c>
      <c r="E437" s="6">
        <f t="shared" si="35"/>
        <v>2.0138888888888928E-2</v>
      </c>
      <c r="F437" s="1">
        <f t="shared" si="36"/>
        <v>0</v>
      </c>
      <c r="G437" s="14">
        <f t="shared" si="37"/>
        <v>0.48333333333333334</v>
      </c>
      <c r="H437" s="1" t="s">
        <v>7</v>
      </c>
      <c r="I437" s="1" t="s">
        <v>621</v>
      </c>
      <c r="J437" s="1" t="s">
        <v>622</v>
      </c>
      <c r="K437" s="1">
        <v>13.2</v>
      </c>
      <c r="L437" s="14">
        <f t="shared" si="38"/>
        <v>27.310344827586206</v>
      </c>
      <c r="M437" s="1" t="s">
        <v>11</v>
      </c>
    </row>
    <row r="438" spans="1:13">
      <c r="A438" s="7" t="s">
        <v>1769</v>
      </c>
      <c r="B438" s="12">
        <v>0.75555555555555554</v>
      </c>
      <c r="C438" s="7" t="s">
        <v>1769</v>
      </c>
      <c r="D438" s="12">
        <v>0.78263888888888899</v>
      </c>
      <c r="E438" s="6">
        <f t="shared" si="35"/>
        <v>2.7083333333333459E-2</v>
      </c>
      <c r="F438" s="1">
        <f t="shared" si="36"/>
        <v>0</v>
      </c>
      <c r="G438" s="14">
        <f t="shared" si="37"/>
        <v>0.65</v>
      </c>
      <c r="H438" s="1" t="s">
        <v>7</v>
      </c>
      <c r="I438" s="1" t="s">
        <v>622</v>
      </c>
      <c r="J438" s="1" t="s">
        <v>625</v>
      </c>
      <c r="K438" s="1">
        <v>3.9</v>
      </c>
      <c r="L438" s="14">
        <f t="shared" si="38"/>
        <v>6</v>
      </c>
      <c r="M438" s="1" t="s">
        <v>1700</v>
      </c>
    </row>
    <row r="439" spans="1:13">
      <c r="A439" s="7" t="s">
        <v>1769</v>
      </c>
      <c r="B439" s="12">
        <v>0.78749999999999998</v>
      </c>
      <c r="C439" s="7" t="s">
        <v>1769</v>
      </c>
      <c r="D439" s="12">
        <v>0.80763888888888891</v>
      </c>
      <c r="E439" s="6">
        <f t="shared" si="35"/>
        <v>2.0138888888888928E-2</v>
      </c>
      <c r="F439" s="1">
        <f t="shared" si="36"/>
        <v>0</v>
      </c>
      <c r="G439" s="14">
        <f t="shared" si="37"/>
        <v>0.48333333333333334</v>
      </c>
      <c r="H439" s="1" t="s">
        <v>7</v>
      </c>
      <c r="I439" s="1" t="s">
        <v>625</v>
      </c>
      <c r="J439" s="1" t="s">
        <v>621</v>
      </c>
      <c r="K439" s="1">
        <v>5.0999999999999996</v>
      </c>
      <c r="L439" s="14">
        <f t="shared" si="38"/>
        <v>10.551724137931034</v>
      </c>
      <c r="M439" s="1" t="s">
        <v>1700</v>
      </c>
    </row>
    <row r="440" spans="1:13">
      <c r="A440" s="7" t="s">
        <v>1769</v>
      </c>
      <c r="B440" s="12">
        <v>0.83333333333333337</v>
      </c>
      <c r="C440" s="7" t="s">
        <v>1769</v>
      </c>
      <c r="D440" s="12">
        <v>0.83680555555555547</v>
      </c>
      <c r="E440" s="6">
        <f t="shared" si="35"/>
        <v>3.4722222222220989E-3</v>
      </c>
      <c r="F440" s="1">
        <f t="shared" si="36"/>
        <v>0</v>
      </c>
      <c r="G440" s="14">
        <f t="shared" si="37"/>
        <v>8.3333333333333329E-2</v>
      </c>
      <c r="H440" s="1" t="s">
        <v>7</v>
      </c>
      <c r="I440" s="1" t="s">
        <v>621</v>
      </c>
      <c r="J440" s="1" t="s">
        <v>157</v>
      </c>
      <c r="K440" s="1">
        <v>5.2</v>
      </c>
      <c r="L440" s="14">
        <f t="shared" si="38"/>
        <v>62.400000000000006</v>
      </c>
      <c r="M440" s="1" t="s">
        <v>13</v>
      </c>
    </row>
    <row r="441" spans="1:13">
      <c r="A441" s="7" t="s">
        <v>1770</v>
      </c>
      <c r="B441" s="12">
        <v>0.50208333333333333</v>
      </c>
      <c r="C441" s="7" t="s">
        <v>1770</v>
      </c>
      <c r="D441" s="12">
        <v>0.51458333333333328</v>
      </c>
      <c r="E441" s="6">
        <f t="shared" si="35"/>
        <v>1.2499999999999956E-2</v>
      </c>
      <c r="F441" s="1">
        <f t="shared" si="36"/>
        <v>0</v>
      </c>
      <c r="G441" s="14">
        <f t="shared" si="37"/>
        <v>0.3</v>
      </c>
      <c r="H441" s="1" t="s">
        <v>7</v>
      </c>
      <c r="I441" s="1" t="s">
        <v>622</v>
      </c>
      <c r="J441" s="1" t="s">
        <v>549</v>
      </c>
      <c r="K441" s="1">
        <v>9.8000000000000007</v>
      </c>
      <c r="L441" s="14">
        <f t="shared" si="38"/>
        <v>32.666666666666671</v>
      </c>
      <c r="M441" s="1" t="s">
        <v>1701</v>
      </c>
    </row>
    <row r="442" spans="1:13">
      <c r="A442" s="7" t="s">
        <v>1770</v>
      </c>
      <c r="B442" s="12">
        <v>0.67291666666666661</v>
      </c>
      <c r="C442" s="7" t="s">
        <v>1770</v>
      </c>
      <c r="D442" s="12">
        <v>0.69374999999999998</v>
      </c>
      <c r="E442" s="6">
        <f t="shared" si="35"/>
        <v>2.083333333333337E-2</v>
      </c>
      <c r="F442" s="1">
        <f t="shared" si="36"/>
        <v>0</v>
      </c>
      <c r="G442" s="14">
        <f t="shared" si="37"/>
        <v>0.5</v>
      </c>
      <c r="H442" s="1" t="s">
        <v>7</v>
      </c>
      <c r="I442" s="1" t="s">
        <v>549</v>
      </c>
      <c r="J442" s="1" t="s">
        <v>622</v>
      </c>
      <c r="K442" s="1">
        <v>11.6</v>
      </c>
      <c r="L442" s="14">
        <f t="shared" si="38"/>
        <v>23.2</v>
      </c>
      <c r="M442" s="1" t="s">
        <v>11</v>
      </c>
    </row>
    <row r="443" spans="1:13">
      <c r="A443" s="7" t="s">
        <v>1770</v>
      </c>
      <c r="B443" s="12">
        <v>0.71875</v>
      </c>
      <c r="C443" s="7" t="s">
        <v>1770</v>
      </c>
      <c r="D443" s="12">
        <v>0.72499999999999998</v>
      </c>
      <c r="E443" s="6">
        <f t="shared" si="35"/>
        <v>6.2499999999999778E-3</v>
      </c>
      <c r="F443" s="1">
        <f t="shared" si="36"/>
        <v>0</v>
      </c>
      <c r="G443" s="14">
        <f t="shared" si="37"/>
        <v>0.15</v>
      </c>
      <c r="H443" s="1" t="s">
        <v>7</v>
      </c>
      <c r="I443" s="1" t="s">
        <v>622</v>
      </c>
      <c r="J443" s="1" t="s">
        <v>621</v>
      </c>
      <c r="K443" s="1">
        <v>5.0999999999999996</v>
      </c>
      <c r="L443" s="14">
        <f t="shared" si="38"/>
        <v>34</v>
      </c>
      <c r="M443" s="1" t="s">
        <v>11</v>
      </c>
    </row>
    <row r="444" spans="1:13">
      <c r="A444" s="7" t="s">
        <v>1770</v>
      </c>
      <c r="B444" s="12">
        <v>0.7270833333333333</v>
      </c>
      <c r="C444" s="7" t="s">
        <v>1770</v>
      </c>
      <c r="D444" s="12">
        <v>0.74791666666666667</v>
      </c>
      <c r="E444" s="6">
        <f t="shared" si="35"/>
        <v>2.083333333333337E-2</v>
      </c>
      <c r="F444" s="1">
        <f t="shared" si="36"/>
        <v>0</v>
      </c>
      <c r="G444" s="14">
        <f t="shared" si="37"/>
        <v>0.5</v>
      </c>
      <c r="H444" s="1" t="s">
        <v>7</v>
      </c>
      <c r="I444" s="1" t="s">
        <v>33</v>
      </c>
      <c r="J444" s="1" t="s">
        <v>638</v>
      </c>
      <c r="K444" s="1">
        <v>9.3000000000000007</v>
      </c>
      <c r="L444" s="14">
        <f t="shared" si="38"/>
        <v>18.600000000000001</v>
      </c>
      <c r="M444" s="1" t="s">
        <v>1702</v>
      </c>
    </row>
    <row r="445" spans="1:13">
      <c r="A445" s="7" t="s">
        <v>1771</v>
      </c>
      <c r="B445" s="12">
        <v>7.3611111111111113E-2</v>
      </c>
      <c r="C445" s="7" t="s">
        <v>1771</v>
      </c>
      <c r="D445" s="12">
        <v>8.7500000000000008E-2</v>
      </c>
      <c r="E445" s="6">
        <f t="shared" si="35"/>
        <v>1.3888888888888895E-2</v>
      </c>
      <c r="F445" s="1">
        <f t="shared" si="36"/>
        <v>0</v>
      </c>
      <c r="G445" s="14">
        <f t="shared" si="37"/>
        <v>0.33333333333333331</v>
      </c>
      <c r="H445" s="1" t="s">
        <v>7</v>
      </c>
      <c r="I445" s="1" t="s">
        <v>641</v>
      </c>
      <c r="J445" s="1" t="s">
        <v>642</v>
      </c>
      <c r="K445" s="1">
        <v>12.4</v>
      </c>
      <c r="L445" s="14">
        <f t="shared" si="38"/>
        <v>37.200000000000003</v>
      </c>
      <c r="M445" s="1" t="s">
        <v>129</v>
      </c>
    </row>
    <row r="446" spans="1:13">
      <c r="A446" s="7" t="s">
        <v>1771</v>
      </c>
      <c r="B446" s="12">
        <v>0.6430555555555556</v>
      </c>
      <c r="C446" s="7" t="s">
        <v>1771</v>
      </c>
      <c r="D446" s="12">
        <v>0.64861111111111114</v>
      </c>
      <c r="E446" s="6">
        <f t="shared" si="35"/>
        <v>5.5555555555555358E-3</v>
      </c>
      <c r="F446" s="1">
        <f t="shared" si="36"/>
        <v>0</v>
      </c>
      <c r="G446" s="14">
        <f t="shared" si="37"/>
        <v>0.13333333333333333</v>
      </c>
      <c r="H446" s="1" t="s">
        <v>7</v>
      </c>
      <c r="I446" s="1" t="s">
        <v>645</v>
      </c>
      <c r="J446" s="1" t="s">
        <v>646</v>
      </c>
      <c r="K446" s="1">
        <v>1.9</v>
      </c>
      <c r="L446" s="14">
        <f t="shared" si="38"/>
        <v>14.25</v>
      </c>
      <c r="M446" s="1" t="s">
        <v>129</v>
      </c>
    </row>
    <row r="447" spans="1:13">
      <c r="A447" s="7" t="s">
        <v>1771</v>
      </c>
      <c r="B447" s="12">
        <v>0.69236111111111109</v>
      </c>
      <c r="C447" s="7" t="s">
        <v>1771</v>
      </c>
      <c r="D447" s="12">
        <v>0.70972222222222225</v>
      </c>
      <c r="E447" s="6">
        <f t="shared" si="35"/>
        <v>1.736111111111116E-2</v>
      </c>
      <c r="F447" s="1">
        <f t="shared" si="36"/>
        <v>0</v>
      </c>
      <c r="G447" s="14">
        <f t="shared" si="37"/>
        <v>0.41666666666666669</v>
      </c>
      <c r="H447" s="1" t="s">
        <v>7</v>
      </c>
      <c r="I447" s="1" t="s">
        <v>646</v>
      </c>
      <c r="J447" s="1" t="s">
        <v>649</v>
      </c>
      <c r="K447" s="1">
        <v>6.4</v>
      </c>
      <c r="L447" s="14">
        <f t="shared" si="38"/>
        <v>15.36</v>
      </c>
      <c r="M447" s="1" t="s">
        <v>13</v>
      </c>
    </row>
    <row r="448" spans="1:13">
      <c r="A448" s="7" t="s">
        <v>1771</v>
      </c>
      <c r="B448" s="12">
        <v>0.7284722222222223</v>
      </c>
      <c r="C448" s="7" t="s">
        <v>1771</v>
      </c>
      <c r="D448" s="12">
        <v>0.74236111111111114</v>
      </c>
      <c r="E448" s="6">
        <f t="shared" si="35"/>
        <v>1.388888888888884E-2</v>
      </c>
      <c r="F448" s="1">
        <f t="shared" si="36"/>
        <v>0</v>
      </c>
      <c r="G448" s="14">
        <f t="shared" si="37"/>
        <v>0.33333333333333331</v>
      </c>
      <c r="H448" s="1" t="s">
        <v>131</v>
      </c>
      <c r="I448" s="1" t="s">
        <v>649</v>
      </c>
      <c r="J448" s="1" t="s">
        <v>652</v>
      </c>
      <c r="K448" s="1">
        <v>5.5</v>
      </c>
      <c r="L448" s="14">
        <f t="shared" si="38"/>
        <v>16.5</v>
      </c>
      <c r="M448" s="1" t="s">
        <v>1701</v>
      </c>
    </row>
    <row r="449" spans="1:13">
      <c r="A449" s="7" t="s">
        <v>1771</v>
      </c>
      <c r="B449" s="12">
        <v>0.82777777777777783</v>
      </c>
      <c r="C449" s="7" t="s">
        <v>1771</v>
      </c>
      <c r="D449" s="12">
        <v>0.83194444444444438</v>
      </c>
      <c r="E449" s="6">
        <f t="shared" si="35"/>
        <v>4.1666666666665408E-3</v>
      </c>
      <c r="F449" s="1">
        <f t="shared" si="36"/>
        <v>0</v>
      </c>
      <c r="G449" s="14">
        <f t="shared" si="37"/>
        <v>0.1</v>
      </c>
      <c r="H449" s="1" t="s">
        <v>7</v>
      </c>
      <c r="I449" s="1" t="s">
        <v>652</v>
      </c>
      <c r="J449" s="1" t="s">
        <v>655</v>
      </c>
      <c r="K449" s="1">
        <v>1.5</v>
      </c>
      <c r="L449" s="14">
        <f t="shared" si="38"/>
        <v>15</v>
      </c>
      <c r="M449" s="1" t="s">
        <v>1700</v>
      </c>
    </row>
    <row r="450" spans="1:13">
      <c r="A450" s="7" t="s">
        <v>1772</v>
      </c>
      <c r="B450" s="12">
        <v>0.56666666666666665</v>
      </c>
      <c r="C450" s="7" t="s">
        <v>1772</v>
      </c>
      <c r="D450" s="12">
        <v>0.60416666666666663</v>
      </c>
      <c r="E450" s="6">
        <f t="shared" si="35"/>
        <v>3.7499999999999978E-2</v>
      </c>
      <c r="F450" s="1">
        <f t="shared" si="36"/>
        <v>0</v>
      </c>
      <c r="G450" s="14">
        <f t="shared" si="37"/>
        <v>0.9</v>
      </c>
      <c r="H450" s="1" t="s">
        <v>7</v>
      </c>
      <c r="I450" s="1" t="s">
        <v>642</v>
      </c>
      <c r="J450" s="1" t="s">
        <v>658</v>
      </c>
      <c r="K450" s="1">
        <v>14.5</v>
      </c>
      <c r="L450" s="14">
        <f t="shared" si="38"/>
        <v>16.111111111111111</v>
      </c>
      <c r="M450" s="1" t="s">
        <v>1701</v>
      </c>
    </row>
    <row r="451" spans="1:13">
      <c r="A451" s="7" t="s">
        <v>1772</v>
      </c>
      <c r="B451" s="12">
        <v>0.61249999999999993</v>
      </c>
      <c r="C451" s="7" t="s">
        <v>1772</v>
      </c>
      <c r="D451" s="12">
        <v>0.61527777777777781</v>
      </c>
      <c r="E451" s="6">
        <f t="shared" ref="E451:E514" si="41">IF(D451&gt;B451,D451-B451,D451-B451+1)</f>
        <v>2.7777777777778789E-3</v>
      </c>
      <c r="F451" s="1">
        <f t="shared" ref="F451:F514" si="42">HOUR(E451)</f>
        <v>0</v>
      </c>
      <c r="G451" s="14">
        <f t="shared" ref="G451:G514" si="43">(HOUR(E451)*60+MINUTE(E451))/60</f>
        <v>6.6666666666666666E-2</v>
      </c>
      <c r="H451" s="1" t="s">
        <v>7</v>
      </c>
      <c r="I451" s="1" t="s">
        <v>658</v>
      </c>
      <c r="J451" s="1" t="s">
        <v>641</v>
      </c>
      <c r="K451" s="1">
        <v>2.7</v>
      </c>
      <c r="L451" s="14">
        <f t="shared" ref="L451:L514" si="44">K451/G451</f>
        <v>40.5</v>
      </c>
      <c r="M451" s="1" t="s">
        <v>1701</v>
      </c>
    </row>
    <row r="452" spans="1:13">
      <c r="A452" s="7" t="s">
        <v>1772</v>
      </c>
      <c r="B452" s="12">
        <v>0.63680555555555551</v>
      </c>
      <c r="C452" s="7" t="s">
        <v>1772</v>
      </c>
      <c r="D452" s="12">
        <v>0.65347222222222223</v>
      </c>
      <c r="E452" s="6">
        <f t="shared" si="41"/>
        <v>1.6666666666666718E-2</v>
      </c>
      <c r="F452" s="1">
        <f t="shared" si="42"/>
        <v>0</v>
      </c>
      <c r="G452" s="14">
        <f t="shared" si="43"/>
        <v>0.4</v>
      </c>
      <c r="H452" s="1" t="s">
        <v>7</v>
      </c>
      <c r="I452" s="1" t="s">
        <v>641</v>
      </c>
      <c r="J452" s="1" t="s">
        <v>642</v>
      </c>
      <c r="K452" s="1">
        <v>15</v>
      </c>
      <c r="L452" s="14">
        <f t="shared" si="44"/>
        <v>37.5</v>
      </c>
      <c r="M452" s="1" t="s">
        <v>1701</v>
      </c>
    </row>
    <row r="453" spans="1:13">
      <c r="A453" s="7" t="s">
        <v>1772</v>
      </c>
      <c r="B453" s="12">
        <v>0.81874999999999998</v>
      </c>
      <c r="C453" s="7" t="s">
        <v>1772</v>
      </c>
      <c r="D453" s="12">
        <v>0.8305555555555556</v>
      </c>
      <c r="E453" s="6">
        <f t="shared" si="41"/>
        <v>1.1805555555555625E-2</v>
      </c>
      <c r="F453" s="1">
        <f t="shared" si="42"/>
        <v>0</v>
      </c>
      <c r="G453" s="14">
        <f t="shared" si="43"/>
        <v>0.28333333333333333</v>
      </c>
      <c r="H453" s="1" t="s">
        <v>7</v>
      </c>
      <c r="I453" s="1" t="s">
        <v>642</v>
      </c>
      <c r="J453" s="1" t="s">
        <v>641</v>
      </c>
      <c r="K453" s="1">
        <v>12.9</v>
      </c>
      <c r="L453" s="14">
        <f t="shared" si="44"/>
        <v>45.529411764705884</v>
      </c>
      <c r="M453" s="1" t="s">
        <v>1701</v>
      </c>
    </row>
    <row r="454" spans="1:13">
      <c r="A454" s="7" t="s">
        <v>1772</v>
      </c>
      <c r="B454" s="12">
        <v>0.90486111111111101</v>
      </c>
      <c r="C454" s="7" t="s">
        <v>1772</v>
      </c>
      <c r="D454" s="12">
        <v>0.91388888888888886</v>
      </c>
      <c r="E454" s="6">
        <f t="shared" si="41"/>
        <v>9.0277777777778567E-3</v>
      </c>
      <c r="F454" s="1">
        <f t="shared" si="42"/>
        <v>0</v>
      </c>
      <c r="G454" s="14">
        <f t="shared" si="43"/>
        <v>0.21666666666666667</v>
      </c>
      <c r="H454" s="1" t="s">
        <v>7</v>
      </c>
      <c r="I454" s="1" t="s">
        <v>641</v>
      </c>
      <c r="J454" s="1" t="s">
        <v>642</v>
      </c>
      <c r="K454" s="1">
        <v>13.6</v>
      </c>
      <c r="L454" s="14">
        <f t="shared" si="44"/>
        <v>62.769230769230766</v>
      </c>
      <c r="M454" s="1" t="s">
        <v>1701</v>
      </c>
    </row>
    <row r="455" spans="1:13">
      <c r="A455" s="7" t="s">
        <v>1773</v>
      </c>
      <c r="B455" s="12">
        <v>0.6743055555555556</v>
      </c>
      <c r="C455" s="7" t="s">
        <v>1773</v>
      </c>
      <c r="D455" s="12">
        <v>0.6972222222222223</v>
      </c>
      <c r="E455" s="6">
        <f t="shared" si="41"/>
        <v>2.2916666666666696E-2</v>
      </c>
      <c r="F455" s="1">
        <f t="shared" si="42"/>
        <v>0</v>
      </c>
      <c r="G455" s="14">
        <f t="shared" si="43"/>
        <v>0.55000000000000004</v>
      </c>
      <c r="H455" s="1" t="s">
        <v>7</v>
      </c>
      <c r="I455" s="1" t="s">
        <v>642</v>
      </c>
      <c r="J455" s="1" t="s">
        <v>641</v>
      </c>
      <c r="K455" s="1">
        <v>12.2</v>
      </c>
      <c r="L455" s="14">
        <f t="shared" si="44"/>
        <v>22.18181818181818</v>
      </c>
      <c r="M455" s="1" t="s">
        <v>1701</v>
      </c>
    </row>
    <row r="456" spans="1:13">
      <c r="A456" s="7" t="s">
        <v>1774</v>
      </c>
      <c r="B456" s="12">
        <v>2.013888888888889E-2</v>
      </c>
      <c r="C456" s="7" t="s">
        <v>1774</v>
      </c>
      <c r="D456" s="12">
        <v>3.5416666666666666E-2</v>
      </c>
      <c r="E456" s="6">
        <f t="shared" si="41"/>
        <v>1.5277777777777776E-2</v>
      </c>
      <c r="F456" s="1">
        <f t="shared" si="42"/>
        <v>0</v>
      </c>
      <c r="G456" s="14">
        <f t="shared" si="43"/>
        <v>0.36666666666666664</v>
      </c>
      <c r="H456" s="1" t="s">
        <v>7</v>
      </c>
      <c r="I456" s="1" t="s">
        <v>16</v>
      </c>
      <c r="J456" s="1" t="s">
        <v>15</v>
      </c>
      <c r="K456" s="1">
        <v>8.6999999999999993</v>
      </c>
      <c r="L456" s="14">
        <f t="shared" si="44"/>
        <v>23.727272727272727</v>
      </c>
      <c r="M456" s="1" t="s">
        <v>1701</v>
      </c>
    </row>
    <row r="457" spans="1:13">
      <c r="A457" s="7" t="s">
        <v>1775</v>
      </c>
      <c r="B457" s="12">
        <v>0.11041666666666666</v>
      </c>
      <c r="C457" s="7" t="s">
        <v>1775</v>
      </c>
      <c r="D457" s="12">
        <v>0.11805555555555557</v>
      </c>
      <c r="E457" s="6">
        <f t="shared" si="41"/>
        <v>7.6388888888889034E-3</v>
      </c>
      <c r="F457" s="1">
        <f t="shared" si="42"/>
        <v>0</v>
      </c>
      <c r="G457" s="14">
        <f t="shared" si="43"/>
        <v>0.18333333333333332</v>
      </c>
      <c r="H457" s="1" t="s">
        <v>7</v>
      </c>
      <c r="I457" s="1" t="s">
        <v>15</v>
      </c>
      <c r="J457" s="1" t="s">
        <v>64</v>
      </c>
      <c r="K457" s="1">
        <v>6</v>
      </c>
      <c r="L457" s="14">
        <f t="shared" si="44"/>
        <v>32.727272727272727</v>
      </c>
      <c r="M457" s="1" t="s">
        <v>1701</v>
      </c>
    </row>
    <row r="458" spans="1:13">
      <c r="A458" s="7" t="s">
        <v>1775</v>
      </c>
      <c r="B458" s="12">
        <v>0.24374999999999999</v>
      </c>
      <c r="C458" s="7" t="s">
        <v>1775</v>
      </c>
      <c r="D458" s="12">
        <v>0.25</v>
      </c>
      <c r="E458" s="6">
        <f t="shared" si="41"/>
        <v>6.2500000000000056E-3</v>
      </c>
      <c r="F458" s="1">
        <f t="shared" si="42"/>
        <v>0</v>
      </c>
      <c r="G458" s="14">
        <f t="shared" si="43"/>
        <v>0.15</v>
      </c>
      <c r="H458" s="1" t="s">
        <v>7</v>
      </c>
      <c r="I458" s="1" t="s">
        <v>64</v>
      </c>
      <c r="J458" s="1" t="s">
        <v>15</v>
      </c>
      <c r="K458" s="1">
        <v>5.9</v>
      </c>
      <c r="L458" s="14">
        <f t="shared" si="44"/>
        <v>39.333333333333336</v>
      </c>
      <c r="M458" s="1" t="s">
        <v>1701</v>
      </c>
    </row>
    <row r="459" spans="1:13">
      <c r="A459" s="7" t="s">
        <v>1776</v>
      </c>
      <c r="B459" s="12">
        <v>0.65208333333333335</v>
      </c>
      <c r="C459" s="7" t="s">
        <v>1776</v>
      </c>
      <c r="D459" s="12">
        <v>0.67222222222222217</v>
      </c>
      <c r="E459" s="6">
        <f t="shared" si="41"/>
        <v>2.0138888888888817E-2</v>
      </c>
      <c r="F459" s="1">
        <f t="shared" si="42"/>
        <v>0</v>
      </c>
      <c r="G459" s="14">
        <f t="shared" si="43"/>
        <v>0.48333333333333334</v>
      </c>
      <c r="H459" s="1" t="s">
        <v>7</v>
      </c>
      <c r="I459" s="1" t="s">
        <v>15</v>
      </c>
      <c r="J459" s="1" t="s">
        <v>64</v>
      </c>
      <c r="K459" s="1">
        <v>19.3</v>
      </c>
      <c r="L459" s="14">
        <f t="shared" si="44"/>
        <v>39.931034482758619</v>
      </c>
      <c r="M459" s="1" t="s">
        <v>1701</v>
      </c>
    </row>
    <row r="460" spans="1:13">
      <c r="A460" s="7" t="s">
        <v>1776</v>
      </c>
      <c r="B460" s="12">
        <v>0.71597222222222223</v>
      </c>
      <c r="C460" s="7" t="s">
        <v>1776</v>
      </c>
      <c r="D460" s="12">
        <v>0.75138888888888899</v>
      </c>
      <c r="E460" s="6">
        <f t="shared" si="41"/>
        <v>3.5416666666666763E-2</v>
      </c>
      <c r="F460" s="1">
        <f t="shared" si="42"/>
        <v>0</v>
      </c>
      <c r="G460" s="14">
        <f t="shared" si="43"/>
        <v>0.85</v>
      </c>
      <c r="H460" s="1" t="s">
        <v>7</v>
      </c>
      <c r="I460" s="1" t="s">
        <v>64</v>
      </c>
      <c r="J460" s="1" t="s">
        <v>15</v>
      </c>
      <c r="K460" s="1">
        <v>16.600000000000001</v>
      </c>
      <c r="L460" s="14">
        <f t="shared" si="44"/>
        <v>19.529411764705884</v>
      </c>
      <c r="M460" s="1" t="s">
        <v>1700</v>
      </c>
    </row>
    <row r="461" spans="1:13">
      <c r="A461" s="7" t="s">
        <v>1777</v>
      </c>
      <c r="B461" s="12">
        <v>0.44513888888888892</v>
      </c>
      <c r="C461" s="7" t="s">
        <v>1777</v>
      </c>
      <c r="D461" s="12">
        <v>0.45624999999999999</v>
      </c>
      <c r="E461" s="6">
        <f t="shared" si="41"/>
        <v>1.1111111111111072E-2</v>
      </c>
      <c r="F461" s="1">
        <f t="shared" si="42"/>
        <v>0</v>
      </c>
      <c r="G461" s="14">
        <f t="shared" si="43"/>
        <v>0.26666666666666666</v>
      </c>
      <c r="H461" s="1" t="s">
        <v>7</v>
      </c>
      <c r="I461" s="1" t="s">
        <v>56</v>
      </c>
      <c r="J461" s="1" t="s">
        <v>286</v>
      </c>
      <c r="K461" s="1">
        <v>7.1</v>
      </c>
      <c r="L461" s="14">
        <f t="shared" si="44"/>
        <v>26.625</v>
      </c>
      <c r="M461" s="1" t="s">
        <v>1700</v>
      </c>
    </row>
    <row r="462" spans="1:13">
      <c r="A462" s="7" t="s">
        <v>1777</v>
      </c>
      <c r="B462" s="12">
        <v>0.49583333333333335</v>
      </c>
      <c r="C462" s="7" t="s">
        <v>1777</v>
      </c>
      <c r="D462" s="12">
        <v>0.50069444444444444</v>
      </c>
      <c r="E462" s="6">
        <f t="shared" si="41"/>
        <v>4.8611111111110938E-3</v>
      </c>
      <c r="F462" s="1">
        <f t="shared" si="42"/>
        <v>0</v>
      </c>
      <c r="G462" s="14">
        <f t="shared" si="43"/>
        <v>0.11666666666666667</v>
      </c>
      <c r="H462" s="1" t="s">
        <v>7</v>
      </c>
      <c r="I462" s="1" t="s">
        <v>286</v>
      </c>
      <c r="J462" s="1" t="s">
        <v>128</v>
      </c>
      <c r="K462" s="1">
        <v>2.1</v>
      </c>
      <c r="L462" s="14">
        <f t="shared" si="44"/>
        <v>18</v>
      </c>
      <c r="M462" s="1" t="s">
        <v>1700</v>
      </c>
    </row>
    <row r="463" spans="1:13">
      <c r="A463" s="7" t="s">
        <v>1777</v>
      </c>
      <c r="B463" s="12">
        <v>0.5131944444444444</v>
      </c>
      <c r="C463" s="7" t="s">
        <v>1777</v>
      </c>
      <c r="D463" s="12">
        <v>0.52569444444444446</v>
      </c>
      <c r="E463" s="6">
        <f t="shared" si="41"/>
        <v>1.2500000000000067E-2</v>
      </c>
      <c r="F463" s="1">
        <f t="shared" si="42"/>
        <v>0</v>
      </c>
      <c r="G463" s="14">
        <f t="shared" si="43"/>
        <v>0.3</v>
      </c>
      <c r="H463" s="1" t="s">
        <v>7</v>
      </c>
      <c r="I463" s="1" t="s">
        <v>15</v>
      </c>
      <c r="J463" s="1" t="s">
        <v>64</v>
      </c>
      <c r="K463" s="1">
        <v>8.6</v>
      </c>
      <c r="L463" s="14">
        <f t="shared" si="44"/>
        <v>28.666666666666668</v>
      </c>
      <c r="M463" s="1" t="s">
        <v>1702</v>
      </c>
    </row>
    <row r="464" spans="1:13">
      <c r="A464" s="7" t="s">
        <v>1777</v>
      </c>
      <c r="B464" s="12">
        <v>0.53472222222222221</v>
      </c>
      <c r="C464" s="7" t="s">
        <v>1777</v>
      </c>
      <c r="D464" s="12">
        <v>0.54999999999999993</v>
      </c>
      <c r="E464" s="6">
        <f t="shared" si="41"/>
        <v>1.5277777777777724E-2</v>
      </c>
      <c r="F464" s="1">
        <f t="shared" si="42"/>
        <v>0</v>
      </c>
      <c r="G464" s="14">
        <f t="shared" si="43"/>
        <v>0.36666666666666664</v>
      </c>
      <c r="H464" s="1" t="s">
        <v>7</v>
      </c>
      <c r="I464" s="1" t="s">
        <v>64</v>
      </c>
      <c r="J464" s="1" t="s">
        <v>16</v>
      </c>
      <c r="K464" s="1">
        <v>9</v>
      </c>
      <c r="L464" s="14">
        <f t="shared" si="44"/>
        <v>24.545454545454547</v>
      </c>
      <c r="M464" s="1" t="s">
        <v>1702</v>
      </c>
    </row>
    <row r="465" spans="1:13">
      <c r="A465" s="7" t="s">
        <v>1777</v>
      </c>
      <c r="B465" s="12">
        <v>0.5541666666666667</v>
      </c>
      <c r="C465" s="7" t="s">
        <v>1777</v>
      </c>
      <c r="D465" s="12">
        <v>0.56041666666666667</v>
      </c>
      <c r="E465" s="6">
        <f t="shared" si="41"/>
        <v>6.2499999999999778E-3</v>
      </c>
      <c r="F465" s="1">
        <f t="shared" si="42"/>
        <v>0</v>
      </c>
      <c r="G465" s="14">
        <f t="shared" si="43"/>
        <v>0.15</v>
      </c>
      <c r="H465" s="1" t="s">
        <v>7</v>
      </c>
      <c r="I465" s="1" t="s">
        <v>16</v>
      </c>
      <c r="J465" s="1" t="s">
        <v>15</v>
      </c>
      <c r="K465" s="1">
        <v>3.1</v>
      </c>
      <c r="L465" s="14">
        <f t="shared" si="44"/>
        <v>20.666666666666668</v>
      </c>
      <c r="M465" s="1" t="s">
        <v>1702</v>
      </c>
    </row>
    <row r="466" spans="1:13">
      <c r="A466" s="7" t="s">
        <v>1777</v>
      </c>
      <c r="B466" s="12">
        <v>0.58402777777777781</v>
      </c>
      <c r="C466" s="7" t="s">
        <v>1777</v>
      </c>
      <c r="D466" s="12">
        <v>0.59722222222222221</v>
      </c>
      <c r="E466" s="6">
        <f t="shared" si="41"/>
        <v>1.3194444444444398E-2</v>
      </c>
      <c r="F466" s="1">
        <f t="shared" si="42"/>
        <v>0</v>
      </c>
      <c r="G466" s="14">
        <f t="shared" si="43"/>
        <v>0.31666666666666665</v>
      </c>
      <c r="H466" s="1" t="s">
        <v>7</v>
      </c>
      <c r="I466" s="1" t="s">
        <v>15</v>
      </c>
      <c r="J466" s="1" t="s">
        <v>16</v>
      </c>
      <c r="K466" s="1">
        <v>8.4</v>
      </c>
      <c r="L466" s="14">
        <f t="shared" si="44"/>
        <v>26.526315789473685</v>
      </c>
      <c r="M466" s="1" t="s">
        <v>24</v>
      </c>
    </row>
    <row r="467" spans="1:13">
      <c r="A467" s="7" t="s">
        <v>1777</v>
      </c>
      <c r="B467" s="12">
        <v>0.86388888888888893</v>
      </c>
      <c r="C467" s="7" t="s">
        <v>1777</v>
      </c>
      <c r="D467" s="12">
        <v>0.87638888888888899</v>
      </c>
      <c r="E467" s="6">
        <f t="shared" si="41"/>
        <v>1.2500000000000067E-2</v>
      </c>
      <c r="F467" s="1">
        <f t="shared" si="42"/>
        <v>0</v>
      </c>
      <c r="G467" s="14">
        <f t="shared" si="43"/>
        <v>0.3</v>
      </c>
      <c r="H467" s="1" t="s">
        <v>7</v>
      </c>
      <c r="I467" s="1" t="s">
        <v>641</v>
      </c>
      <c r="J467" s="1" t="s">
        <v>642</v>
      </c>
      <c r="K467" s="1">
        <v>12.8</v>
      </c>
      <c r="L467" s="14">
        <f t="shared" si="44"/>
        <v>42.666666666666671</v>
      </c>
      <c r="M467" s="1" t="s">
        <v>1701</v>
      </c>
    </row>
    <row r="468" spans="1:13">
      <c r="A468" s="7" t="s">
        <v>1778</v>
      </c>
      <c r="B468" s="12">
        <v>0.37708333333333338</v>
      </c>
      <c r="C468" s="7" t="s">
        <v>1778</v>
      </c>
      <c r="D468" s="12">
        <v>0.3833333333333333</v>
      </c>
      <c r="E468" s="6">
        <f t="shared" si="41"/>
        <v>6.2499999999999223E-3</v>
      </c>
      <c r="F468" s="1">
        <f t="shared" si="42"/>
        <v>0</v>
      </c>
      <c r="G468" s="14">
        <f t="shared" si="43"/>
        <v>0.15</v>
      </c>
      <c r="H468" s="1" t="s">
        <v>7</v>
      </c>
      <c r="I468" s="1" t="s">
        <v>645</v>
      </c>
      <c r="J468" s="1" t="s">
        <v>695</v>
      </c>
      <c r="K468" s="1">
        <v>4.5</v>
      </c>
      <c r="L468" s="14">
        <f t="shared" si="44"/>
        <v>30</v>
      </c>
      <c r="M468" s="1" t="s">
        <v>1701</v>
      </c>
    </row>
    <row r="469" spans="1:13">
      <c r="A469" s="7" t="s">
        <v>1778</v>
      </c>
      <c r="B469" s="12">
        <v>0.38541666666666669</v>
      </c>
      <c r="C469" s="7" t="s">
        <v>1778</v>
      </c>
      <c r="D469" s="12">
        <v>0.42222222222222222</v>
      </c>
      <c r="E469" s="6">
        <f t="shared" si="41"/>
        <v>3.6805555555555536E-2</v>
      </c>
      <c r="F469" s="1">
        <f t="shared" si="42"/>
        <v>0</v>
      </c>
      <c r="G469" s="14">
        <f t="shared" si="43"/>
        <v>0.8833333333333333</v>
      </c>
      <c r="H469" s="1" t="s">
        <v>7</v>
      </c>
      <c r="I469" s="1" t="s">
        <v>642</v>
      </c>
      <c r="J469" s="1" t="s">
        <v>698</v>
      </c>
      <c r="K469" s="1">
        <v>11.8</v>
      </c>
      <c r="L469" s="14">
        <f t="shared" si="44"/>
        <v>13.358490566037737</v>
      </c>
      <c r="M469" s="1" t="s">
        <v>129</v>
      </c>
    </row>
    <row r="470" spans="1:13">
      <c r="A470" s="7" t="s">
        <v>1778</v>
      </c>
      <c r="B470" s="12">
        <v>0.4291666666666667</v>
      </c>
      <c r="C470" s="7" t="s">
        <v>1778</v>
      </c>
      <c r="D470" s="12">
        <v>0.43402777777777773</v>
      </c>
      <c r="E470" s="6">
        <f t="shared" si="41"/>
        <v>4.8611111111110383E-3</v>
      </c>
      <c r="F470" s="1">
        <f t="shared" si="42"/>
        <v>0</v>
      </c>
      <c r="G470" s="14">
        <f t="shared" si="43"/>
        <v>0.11666666666666667</v>
      </c>
      <c r="H470" s="1" t="s">
        <v>7</v>
      </c>
      <c r="I470" s="1" t="s">
        <v>698</v>
      </c>
      <c r="J470" s="1" t="s">
        <v>701</v>
      </c>
      <c r="K470" s="1">
        <v>1.1000000000000001</v>
      </c>
      <c r="L470" s="14">
        <f t="shared" si="44"/>
        <v>9.4285714285714288</v>
      </c>
      <c r="M470" s="1" t="s">
        <v>1702</v>
      </c>
    </row>
    <row r="471" spans="1:13">
      <c r="A471" s="7" t="s">
        <v>1778</v>
      </c>
      <c r="B471" s="12">
        <v>0.4513888888888889</v>
      </c>
      <c r="C471" s="7" t="s">
        <v>1778</v>
      </c>
      <c r="D471" s="12">
        <v>0.47083333333333338</v>
      </c>
      <c r="E471" s="6">
        <f t="shared" si="41"/>
        <v>1.9444444444444486E-2</v>
      </c>
      <c r="F471" s="1">
        <f t="shared" si="42"/>
        <v>0</v>
      </c>
      <c r="G471" s="14">
        <f t="shared" si="43"/>
        <v>0.46666666666666667</v>
      </c>
      <c r="H471" s="1" t="s">
        <v>7</v>
      </c>
      <c r="I471" s="1" t="s">
        <v>701</v>
      </c>
      <c r="J471" s="1" t="s">
        <v>658</v>
      </c>
      <c r="K471" s="1">
        <v>17</v>
      </c>
      <c r="L471" s="14">
        <f t="shared" si="44"/>
        <v>36.428571428571431</v>
      </c>
      <c r="M471" s="1" t="s">
        <v>1700</v>
      </c>
    </row>
    <row r="472" spans="1:13">
      <c r="A472" s="7" t="s">
        <v>1778</v>
      </c>
      <c r="B472" s="12">
        <v>0.47569444444444442</v>
      </c>
      <c r="C472" s="7" t="s">
        <v>1778</v>
      </c>
      <c r="D472" s="12">
        <v>0.48194444444444445</v>
      </c>
      <c r="E472" s="6">
        <f t="shared" si="41"/>
        <v>6.2500000000000333E-3</v>
      </c>
      <c r="F472" s="1">
        <f t="shared" si="42"/>
        <v>0</v>
      </c>
      <c r="G472" s="14">
        <f t="shared" si="43"/>
        <v>0.15</v>
      </c>
      <c r="H472" s="1" t="s">
        <v>7</v>
      </c>
      <c r="I472" s="1" t="s">
        <v>706</v>
      </c>
      <c r="J472" s="1" t="s">
        <v>706</v>
      </c>
      <c r="K472" s="1">
        <v>1.7</v>
      </c>
      <c r="L472" s="14">
        <f t="shared" si="44"/>
        <v>11.333333333333334</v>
      </c>
      <c r="M472" s="1" t="s">
        <v>11</v>
      </c>
    </row>
    <row r="473" spans="1:13">
      <c r="A473" s="7" t="s">
        <v>1778</v>
      </c>
      <c r="B473" s="12">
        <v>0.49513888888888885</v>
      </c>
      <c r="C473" s="7" t="s">
        <v>1778</v>
      </c>
      <c r="D473" s="12">
        <v>0.55625000000000002</v>
      </c>
      <c r="E473" s="6">
        <f t="shared" si="41"/>
        <v>6.1111111111111172E-2</v>
      </c>
      <c r="F473" s="1">
        <f t="shared" si="42"/>
        <v>1</v>
      </c>
      <c r="G473" s="14">
        <f t="shared" si="43"/>
        <v>1.4666666666666666</v>
      </c>
      <c r="H473" s="1" t="s">
        <v>7</v>
      </c>
      <c r="I473" s="1" t="s">
        <v>658</v>
      </c>
      <c r="J473" s="1" t="s">
        <v>642</v>
      </c>
      <c r="K473" s="1">
        <v>15.5</v>
      </c>
      <c r="L473" s="14">
        <f t="shared" si="44"/>
        <v>10.568181818181818</v>
      </c>
      <c r="M473" s="1" t="s">
        <v>11</v>
      </c>
    </row>
    <row r="474" spans="1:13">
      <c r="A474" s="7" t="s">
        <v>1778</v>
      </c>
      <c r="B474" s="12">
        <v>0.82430555555555562</v>
      </c>
      <c r="C474" s="7" t="s">
        <v>1778</v>
      </c>
      <c r="D474" s="12">
        <v>0.83194444444444438</v>
      </c>
      <c r="E474" s="6">
        <f t="shared" si="41"/>
        <v>7.6388888888887507E-3</v>
      </c>
      <c r="F474" s="1">
        <f t="shared" si="42"/>
        <v>0</v>
      </c>
      <c r="G474" s="14">
        <f t="shared" si="43"/>
        <v>0.18333333333333332</v>
      </c>
      <c r="H474" s="1" t="s">
        <v>7</v>
      </c>
      <c r="I474" s="1" t="s">
        <v>652</v>
      </c>
      <c r="J474" s="1" t="s">
        <v>711</v>
      </c>
      <c r="K474" s="1">
        <v>1.6</v>
      </c>
      <c r="L474" s="14">
        <f t="shared" si="44"/>
        <v>8.7272727272727284</v>
      </c>
      <c r="M474" s="1" t="s">
        <v>1701</v>
      </c>
    </row>
    <row r="475" spans="1:13">
      <c r="A475" s="7" t="s">
        <v>1778</v>
      </c>
      <c r="B475" s="12">
        <v>0.97152777777777777</v>
      </c>
      <c r="C475" s="7" t="s">
        <v>1778</v>
      </c>
      <c r="D475" s="12">
        <v>0.97638888888888886</v>
      </c>
      <c r="E475" s="6">
        <f t="shared" si="41"/>
        <v>4.8611111111110938E-3</v>
      </c>
      <c r="F475" s="1">
        <f t="shared" si="42"/>
        <v>0</v>
      </c>
      <c r="G475" s="14">
        <f t="shared" si="43"/>
        <v>0.11666666666666667</v>
      </c>
      <c r="H475" s="1" t="s">
        <v>7</v>
      </c>
      <c r="I475" s="1" t="s">
        <v>711</v>
      </c>
      <c r="J475" s="1" t="s">
        <v>652</v>
      </c>
      <c r="K475" s="1">
        <v>1.5</v>
      </c>
      <c r="L475" s="14">
        <f t="shared" si="44"/>
        <v>12.857142857142858</v>
      </c>
      <c r="M475" s="1" t="s">
        <v>1701</v>
      </c>
    </row>
    <row r="476" spans="1:13">
      <c r="A476" s="7" t="s">
        <v>1779</v>
      </c>
      <c r="B476" s="12">
        <v>0.73819444444444438</v>
      </c>
      <c r="C476" s="7" t="s">
        <v>1779</v>
      </c>
      <c r="D476" s="12">
        <v>0.76250000000000007</v>
      </c>
      <c r="E476" s="6">
        <f t="shared" si="41"/>
        <v>2.4305555555555691E-2</v>
      </c>
      <c r="F476" s="1">
        <f t="shared" si="42"/>
        <v>0</v>
      </c>
      <c r="G476" s="14">
        <f t="shared" si="43"/>
        <v>0.58333333333333337</v>
      </c>
      <c r="H476" s="1" t="s">
        <v>7</v>
      </c>
      <c r="I476" s="1" t="s">
        <v>642</v>
      </c>
      <c r="J476" s="1" t="s">
        <v>641</v>
      </c>
      <c r="K476" s="1">
        <v>12.6</v>
      </c>
      <c r="L476" s="14">
        <f t="shared" si="44"/>
        <v>21.599999999999998</v>
      </c>
      <c r="M476" s="1" t="s">
        <v>11</v>
      </c>
    </row>
    <row r="477" spans="1:13">
      <c r="A477" s="7" t="s">
        <v>1779</v>
      </c>
      <c r="B477" s="12">
        <v>0.78125</v>
      </c>
      <c r="C477" s="7" t="s">
        <v>1779</v>
      </c>
      <c r="D477" s="12">
        <v>0.79999999999999993</v>
      </c>
      <c r="E477" s="6">
        <f t="shared" si="41"/>
        <v>1.8749999999999933E-2</v>
      </c>
      <c r="F477" s="1">
        <f t="shared" si="42"/>
        <v>0</v>
      </c>
      <c r="G477" s="14">
        <f t="shared" si="43"/>
        <v>0.45</v>
      </c>
      <c r="H477" s="1" t="s">
        <v>7</v>
      </c>
      <c r="I477" s="1" t="s">
        <v>706</v>
      </c>
      <c r="J477" s="1" t="s">
        <v>706</v>
      </c>
      <c r="K477" s="1">
        <v>4.8</v>
      </c>
      <c r="L477" s="14">
        <f t="shared" si="44"/>
        <v>10.666666666666666</v>
      </c>
      <c r="M477" s="1" t="s">
        <v>1701</v>
      </c>
    </row>
    <row r="478" spans="1:13">
      <c r="A478" s="7" t="s">
        <v>1779</v>
      </c>
      <c r="B478" s="12">
        <v>0.82013888888888886</v>
      </c>
      <c r="C478" s="7" t="s">
        <v>1779</v>
      </c>
      <c r="D478" s="12">
        <v>0.82638888888888884</v>
      </c>
      <c r="E478" s="6">
        <f t="shared" si="41"/>
        <v>6.2499999999999778E-3</v>
      </c>
      <c r="F478" s="1">
        <f t="shared" si="42"/>
        <v>0</v>
      </c>
      <c r="G478" s="14">
        <f t="shared" si="43"/>
        <v>0.15</v>
      </c>
      <c r="H478" s="1" t="s">
        <v>7</v>
      </c>
      <c r="I478" s="1" t="s">
        <v>641</v>
      </c>
      <c r="J478" s="1" t="s">
        <v>641</v>
      </c>
      <c r="K478" s="1">
        <v>2.2000000000000002</v>
      </c>
      <c r="L478" s="14">
        <f t="shared" si="44"/>
        <v>14.666666666666668</v>
      </c>
      <c r="M478" s="1" t="s">
        <v>1701</v>
      </c>
    </row>
    <row r="479" spans="1:13">
      <c r="A479" s="7" t="s">
        <v>1779</v>
      </c>
      <c r="B479" s="12">
        <v>0.8847222222222223</v>
      </c>
      <c r="C479" s="7" t="s">
        <v>1779</v>
      </c>
      <c r="D479" s="12">
        <v>0.90416666666666667</v>
      </c>
      <c r="E479" s="6">
        <f t="shared" si="41"/>
        <v>1.9444444444444375E-2</v>
      </c>
      <c r="F479" s="1">
        <f t="shared" si="42"/>
        <v>0</v>
      </c>
      <c r="G479" s="14">
        <f t="shared" si="43"/>
        <v>0.46666666666666667</v>
      </c>
      <c r="H479" s="1" t="s">
        <v>7</v>
      </c>
      <c r="I479" s="1" t="s">
        <v>641</v>
      </c>
      <c r="J479" s="1" t="s">
        <v>642</v>
      </c>
      <c r="K479" s="1">
        <v>13</v>
      </c>
      <c r="L479" s="14">
        <f t="shared" si="44"/>
        <v>27.857142857142858</v>
      </c>
      <c r="M479" s="1" t="s">
        <v>1701</v>
      </c>
    </row>
    <row r="480" spans="1:13">
      <c r="A480" s="7" t="s">
        <v>1780</v>
      </c>
      <c r="B480" s="12">
        <v>0.31736111111111115</v>
      </c>
      <c r="C480" s="7" t="s">
        <v>1780</v>
      </c>
      <c r="D480" s="12">
        <v>0.3666666666666667</v>
      </c>
      <c r="E480" s="6">
        <f t="shared" si="41"/>
        <v>4.9305555555555547E-2</v>
      </c>
      <c r="F480" s="1">
        <f t="shared" si="42"/>
        <v>1</v>
      </c>
      <c r="G480" s="14">
        <f t="shared" si="43"/>
        <v>1.1833333333333333</v>
      </c>
      <c r="H480" s="1" t="s">
        <v>7</v>
      </c>
      <c r="I480" s="1" t="s">
        <v>642</v>
      </c>
      <c r="J480" s="1" t="s">
        <v>724</v>
      </c>
      <c r="K480" s="1">
        <v>46.9</v>
      </c>
      <c r="L480" s="14">
        <f t="shared" si="44"/>
        <v>39.633802816901408</v>
      </c>
      <c r="M480" s="1" t="s">
        <v>1701</v>
      </c>
    </row>
    <row r="481" spans="1:13">
      <c r="A481" s="7" t="s">
        <v>1780</v>
      </c>
      <c r="B481" s="12">
        <v>0.36874999999999997</v>
      </c>
      <c r="C481" s="7" t="s">
        <v>1780</v>
      </c>
      <c r="D481" s="12">
        <v>0.375</v>
      </c>
      <c r="E481" s="6">
        <f t="shared" si="41"/>
        <v>6.2500000000000333E-3</v>
      </c>
      <c r="F481" s="1">
        <f t="shared" si="42"/>
        <v>0</v>
      </c>
      <c r="G481" s="14">
        <f t="shared" si="43"/>
        <v>0.15</v>
      </c>
      <c r="H481" s="1" t="s">
        <v>7</v>
      </c>
      <c r="I481" s="1" t="s">
        <v>724</v>
      </c>
      <c r="J481" s="1" t="s">
        <v>724</v>
      </c>
      <c r="K481" s="1">
        <v>2.5</v>
      </c>
      <c r="L481" s="14">
        <f t="shared" si="44"/>
        <v>16.666666666666668</v>
      </c>
      <c r="M481" s="1" t="s">
        <v>1701</v>
      </c>
    </row>
    <row r="482" spans="1:13">
      <c r="A482" s="7" t="s">
        <v>1780</v>
      </c>
      <c r="B482" s="12">
        <v>0.37847222222222227</v>
      </c>
      <c r="C482" s="7" t="s">
        <v>1780</v>
      </c>
      <c r="D482" s="12">
        <v>0.3979166666666667</v>
      </c>
      <c r="E482" s="6">
        <f t="shared" si="41"/>
        <v>1.9444444444444431E-2</v>
      </c>
      <c r="F482" s="1">
        <f t="shared" si="42"/>
        <v>0</v>
      </c>
      <c r="G482" s="14">
        <f t="shared" si="43"/>
        <v>0.46666666666666667</v>
      </c>
      <c r="H482" s="1" t="s">
        <v>7</v>
      </c>
      <c r="I482" s="1" t="s">
        <v>724</v>
      </c>
      <c r="J482" s="1" t="s">
        <v>724</v>
      </c>
      <c r="K482" s="1">
        <v>8.6</v>
      </c>
      <c r="L482" s="14">
        <f t="shared" si="44"/>
        <v>18.428571428571427</v>
      </c>
      <c r="M482" s="1" t="s">
        <v>1701</v>
      </c>
    </row>
    <row r="483" spans="1:13">
      <c r="A483" s="7" t="s">
        <v>1780</v>
      </c>
      <c r="B483" s="12">
        <v>0.40486111111111112</v>
      </c>
      <c r="C483" s="7" t="s">
        <v>1780</v>
      </c>
      <c r="D483" s="12">
        <v>0.42222222222222222</v>
      </c>
      <c r="E483" s="6">
        <f t="shared" si="41"/>
        <v>1.7361111111111105E-2</v>
      </c>
      <c r="F483" s="1">
        <f t="shared" si="42"/>
        <v>0</v>
      </c>
      <c r="G483" s="14">
        <f t="shared" si="43"/>
        <v>0.41666666666666669</v>
      </c>
      <c r="H483" s="1" t="s">
        <v>7</v>
      </c>
      <c r="I483" s="1" t="s">
        <v>724</v>
      </c>
      <c r="J483" s="1" t="s">
        <v>724</v>
      </c>
      <c r="K483" s="1">
        <v>5.2</v>
      </c>
      <c r="L483" s="14">
        <f t="shared" si="44"/>
        <v>12.48</v>
      </c>
      <c r="M483" s="1" t="s">
        <v>1701</v>
      </c>
    </row>
    <row r="484" spans="1:13">
      <c r="A484" s="7" t="s">
        <v>1780</v>
      </c>
      <c r="B484" s="12">
        <v>0.43194444444444446</v>
      </c>
      <c r="C484" s="7" t="s">
        <v>1780</v>
      </c>
      <c r="D484" s="12">
        <v>0.44375000000000003</v>
      </c>
      <c r="E484" s="6">
        <f t="shared" si="41"/>
        <v>1.1805555555555569E-2</v>
      </c>
      <c r="F484" s="1">
        <f t="shared" si="42"/>
        <v>0</v>
      </c>
      <c r="G484" s="14">
        <f t="shared" si="43"/>
        <v>0.28333333333333333</v>
      </c>
      <c r="H484" s="1" t="s">
        <v>7</v>
      </c>
      <c r="I484" s="1" t="s">
        <v>724</v>
      </c>
      <c r="J484" s="1" t="s">
        <v>724</v>
      </c>
      <c r="K484" s="1">
        <v>7.6</v>
      </c>
      <c r="L484" s="14">
        <f t="shared" si="44"/>
        <v>26.823529411764707</v>
      </c>
      <c r="M484" s="1" t="s">
        <v>1701</v>
      </c>
    </row>
    <row r="485" spans="1:13">
      <c r="A485" s="7" t="s">
        <v>1780</v>
      </c>
      <c r="B485" s="12">
        <v>0.45208333333333334</v>
      </c>
      <c r="C485" s="7" t="s">
        <v>1780</v>
      </c>
      <c r="D485" s="12">
        <v>0.45694444444444443</v>
      </c>
      <c r="E485" s="6">
        <f t="shared" si="41"/>
        <v>4.8611111111110938E-3</v>
      </c>
      <c r="F485" s="1">
        <f t="shared" si="42"/>
        <v>0</v>
      </c>
      <c r="G485" s="14">
        <f t="shared" si="43"/>
        <v>0.11666666666666667</v>
      </c>
      <c r="H485" s="1" t="s">
        <v>7</v>
      </c>
      <c r="I485" s="1" t="s">
        <v>724</v>
      </c>
      <c r="J485" s="1" t="s">
        <v>724</v>
      </c>
      <c r="K485" s="1">
        <v>1.8</v>
      </c>
      <c r="L485" s="14">
        <f t="shared" si="44"/>
        <v>15.428571428571429</v>
      </c>
      <c r="M485" s="1" t="s">
        <v>1701</v>
      </c>
    </row>
    <row r="486" spans="1:13">
      <c r="A486" s="7" t="s">
        <v>1780</v>
      </c>
      <c r="B486" s="12">
        <v>0.46249999999999997</v>
      </c>
      <c r="C486" s="7" t="s">
        <v>1780</v>
      </c>
      <c r="D486" s="12">
        <v>0.47500000000000003</v>
      </c>
      <c r="E486" s="6">
        <f t="shared" si="41"/>
        <v>1.2500000000000067E-2</v>
      </c>
      <c r="F486" s="1">
        <f t="shared" si="42"/>
        <v>0</v>
      </c>
      <c r="G486" s="14">
        <f t="shared" si="43"/>
        <v>0.3</v>
      </c>
      <c r="H486" s="1" t="s">
        <v>7</v>
      </c>
      <c r="I486" s="1" t="s">
        <v>724</v>
      </c>
      <c r="J486" s="1" t="s">
        <v>737</v>
      </c>
      <c r="K486" s="1">
        <v>4.7</v>
      </c>
      <c r="L486" s="14">
        <f t="shared" si="44"/>
        <v>15.666666666666668</v>
      </c>
      <c r="M486" s="1" t="s">
        <v>1701</v>
      </c>
    </row>
    <row r="487" spans="1:13">
      <c r="A487" s="7" t="s">
        <v>1780</v>
      </c>
      <c r="B487" s="12">
        <v>0.47916666666666669</v>
      </c>
      <c r="C487" s="7" t="s">
        <v>1780</v>
      </c>
      <c r="D487" s="12">
        <v>0.48749999999999999</v>
      </c>
      <c r="E487" s="6">
        <f t="shared" si="41"/>
        <v>8.3333333333333037E-3</v>
      </c>
      <c r="F487" s="1">
        <f t="shared" si="42"/>
        <v>0</v>
      </c>
      <c r="G487" s="14">
        <f t="shared" si="43"/>
        <v>0.2</v>
      </c>
      <c r="H487" s="1" t="s">
        <v>7</v>
      </c>
      <c r="I487" s="1" t="s">
        <v>737</v>
      </c>
      <c r="J487" s="1" t="s">
        <v>737</v>
      </c>
      <c r="K487" s="1">
        <v>2.8</v>
      </c>
      <c r="L487" s="14">
        <f t="shared" si="44"/>
        <v>13.999999999999998</v>
      </c>
      <c r="M487" s="1" t="s">
        <v>1701</v>
      </c>
    </row>
    <row r="488" spans="1:13">
      <c r="A488" s="7" t="s">
        <v>1780</v>
      </c>
      <c r="B488" s="12">
        <v>0.51527777777777783</v>
      </c>
      <c r="C488" s="7" t="s">
        <v>1780</v>
      </c>
      <c r="D488" s="12">
        <v>0.54305555555555551</v>
      </c>
      <c r="E488" s="6">
        <f t="shared" si="41"/>
        <v>2.7777777777777679E-2</v>
      </c>
      <c r="F488" s="1">
        <f t="shared" si="42"/>
        <v>0</v>
      </c>
      <c r="G488" s="14">
        <f t="shared" si="43"/>
        <v>0.66666666666666663</v>
      </c>
      <c r="H488" s="1" t="s">
        <v>7</v>
      </c>
      <c r="I488" s="1" t="s">
        <v>737</v>
      </c>
      <c r="J488" s="1" t="s">
        <v>658</v>
      </c>
      <c r="K488" s="1">
        <v>30</v>
      </c>
      <c r="L488" s="14">
        <f t="shared" si="44"/>
        <v>45</v>
      </c>
      <c r="M488" s="1" t="s">
        <v>1701</v>
      </c>
    </row>
    <row r="489" spans="1:13">
      <c r="A489" s="7" t="s">
        <v>1780</v>
      </c>
      <c r="B489" s="12">
        <v>0.5805555555555556</v>
      </c>
      <c r="C489" s="7" t="s">
        <v>1780</v>
      </c>
      <c r="D489" s="12">
        <v>0.58680555555555558</v>
      </c>
      <c r="E489" s="6">
        <f t="shared" si="41"/>
        <v>6.2499999999999778E-3</v>
      </c>
      <c r="F489" s="1">
        <f t="shared" si="42"/>
        <v>0</v>
      </c>
      <c r="G489" s="14">
        <f t="shared" si="43"/>
        <v>0.15</v>
      </c>
      <c r="H489" s="1" t="s">
        <v>7</v>
      </c>
      <c r="I489" s="1" t="s">
        <v>658</v>
      </c>
      <c r="J489" s="1" t="s">
        <v>641</v>
      </c>
      <c r="K489" s="1">
        <v>4.4000000000000004</v>
      </c>
      <c r="L489" s="14">
        <f t="shared" si="44"/>
        <v>29.333333333333336</v>
      </c>
      <c r="M489" s="1" t="s">
        <v>1701</v>
      </c>
    </row>
    <row r="490" spans="1:13">
      <c r="A490" s="7" t="s">
        <v>1780</v>
      </c>
      <c r="B490" s="12">
        <v>0.88124999999999998</v>
      </c>
      <c r="C490" s="7" t="s">
        <v>1780</v>
      </c>
      <c r="D490" s="12">
        <v>0.8881944444444444</v>
      </c>
      <c r="E490" s="6">
        <f t="shared" si="41"/>
        <v>6.9444444444444198E-3</v>
      </c>
      <c r="F490" s="1">
        <f t="shared" si="42"/>
        <v>0</v>
      </c>
      <c r="G490" s="14">
        <f t="shared" si="43"/>
        <v>0.16666666666666666</v>
      </c>
      <c r="H490" s="1" t="s">
        <v>7</v>
      </c>
      <c r="I490" s="1" t="s">
        <v>43</v>
      </c>
      <c r="J490" s="1" t="s">
        <v>43</v>
      </c>
      <c r="K490" s="1">
        <v>1</v>
      </c>
      <c r="L490" s="14">
        <f t="shared" si="44"/>
        <v>6</v>
      </c>
      <c r="M490" s="1" t="s">
        <v>1701</v>
      </c>
    </row>
    <row r="491" spans="1:13">
      <c r="A491" s="7" t="s">
        <v>1781</v>
      </c>
      <c r="B491" s="12">
        <v>3.3333333333333333E-2</v>
      </c>
      <c r="C491" s="7" t="s">
        <v>1781</v>
      </c>
      <c r="D491" s="12">
        <v>4.5138888888888888E-2</v>
      </c>
      <c r="E491" s="6">
        <f t="shared" si="41"/>
        <v>1.1805555555555555E-2</v>
      </c>
      <c r="F491" s="1">
        <f t="shared" si="42"/>
        <v>0</v>
      </c>
      <c r="G491" s="14">
        <f t="shared" si="43"/>
        <v>0.28333333333333333</v>
      </c>
      <c r="H491" s="1" t="s">
        <v>7</v>
      </c>
      <c r="I491" s="1" t="s">
        <v>16</v>
      </c>
      <c r="J491" s="1" t="s">
        <v>15</v>
      </c>
      <c r="K491" s="1">
        <v>8.1999999999999993</v>
      </c>
      <c r="L491" s="14">
        <f t="shared" si="44"/>
        <v>28.941176470588232</v>
      </c>
      <c r="M491" s="1" t="s">
        <v>13</v>
      </c>
    </row>
    <row r="492" spans="1:13">
      <c r="A492" s="7" t="s">
        <v>1781</v>
      </c>
      <c r="B492" s="12">
        <v>0.84236111111111101</v>
      </c>
      <c r="C492" s="7" t="s">
        <v>1781</v>
      </c>
      <c r="D492" s="12">
        <v>0.85625000000000007</v>
      </c>
      <c r="E492" s="6">
        <f t="shared" si="41"/>
        <v>1.3888888888889062E-2</v>
      </c>
      <c r="F492" s="1">
        <f t="shared" si="42"/>
        <v>0</v>
      </c>
      <c r="G492" s="14">
        <f t="shared" si="43"/>
        <v>0.33333333333333331</v>
      </c>
      <c r="H492" s="1" t="s">
        <v>7</v>
      </c>
      <c r="I492" s="1" t="s">
        <v>15</v>
      </c>
      <c r="J492" s="1" t="s">
        <v>48</v>
      </c>
      <c r="K492" s="1">
        <v>10.4</v>
      </c>
      <c r="L492" s="14">
        <f t="shared" si="44"/>
        <v>31.200000000000003</v>
      </c>
      <c r="M492" s="1" t="s">
        <v>11</v>
      </c>
    </row>
    <row r="493" spans="1:13">
      <c r="A493" s="7" t="s">
        <v>1781</v>
      </c>
      <c r="B493" s="12">
        <v>0.9819444444444444</v>
      </c>
      <c r="C493" s="7" t="s">
        <v>1781</v>
      </c>
      <c r="D493" s="12">
        <v>0.99930555555555556</v>
      </c>
      <c r="E493" s="6">
        <f t="shared" si="41"/>
        <v>1.736111111111116E-2</v>
      </c>
      <c r="F493" s="1">
        <f t="shared" si="42"/>
        <v>0</v>
      </c>
      <c r="G493" s="14">
        <f t="shared" si="43"/>
        <v>0.41666666666666669</v>
      </c>
      <c r="H493" s="1" t="s">
        <v>7</v>
      </c>
      <c r="I493" s="1" t="s">
        <v>48</v>
      </c>
      <c r="J493" s="1" t="s">
        <v>15</v>
      </c>
      <c r="K493" s="1">
        <v>9.9</v>
      </c>
      <c r="L493" s="14">
        <f t="shared" si="44"/>
        <v>23.76</v>
      </c>
      <c r="M493" s="1" t="s">
        <v>11</v>
      </c>
    </row>
    <row r="494" spans="1:13">
      <c r="A494" s="7" t="s">
        <v>1781</v>
      </c>
      <c r="B494" s="12">
        <v>0.9819444444444444</v>
      </c>
      <c r="C494" s="7" t="s">
        <v>1781</v>
      </c>
      <c r="D494" s="12">
        <v>0.99930555555555556</v>
      </c>
      <c r="E494" s="6">
        <f t="shared" si="41"/>
        <v>1.736111111111116E-2</v>
      </c>
      <c r="F494" s="1">
        <f t="shared" si="42"/>
        <v>0</v>
      </c>
      <c r="G494" s="14">
        <f t="shared" si="43"/>
        <v>0.41666666666666669</v>
      </c>
      <c r="H494" s="1" t="s">
        <v>7</v>
      </c>
      <c r="I494" s="1" t="s">
        <v>48</v>
      </c>
      <c r="J494" s="1" t="s">
        <v>15</v>
      </c>
      <c r="K494" s="1">
        <v>9.9</v>
      </c>
      <c r="L494" s="14">
        <f t="shared" si="44"/>
        <v>23.76</v>
      </c>
      <c r="M494" s="1" t="s">
        <v>11</v>
      </c>
    </row>
    <row r="495" spans="1:13">
      <c r="A495" s="7" t="s">
        <v>1782</v>
      </c>
      <c r="B495" s="12">
        <v>0.37222222222222223</v>
      </c>
      <c r="C495" s="7" t="s">
        <v>1782</v>
      </c>
      <c r="D495" s="12">
        <v>0.39166666666666666</v>
      </c>
      <c r="E495" s="6">
        <f t="shared" si="41"/>
        <v>1.9444444444444431E-2</v>
      </c>
      <c r="F495" s="1">
        <f t="shared" si="42"/>
        <v>0</v>
      </c>
      <c r="G495" s="14">
        <f t="shared" si="43"/>
        <v>0.46666666666666667</v>
      </c>
      <c r="H495" s="1" t="s">
        <v>7</v>
      </c>
      <c r="I495" s="1" t="s">
        <v>15</v>
      </c>
      <c r="J495" s="1" t="s">
        <v>16</v>
      </c>
      <c r="K495" s="1">
        <v>7.3</v>
      </c>
      <c r="L495" s="14">
        <f t="shared" si="44"/>
        <v>15.642857142857142</v>
      </c>
      <c r="M495" s="1" t="s">
        <v>1701</v>
      </c>
    </row>
    <row r="496" spans="1:13">
      <c r="A496" s="7" t="s">
        <v>1782</v>
      </c>
      <c r="B496" s="12">
        <v>0.43194444444444446</v>
      </c>
      <c r="C496" s="7" t="s">
        <v>1782</v>
      </c>
      <c r="D496" s="12">
        <v>0.44305555555555554</v>
      </c>
      <c r="E496" s="6">
        <f t="shared" si="41"/>
        <v>1.1111111111111072E-2</v>
      </c>
      <c r="F496" s="1">
        <f t="shared" si="42"/>
        <v>0</v>
      </c>
      <c r="G496" s="14">
        <f t="shared" si="43"/>
        <v>0.26666666666666666</v>
      </c>
      <c r="H496" s="1" t="s">
        <v>7</v>
      </c>
      <c r="I496" s="1" t="s">
        <v>16</v>
      </c>
      <c r="J496" s="1" t="s">
        <v>15</v>
      </c>
      <c r="K496" s="1">
        <v>7.4</v>
      </c>
      <c r="L496" s="14">
        <f t="shared" si="44"/>
        <v>27.75</v>
      </c>
      <c r="M496" s="1" t="s">
        <v>1701</v>
      </c>
    </row>
    <row r="497" spans="1:13">
      <c r="A497" s="7" t="s">
        <v>1782</v>
      </c>
      <c r="B497" s="12">
        <v>0.49236111111111108</v>
      </c>
      <c r="C497" s="7" t="s">
        <v>1782</v>
      </c>
      <c r="D497" s="12">
        <v>0.49374999999999997</v>
      </c>
      <c r="E497" s="6">
        <f t="shared" si="41"/>
        <v>1.388888888888884E-3</v>
      </c>
      <c r="F497" s="1">
        <f t="shared" si="42"/>
        <v>0</v>
      </c>
      <c r="G497" s="14">
        <f t="shared" si="43"/>
        <v>3.3333333333333333E-2</v>
      </c>
      <c r="H497" s="1" t="s">
        <v>7</v>
      </c>
      <c r="I497" s="1" t="s">
        <v>56</v>
      </c>
      <c r="J497" s="1" t="s">
        <v>84</v>
      </c>
      <c r="K497" s="1">
        <v>1.6</v>
      </c>
      <c r="L497" s="14">
        <f t="shared" si="44"/>
        <v>48</v>
      </c>
      <c r="M497" s="1" t="s">
        <v>1701</v>
      </c>
    </row>
    <row r="498" spans="1:13">
      <c r="A498" s="7" t="s">
        <v>1782</v>
      </c>
      <c r="B498" s="12">
        <v>0.50763888888888886</v>
      </c>
      <c r="C498" s="7" t="s">
        <v>1782</v>
      </c>
      <c r="D498" s="12">
        <v>0.51111111111111118</v>
      </c>
      <c r="E498" s="6">
        <f t="shared" si="41"/>
        <v>3.4722222222223209E-3</v>
      </c>
      <c r="F498" s="1">
        <f t="shared" si="42"/>
        <v>0</v>
      </c>
      <c r="G498" s="14">
        <f t="shared" si="43"/>
        <v>8.3333333333333329E-2</v>
      </c>
      <c r="H498" s="1" t="s">
        <v>7</v>
      </c>
      <c r="I498" s="1" t="s">
        <v>84</v>
      </c>
      <c r="J498" s="1" t="s">
        <v>56</v>
      </c>
      <c r="K498" s="1">
        <v>1.8</v>
      </c>
      <c r="L498" s="14">
        <f t="shared" si="44"/>
        <v>21.6</v>
      </c>
      <c r="M498" s="1" t="s">
        <v>1701</v>
      </c>
    </row>
    <row r="499" spans="1:13" ht="17.25" customHeight="1">
      <c r="A499" s="7" t="s">
        <v>1782</v>
      </c>
      <c r="B499" s="12">
        <v>0.84097222222222223</v>
      </c>
      <c r="C499" s="7" t="s">
        <v>1782</v>
      </c>
      <c r="D499" s="12">
        <v>0.8534722222222223</v>
      </c>
      <c r="E499" s="6">
        <f t="shared" si="41"/>
        <v>1.2500000000000067E-2</v>
      </c>
      <c r="F499" s="1">
        <f t="shared" si="42"/>
        <v>0</v>
      </c>
      <c r="G499" s="14">
        <f t="shared" si="43"/>
        <v>0.3</v>
      </c>
      <c r="H499" s="1" t="s">
        <v>7</v>
      </c>
      <c r="I499" s="1" t="s">
        <v>15</v>
      </c>
      <c r="J499" s="1" t="s">
        <v>48</v>
      </c>
      <c r="K499" s="1">
        <v>10.4</v>
      </c>
      <c r="L499" s="14">
        <f t="shared" si="44"/>
        <v>34.666666666666671</v>
      </c>
      <c r="M499" s="1" t="s">
        <v>11</v>
      </c>
    </row>
    <row r="500" spans="1:13" ht="17.25" customHeight="1">
      <c r="A500" s="7" t="s">
        <v>1782</v>
      </c>
      <c r="B500" s="12">
        <v>0.98472222222222217</v>
      </c>
      <c r="C500" s="7" t="s">
        <v>1783</v>
      </c>
      <c r="D500" s="12">
        <v>0</v>
      </c>
      <c r="E500" s="6">
        <f t="shared" si="41"/>
        <v>1.5277777777777835E-2</v>
      </c>
      <c r="F500" s="1">
        <f t="shared" si="42"/>
        <v>0</v>
      </c>
      <c r="G500" s="14">
        <f t="shared" si="43"/>
        <v>0.36666666666666664</v>
      </c>
      <c r="H500" s="1" t="s">
        <v>7</v>
      </c>
      <c r="I500" s="1" t="s">
        <v>48</v>
      </c>
      <c r="J500" s="1" t="s">
        <v>15</v>
      </c>
      <c r="K500" s="1">
        <v>9.9</v>
      </c>
      <c r="L500" s="14">
        <f t="shared" si="44"/>
        <v>27.000000000000004</v>
      </c>
      <c r="M500" s="1" t="s">
        <v>11</v>
      </c>
    </row>
    <row r="501" spans="1:13" ht="17.25" customHeight="1">
      <c r="A501" s="7" t="s">
        <v>1783</v>
      </c>
      <c r="B501" s="12">
        <v>0.83958333333333324</v>
      </c>
      <c r="C501" s="7" t="s">
        <v>1783</v>
      </c>
      <c r="D501" s="12">
        <v>0.85138888888888886</v>
      </c>
      <c r="E501" s="6">
        <f t="shared" si="41"/>
        <v>1.1805555555555625E-2</v>
      </c>
      <c r="F501" s="1">
        <f t="shared" si="42"/>
        <v>0</v>
      </c>
      <c r="G501" s="14">
        <f t="shared" si="43"/>
        <v>0.28333333333333333</v>
      </c>
      <c r="H501" s="1" t="s">
        <v>7</v>
      </c>
      <c r="I501" s="1" t="s">
        <v>15</v>
      </c>
      <c r="J501" s="1" t="s">
        <v>48</v>
      </c>
      <c r="K501" s="1">
        <v>9.9</v>
      </c>
      <c r="L501" s="14">
        <f t="shared" si="44"/>
        <v>34.941176470588239</v>
      </c>
      <c r="M501" s="1" t="s">
        <v>11</v>
      </c>
    </row>
    <row r="502" spans="1:13" ht="17.25" customHeight="1">
      <c r="A502" s="7">
        <v>42376</v>
      </c>
      <c r="B502" s="12">
        <f t="shared" ref="B502:B514" si="45">A502-INT(A502)</f>
        <v>0</v>
      </c>
      <c r="C502" s="7">
        <v>42376.017361111109</v>
      </c>
      <c r="D502" s="12">
        <f t="shared" ref="D502:D514" si="46">C502-INT(C502)</f>
        <v>1.7361111109494232E-2</v>
      </c>
      <c r="E502" s="6">
        <f t="shared" si="41"/>
        <v>1.7361111109494232E-2</v>
      </c>
      <c r="F502" s="1">
        <f t="shared" si="42"/>
        <v>0</v>
      </c>
      <c r="G502" s="14">
        <f t="shared" si="43"/>
        <v>0.41666666666666669</v>
      </c>
      <c r="H502" s="1" t="s">
        <v>7</v>
      </c>
      <c r="I502" s="1" t="s">
        <v>48</v>
      </c>
      <c r="J502" s="1" t="s">
        <v>15</v>
      </c>
      <c r="K502" s="1">
        <v>9.9</v>
      </c>
      <c r="L502" s="14">
        <f t="shared" si="44"/>
        <v>23.76</v>
      </c>
      <c r="M502" s="1" t="s">
        <v>11</v>
      </c>
    </row>
    <row r="503" spans="1:13" ht="17.25" customHeight="1">
      <c r="A503" s="7">
        <v>42376.398611111108</v>
      </c>
      <c r="B503" s="12">
        <f t="shared" si="45"/>
        <v>0.39861111110803904</v>
      </c>
      <c r="C503" s="7">
        <v>42376.414583333331</v>
      </c>
      <c r="D503" s="12">
        <f t="shared" si="46"/>
        <v>0.41458333333139308</v>
      </c>
      <c r="E503" s="6">
        <f t="shared" si="41"/>
        <v>1.5972222223354038E-2</v>
      </c>
      <c r="F503" s="1">
        <f t="shared" si="42"/>
        <v>0</v>
      </c>
      <c r="G503" s="14">
        <f t="shared" si="43"/>
        <v>0.38333333333333336</v>
      </c>
      <c r="H503" s="1" t="s">
        <v>7</v>
      </c>
      <c r="I503" s="1" t="s">
        <v>15</v>
      </c>
      <c r="J503" s="1" t="s">
        <v>64</v>
      </c>
      <c r="K503" s="1">
        <v>13.3</v>
      </c>
      <c r="L503" s="14">
        <f t="shared" si="44"/>
        <v>34.695652173913039</v>
      </c>
      <c r="M503" s="1" t="s">
        <v>11</v>
      </c>
    </row>
    <row r="504" spans="1:13" ht="17.25" customHeight="1">
      <c r="A504" s="7">
        <v>42376.525000000001</v>
      </c>
      <c r="B504" s="12">
        <f t="shared" si="45"/>
        <v>0.52500000000145519</v>
      </c>
      <c r="C504" s="7">
        <v>42376.541666666664</v>
      </c>
      <c r="D504" s="12">
        <f t="shared" si="46"/>
        <v>0.54166666666424135</v>
      </c>
      <c r="E504" s="6">
        <f t="shared" si="41"/>
        <v>1.6666666662786156E-2</v>
      </c>
      <c r="F504" s="1">
        <f t="shared" si="42"/>
        <v>0</v>
      </c>
      <c r="G504" s="14">
        <f t="shared" si="43"/>
        <v>0.4</v>
      </c>
      <c r="H504" s="1" t="s">
        <v>7</v>
      </c>
      <c r="I504" s="1" t="s">
        <v>64</v>
      </c>
      <c r="J504" s="1" t="s">
        <v>15</v>
      </c>
      <c r="K504" s="1">
        <v>11.3</v>
      </c>
      <c r="L504" s="14">
        <f t="shared" si="44"/>
        <v>28.25</v>
      </c>
      <c r="M504" s="1" t="s">
        <v>11</v>
      </c>
    </row>
    <row r="505" spans="1:13" ht="17.25" customHeight="1">
      <c r="A505" s="7">
        <v>42376.837500000001</v>
      </c>
      <c r="B505" s="12">
        <f t="shared" si="45"/>
        <v>0.83750000000145519</v>
      </c>
      <c r="C505" s="7">
        <v>42376.85</v>
      </c>
      <c r="D505" s="12">
        <f t="shared" si="46"/>
        <v>0.84999999999854481</v>
      </c>
      <c r="E505" s="6">
        <f t="shared" si="41"/>
        <v>1.2499999997089617E-2</v>
      </c>
      <c r="F505" s="1">
        <f t="shared" si="42"/>
        <v>0</v>
      </c>
      <c r="G505" s="14">
        <f t="shared" si="43"/>
        <v>0.3</v>
      </c>
      <c r="H505" s="1" t="s">
        <v>7</v>
      </c>
      <c r="I505" s="1" t="s">
        <v>15</v>
      </c>
      <c r="J505" s="1" t="s">
        <v>48</v>
      </c>
      <c r="K505" s="1">
        <v>10.5</v>
      </c>
      <c r="L505" s="14">
        <f t="shared" si="44"/>
        <v>35</v>
      </c>
      <c r="M505" s="1" t="s">
        <v>11</v>
      </c>
    </row>
    <row r="506" spans="1:13" ht="17.25" customHeight="1">
      <c r="A506" s="7">
        <v>42376.991666666669</v>
      </c>
      <c r="B506" s="12">
        <f t="shared" si="45"/>
        <v>0.99166666666860692</v>
      </c>
      <c r="C506" s="7">
        <v>42407.006249999999</v>
      </c>
      <c r="D506" s="12">
        <f t="shared" si="46"/>
        <v>6.2499999985448085E-3</v>
      </c>
      <c r="E506" s="6">
        <f t="shared" si="41"/>
        <v>1.4583333329937886E-2</v>
      </c>
      <c r="F506" s="1">
        <f t="shared" si="42"/>
        <v>0</v>
      </c>
      <c r="G506" s="14">
        <f t="shared" si="43"/>
        <v>0.35</v>
      </c>
      <c r="H506" s="1" t="s">
        <v>7</v>
      </c>
      <c r="I506" s="1" t="s">
        <v>48</v>
      </c>
      <c r="J506" s="1" t="s">
        <v>15</v>
      </c>
      <c r="K506" s="1">
        <v>9.9</v>
      </c>
      <c r="L506" s="14">
        <f t="shared" si="44"/>
        <v>28.285714285714288</v>
      </c>
      <c r="M506" s="1" t="s">
        <v>11</v>
      </c>
    </row>
    <row r="507" spans="1:13" ht="17.25" customHeight="1">
      <c r="A507" s="7">
        <v>42407.845833333333</v>
      </c>
      <c r="B507" s="12">
        <f t="shared" si="45"/>
        <v>0.84583333333284827</v>
      </c>
      <c r="C507" s="7">
        <v>42407.85833333333</v>
      </c>
      <c r="D507" s="12">
        <f t="shared" si="46"/>
        <v>0.85833333332993789</v>
      </c>
      <c r="E507" s="6">
        <f t="shared" si="41"/>
        <v>1.2499999997089617E-2</v>
      </c>
      <c r="F507" s="1">
        <f t="shared" si="42"/>
        <v>0</v>
      </c>
      <c r="G507" s="14">
        <f t="shared" si="43"/>
        <v>0.3</v>
      </c>
      <c r="H507" s="1" t="s">
        <v>7</v>
      </c>
      <c r="I507" s="1" t="s">
        <v>15</v>
      </c>
      <c r="J507" s="1" t="s">
        <v>48</v>
      </c>
      <c r="K507" s="1">
        <v>10.1</v>
      </c>
      <c r="L507" s="14">
        <f t="shared" si="44"/>
        <v>33.666666666666664</v>
      </c>
      <c r="M507" s="1" t="s">
        <v>11</v>
      </c>
    </row>
    <row r="508" spans="1:13" ht="17.25" customHeight="1">
      <c r="A508" s="7">
        <v>42407.991666666669</v>
      </c>
      <c r="B508" s="12">
        <f t="shared" si="45"/>
        <v>0.99166666666860692</v>
      </c>
      <c r="C508" s="7">
        <v>42436.008333333331</v>
      </c>
      <c r="D508" s="12">
        <f t="shared" si="46"/>
        <v>8.333333331393078E-3</v>
      </c>
      <c r="E508" s="6">
        <f t="shared" si="41"/>
        <v>1.6666666662786156E-2</v>
      </c>
      <c r="F508" s="1">
        <f t="shared" si="42"/>
        <v>0</v>
      </c>
      <c r="G508" s="14">
        <f t="shared" si="43"/>
        <v>0.4</v>
      </c>
      <c r="H508" s="1" t="s">
        <v>7</v>
      </c>
      <c r="I508" s="1" t="s">
        <v>48</v>
      </c>
      <c r="J508" s="1" t="s">
        <v>15</v>
      </c>
      <c r="K508" s="1">
        <v>9.9</v>
      </c>
      <c r="L508" s="14">
        <f t="shared" si="44"/>
        <v>24.75</v>
      </c>
      <c r="M508" s="1" t="s">
        <v>11</v>
      </c>
    </row>
    <row r="509" spans="1:13" ht="17.25" customHeight="1">
      <c r="A509" s="7">
        <v>42436.019444444442</v>
      </c>
      <c r="B509" s="12">
        <f t="shared" si="45"/>
        <v>1.9444444442342501E-2</v>
      </c>
      <c r="C509" s="7">
        <v>42436.026388888888</v>
      </c>
      <c r="D509" s="12">
        <f t="shared" si="46"/>
        <v>2.6388888887595385E-2</v>
      </c>
      <c r="E509" s="6">
        <f t="shared" si="41"/>
        <v>6.9444444452528842E-3</v>
      </c>
      <c r="F509" s="1">
        <f t="shared" si="42"/>
        <v>0</v>
      </c>
      <c r="G509" s="14">
        <f t="shared" si="43"/>
        <v>0.16666666666666666</v>
      </c>
      <c r="H509" s="1" t="s">
        <v>7</v>
      </c>
      <c r="I509" s="1" t="s">
        <v>15</v>
      </c>
      <c r="J509" s="1" t="s">
        <v>16</v>
      </c>
      <c r="K509" s="1">
        <v>3.1</v>
      </c>
      <c r="L509" s="14">
        <f t="shared" si="44"/>
        <v>18.600000000000001</v>
      </c>
      <c r="M509" s="1" t="s">
        <v>1702</v>
      </c>
    </row>
    <row r="510" spans="1:13" ht="17.25" customHeight="1">
      <c r="A510" s="7">
        <v>42436.126388888886</v>
      </c>
      <c r="B510" s="12">
        <f t="shared" si="45"/>
        <v>0.12638888888614019</v>
      </c>
      <c r="C510" s="7">
        <v>42436.130555555559</v>
      </c>
      <c r="D510" s="12">
        <f t="shared" si="46"/>
        <v>0.13055555555911269</v>
      </c>
      <c r="E510" s="6">
        <f t="shared" si="41"/>
        <v>4.1666666729724966E-3</v>
      </c>
      <c r="F510" s="1">
        <f t="shared" si="42"/>
        <v>0</v>
      </c>
      <c r="G510" s="14">
        <f t="shared" si="43"/>
        <v>0.1</v>
      </c>
      <c r="H510" s="1" t="s">
        <v>7</v>
      </c>
      <c r="I510" s="1" t="s">
        <v>16</v>
      </c>
      <c r="J510" s="1" t="s">
        <v>15</v>
      </c>
      <c r="K510" s="1">
        <v>3.1</v>
      </c>
      <c r="L510" s="14">
        <f t="shared" si="44"/>
        <v>31</v>
      </c>
      <c r="M510" s="1" t="s">
        <v>1702</v>
      </c>
    </row>
    <row r="511" spans="1:13" ht="17.25" customHeight="1">
      <c r="A511" s="7">
        <v>42436.833333333336</v>
      </c>
      <c r="B511" s="12">
        <f t="shared" si="45"/>
        <v>0.83333333333575865</v>
      </c>
      <c r="C511" s="7">
        <v>42436.845833333333</v>
      </c>
      <c r="D511" s="12">
        <f t="shared" si="46"/>
        <v>0.84583333333284827</v>
      </c>
      <c r="E511" s="6">
        <f t="shared" si="41"/>
        <v>1.2499999997089617E-2</v>
      </c>
      <c r="F511" s="1">
        <f t="shared" si="42"/>
        <v>0</v>
      </c>
      <c r="G511" s="14">
        <f t="shared" si="43"/>
        <v>0.3</v>
      </c>
      <c r="H511" s="1" t="s">
        <v>7</v>
      </c>
      <c r="I511" s="1" t="s">
        <v>15</v>
      </c>
      <c r="J511" s="1" t="s">
        <v>48</v>
      </c>
      <c r="K511" s="1">
        <v>9.9</v>
      </c>
      <c r="L511" s="14">
        <f t="shared" si="44"/>
        <v>33</v>
      </c>
      <c r="M511" s="1" t="s">
        <v>11</v>
      </c>
    </row>
    <row r="512" spans="1:13" ht="17.25" customHeight="1">
      <c r="A512" s="7">
        <v>42467.022222222222</v>
      </c>
      <c r="B512" s="12">
        <f t="shared" si="45"/>
        <v>2.2222222221898846E-2</v>
      </c>
      <c r="C512" s="7">
        <v>42467.032638888886</v>
      </c>
      <c r="D512" s="12">
        <f t="shared" si="46"/>
        <v>3.2638888886140194E-2</v>
      </c>
      <c r="E512" s="6">
        <f t="shared" si="41"/>
        <v>1.0416666664241347E-2</v>
      </c>
      <c r="F512" s="1">
        <f t="shared" si="42"/>
        <v>0</v>
      </c>
      <c r="G512" s="14">
        <f t="shared" si="43"/>
        <v>0.25</v>
      </c>
      <c r="H512" s="1" t="s">
        <v>7</v>
      </c>
      <c r="I512" s="1" t="s">
        <v>48</v>
      </c>
      <c r="J512" s="1" t="s">
        <v>15</v>
      </c>
      <c r="K512" s="1">
        <v>9.9</v>
      </c>
      <c r="L512" s="14">
        <f t="shared" si="44"/>
        <v>39.6</v>
      </c>
      <c r="M512" s="1" t="s">
        <v>11</v>
      </c>
    </row>
    <row r="513" spans="1:13" ht="17.25" customHeight="1">
      <c r="A513" s="7">
        <v>42467.729861111111</v>
      </c>
      <c r="B513" s="12">
        <f t="shared" si="45"/>
        <v>0.72986111111094942</v>
      </c>
      <c r="C513" s="7">
        <v>42467.742361111108</v>
      </c>
      <c r="D513" s="12">
        <f t="shared" si="46"/>
        <v>0.74236111110803904</v>
      </c>
      <c r="E513" s="6">
        <f t="shared" si="41"/>
        <v>1.2499999997089617E-2</v>
      </c>
      <c r="F513" s="1">
        <f t="shared" si="42"/>
        <v>0</v>
      </c>
      <c r="G513" s="14">
        <f t="shared" si="43"/>
        <v>0.3</v>
      </c>
      <c r="H513" s="1" t="s">
        <v>7</v>
      </c>
      <c r="I513" s="1" t="s">
        <v>56</v>
      </c>
      <c r="J513" s="1" t="s">
        <v>766</v>
      </c>
      <c r="K513" s="1">
        <v>8.8000000000000007</v>
      </c>
      <c r="L513" s="14">
        <f t="shared" si="44"/>
        <v>29.333333333333336</v>
      </c>
      <c r="M513" s="1" t="s">
        <v>11</v>
      </c>
    </row>
    <row r="514" spans="1:13" ht="17.25" customHeight="1">
      <c r="A514" s="7">
        <v>42467.765972222223</v>
      </c>
      <c r="B514" s="12">
        <f t="shared" si="45"/>
        <v>0.76597222222335404</v>
      </c>
      <c r="C514" s="7">
        <v>42467.78402777778</v>
      </c>
      <c r="D514" s="12">
        <f t="shared" si="46"/>
        <v>0.78402777777955635</v>
      </c>
      <c r="E514" s="6">
        <f t="shared" si="41"/>
        <v>1.8055555556202307E-2</v>
      </c>
      <c r="F514" s="1">
        <f t="shared" si="42"/>
        <v>0</v>
      </c>
      <c r="G514" s="14">
        <f t="shared" si="43"/>
        <v>0.43333333333333335</v>
      </c>
      <c r="H514" s="1" t="s">
        <v>7</v>
      </c>
      <c r="I514" s="1" t="s">
        <v>766</v>
      </c>
      <c r="J514" s="1" t="s">
        <v>56</v>
      </c>
      <c r="K514" s="1">
        <v>8.6999999999999993</v>
      </c>
      <c r="L514" s="14">
        <f t="shared" si="44"/>
        <v>20.076923076923073</v>
      </c>
      <c r="M514" s="1" t="s">
        <v>24</v>
      </c>
    </row>
    <row r="515" spans="1:13" ht="17.25" customHeight="1">
      <c r="A515" s="7">
        <v>42467.833333333336</v>
      </c>
      <c r="B515" s="12">
        <f t="shared" ref="B515:B542" si="47">A515-INT(A515)</f>
        <v>0.83333333333575865</v>
      </c>
      <c r="C515" s="7">
        <v>42467.845138888886</v>
      </c>
      <c r="D515" s="12">
        <f t="shared" ref="D515:D541" si="48">C515-INT(C515)</f>
        <v>0.84513888888614019</v>
      </c>
      <c r="E515" s="6">
        <f t="shared" ref="E515:E578" si="49">IF(D515&gt;B515,D515-B515,D515-B515+1)</f>
        <v>1.1805555550381541E-2</v>
      </c>
      <c r="F515" s="1">
        <f t="shared" ref="F515:F578" si="50">HOUR(E515)</f>
        <v>0</v>
      </c>
      <c r="G515" s="14">
        <f t="shared" ref="G515:G578" si="51">(HOUR(E515)*60+MINUTE(E515))/60</f>
        <v>0.28333333333333333</v>
      </c>
      <c r="H515" s="1" t="s">
        <v>7</v>
      </c>
      <c r="I515" s="1" t="s">
        <v>15</v>
      </c>
      <c r="J515" s="1" t="s">
        <v>48</v>
      </c>
      <c r="K515" s="1">
        <v>11.8</v>
      </c>
      <c r="L515" s="14">
        <f t="shared" ref="L515:L578" si="52">K515/G515</f>
        <v>41.647058823529413</v>
      </c>
      <c r="M515" s="1" t="s">
        <v>11</v>
      </c>
    </row>
    <row r="516" spans="1:13" ht="17.25" customHeight="1">
      <c r="A516" s="7">
        <v>42497</v>
      </c>
      <c r="B516" s="12">
        <f t="shared" si="47"/>
        <v>0</v>
      </c>
      <c r="C516" s="7">
        <v>42497.003472222219</v>
      </c>
      <c r="D516" s="12">
        <f t="shared" si="48"/>
        <v>3.4722222189884633E-3</v>
      </c>
      <c r="E516" s="6">
        <f t="shared" si="49"/>
        <v>3.4722222189884633E-3</v>
      </c>
      <c r="F516" s="1">
        <f t="shared" si="50"/>
        <v>0</v>
      </c>
      <c r="G516" s="14">
        <f t="shared" si="51"/>
        <v>8.3333333333333329E-2</v>
      </c>
      <c r="H516" s="1" t="s">
        <v>7</v>
      </c>
      <c r="I516" s="1" t="s">
        <v>767</v>
      </c>
      <c r="J516" s="1" t="s">
        <v>767</v>
      </c>
      <c r="K516" s="1">
        <v>1.2</v>
      </c>
      <c r="L516" s="14">
        <f t="shared" si="52"/>
        <v>14.4</v>
      </c>
      <c r="M516" s="1" t="s">
        <v>1702</v>
      </c>
    </row>
    <row r="517" spans="1:13" ht="17.25" customHeight="1">
      <c r="A517" s="7">
        <v>42497.005555555559</v>
      </c>
      <c r="B517" s="12">
        <f t="shared" si="47"/>
        <v>5.5555555591126904E-3</v>
      </c>
      <c r="C517" s="7">
        <v>42497.019444444442</v>
      </c>
      <c r="D517" s="12">
        <f t="shared" si="48"/>
        <v>1.9444444442342501E-2</v>
      </c>
      <c r="E517" s="6">
        <f t="shared" si="49"/>
        <v>1.3888888883229811E-2</v>
      </c>
      <c r="F517" s="1">
        <f t="shared" si="50"/>
        <v>0</v>
      </c>
      <c r="G517" s="14">
        <f t="shared" si="51"/>
        <v>0.33333333333333331</v>
      </c>
      <c r="H517" s="1" t="s">
        <v>7</v>
      </c>
      <c r="I517" s="1" t="s">
        <v>48</v>
      </c>
      <c r="J517" s="1" t="s">
        <v>15</v>
      </c>
      <c r="K517" s="1">
        <v>9.9</v>
      </c>
      <c r="L517" s="14">
        <f t="shared" si="52"/>
        <v>29.700000000000003</v>
      </c>
      <c r="M517" s="1" t="s">
        <v>11</v>
      </c>
    </row>
    <row r="518" spans="1:13" ht="17.25" customHeight="1">
      <c r="A518" s="7">
        <v>42497.7</v>
      </c>
      <c r="B518" s="12">
        <f t="shared" si="47"/>
        <v>0.69999999999708962</v>
      </c>
      <c r="C518" s="7">
        <v>42497.702777777777</v>
      </c>
      <c r="D518" s="12">
        <f t="shared" si="48"/>
        <v>0.70277777777664596</v>
      </c>
      <c r="E518" s="6">
        <f t="shared" si="49"/>
        <v>2.7777777795563452E-3</v>
      </c>
      <c r="F518" s="1">
        <f t="shared" si="50"/>
        <v>0</v>
      </c>
      <c r="G518" s="14">
        <f t="shared" si="51"/>
        <v>6.6666666666666666E-2</v>
      </c>
      <c r="H518" s="1" t="s">
        <v>7</v>
      </c>
      <c r="I518" s="1" t="s">
        <v>56</v>
      </c>
      <c r="J518" s="1" t="s">
        <v>56</v>
      </c>
      <c r="K518" s="1">
        <v>0.6</v>
      </c>
      <c r="L518" s="14">
        <f t="shared" si="52"/>
        <v>9</v>
      </c>
      <c r="M518" s="1" t="s">
        <v>1702</v>
      </c>
    </row>
    <row r="519" spans="1:13">
      <c r="A519" s="7">
        <v>42497.837500000001</v>
      </c>
      <c r="B519" s="12">
        <f t="shared" si="47"/>
        <v>0.83750000000145519</v>
      </c>
      <c r="C519" s="7">
        <v>42497.851388888892</v>
      </c>
      <c r="D519" s="12">
        <f t="shared" si="48"/>
        <v>0.85138888889196096</v>
      </c>
      <c r="E519" s="6">
        <f t="shared" si="49"/>
        <v>1.3888888890505768E-2</v>
      </c>
      <c r="F519" s="1">
        <f t="shared" si="50"/>
        <v>0</v>
      </c>
      <c r="G519" s="14">
        <f t="shared" si="51"/>
        <v>0.33333333333333331</v>
      </c>
      <c r="H519" s="1" t="s">
        <v>7</v>
      </c>
      <c r="I519" s="1" t="s">
        <v>15</v>
      </c>
      <c r="J519" s="1" t="s">
        <v>48</v>
      </c>
      <c r="K519" s="1">
        <v>9.9</v>
      </c>
      <c r="L519" s="14">
        <f t="shared" si="52"/>
        <v>29.700000000000003</v>
      </c>
      <c r="M519" s="1" t="s">
        <v>1701</v>
      </c>
    </row>
    <row r="520" spans="1:13">
      <c r="A520" s="7">
        <v>42497.945138888892</v>
      </c>
      <c r="B520" s="12">
        <f t="shared" si="47"/>
        <v>0.94513888889196096</v>
      </c>
      <c r="C520" s="7">
        <v>42497.959722222222</v>
      </c>
      <c r="D520" s="12">
        <f t="shared" si="48"/>
        <v>0.95972222222189885</v>
      </c>
      <c r="E520" s="6">
        <f t="shared" si="49"/>
        <v>1.4583333329937886E-2</v>
      </c>
      <c r="F520" s="1">
        <f t="shared" si="50"/>
        <v>0</v>
      </c>
      <c r="G520" s="14">
        <f t="shared" si="51"/>
        <v>0.35</v>
      </c>
      <c r="H520" s="1" t="s">
        <v>7</v>
      </c>
      <c r="I520" s="1" t="s">
        <v>48</v>
      </c>
      <c r="J520" s="1" t="s">
        <v>16</v>
      </c>
      <c r="K520" s="1">
        <v>8.6</v>
      </c>
      <c r="L520" s="14">
        <f t="shared" si="52"/>
        <v>24.571428571428573</v>
      </c>
      <c r="M520" s="1" t="s">
        <v>1701</v>
      </c>
    </row>
    <row r="521" spans="1:13">
      <c r="A521" s="7">
        <v>42528.022916666669</v>
      </c>
      <c r="B521" s="12">
        <f t="shared" si="47"/>
        <v>2.2916666668606922E-2</v>
      </c>
      <c r="C521" s="7">
        <v>42528.036805555559</v>
      </c>
      <c r="D521" s="12">
        <f t="shared" si="48"/>
        <v>3.680555555911269E-2</v>
      </c>
      <c r="E521" s="6">
        <f t="shared" si="49"/>
        <v>1.3888888890505768E-2</v>
      </c>
      <c r="F521" s="1">
        <f t="shared" si="50"/>
        <v>0</v>
      </c>
      <c r="G521" s="14">
        <f t="shared" si="51"/>
        <v>0.33333333333333331</v>
      </c>
      <c r="H521" s="1" t="s">
        <v>7</v>
      </c>
      <c r="I521" s="1" t="s">
        <v>16</v>
      </c>
      <c r="J521" s="1" t="s">
        <v>15</v>
      </c>
      <c r="K521" s="1">
        <v>6.3</v>
      </c>
      <c r="L521" s="14">
        <f t="shared" si="52"/>
        <v>18.900000000000002</v>
      </c>
      <c r="M521" s="1" t="s">
        <v>1700</v>
      </c>
    </row>
    <row r="522" spans="1:13">
      <c r="A522" s="7">
        <v>42528.379166666666</v>
      </c>
      <c r="B522" s="12">
        <f t="shared" si="47"/>
        <v>0.37916666666569654</v>
      </c>
      <c r="C522" s="7">
        <v>42528.392361111109</v>
      </c>
      <c r="D522" s="12">
        <f t="shared" si="48"/>
        <v>0.39236111110949423</v>
      </c>
      <c r="E522" s="6">
        <f t="shared" si="49"/>
        <v>1.3194444443797693E-2</v>
      </c>
      <c r="F522" s="1">
        <f t="shared" si="50"/>
        <v>0</v>
      </c>
      <c r="G522" s="14">
        <f t="shared" si="51"/>
        <v>0.31666666666666665</v>
      </c>
      <c r="H522" s="1" t="s">
        <v>7</v>
      </c>
      <c r="I522" s="1" t="s">
        <v>15</v>
      </c>
      <c r="J522" s="1" t="s">
        <v>48</v>
      </c>
      <c r="K522" s="1">
        <v>9.9</v>
      </c>
      <c r="L522" s="14">
        <f t="shared" si="52"/>
        <v>31.263157894736846</v>
      </c>
      <c r="M522" s="1" t="s">
        <v>11</v>
      </c>
    </row>
    <row r="523" spans="1:13">
      <c r="A523" s="7">
        <v>42528.533333333333</v>
      </c>
      <c r="B523" s="12">
        <f t="shared" si="47"/>
        <v>0.53333333333284827</v>
      </c>
      <c r="C523" s="7">
        <v>42528.547222222223</v>
      </c>
      <c r="D523" s="12">
        <f t="shared" si="48"/>
        <v>0.54722222222335404</v>
      </c>
      <c r="E523" s="6">
        <f t="shared" si="49"/>
        <v>1.3888888890505768E-2</v>
      </c>
      <c r="F523" s="1">
        <f t="shared" si="50"/>
        <v>0</v>
      </c>
      <c r="G523" s="14">
        <f t="shared" si="51"/>
        <v>0.33333333333333331</v>
      </c>
      <c r="H523" s="1" t="s">
        <v>7</v>
      </c>
      <c r="I523" s="1" t="s">
        <v>48</v>
      </c>
      <c r="J523" s="1" t="s">
        <v>15</v>
      </c>
      <c r="K523" s="1">
        <v>9.9</v>
      </c>
      <c r="L523" s="14">
        <f t="shared" si="52"/>
        <v>29.700000000000003</v>
      </c>
      <c r="M523" s="1" t="s">
        <v>1701</v>
      </c>
    </row>
    <row r="524" spans="1:13">
      <c r="A524" s="7">
        <v>42528.836111111108</v>
      </c>
      <c r="B524" s="12">
        <f t="shared" si="47"/>
        <v>0.83611111110803904</v>
      </c>
      <c r="C524" s="7">
        <v>42528.843055555553</v>
      </c>
      <c r="D524" s="12">
        <f t="shared" si="48"/>
        <v>0.84305555555329192</v>
      </c>
      <c r="E524" s="6">
        <f t="shared" si="49"/>
        <v>6.9444444452528842E-3</v>
      </c>
      <c r="F524" s="1">
        <f t="shared" si="50"/>
        <v>0</v>
      </c>
      <c r="G524" s="14">
        <f t="shared" si="51"/>
        <v>0.16666666666666666</v>
      </c>
      <c r="H524" s="1" t="s">
        <v>7</v>
      </c>
      <c r="I524" s="1" t="s">
        <v>15</v>
      </c>
      <c r="J524" s="1" t="s">
        <v>16</v>
      </c>
      <c r="K524" s="1">
        <v>3.3</v>
      </c>
      <c r="L524" s="14">
        <f t="shared" si="52"/>
        <v>19.8</v>
      </c>
      <c r="M524" s="1" t="s">
        <v>1700</v>
      </c>
    </row>
    <row r="525" spans="1:13">
      <c r="A525" s="7">
        <v>42528.990277777775</v>
      </c>
      <c r="B525" s="12">
        <f t="shared" si="47"/>
        <v>0.99027777777519077</v>
      </c>
      <c r="C525" s="7">
        <v>42528.999305555553</v>
      </c>
      <c r="D525" s="12">
        <f t="shared" si="48"/>
        <v>0.99930555555329192</v>
      </c>
      <c r="E525" s="6">
        <f t="shared" si="49"/>
        <v>9.0277777781011537E-3</v>
      </c>
      <c r="F525" s="1">
        <f t="shared" si="50"/>
        <v>0</v>
      </c>
      <c r="G525" s="14">
        <f t="shared" si="51"/>
        <v>0.21666666666666667</v>
      </c>
      <c r="H525" s="1" t="s">
        <v>7</v>
      </c>
      <c r="I525" s="1" t="s">
        <v>16</v>
      </c>
      <c r="J525" s="1" t="s">
        <v>15</v>
      </c>
      <c r="K525" s="1">
        <v>3.1</v>
      </c>
      <c r="L525" s="14">
        <f t="shared" si="52"/>
        <v>14.307692307692308</v>
      </c>
      <c r="M525" s="1" t="s">
        <v>13</v>
      </c>
    </row>
    <row r="526" spans="1:13">
      <c r="A526" s="7">
        <v>42558.348611111112</v>
      </c>
      <c r="B526" s="12">
        <f t="shared" si="47"/>
        <v>0.34861111111240461</v>
      </c>
      <c r="C526" s="7">
        <v>42558.368055555555</v>
      </c>
      <c r="D526" s="12">
        <f t="shared" si="48"/>
        <v>0.36805555555474712</v>
      </c>
      <c r="E526" s="6">
        <f t="shared" si="49"/>
        <v>1.9444444442342501E-2</v>
      </c>
      <c r="F526" s="1">
        <f t="shared" si="50"/>
        <v>0</v>
      </c>
      <c r="G526" s="14">
        <f t="shared" si="51"/>
        <v>0.46666666666666667</v>
      </c>
      <c r="H526" s="1" t="s">
        <v>7</v>
      </c>
      <c r="I526" s="1" t="s">
        <v>15</v>
      </c>
      <c r="J526" s="1" t="s">
        <v>16</v>
      </c>
      <c r="K526" s="1">
        <v>7.9</v>
      </c>
      <c r="L526" s="14">
        <f t="shared" si="52"/>
        <v>16.928571428571431</v>
      </c>
      <c r="M526" s="1" t="s">
        <v>24</v>
      </c>
    </row>
    <row r="527" spans="1:13">
      <c r="A527" s="7">
        <v>42558.435416666667</v>
      </c>
      <c r="B527" s="12">
        <f t="shared" si="47"/>
        <v>0.43541666666715173</v>
      </c>
      <c r="C527" s="7">
        <v>42558.439583333333</v>
      </c>
      <c r="D527" s="12">
        <f t="shared" si="48"/>
        <v>0.43958333333284827</v>
      </c>
      <c r="E527" s="6">
        <f t="shared" si="49"/>
        <v>4.166666665696539E-3</v>
      </c>
      <c r="F527" s="1">
        <f t="shared" si="50"/>
        <v>0</v>
      </c>
      <c r="G527" s="14">
        <f t="shared" si="51"/>
        <v>0.1</v>
      </c>
      <c r="H527" s="1" t="s">
        <v>7</v>
      </c>
      <c r="I527" s="1" t="s">
        <v>16</v>
      </c>
      <c r="J527" s="1" t="s">
        <v>15</v>
      </c>
      <c r="K527" s="1">
        <v>8.9</v>
      </c>
      <c r="L527" s="14">
        <f t="shared" si="52"/>
        <v>89</v>
      </c>
      <c r="M527" s="1" t="s">
        <v>1701</v>
      </c>
    </row>
    <row r="528" spans="1:13">
      <c r="A528" s="7">
        <v>42558.540972222225</v>
      </c>
      <c r="B528" s="12">
        <f t="shared" si="47"/>
        <v>0.54097222222480923</v>
      </c>
      <c r="C528" s="7">
        <v>42558.565972222219</v>
      </c>
      <c r="D528" s="12">
        <f t="shared" si="48"/>
        <v>0.56597222221898846</v>
      </c>
      <c r="E528" s="6">
        <f t="shared" si="49"/>
        <v>2.4999999994179234E-2</v>
      </c>
      <c r="F528" s="1">
        <f t="shared" si="50"/>
        <v>0</v>
      </c>
      <c r="G528" s="14">
        <f t="shared" si="51"/>
        <v>0.6</v>
      </c>
      <c r="H528" s="1" t="s">
        <v>7</v>
      </c>
      <c r="I528" s="1" t="s">
        <v>641</v>
      </c>
      <c r="J528" s="1" t="s">
        <v>642</v>
      </c>
      <c r="K528" s="1">
        <v>12.8</v>
      </c>
      <c r="L528" s="14">
        <f t="shared" si="52"/>
        <v>21.333333333333336</v>
      </c>
      <c r="M528" s="1" t="s">
        <v>1701</v>
      </c>
    </row>
    <row r="529" spans="1:13">
      <c r="A529" s="7">
        <v>42589.409722222219</v>
      </c>
      <c r="B529" s="12">
        <f t="shared" si="47"/>
        <v>0.40972222221898846</v>
      </c>
      <c r="C529" s="7">
        <v>42589.425694444442</v>
      </c>
      <c r="D529" s="12">
        <f t="shared" si="48"/>
        <v>0.4256944444423425</v>
      </c>
      <c r="E529" s="6">
        <f t="shared" si="49"/>
        <v>1.5972222223354038E-2</v>
      </c>
      <c r="F529" s="1">
        <f t="shared" si="50"/>
        <v>0</v>
      </c>
      <c r="G529" s="14">
        <f t="shared" si="51"/>
        <v>0.38333333333333336</v>
      </c>
      <c r="H529" s="1" t="s">
        <v>7</v>
      </c>
      <c r="I529" s="1" t="s">
        <v>645</v>
      </c>
      <c r="J529" s="1" t="s">
        <v>768</v>
      </c>
      <c r="K529" s="1">
        <v>7.7</v>
      </c>
      <c r="L529" s="14">
        <f t="shared" si="52"/>
        <v>20.086956521739129</v>
      </c>
      <c r="M529" s="1" t="s">
        <v>1701</v>
      </c>
    </row>
    <row r="530" spans="1:13">
      <c r="A530" s="7">
        <v>42589.45208333333</v>
      </c>
      <c r="B530" s="12">
        <f t="shared" si="47"/>
        <v>0.45208333332993789</v>
      </c>
      <c r="C530" s="7">
        <v>42589.466666666667</v>
      </c>
      <c r="D530" s="12">
        <f t="shared" si="48"/>
        <v>0.46666666666715173</v>
      </c>
      <c r="E530" s="6">
        <f t="shared" si="49"/>
        <v>1.4583333337213844E-2</v>
      </c>
      <c r="F530" s="1">
        <f t="shared" si="50"/>
        <v>0</v>
      </c>
      <c r="G530" s="14">
        <f t="shared" si="51"/>
        <v>0.35</v>
      </c>
      <c r="H530" s="1" t="s">
        <v>7</v>
      </c>
      <c r="I530" s="1" t="s">
        <v>768</v>
      </c>
      <c r="J530" s="1" t="s">
        <v>645</v>
      </c>
      <c r="K530" s="1">
        <v>7</v>
      </c>
      <c r="L530" s="14">
        <f t="shared" si="52"/>
        <v>20</v>
      </c>
      <c r="M530" s="1" t="s">
        <v>1701</v>
      </c>
    </row>
    <row r="531" spans="1:13">
      <c r="A531" s="7">
        <v>42589.574999999997</v>
      </c>
      <c r="B531" s="12">
        <f t="shared" si="47"/>
        <v>0.57499999999708962</v>
      </c>
      <c r="C531" s="7">
        <v>42589.59097222222</v>
      </c>
      <c r="D531" s="12">
        <f t="shared" si="48"/>
        <v>0.59097222222044365</v>
      </c>
      <c r="E531" s="6">
        <f t="shared" si="49"/>
        <v>1.5972222223354038E-2</v>
      </c>
      <c r="F531" s="1">
        <f t="shared" si="50"/>
        <v>0</v>
      </c>
      <c r="G531" s="14">
        <f t="shared" si="51"/>
        <v>0.38333333333333336</v>
      </c>
      <c r="H531" s="1" t="s">
        <v>7</v>
      </c>
      <c r="I531" s="1" t="s">
        <v>642</v>
      </c>
      <c r="J531" s="1" t="s">
        <v>658</v>
      </c>
      <c r="K531" s="1">
        <v>12.5</v>
      </c>
      <c r="L531" s="14">
        <f t="shared" si="52"/>
        <v>32.608695652173914</v>
      </c>
      <c r="M531" s="1" t="s">
        <v>1701</v>
      </c>
    </row>
    <row r="532" spans="1:13">
      <c r="A532" s="7">
        <v>42589.71597222222</v>
      </c>
      <c r="B532" s="12">
        <f t="shared" si="47"/>
        <v>0.71597222222044365</v>
      </c>
      <c r="C532" s="7">
        <v>42589.729166666664</v>
      </c>
      <c r="D532" s="12">
        <f t="shared" si="48"/>
        <v>0.72916666666424135</v>
      </c>
      <c r="E532" s="6">
        <f t="shared" si="49"/>
        <v>1.3194444443797693E-2</v>
      </c>
      <c r="F532" s="1">
        <f t="shared" si="50"/>
        <v>0</v>
      </c>
      <c r="G532" s="14">
        <f t="shared" si="51"/>
        <v>0.31666666666666665</v>
      </c>
      <c r="H532" s="1" t="s">
        <v>7</v>
      </c>
      <c r="I532" s="1" t="s">
        <v>641</v>
      </c>
      <c r="J532" s="1" t="s">
        <v>642</v>
      </c>
      <c r="K532" s="1">
        <v>13.2</v>
      </c>
      <c r="L532" s="14">
        <f t="shared" si="52"/>
        <v>41.684210526315788</v>
      </c>
      <c r="M532" s="1" t="s">
        <v>1701</v>
      </c>
    </row>
    <row r="533" spans="1:13">
      <c r="A533" s="7">
        <v>42620.377083333333</v>
      </c>
      <c r="B533" s="12">
        <f t="shared" si="47"/>
        <v>0.37708333333284827</v>
      </c>
      <c r="C533" s="7">
        <v>42620.406944444447</v>
      </c>
      <c r="D533" s="12">
        <f t="shared" si="48"/>
        <v>0.40694444444670808</v>
      </c>
      <c r="E533" s="6">
        <f t="shared" si="49"/>
        <v>2.9861111113859806E-2</v>
      </c>
      <c r="F533" s="1">
        <f t="shared" si="50"/>
        <v>0</v>
      </c>
      <c r="G533" s="14">
        <f t="shared" si="51"/>
        <v>0.71666666666666667</v>
      </c>
      <c r="H533" s="1" t="s">
        <v>7</v>
      </c>
      <c r="I533" s="1" t="s">
        <v>642</v>
      </c>
      <c r="J533" s="1" t="s">
        <v>641</v>
      </c>
      <c r="K533" s="1">
        <v>13</v>
      </c>
      <c r="L533" s="14">
        <f t="shared" si="52"/>
        <v>18.13953488372093</v>
      </c>
      <c r="M533" s="1" t="s">
        <v>1701</v>
      </c>
    </row>
    <row r="534" spans="1:13">
      <c r="A534" s="7">
        <v>42620.411111111112</v>
      </c>
      <c r="B534" s="12">
        <f t="shared" si="47"/>
        <v>0.41111111111240461</v>
      </c>
      <c r="C534" s="7">
        <v>42620.42083333333</v>
      </c>
      <c r="D534" s="12">
        <f t="shared" si="48"/>
        <v>0.42083333332993789</v>
      </c>
      <c r="E534" s="6">
        <f t="shared" si="49"/>
        <v>9.7222222175332718E-3</v>
      </c>
      <c r="F534" s="1">
        <f t="shared" si="50"/>
        <v>0</v>
      </c>
      <c r="G534" s="14">
        <f t="shared" si="51"/>
        <v>0.23333333333333334</v>
      </c>
      <c r="H534" s="1" t="s">
        <v>7</v>
      </c>
      <c r="I534" s="1" t="s">
        <v>641</v>
      </c>
      <c r="J534" s="1" t="s">
        <v>658</v>
      </c>
      <c r="K534" s="1">
        <v>4.9000000000000004</v>
      </c>
      <c r="L534" s="14">
        <f t="shared" si="52"/>
        <v>21</v>
      </c>
      <c r="M534" s="1" t="s">
        <v>1701</v>
      </c>
    </row>
    <row r="535" spans="1:13">
      <c r="A535" s="7">
        <v>42620.427083333336</v>
      </c>
      <c r="B535" s="12">
        <f t="shared" si="47"/>
        <v>0.42708333333575865</v>
      </c>
      <c r="C535" s="7">
        <v>42620.439583333333</v>
      </c>
      <c r="D535" s="12">
        <f t="shared" si="48"/>
        <v>0.43958333333284827</v>
      </c>
      <c r="E535" s="6">
        <f t="shared" si="49"/>
        <v>1.2499999997089617E-2</v>
      </c>
      <c r="F535" s="1">
        <f t="shared" si="50"/>
        <v>0</v>
      </c>
      <c r="G535" s="14">
        <f t="shared" si="51"/>
        <v>0.3</v>
      </c>
      <c r="H535" s="1" t="s">
        <v>7</v>
      </c>
      <c r="I535" s="1" t="s">
        <v>658</v>
      </c>
      <c r="J535" s="1" t="s">
        <v>642</v>
      </c>
      <c r="K535" s="1">
        <v>8.5</v>
      </c>
      <c r="L535" s="14">
        <f t="shared" si="52"/>
        <v>28.333333333333336</v>
      </c>
      <c r="M535" s="1" t="s">
        <v>1701</v>
      </c>
    </row>
    <row r="536" spans="1:13">
      <c r="A536" s="7">
        <v>42650.590277777781</v>
      </c>
      <c r="B536" s="12">
        <f t="shared" si="47"/>
        <v>0.59027777778101154</v>
      </c>
      <c r="C536" s="7">
        <v>42650.595138888886</v>
      </c>
      <c r="D536" s="12">
        <f t="shared" si="48"/>
        <v>0.59513888888614019</v>
      </c>
      <c r="E536" s="6">
        <f t="shared" si="49"/>
        <v>4.8611111051286571E-3</v>
      </c>
      <c r="F536" s="1">
        <f t="shared" si="50"/>
        <v>0</v>
      </c>
      <c r="G536" s="14">
        <f t="shared" si="51"/>
        <v>0.11666666666666667</v>
      </c>
      <c r="H536" s="1" t="s">
        <v>7</v>
      </c>
      <c r="I536" s="1" t="s">
        <v>645</v>
      </c>
      <c r="J536" s="1" t="s">
        <v>769</v>
      </c>
      <c r="K536" s="1">
        <v>1.3</v>
      </c>
      <c r="L536" s="14">
        <f t="shared" si="52"/>
        <v>11.142857142857142</v>
      </c>
      <c r="M536" s="1" t="s">
        <v>1701</v>
      </c>
    </row>
    <row r="537" spans="1:13">
      <c r="A537" s="7">
        <v>42650.669444444444</v>
      </c>
      <c r="B537" s="12">
        <f t="shared" si="47"/>
        <v>0.66944444444379769</v>
      </c>
      <c r="C537" s="7">
        <v>42650.677083333336</v>
      </c>
      <c r="D537" s="12">
        <f t="shared" si="48"/>
        <v>0.67708333333575865</v>
      </c>
      <c r="E537" s="6">
        <f t="shared" si="49"/>
        <v>7.6388888919609599E-3</v>
      </c>
      <c r="F537" s="1">
        <f t="shared" si="50"/>
        <v>0</v>
      </c>
      <c r="G537" s="14">
        <f t="shared" si="51"/>
        <v>0.18333333333333332</v>
      </c>
      <c r="H537" s="1" t="s">
        <v>7</v>
      </c>
      <c r="I537" s="1" t="s">
        <v>769</v>
      </c>
      <c r="J537" s="1" t="s">
        <v>645</v>
      </c>
      <c r="K537" s="1">
        <v>1.8</v>
      </c>
      <c r="L537" s="14">
        <f t="shared" si="52"/>
        <v>9.8181818181818183</v>
      </c>
      <c r="M537" s="1" t="s">
        <v>1701</v>
      </c>
    </row>
    <row r="538" spans="1:13">
      <c r="A538" s="7">
        <v>42650.753472222219</v>
      </c>
      <c r="B538" s="12">
        <f t="shared" si="47"/>
        <v>0.75347222221898846</v>
      </c>
      <c r="C538" s="7">
        <v>42650.76458333333</v>
      </c>
      <c r="D538" s="12">
        <f t="shared" si="48"/>
        <v>0.76458333332993789</v>
      </c>
      <c r="E538" s="6">
        <f t="shared" si="49"/>
        <v>1.1111111110949423E-2</v>
      </c>
      <c r="F538" s="1">
        <f t="shared" si="50"/>
        <v>0</v>
      </c>
      <c r="G538" s="14">
        <f t="shared" si="51"/>
        <v>0.26666666666666666</v>
      </c>
      <c r="H538" s="1" t="s">
        <v>7</v>
      </c>
      <c r="I538" s="1" t="s">
        <v>642</v>
      </c>
      <c r="J538" s="1" t="s">
        <v>641</v>
      </c>
      <c r="K538" s="1">
        <v>13.6</v>
      </c>
      <c r="L538" s="14">
        <f t="shared" si="52"/>
        <v>51</v>
      </c>
      <c r="M538" s="1" t="s">
        <v>1701</v>
      </c>
    </row>
    <row r="539" spans="1:13">
      <c r="A539" s="7">
        <v>42650.82708333333</v>
      </c>
      <c r="B539" s="12">
        <f t="shared" si="47"/>
        <v>0.82708333332993789</v>
      </c>
      <c r="C539" s="7">
        <v>42650.838888888888</v>
      </c>
      <c r="D539" s="12">
        <f t="shared" si="48"/>
        <v>0.83888888888759539</v>
      </c>
      <c r="E539" s="6">
        <f t="shared" si="49"/>
        <v>1.1805555557657499E-2</v>
      </c>
      <c r="F539" s="1">
        <f t="shared" si="50"/>
        <v>0</v>
      </c>
      <c r="G539" s="14">
        <f t="shared" si="51"/>
        <v>0.28333333333333333</v>
      </c>
      <c r="H539" s="1" t="s">
        <v>7</v>
      </c>
      <c r="I539" s="1" t="s">
        <v>641</v>
      </c>
      <c r="J539" s="1" t="s">
        <v>642</v>
      </c>
      <c r="K539" s="1">
        <v>13.4</v>
      </c>
      <c r="L539" s="14">
        <f t="shared" si="52"/>
        <v>47.294117647058826</v>
      </c>
      <c r="M539" s="1" t="s">
        <v>1701</v>
      </c>
    </row>
    <row r="540" spans="1:13">
      <c r="A540" s="7">
        <v>42711.673611111109</v>
      </c>
      <c r="B540" s="12">
        <f t="shared" si="47"/>
        <v>0.67361111110949423</v>
      </c>
      <c r="C540" s="7">
        <v>42711.697916666664</v>
      </c>
      <c r="D540" s="12">
        <f t="shared" si="48"/>
        <v>0.69791666666424135</v>
      </c>
      <c r="E540" s="6">
        <f t="shared" si="49"/>
        <v>2.4305555554747116E-2</v>
      </c>
      <c r="F540" s="1">
        <f t="shared" si="50"/>
        <v>0</v>
      </c>
      <c r="G540" s="14">
        <f t="shared" si="51"/>
        <v>0.58333333333333337</v>
      </c>
      <c r="H540" s="1" t="s">
        <v>7</v>
      </c>
      <c r="I540" s="1" t="s">
        <v>642</v>
      </c>
      <c r="J540" s="1" t="s">
        <v>641</v>
      </c>
      <c r="K540" s="1">
        <v>12.3</v>
      </c>
      <c r="L540" s="14">
        <f t="shared" si="52"/>
        <v>21.085714285714285</v>
      </c>
      <c r="M540" s="1" t="s">
        <v>1701</v>
      </c>
    </row>
    <row r="541" spans="1:13">
      <c r="A541" s="7">
        <v>42711.806250000001</v>
      </c>
      <c r="B541" s="12">
        <f t="shared" si="47"/>
        <v>0.80625000000145519</v>
      </c>
      <c r="C541" s="7">
        <v>42711.80972222222</v>
      </c>
      <c r="D541" s="12">
        <f t="shared" si="48"/>
        <v>0.80972222222044365</v>
      </c>
      <c r="E541" s="6">
        <f t="shared" si="49"/>
        <v>3.4722222189884633E-3</v>
      </c>
      <c r="F541" s="1">
        <f t="shared" si="50"/>
        <v>0</v>
      </c>
      <c r="G541" s="14">
        <f t="shared" si="51"/>
        <v>8.3333333333333329E-2</v>
      </c>
      <c r="H541" s="1" t="s">
        <v>131</v>
      </c>
      <c r="I541" s="1" t="s">
        <v>641</v>
      </c>
      <c r="J541" s="1" t="s">
        <v>641</v>
      </c>
      <c r="K541" s="1">
        <v>1.4</v>
      </c>
      <c r="L541" s="14">
        <f t="shared" si="52"/>
        <v>16.8</v>
      </c>
      <c r="M541" s="1" t="s">
        <v>1701</v>
      </c>
    </row>
    <row r="542" spans="1:13">
      <c r="A542" s="7">
        <v>42711.990972222222</v>
      </c>
      <c r="B542" s="12">
        <f t="shared" si="47"/>
        <v>0.99097222222189885</v>
      </c>
      <c r="C542" s="7" t="s">
        <v>1784</v>
      </c>
      <c r="D542" s="12">
        <v>7.6388888888888886E-3</v>
      </c>
      <c r="E542" s="6">
        <f t="shared" si="49"/>
        <v>1.6666666666990015E-2</v>
      </c>
      <c r="F542" s="1">
        <f t="shared" si="50"/>
        <v>0</v>
      </c>
      <c r="G542" s="14">
        <f t="shared" si="51"/>
        <v>0.4</v>
      </c>
      <c r="H542" s="1" t="s">
        <v>131</v>
      </c>
      <c r="I542" s="1" t="s">
        <v>16</v>
      </c>
      <c r="J542" s="1" t="s">
        <v>15</v>
      </c>
      <c r="K542" s="1">
        <v>8.6999999999999993</v>
      </c>
      <c r="L542" s="14">
        <f t="shared" si="52"/>
        <v>21.749999999999996</v>
      </c>
      <c r="M542" s="1" t="s">
        <v>1701</v>
      </c>
    </row>
    <row r="543" spans="1:13">
      <c r="A543" s="7" t="s">
        <v>1784</v>
      </c>
      <c r="B543" s="12">
        <v>0.52708333333333335</v>
      </c>
      <c r="C543" s="7" t="s">
        <v>1784</v>
      </c>
      <c r="D543" s="12">
        <v>0.55555555555555558</v>
      </c>
      <c r="E543" s="6">
        <f t="shared" si="49"/>
        <v>2.8472222222222232E-2</v>
      </c>
      <c r="F543" s="1">
        <f t="shared" si="50"/>
        <v>0</v>
      </c>
      <c r="G543" s="14">
        <f t="shared" si="51"/>
        <v>0.68333333333333335</v>
      </c>
      <c r="H543" s="1" t="s">
        <v>131</v>
      </c>
      <c r="I543" s="1" t="s">
        <v>15</v>
      </c>
      <c r="J543" s="1" t="s">
        <v>16</v>
      </c>
      <c r="K543" s="1">
        <v>23.5</v>
      </c>
      <c r="L543" s="14">
        <f t="shared" si="52"/>
        <v>34.390243902439025</v>
      </c>
      <c r="M543" s="1" t="s">
        <v>1701</v>
      </c>
    </row>
    <row r="544" spans="1:13">
      <c r="A544" s="7" t="s">
        <v>1784</v>
      </c>
      <c r="B544" s="12">
        <v>0.55902777777777779</v>
      </c>
      <c r="C544" s="7" t="s">
        <v>1784</v>
      </c>
      <c r="D544" s="12">
        <v>0.56874999999999998</v>
      </c>
      <c r="E544" s="6">
        <f t="shared" si="49"/>
        <v>9.7222222222221877E-3</v>
      </c>
      <c r="F544" s="1">
        <f t="shared" si="50"/>
        <v>0</v>
      </c>
      <c r="G544" s="14">
        <f t="shared" si="51"/>
        <v>0.23333333333333334</v>
      </c>
      <c r="H544" s="1" t="s">
        <v>131</v>
      </c>
      <c r="I544" s="1" t="s">
        <v>16</v>
      </c>
      <c r="J544" s="1" t="s">
        <v>16</v>
      </c>
      <c r="K544" s="1">
        <v>2.2000000000000002</v>
      </c>
      <c r="L544" s="14">
        <f t="shared" si="52"/>
        <v>9.4285714285714288</v>
      </c>
      <c r="M544" s="1" t="s">
        <v>1701</v>
      </c>
    </row>
    <row r="545" spans="1:13">
      <c r="A545" s="7" t="s">
        <v>1784</v>
      </c>
      <c r="B545" s="12">
        <v>0.5708333333333333</v>
      </c>
      <c r="C545" s="7" t="s">
        <v>1784</v>
      </c>
      <c r="D545" s="12">
        <v>0.57916666666666672</v>
      </c>
      <c r="E545" s="6">
        <f t="shared" si="49"/>
        <v>8.3333333333334147E-3</v>
      </c>
      <c r="F545" s="1">
        <f t="shared" si="50"/>
        <v>0</v>
      </c>
      <c r="G545" s="14">
        <f t="shared" si="51"/>
        <v>0.2</v>
      </c>
      <c r="H545" s="1" t="s">
        <v>131</v>
      </c>
      <c r="I545" s="1" t="s">
        <v>16</v>
      </c>
      <c r="J545" s="1" t="s">
        <v>15</v>
      </c>
      <c r="K545" s="1">
        <v>4.4000000000000004</v>
      </c>
      <c r="L545" s="14">
        <f t="shared" si="52"/>
        <v>22</v>
      </c>
      <c r="M545" s="1" t="s">
        <v>1701</v>
      </c>
    </row>
    <row r="546" spans="1:13">
      <c r="A546" s="7" t="s">
        <v>1785</v>
      </c>
      <c r="B546" s="12">
        <v>0.66041666666666665</v>
      </c>
      <c r="C546" s="7" t="s">
        <v>1785</v>
      </c>
      <c r="D546" s="12">
        <v>0.66597222222222219</v>
      </c>
      <c r="E546" s="6">
        <f t="shared" si="49"/>
        <v>5.5555555555555358E-3</v>
      </c>
      <c r="F546" s="1">
        <f t="shared" si="50"/>
        <v>0</v>
      </c>
      <c r="G546" s="14">
        <f t="shared" si="51"/>
        <v>0.13333333333333333</v>
      </c>
      <c r="H546" s="1" t="s">
        <v>131</v>
      </c>
      <c r="I546" s="1" t="s">
        <v>15</v>
      </c>
      <c r="J546" s="1" t="s">
        <v>16</v>
      </c>
      <c r="K546" s="1">
        <v>3.3</v>
      </c>
      <c r="L546" s="14">
        <f t="shared" si="52"/>
        <v>24.75</v>
      </c>
      <c r="M546" s="1" t="s">
        <v>1701</v>
      </c>
    </row>
    <row r="547" spans="1:13">
      <c r="A547" s="7" t="s">
        <v>1785</v>
      </c>
      <c r="B547" s="12">
        <v>0.66875000000000007</v>
      </c>
      <c r="C547" s="7" t="s">
        <v>1785</v>
      </c>
      <c r="D547" s="12">
        <v>0.69027777777777777</v>
      </c>
      <c r="E547" s="6">
        <f t="shared" si="49"/>
        <v>2.1527777777777701E-2</v>
      </c>
      <c r="F547" s="1">
        <f t="shared" si="50"/>
        <v>0</v>
      </c>
      <c r="G547" s="14">
        <f t="shared" si="51"/>
        <v>0.51666666666666672</v>
      </c>
      <c r="H547" s="1" t="s">
        <v>7</v>
      </c>
      <c r="I547" s="1" t="s">
        <v>16</v>
      </c>
      <c r="J547" s="1" t="s">
        <v>16</v>
      </c>
      <c r="K547" s="1">
        <v>11.8</v>
      </c>
      <c r="L547" s="14">
        <f t="shared" si="52"/>
        <v>22.838709677419352</v>
      </c>
      <c r="M547" s="1" t="s">
        <v>1702</v>
      </c>
    </row>
    <row r="548" spans="1:13">
      <c r="A548" s="7" t="s">
        <v>1785</v>
      </c>
      <c r="B548" s="12">
        <v>0.69374999999999998</v>
      </c>
      <c r="C548" s="7" t="s">
        <v>1785</v>
      </c>
      <c r="D548" s="12">
        <v>0.83680555555555547</v>
      </c>
      <c r="E548" s="6">
        <f t="shared" si="49"/>
        <v>0.14305555555555549</v>
      </c>
      <c r="F548" s="1">
        <f t="shared" si="50"/>
        <v>3</v>
      </c>
      <c r="G548" s="14">
        <f t="shared" si="51"/>
        <v>3.4333333333333331</v>
      </c>
      <c r="H548" s="1" t="s">
        <v>7</v>
      </c>
      <c r="I548" s="1" t="s">
        <v>16</v>
      </c>
      <c r="J548" s="1" t="s">
        <v>783</v>
      </c>
      <c r="K548" s="1">
        <v>195.3</v>
      </c>
      <c r="L548" s="14">
        <f t="shared" si="52"/>
        <v>56.883495145631073</v>
      </c>
      <c r="M548" s="1" t="s">
        <v>1701</v>
      </c>
    </row>
    <row r="549" spans="1:13">
      <c r="A549" s="7" t="s">
        <v>1786</v>
      </c>
      <c r="B549" s="12">
        <v>0.48055555555555557</v>
      </c>
      <c r="C549" s="7" t="s">
        <v>1786</v>
      </c>
      <c r="D549" s="12">
        <v>0.49513888888888885</v>
      </c>
      <c r="E549" s="6">
        <f t="shared" si="49"/>
        <v>1.4583333333333282E-2</v>
      </c>
      <c r="F549" s="1">
        <f t="shared" si="50"/>
        <v>0</v>
      </c>
      <c r="G549" s="14">
        <f t="shared" si="51"/>
        <v>0.35</v>
      </c>
      <c r="H549" s="1" t="s">
        <v>131</v>
      </c>
      <c r="I549" s="1" t="s">
        <v>783</v>
      </c>
      <c r="J549" s="1" t="s">
        <v>783</v>
      </c>
      <c r="K549" s="1">
        <v>8.3000000000000007</v>
      </c>
      <c r="L549" s="14">
        <f t="shared" si="52"/>
        <v>23.714285714285719</v>
      </c>
      <c r="M549" s="1" t="s">
        <v>1701</v>
      </c>
    </row>
    <row r="550" spans="1:13">
      <c r="A550" s="7" t="s">
        <v>1786</v>
      </c>
      <c r="B550" s="12">
        <v>0.50624999999999998</v>
      </c>
      <c r="C550" s="7" t="s">
        <v>1786</v>
      </c>
      <c r="D550" s="12">
        <v>0.5131944444444444</v>
      </c>
      <c r="E550" s="6">
        <f t="shared" si="49"/>
        <v>6.9444444444444198E-3</v>
      </c>
      <c r="F550" s="1">
        <f t="shared" si="50"/>
        <v>0</v>
      </c>
      <c r="G550" s="14">
        <f t="shared" si="51"/>
        <v>0.16666666666666666</v>
      </c>
      <c r="H550" s="1" t="s">
        <v>131</v>
      </c>
      <c r="I550" s="1" t="s">
        <v>783</v>
      </c>
      <c r="J550" s="1" t="s">
        <v>783</v>
      </c>
      <c r="K550" s="1">
        <v>3.2</v>
      </c>
      <c r="L550" s="14">
        <f t="shared" si="52"/>
        <v>19.200000000000003</v>
      </c>
      <c r="M550" s="1" t="s">
        <v>1701</v>
      </c>
    </row>
    <row r="551" spans="1:13">
      <c r="A551" s="7" t="s">
        <v>1786</v>
      </c>
      <c r="B551" s="12">
        <v>0.52430555555555558</v>
      </c>
      <c r="C551" s="7" t="s">
        <v>1786</v>
      </c>
      <c r="D551" s="12">
        <v>0.55208333333333337</v>
      </c>
      <c r="E551" s="6">
        <f t="shared" si="49"/>
        <v>2.777777777777779E-2</v>
      </c>
      <c r="F551" s="1">
        <f t="shared" si="50"/>
        <v>0</v>
      </c>
      <c r="G551" s="14">
        <f t="shared" si="51"/>
        <v>0.66666666666666663</v>
      </c>
      <c r="H551" s="1" t="s">
        <v>131</v>
      </c>
      <c r="I551" s="1" t="s">
        <v>783</v>
      </c>
      <c r="J551" s="1" t="s">
        <v>790</v>
      </c>
      <c r="K551" s="1">
        <v>22.4</v>
      </c>
      <c r="L551" s="14">
        <f t="shared" si="52"/>
        <v>33.6</v>
      </c>
      <c r="M551" s="1" t="s">
        <v>1701</v>
      </c>
    </row>
    <row r="552" spans="1:13">
      <c r="A552" s="7" t="s">
        <v>1786</v>
      </c>
      <c r="B552" s="12">
        <v>0.62708333333333333</v>
      </c>
      <c r="C552" s="7" t="s">
        <v>1786</v>
      </c>
      <c r="D552" s="12">
        <v>0.6479166666666667</v>
      </c>
      <c r="E552" s="6">
        <f t="shared" si="49"/>
        <v>2.083333333333337E-2</v>
      </c>
      <c r="F552" s="1">
        <f t="shared" si="50"/>
        <v>0</v>
      </c>
      <c r="G552" s="14">
        <f t="shared" si="51"/>
        <v>0.5</v>
      </c>
      <c r="H552" s="1" t="s">
        <v>131</v>
      </c>
      <c r="I552" s="1" t="s">
        <v>790</v>
      </c>
      <c r="J552" s="1" t="s">
        <v>783</v>
      </c>
      <c r="K552" s="1">
        <v>12.2</v>
      </c>
      <c r="L552" s="14">
        <f t="shared" si="52"/>
        <v>24.4</v>
      </c>
      <c r="M552" s="1" t="s">
        <v>1701</v>
      </c>
    </row>
    <row r="553" spans="1:13">
      <c r="A553" s="7" t="s">
        <v>1786</v>
      </c>
      <c r="B553" s="12">
        <v>0.65277777777777779</v>
      </c>
      <c r="C553" s="7" t="s">
        <v>1786</v>
      </c>
      <c r="D553" s="12">
        <v>0.66111111111111109</v>
      </c>
      <c r="E553" s="6">
        <f t="shared" si="49"/>
        <v>8.3333333333333037E-3</v>
      </c>
      <c r="F553" s="1">
        <f t="shared" si="50"/>
        <v>0</v>
      </c>
      <c r="G553" s="14">
        <f t="shared" si="51"/>
        <v>0.2</v>
      </c>
      <c r="H553" s="1" t="s">
        <v>131</v>
      </c>
      <c r="I553" s="1" t="s">
        <v>783</v>
      </c>
      <c r="J553" s="1" t="s">
        <v>783</v>
      </c>
      <c r="K553" s="1">
        <v>4.5</v>
      </c>
      <c r="L553" s="14">
        <f t="shared" si="52"/>
        <v>22.5</v>
      </c>
      <c r="M553" s="1" t="s">
        <v>1701</v>
      </c>
    </row>
    <row r="554" spans="1:13">
      <c r="A554" s="7" t="s">
        <v>1787</v>
      </c>
      <c r="B554" s="12">
        <v>0.55138888888888882</v>
      </c>
      <c r="C554" s="7" t="s">
        <v>1787</v>
      </c>
      <c r="D554" s="12">
        <v>0.59027777777777779</v>
      </c>
      <c r="E554" s="6">
        <f t="shared" si="49"/>
        <v>3.8888888888888973E-2</v>
      </c>
      <c r="F554" s="1">
        <f t="shared" si="50"/>
        <v>0</v>
      </c>
      <c r="G554" s="14">
        <f t="shared" si="51"/>
        <v>0.93333333333333335</v>
      </c>
      <c r="H554" s="1" t="s">
        <v>131</v>
      </c>
      <c r="I554" s="1" t="s">
        <v>783</v>
      </c>
      <c r="J554" s="1" t="s">
        <v>797</v>
      </c>
      <c r="K554" s="1">
        <v>28.1</v>
      </c>
      <c r="L554" s="14">
        <f t="shared" si="52"/>
        <v>30.107142857142858</v>
      </c>
      <c r="M554" s="1" t="s">
        <v>1701</v>
      </c>
    </row>
    <row r="555" spans="1:13">
      <c r="A555" s="7" t="s">
        <v>1787</v>
      </c>
      <c r="B555" s="12">
        <v>0.59305555555555556</v>
      </c>
      <c r="C555" s="7" t="s">
        <v>1787</v>
      </c>
      <c r="D555" s="12">
        <v>0.60416666666666663</v>
      </c>
      <c r="E555" s="6">
        <f t="shared" si="49"/>
        <v>1.1111111111111072E-2</v>
      </c>
      <c r="F555" s="1">
        <f t="shared" si="50"/>
        <v>0</v>
      </c>
      <c r="G555" s="14">
        <f t="shared" si="51"/>
        <v>0.26666666666666666</v>
      </c>
      <c r="H555" s="1" t="s">
        <v>131</v>
      </c>
      <c r="I555" s="1" t="s">
        <v>797</v>
      </c>
      <c r="J555" s="1" t="s">
        <v>797</v>
      </c>
      <c r="K555" s="1">
        <v>3.8</v>
      </c>
      <c r="L555" s="14">
        <f t="shared" si="52"/>
        <v>14.25</v>
      </c>
      <c r="M555" s="1" t="s">
        <v>1701</v>
      </c>
    </row>
    <row r="556" spans="1:13">
      <c r="A556" s="7" t="s">
        <v>1787</v>
      </c>
      <c r="B556" s="12">
        <v>0.64513888888888882</v>
      </c>
      <c r="C556" s="7" t="s">
        <v>1787</v>
      </c>
      <c r="D556" s="12">
        <v>0.70624999999999993</v>
      </c>
      <c r="E556" s="6">
        <f t="shared" si="49"/>
        <v>6.1111111111111116E-2</v>
      </c>
      <c r="F556" s="1">
        <f t="shared" si="50"/>
        <v>1</v>
      </c>
      <c r="G556" s="14">
        <f t="shared" si="51"/>
        <v>1.4666666666666666</v>
      </c>
      <c r="H556" s="1" t="s">
        <v>131</v>
      </c>
      <c r="I556" s="1" t="s">
        <v>797</v>
      </c>
      <c r="J556" s="1" t="s">
        <v>802</v>
      </c>
      <c r="K556" s="1">
        <v>41.9</v>
      </c>
      <c r="L556" s="14">
        <f t="shared" si="52"/>
        <v>28.56818181818182</v>
      </c>
      <c r="M556" s="1" t="s">
        <v>1701</v>
      </c>
    </row>
    <row r="557" spans="1:13">
      <c r="A557" s="7" t="s">
        <v>1787</v>
      </c>
      <c r="B557" s="12">
        <v>0.8208333333333333</v>
      </c>
      <c r="C557" s="7" t="s">
        <v>1787</v>
      </c>
      <c r="D557" s="12">
        <v>0.85763888888888884</v>
      </c>
      <c r="E557" s="6">
        <f t="shared" si="49"/>
        <v>3.6805555555555536E-2</v>
      </c>
      <c r="F557" s="1">
        <f t="shared" si="50"/>
        <v>0</v>
      </c>
      <c r="G557" s="14">
        <f t="shared" si="51"/>
        <v>0.8833333333333333</v>
      </c>
      <c r="H557" s="1" t="s">
        <v>131</v>
      </c>
      <c r="I557" s="1" t="s">
        <v>802</v>
      </c>
      <c r="J557" s="1" t="s">
        <v>783</v>
      </c>
      <c r="K557" s="1">
        <v>23.8</v>
      </c>
      <c r="L557" s="14">
        <f t="shared" si="52"/>
        <v>26.943396226415096</v>
      </c>
      <c r="M557" s="1" t="s">
        <v>1701</v>
      </c>
    </row>
    <row r="558" spans="1:13">
      <c r="A558" s="7" t="s">
        <v>1787</v>
      </c>
      <c r="B558" s="12">
        <v>0.90625</v>
      </c>
      <c r="C558" s="7" t="s">
        <v>1787</v>
      </c>
      <c r="D558" s="12">
        <v>0.9291666666666667</v>
      </c>
      <c r="E558" s="6">
        <f t="shared" si="49"/>
        <v>2.2916666666666696E-2</v>
      </c>
      <c r="F558" s="1">
        <f t="shared" si="50"/>
        <v>0</v>
      </c>
      <c r="G558" s="14">
        <f t="shared" si="51"/>
        <v>0.55000000000000004</v>
      </c>
      <c r="H558" s="1" t="s">
        <v>131</v>
      </c>
      <c r="I558" s="1" t="s">
        <v>783</v>
      </c>
      <c r="J558" s="1" t="s">
        <v>783</v>
      </c>
      <c r="K558" s="1">
        <v>13</v>
      </c>
      <c r="L558" s="14">
        <f t="shared" si="52"/>
        <v>23.636363636363633</v>
      </c>
      <c r="M558" s="1" t="s">
        <v>1701</v>
      </c>
    </row>
    <row r="559" spans="1:13">
      <c r="A559" s="7" t="s">
        <v>1787</v>
      </c>
      <c r="B559" s="12">
        <v>0.95138888888888884</v>
      </c>
      <c r="C559" s="7" t="s">
        <v>1787</v>
      </c>
      <c r="D559" s="12">
        <v>0.9604166666666667</v>
      </c>
      <c r="E559" s="6">
        <f t="shared" si="49"/>
        <v>9.0277777777778567E-3</v>
      </c>
      <c r="F559" s="1">
        <f t="shared" si="50"/>
        <v>0</v>
      </c>
      <c r="G559" s="14">
        <f t="shared" si="51"/>
        <v>0.21666666666666667</v>
      </c>
      <c r="H559" s="1" t="s">
        <v>7</v>
      </c>
      <c r="I559" s="1" t="s">
        <v>783</v>
      </c>
      <c r="J559" s="1" t="s">
        <v>783</v>
      </c>
      <c r="K559" s="1">
        <v>4.4000000000000004</v>
      </c>
      <c r="L559" s="14">
        <f t="shared" si="52"/>
        <v>20.30769230769231</v>
      </c>
      <c r="M559" s="1" t="s">
        <v>1702</v>
      </c>
    </row>
    <row r="560" spans="1:13">
      <c r="A560" s="7" t="s">
        <v>1788</v>
      </c>
      <c r="B560" s="12">
        <v>0.47430555555555554</v>
      </c>
      <c r="C560" s="7" t="s">
        <v>1788</v>
      </c>
      <c r="D560" s="12">
        <v>0.49305555555555558</v>
      </c>
      <c r="E560" s="6">
        <f t="shared" si="49"/>
        <v>1.8750000000000044E-2</v>
      </c>
      <c r="F560" s="1">
        <f t="shared" si="50"/>
        <v>0</v>
      </c>
      <c r="G560" s="14">
        <f t="shared" si="51"/>
        <v>0.45</v>
      </c>
      <c r="H560" s="1" t="s">
        <v>131</v>
      </c>
      <c r="I560" s="1" t="s">
        <v>783</v>
      </c>
      <c r="J560" s="1" t="s">
        <v>802</v>
      </c>
      <c r="K560" s="1">
        <v>15.1</v>
      </c>
      <c r="L560" s="14">
        <f t="shared" si="52"/>
        <v>33.555555555555557</v>
      </c>
      <c r="M560" s="1" t="s">
        <v>811</v>
      </c>
    </row>
    <row r="561" spans="1:13">
      <c r="A561" s="7" t="s">
        <v>1788</v>
      </c>
      <c r="B561" s="12">
        <v>0.51388888888888895</v>
      </c>
      <c r="C561" s="7" t="s">
        <v>1788</v>
      </c>
      <c r="D561" s="12">
        <v>0.64236111111111105</v>
      </c>
      <c r="E561" s="6">
        <f t="shared" si="49"/>
        <v>0.1284722222222221</v>
      </c>
      <c r="F561" s="1">
        <f t="shared" si="50"/>
        <v>3</v>
      </c>
      <c r="G561" s="14">
        <f t="shared" si="51"/>
        <v>3.0833333333333335</v>
      </c>
      <c r="H561" s="1" t="s">
        <v>131</v>
      </c>
      <c r="I561" s="1" t="s">
        <v>802</v>
      </c>
      <c r="J561" s="1" t="s">
        <v>15</v>
      </c>
      <c r="K561" s="1">
        <v>180.2</v>
      </c>
      <c r="L561" s="14">
        <f t="shared" si="52"/>
        <v>58.443243243243238</v>
      </c>
      <c r="M561" s="1" t="s">
        <v>814</v>
      </c>
    </row>
    <row r="562" spans="1:13">
      <c r="A562" s="7" t="s">
        <v>1789</v>
      </c>
      <c r="B562" s="12">
        <v>0.44236111111111115</v>
      </c>
      <c r="C562" s="7" t="s">
        <v>1789</v>
      </c>
      <c r="D562" s="12">
        <v>0.45069444444444445</v>
      </c>
      <c r="E562" s="6">
        <f t="shared" si="49"/>
        <v>8.3333333333333037E-3</v>
      </c>
      <c r="F562" s="1">
        <f t="shared" si="50"/>
        <v>0</v>
      </c>
      <c r="G562" s="14">
        <f t="shared" si="51"/>
        <v>0.2</v>
      </c>
      <c r="H562" s="1" t="s">
        <v>131</v>
      </c>
      <c r="I562" s="1" t="s">
        <v>15</v>
      </c>
      <c r="J562" s="1" t="s">
        <v>16</v>
      </c>
      <c r="K562" s="1">
        <v>4.0999999999999996</v>
      </c>
      <c r="L562" s="14">
        <f t="shared" si="52"/>
        <v>20.499999999999996</v>
      </c>
      <c r="M562" s="1" t="s">
        <v>817</v>
      </c>
    </row>
    <row r="563" spans="1:13">
      <c r="A563" s="7" t="s">
        <v>1789</v>
      </c>
      <c r="B563" s="12">
        <v>0.45416666666666666</v>
      </c>
      <c r="C563" s="7" t="s">
        <v>1789</v>
      </c>
      <c r="D563" s="12">
        <v>0.46875</v>
      </c>
      <c r="E563" s="6">
        <f t="shared" si="49"/>
        <v>1.4583333333333337E-2</v>
      </c>
      <c r="F563" s="1">
        <f t="shared" si="50"/>
        <v>0</v>
      </c>
      <c r="G563" s="14">
        <f t="shared" si="51"/>
        <v>0.35</v>
      </c>
      <c r="H563" s="1" t="s">
        <v>131</v>
      </c>
      <c r="I563" s="1" t="s">
        <v>16</v>
      </c>
      <c r="J563" s="1" t="s">
        <v>15</v>
      </c>
      <c r="K563" s="1">
        <v>6.1</v>
      </c>
      <c r="L563" s="14">
        <f t="shared" si="52"/>
        <v>17.428571428571427</v>
      </c>
      <c r="M563" s="1" t="s">
        <v>817</v>
      </c>
    </row>
    <row r="564" spans="1:13">
      <c r="A564" s="7" t="s">
        <v>1789</v>
      </c>
      <c r="B564" s="12">
        <v>0.47569444444444442</v>
      </c>
      <c r="C564" s="7" t="s">
        <v>1789</v>
      </c>
      <c r="D564" s="12">
        <v>0.48333333333333334</v>
      </c>
      <c r="E564" s="6">
        <f t="shared" si="49"/>
        <v>7.6388888888889173E-3</v>
      </c>
      <c r="F564" s="1">
        <f t="shared" si="50"/>
        <v>0</v>
      </c>
      <c r="G564" s="14">
        <f t="shared" si="51"/>
        <v>0.18333333333333332</v>
      </c>
      <c r="H564" s="1" t="s">
        <v>131</v>
      </c>
      <c r="I564" s="1" t="s">
        <v>126</v>
      </c>
      <c r="J564" s="1" t="s">
        <v>133</v>
      </c>
      <c r="K564" s="1">
        <v>3.3</v>
      </c>
      <c r="L564" s="14">
        <f t="shared" si="52"/>
        <v>18</v>
      </c>
      <c r="M564" s="1" t="s">
        <v>817</v>
      </c>
    </row>
    <row r="565" spans="1:13">
      <c r="A565" s="7" t="s">
        <v>1789</v>
      </c>
      <c r="B565" s="12">
        <v>0.4861111111111111</v>
      </c>
      <c r="C565" s="7" t="s">
        <v>1789</v>
      </c>
      <c r="D565" s="12">
        <v>0.49722222222222223</v>
      </c>
      <c r="E565" s="6">
        <f t="shared" si="49"/>
        <v>1.1111111111111127E-2</v>
      </c>
      <c r="F565" s="1">
        <f t="shared" si="50"/>
        <v>0</v>
      </c>
      <c r="G565" s="14">
        <f t="shared" si="51"/>
        <v>0.26666666666666666</v>
      </c>
      <c r="H565" s="1" t="s">
        <v>131</v>
      </c>
      <c r="I565" s="1" t="s">
        <v>133</v>
      </c>
      <c r="J565" s="1" t="s">
        <v>56</v>
      </c>
      <c r="K565" s="1">
        <v>4.7</v>
      </c>
      <c r="L565" s="14">
        <f t="shared" si="52"/>
        <v>17.625</v>
      </c>
      <c r="M565" s="1" t="s">
        <v>817</v>
      </c>
    </row>
    <row r="566" spans="1:13">
      <c r="A566" s="7" t="s">
        <v>1789</v>
      </c>
      <c r="B566" s="12">
        <v>0.71666666666666667</v>
      </c>
      <c r="C566" s="7" t="s">
        <v>1789</v>
      </c>
      <c r="D566" s="12">
        <v>0.73125000000000007</v>
      </c>
      <c r="E566" s="6">
        <f t="shared" si="49"/>
        <v>1.4583333333333393E-2</v>
      </c>
      <c r="F566" s="1">
        <f t="shared" si="50"/>
        <v>0</v>
      </c>
      <c r="G566" s="14">
        <f t="shared" si="51"/>
        <v>0.35</v>
      </c>
      <c r="H566" s="1" t="s">
        <v>7</v>
      </c>
      <c r="I566" s="1" t="s">
        <v>15</v>
      </c>
      <c r="J566" s="1" t="s">
        <v>118</v>
      </c>
      <c r="K566" s="1">
        <v>7.2</v>
      </c>
      <c r="L566" s="14">
        <f t="shared" si="52"/>
        <v>20.571428571428573</v>
      </c>
      <c r="M566" s="1" t="s">
        <v>11</v>
      </c>
    </row>
    <row r="567" spans="1:13">
      <c r="A567" s="7" t="s">
        <v>1789</v>
      </c>
      <c r="B567" s="12">
        <v>0.77222222222222225</v>
      </c>
      <c r="C567" s="7" t="s">
        <v>1789</v>
      </c>
      <c r="D567" s="12">
        <v>0.78263888888888899</v>
      </c>
      <c r="E567" s="6">
        <f t="shared" si="49"/>
        <v>1.0416666666666741E-2</v>
      </c>
      <c r="F567" s="1">
        <f t="shared" si="50"/>
        <v>0</v>
      </c>
      <c r="G567" s="14">
        <f t="shared" si="51"/>
        <v>0.25</v>
      </c>
      <c r="H567" s="1" t="s">
        <v>7</v>
      </c>
      <c r="I567" s="1" t="s">
        <v>118</v>
      </c>
      <c r="J567" s="1" t="s">
        <v>15</v>
      </c>
      <c r="K567" s="1">
        <v>5.5</v>
      </c>
      <c r="L567" s="14">
        <f t="shared" si="52"/>
        <v>22</v>
      </c>
      <c r="M567" s="1" t="s">
        <v>1700</v>
      </c>
    </row>
    <row r="568" spans="1:13">
      <c r="A568" s="7" t="s">
        <v>1789</v>
      </c>
      <c r="B568" s="12">
        <v>0.79652777777777783</v>
      </c>
      <c r="C568" s="7" t="s">
        <v>1789</v>
      </c>
      <c r="D568" s="12">
        <v>0.80138888888888893</v>
      </c>
      <c r="E568" s="6">
        <f t="shared" si="49"/>
        <v>4.8611111111110938E-3</v>
      </c>
      <c r="F568" s="1">
        <f t="shared" si="50"/>
        <v>0</v>
      </c>
      <c r="G568" s="14">
        <f t="shared" si="51"/>
        <v>0.11666666666666667</v>
      </c>
      <c r="H568" s="1" t="s">
        <v>7</v>
      </c>
      <c r="I568" s="1" t="s">
        <v>15</v>
      </c>
      <c r="J568" s="1" t="s">
        <v>16</v>
      </c>
      <c r="K568" s="1">
        <v>3.3</v>
      </c>
      <c r="L568" s="14">
        <f t="shared" si="52"/>
        <v>28.285714285714285</v>
      </c>
      <c r="M568" s="1" t="s">
        <v>1700</v>
      </c>
    </row>
    <row r="569" spans="1:13">
      <c r="A569" s="7" t="s">
        <v>1789</v>
      </c>
      <c r="B569" s="12">
        <v>0.85277777777777775</v>
      </c>
      <c r="C569" s="7" t="s">
        <v>1789</v>
      </c>
      <c r="D569" s="12">
        <v>0.85555555555555562</v>
      </c>
      <c r="E569" s="6">
        <f t="shared" si="49"/>
        <v>2.7777777777778789E-3</v>
      </c>
      <c r="F569" s="1">
        <f t="shared" si="50"/>
        <v>0</v>
      </c>
      <c r="G569" s="14">
        <f t="shared" si="51"/>
        <v>6.6666666666666666E-2</v>
      </c>
      <c r="H569" s="1" t="s">
        <v>7</v>
      </c>
      <c r="I569" s="1" t="s">
        <v>79</v>
      </c>
      <c r="J569" s="1" t="s">
        <v>301</v>
      </c>
      <c r="K569" s="1">
        <v>0.9</v>
      </c>
      <c r="L569" s="14">
        <f t="shared" si="52"/>
        <v>13.5</v>
      </c>
      <c r="M569" s="1" t="s">
        <v>1702</v>
      </c>
    </row>
    <row r="570" spans="1:13">
      <c r="A570" s="7" t="s">
        <v>1789</v>
      </c>
      <c r="B570" s="12">
        <v>0.88263888888888886</v>
      </c>
      <c r="C570" s="7" t="s">
        <v>1789</v>
      </c>
      <c r="D570" s="12">
        <v>0.8881944444444444</v>
      </c>
      <c r="E570" s="6">
        <f t="shared" si="49"/>
        <v>5.5555555555555358E-3</v>
      </c>
      <c r="F570" s="1">
        <f t="shared" si="50"/>
        <v>0</v>
      </c>
      <c r="G570" s="14">
        <f t="shared" si="51"/>
        <v>0.13333333333333333</v>
      </c>
      <c r="H570" s="1" t="s">
        <v>7</v>
      </c>
      <c r="I570" s="1" t="s">
        <v>16</v>
      </c>
      <c r="J570" s="1" t="s">
        <v>15</v>
      </c>
      <c r="K570" s="1">
        <v>3.8</v>
      </c>
      <c r="L570" s="14">
        <f t="shared" si="52"/>
        <v>28.5</v>
      </c>
      <c r="M570" s="1" t="s">
        <v>1700</v>
      </c>
    </row>
    <row r="571" spans="1:13">
      <c r="A571" s="7" t="s">
        <v>1790</v>
      </c>
      <c r="B571" s="12">
        <v>0.44097222222222227</v>
      </c>
      <c r="C571" s="7" t="s">
        <v>1790</v>
      </c>
      <c r="D571" s="12">
        <v>0.45208333333333334</v>
      </c>
      <c r="E571" s="6">
        <f t="shared" si="49"/>
        <v>1.1111111111111072E-2</v>
      </c>
      <c r="F571" s="1">
        <f t="shared" si="50"/>
        <v>0</v>
      </c>
      <c r="G571" s="14">
        <f t="shared" si="51"/>
        <v>0.26666666666666666</v>
      </c>
      <c r="H571" s="1" t="s">
        <v>7</v>
      </c>
      <c r="I571" s="1" t="s">
        <v>56</v>
      </c>
      <c r="J571" s="1" t="s">
        <v>836</v>
      </c>
      <c r="K571" s="1">
        <v>6.4</v>
      </c>
      <c r="L571" s="14">
        <f t="shared" si="52"/>
        <v>24</v>
      </c>
      <c r="M571" s="1" t="s">
        <v>13</v>
      </c>
    </row>
    <row r="572" spans="1:13">
      <c r="A572" s="7" t="s">
        <v>1790</v>
      </c>
      <c r="B572" s="12">
        <v>0.45555555555555555</v>
      </c>
      <c r="C572" s="7" t="s">
        <v>1790</v>
      </c>
      <c r="D572" s="12">
        <v>0.46597222222222223</v>
      </c>
      <c r="E572" s="6">
        <f t="shared" si="49"/>
        <v>1.0416666666666685E-2</v>
      </c>
      <c r="F572" s="1">
        <f t="shared" si="50"/>
        <v>0</v>
      </c>
      <c r="G572" s="14">
        <f t="shared" si="51"/>
        <v>0.25</v>
      </c>
      <c r="H572" s="1" t="s">
        <v>7</v>
      </c>
      <c r="I572" s="1" t="s">
        <v>836</v>
      </c>
      <c r="J572" s="1" t="s">
        <v>839</v>
      </c>
      <c r="K572" s="1">
        <v>3</v>
      </c>
      <c r="L572" s="14">
        <f t="shared" si="52"/>
        <v>12</v>
      </c>
      <c r="M572" s="1" t="s">
        <v>11</v>
      </c>
    </row>
    <row r="573" spans="1:13">
      <c r="A573" s="7" t="s">
        <v>1790</v>
      </c>
      <c r="B573" s="12">
        <v>0.47916666666666669</v>
      </c>
      <c r="C573" s="7" t="s">
        <v>1790</v>
      </c>
      <c r="D573" s="12">
        <v>0.5</v>
      </c>
      <c r="E573" s="6">
        <f t="shared" si="49"/>
        <v>2.0833333333333315E-2</v>
      </c>
      <c r="F573" s="1">
        <f t="shared" si="50"/>
        <v>0</v>
      </c>
      <c r="G573" s="14">
        <f t="shared" si="51"/>
        <v>0.5</v>
      </c>
      <c r="H573" s="1" t="s">
        <v>7</v>
      </c>
      <c r="I573" s="1" t="s">
        <v>839</v>
      </c>
      <c r="J573" s="1" t="s">
        <v>56</v>
      </c>
      <c r="K573" s="1">
        <v>8.6999999999999993</v>
      </c>
      <c r="L573" s="14">
        <f t="shared" si="52"/>
        <v>17.399999999999999</v>
      </c>
      <c r="M573" s="1" t="s">
        <v>1700</v>
      </c>
    </row>
    <row r="574" spans="1:13">
      <c r="A574" s="7" t="s">
        <v>1790</v>
      </c>
      <c r="B574" s="12">
        <v>0.71805555555555556</v>
      </c>
      <c r="C574" s="7" t="s">
        <v>1790</v>
      </c>
      <c r="D574" s="12">
        <v>0.72499999999999998</v>
      </c>
      <c r="E574" s="6">
        <f t="shared" si="49"/>
        <v>6.9444444444444198E-3</v>
      </c>
      <c r="F574" s="1">
        <f t="shared" si="50"/>
        <v>0</v>
      </c>
      <c r="G574" s="14">
        <f t="shared" si="51"/>
        <v>0.16666666666666666</v>
      </c>
      <c r="H574" s="1" t="s">
        <v>7</v>
      </c>
      <c r="I574" s="1" t="s">
        <v>56</v>
      </c>
      <c r="J574" s="1" t="s">
        <v>516</v>
      </c>
      <c r="K574" s="1">
        <v>3.9</v>
      </c>
      <c r="L574" s="14">
        <f t="shared" si="52"/>
        <v>23.400000000000002</v>
      </c>
      <c r="M574" s="1" t="s">
        <v>1702</v>
      </c>
    </row>
    <row r="575" spans="1:13">
      <c r="A575" s="7" t="s">
        <v>1790</v>
      </c>
      <c r="B575" s="12">
        <v>0.74305555555555547</v>
      </c>
      <c r="C575" s="7" t="s">
        <v>1790</v>
      </c>
      <c r="D575" s="12">
        <v>0.75555555555555554</v>
      </c>
      <c r="E575" s="6">
        <f t="shared" si="49"/>
        <v>1.2500000000000067E-2</v>
      </c>
      <c r="F575" s="1">
        <f t="shared" si="50"/>
        <v>0</v>
      </c>
      <c r="G575" s="14">
        <f t="shared" si="51"/>
        <v>0.3</v>
      </c>
      <c r="H575" s="1" t="s">
        <v>131</v>
      </c>
      <c r="I575" s="1" t="s">
        <v>516</v>
      </c>
      <c r="J575" s="1" t="s">
        <v>56</v>
      </c>
      <c r="K575" s="1">
        <v>4.8</v>
      </c>
      <c r="L575" s="14">
        <f t="shared" si="52"/>
        <v>16</v>
      </c>
      <c r="M575" s="1" t="s">
        <v>1701</v>
      </c>
    </row>
    <row r="576" spans="1:13">
      <c r="A576" s="7" t="s">
        <v>1791</v>
      </c>
      <c r="B576" s="12">
        <v>0.71666666666666667</v>
      </c>
      <c r="C576" s="7" t="s">
        <v>1791</v>
      </c>
      <c r="D576" s="12">
        <v>0.72499999999999998</v>
      </c>
      <c r="E576" s="6">
        <f t="shared" si="49"/>
        <v>8.3333333333333037E-3</v>
      </c>
      <c r="F576" s="1">
        <f t="shared" si="50"/>
        <v>0</v>
      </c>
      <c r="G576" s="14">
        <f t="shared" si="51"/>
        <v>0.2</v>
      </c>
      <c r="H576" s="1" t="s">
        <v>131</v>
      </c>
      <c r="I576" s="1" t="s">
        <v>56</v>
      </c>
      <c r="J576" s="1" t="s">
        <v>130</v>
      </c>
      <c r="K576" s="1">
        <v>2.8</v>
      </c>
      <c r="L576" s="14">
        <f t="shared" si="52"/>
        <v>13.999999999999998</v>
      </c>
      <c r="M576" s="1" t="s">
        <v>1701</v>
      </c>
    </row>
    <row r="577" spans="1:13">
      <c r="A577" s="7" t="s">
        <v>1791</v>
      </c>
      <c r="B577" s="12">
        <v>0.74305555555555547</v>
      </c>
      <c r="C577" s="7" t="s">
        <v>1791</v>
      </c>
      <c r="D577" s="12">
        <v>0.74791666666666667</v>
      </c>
      <c r="E577" s="6">
        <f t="shared" si="49"/>
        <v>4.8611111111112049E-3</v>
      </c>
      <c r="F577" s="1">
        <f t="shared" si="50"/>
        <v>0</v>
      </c>
      <c r="G577" s="14">
        <f t="shared" si="51"/>
        <v>0.11666666666666667</v>
      </c>
      <c r="H577" s="1" t="s">
        <v>131</v>
      </c>
      <c r="I577" s="1" t="s">
        <v>130</v>
      </c>
      <c r="J577" s="1" t="s">
        <v>133</v>
      </c>
      <c r="K577" s="1">
        <v>1.4</v>
      </c>
      <c r="L577" s="14">
        <f t="shared" si="52"/>
        <v>11.999999999999998</v>
      </c>
      <c r="M577" s="1" t="s">
        <v>1701</v>
      </c>
    </row>
    <row r="578" spans="1:13">
      <c r="A578" s="7" t="s">
        <v>1791</v>
      </c>
      <c r="B578" s="12">
        <v>0.76111111111111107</v>
      </c>
      <c r="C578" s="7" t="s">
        <v>1791</v>
      </c>
      <c r="D578" s="12">
        <v>0.76388888888888884</v>
      </c>
      <c r="E578" s="6">
        <f t="shared" si="49"/>
        <v>2.7777777777777679E-3</v>
      </c>
      <c r="F578" s="1">
        <f t="shared" si="50"/>
        <v>0</v>
      </c>
      <c r="G578" s="14">
        <f t="shared" si="51"/>
        <v>6.6666666666666666E-2</v>
      </c>
      <c r="H578" s="1" t="s">
        <v>131</v>
      </c>
      <c r="I578" s="1" t="s">
        <v>133</v>
      </c>
      <c r="J578" s="1" t="s">
        <v>56</v>
      </c>
      <c r="K578" s="1">
        <v>1.4</v>
      </c>
      <c r="L578" s="14">
        <f t="shared" si="52"/>
        <v>21</v>
      </c>
      <c r="M578" s="1" t="s">
        <v>1701</v>
      </c>
    </row>
    <row r="579" spans="1:13">
      <c r="A579" s="7" t="s">
        <v>1792</v>
      </c>
      <c r="B579" s="12">
        <v>0.72013888888888899</v>
      </c>
      <c r="C579" s="7" t="s">
        <v>1792</v>
      </c>
      <c r="D579" s="12">
        <v>0.72430555555555554</v>
      </c>
      <c r="E579" s="6">
        <f t="shared" ref="E579:E642" si="53">IF(D579&gt;B579,D579-B579,D579-B579+1)</f>
        <v>4.1666666666665408E-3</v>
      </c>
      <c r="F579" s="1">
        <f t="shared" ref="F579:F642" si="54">HOUR(E579)</f>
        <v>0</v>
      </c>
      <c r="G579" s="14">
        <f t="shared" ref="G579:G642" si="55">(HOUR(E579)*60+MINUTE(E579))/60</f>
        <v>0.1</v>
      </c>
      <c r="H579" s="1" t="s">
        <v>7</v>
      </c>
      <c r="I579" s="1" t="s">
        <v>56</v>
      </c>
      <c r="J579" s="1" t="s">
        <v>130</v>
      </c>
      <c r="K579" s="1">
        <v>2.7</v>
      </c>
      <c r="L579" s="14">
        <f t="shared" ref="L579:L642" si="56">K579/G579</f>
        <v>27</v>
      </c>
      <c r="M579" s="1" t="s">
        <v>1701</v>
      </c>
    </row>
    <row r="580" spans="1:13">
      <c r="A580" s="7" t="s">
        <v>1792</v>
      </c>
      <c r="B580" s="12">
        <v>0.73749999999999993</v>
      </c>
      <c r="C580" s="7" t="s">
        <v>1792</v>
      </c>
      <c r="D580" s="12">
        <v>0.74375000000000002</v>
      </c>
      <c r="E580" s="6">
        <f t="shared" si="53"/>
        <v>6.2500000000000888E-3</v>
      </c>
      <c r="F580" s="1">
        <f t="shared" si="54"/>
        <v>0</v>
      </c>
      <c r="G580" s="14">
        <f t="shared" si="55"/>
        <v>0.15</v>
      </c>
      <c r="H580" s="1" t="s">
        <v>7</v>
      </c>
      <c r="I580" s="1" t="s">
        <v>130</v>
      </c>
      <c r="J580" s="1" t="s">
        <v>521</v>
      </c>
      <c r="K580" s="1">
        <v>2.2999999999999998</v>
      </c>
      <c r="L580" s="14">
        <f t="shared" si="56"/>
        <v>15.333333333333332</v>
      </c>
      <c r="M580" s="1" t="s">
        <v>1701</v>
      </c>
    </row>
    <row r="581" spans="1:13">
      <c r="A581" s="7" t="s">
        <v>1792</v>
      </c>
      <c r="B581" s="12">
        <v>0.76874999999999993</v>
      </c>
      <c r="C581" s="7" t="s">
        <v>1792</v>
      </c>
      <c r="D581" s="12">
        <v>0.77916666666666667</v>
      </c>
      <c r="E581" s="6">
        <f t="shared" si="53"/>
        <v>1.0416666666666741E-2</v>
      </c>
      <c r="F581" s="1">
        <f t="shared" si="54"/>
        <v>0</v>
      </c>
      <c r="G581" s="14">
        <f t="shared" si="55"/>
        <v>0.25</v>
      </c>
      <c r="H581" s="1" t="s">
        <v>7</v>
      </c>
      <c r="I581" s="1" t="s">
        <v>15</v>
      </c>
      <c r="J581" s="1" t="s">
        <v>16</v>
      </c>
      <c r="K581" s="1">
        <v>3.7</v>
      </c>
      <c r="L581" s="14">
        <f t="shared" si="56"/>
        <v>14.8</v>
      </c>
      <c r="M581" s="1" t="s">
        <v>1701</v>
      </c>
    </row>
    <row r="582" spans="1:13">
      <c r="A582" s="7" t="s">
        <v>1792</v>
      </c>
      <c r="B582" s="12">
        <v>0.8125</v>
      </c>
      <c r="C582" s="7" t="s">
        <v>1792</v>
      </c>
      <c r="D582" s="12">
        <v>0.81874999999999998</v>
      </c>
      <c r="E582" s="6">
        <f t="shared" si="53"/>
        <v>6.2499999999999778E-3</v>
      </c>
      <c r="F582" s="1">
        <f t="shared" si="54"/>
        <v>0</v>
      </c>
      <c r="G582" s="14">
        <f t="shared" si="55"/>
        <v>0.15</v>
      </c>
      <c r="H582" s="1" t="s">
        <v>7</v>
      </c>
      <c r="I582" s="1" t="s">
        <v>16</v>
      </c>
      <c r="J582" s="1" t="s">
        <v>15</v>
      </c>
      <c r="K582" s="1">
        <v>2.9</v>
      </c>
      <c r="L582" s="14">
        <f t="shared" si="56"/>
        <v>19.333333333333332</v>
      </c>
      <c r="M582" s="1" t="s">
        <v>1701</v>
      </c>
    </row>
    <row r="583" spans="1:13">
      <c r="A583" s="7" t="s">
        <v>1793</v>
      </c>
      <c r="B583" s="12">
        <v>0.4458333333333333</v>
      </c>
      <c r="C583" s="7" t="s">
        <v>1793</v>
      </c>
      <c r="D583" s="12">
        <v>0.45347222222222222</v>
      </c>
      <c r="E583" s="6">
        <f t="shared" si="53"/>
        <v>7.6388888888889173E-3</v>
      </c>
      <c r="F583" s="1">
        <f t="shared" si="54"/>
        <v>0</v>
      </c>
      <c r="G583" s="14">
        <f t="shared" si="55"/>
        <v>0.18333333333333332</v>
      </c>
      <c r="H583" s="1" t="s">
        <v>7</v>
      </c>
      <c r="I583" s="1" t="s">
        <v>15</v>
      </c>
      <c r="J583" s="1" t="s">
        <v>16</v>
      </c>
      <c r="K583" s="1">
        <v>3.8</v>
      </c>
      <c r="L583" s="14">
        <f t="shared" si="56"/>
        <v>20.727272727272727</v>
      </c>
      <c r="M583" s="1" t="s">
        <v>1701</v>
      </c>
    </row>
    <row r="584" spans="1:13">
      <c r="A584" s="7" t="s">
        <v>1793</v>
      </c>
      <c r="B584" s="12">
        <v>0.46597222222222223</v>
      </c>
      <c r="C584" s="7" t="s">
        <v>1793</v>
      </c>
      <c r="D584" s="12">
        <v>0.47569444444444442</v>
      </c>
      <c r="E584" s="6">
        <f t="shared" si="53"/>
        <v>9.7222222222221877E-3</v>
      </c>
      <c r="F584" s="1">
        <f t="shared" si="54"/>
        <v>0</v>
      </c>
      <c r="G584" s="14">
        <f t="shared" si="55"/>
        <v>0.23333333333333334</v>
      </c>
      <c r="H584" s="1" t="s">
        <v>7</v>
      </c>
      <c r="I584" s="1" t="s">
        <v>16</v>
      </c>
      <c r="J584" s="1" t="s">
        <v>15</v>
      </c>
      <c r="K584" s="1">
        <v>5.0999999999999996</v>
      </c>
      <c r="L584" s="14">
        <f t="shared" si="56"/>
        <v>21.857142857142854</v>
      </c>
      <c r="M584" s="1" t="s">
        <v>1701</v>
      </c>
    </row>
    <row r="585" spans="1:13">
      <c r="A585" s="7" t="s">
        <v>1793</v>
      </c>
      <c r="B585" s="12">
        <v>0.48402777777777778</v>
      </c>
      <c r="C585" s="7" t="s">
        <v>1793</v>
      </c>
      <c r="D585" s="12">
        <v>0.5</v>
      </c>
      <c r="E585" s="6">
        <f t="shared" si="53"/>
        <v>1.5972222222222221E-2</v>
      </c>
      <c r="F585" s="1">
        <f t="shared" si="54"/>
        <v>0</v>
      </c>
      <c r="G585" s="14">
        <f t="shared" si="55"/>
        <v>0.38333333333333336</v>
      </c>
      <c r="H585" s="1" t="s">
        <v>7</v>
      </c>
      <c r="I585" s="1" t="s">
        <v>79</v>
      </c>
      <c r="J585" s="1" t="s">
        <v>839</v>
      </c>
      <c r="K585" s="1">
        <v>9.1</v>
      </c>
      <c r="L585" s="14">
        <f t="shared" si="56"/>
        <v>23.739130434782606</v>
      </c>
      <c r="M585" s="1" t="s">
        <v>1701</v>
      </c>
    </row>
    <row r="586" spans="1:13">
      <c r="A586" s="7" t="s">
        <v>1793</v>
      </c>
      <c r="B586" s="12">
        <v>0.50972222222222219</v>
      </c>
      <c r="C586" s="7" t="s">
        <v>1793</v>
      </c>
      <c r="D586" s="12">
        <v>0.52152777777777781</v>
      </c>
      <c r="E586" s="6">
        <f t="shared" si="53"/>
        <v>1.1805555555555625E-2</v>
      </c>
      <c r="F586" s="1">
        <f t="shared" si="54"/>
        <v>0</v>
      </c>
      <c r="G586" s="14">
        <f t="shared" si="55"/>
        <v>0.28333333333333333</v>
      </c>
      <c r="H586" s="1" t="s">
        <v>7</v>
      </c>
      <c r="I586" s="1" t="s">
        <v>15</v>
      </c>
      <c r="J586" s="1" t="s">
        <v>48</v>
      </c>
      <c r="K586" s="1">
        <v>8</v>
      </c>
      <c r="L586" s="14">
        <f t="shared" si="56"/>
        <v>28.235294117647058</v>
      </c>
      <c r="M586" s="1" t="s">
        <v>1701</v>
      </c>
    </row>
    <row r="587" spans="1:13">
      <c r="A587" s="7" t="s">
        <v>1793</v>
      </c>
      <c r="B587" s="12">
        <v>0.55625000000000002</v>
      </c>
      <c r="C587" s="7" t="s">
        <v>1793</v>
      </c>
      <c r="D587" s="12">
        <v>0.5708333333333333</v>
      </c>
      <c r="E587" s="6">
        <f t="shared" si="53"/>
        <v>1.4583333333333282E-2</v>
      </c>
      <c r="F587" s="1">
        <f t="shared" si="54"/>
        <v>0</v>
      </c>
      <c r="G587" s="14">
        <f t="shared" si="55"/>
        <v>0.35</v>
      </c>
      <c r="H587" s="1" t="s">
        <v>7</v>
      </c>
      <c r="I587" s="1" t="s">
        <v>48</v>
      </c>
      <c r="J587" s="1" t="s">
        <v>15</v>
      </c>
      <c r="K587" s="1">
        <v>9.9</v>
      </c>
      <c r="L587" s="14">
        <f t="shared" si="56"/>
        <v>28.285714285714288</v>
      </c>
      <c r="M587" s="1" t="s">
        <v>11</v>
      </c>
    </row>
    <row r="588" spans="1:13">
      <c r="A588" s="7" t="s">
        <v>1793</v>
      </c>
      <c r="B588" s="12">
        <v>0.6020833333333333</v>
      </c>
      <c r="C588" s="7" t="s">
        <v>1793</v>
      </c>
      <c r="D588" s="12">
        <v>0.61319444444444449</v>
      </c>
      <c r="E588" s="6">
        <f t="shared" si="53"/>
        <v>1.1111111111111183E-2</v>
      </c>
      <c r="F588" s="1">
        <f t="shared" si="54"/>
        <v>0</v>
      </c>
      <c r="G588" s="14">
        <f t="shared" si="55"/>
        <v>0.26666666666666666</v>
      </c>
      <c r="H588" s="1" t="s">
        <v>7</v>
      </c>
      <c r="I588" s="1" t="s">
        <v>15</v>
      </c>
      <c r="J588" s="1" t="s">
        <v>16</v>
      </c>
      <c r="K588" s="1">
        <v>6.1</v>
      </c>
      <c r="L588" s="14">
        <f t="shared" si="56"/>
        <v>22.875</v>
      </c>
      <c r="M588" s="1" t="s">
        <v>1700</v>
      </c>
    </row>
    <row r="589" spans="1:13">
      <c r="A589" s="7" t="s">
        <v>1793</v>
      </c>
      <c r="B589" s="12">
        <v>0.65902777777777777</v>
      </c>
      <c r="C589" s="7" t="s">
        <v>1793</v>
      </c>
      <c r="D589" s="12">
        <v>0.68194444444444446</v>
      </c>
      <c r="E589" s="6">
        <f t="shared" si="53"/>
        <v>2.2916666666666696E-2</v>
      </c>
      <c r="F589" s="1">
        <f t="shared" si="54"/>
        <v>0</v>
      </c>
      <c r="G589" s="14">
        <f t="shared" si="55"/>
        <v>0.55000000000000004</v>
      </c>
      <c r="H589" s="1" t="s">
        <v>7</v>
      </c>
      <c r="I589" s="1" t="s">
        <v>16</v>
      </c>
      <c r="J589" s="1" t="s">
        <v>15</v>
      </c>
      <c r="K589" s="1">
        <v>12.2</v>
      </c>
      <c r="L589" s="14">
        <f t="shared" si="56"/>
        <v>22.18181818181818</v>
      </c>
      <c r="M589" s="1" t="s">
        <v>1701</v>
      </c>
    </row>
    <row r="590" spans="1:13">
      <c r="A590" s="7" t="s">
        <v>1793</v>
      </c>
      <c r="B590" s="12">
        <v>0.7729166666666667</v>
      </c>
      <c r="C590" s="7" t="s">
        <v>1793</v>
      </c>
      <c r="D590" s="12">
        <v>0.78541666666666676</v>
      </c>
      <c r="E590" s="6">
        <f t="shared" si="53"/>
        <v>1.2500000000000067E-2</v>
      </c>
      <c r="F590" s="1">
        <f t="shared" si="54"/>
        <v>0</v>
      </c>
      <c r="G590" s="14">
        <f t="shared" si="55"/>
        <v>0.3</v>
      </c>
      <c r="H590" s="1" t="s">
        <v>7</v>
      </c>
      <c r="I590" s="1" t="s">
        <v>299</v>
      </c>
      <c r="J590" s="1" t="s">
        <v>56</v>
      </c>
      <c r="K590" s="1">
        <v>8</v>
      </c>
      <c r="L590" s="14">
        <f t="shared" si="56"/>
        <v>26.666666666666668</v>
      </c>
      <c r="M590" s="1" t="s">
        <v>1701</v>
      </c>
    </row>
    <row r="591" spans="1:13">
      <c r="A591" s="7" t="s">
        <v>1794</v>
      </c>
      <c r="B591" s="12">
        <v>0.6020833333333333</v>
      </c>
      <c r="C591" s="7" t="s">
        <v>1794</v>
      </c>
      <c r="D591" s="12">
        <v>0.61388888888888882</v>
      </c>
      <c r="E591" s="6">
        <f t="shared" si="53"/>
        <v>1.1805555555555514E-2</v>
      </c>
      <c r="F591" s="1">
        <f t="shared" si="54"/>
        <v>0</v>
      </c>
      <c r="G591" s="14">
        <f t="shared" si="55"/>
        <v>0.28333333333333333</v>
      </c>
      <c r="H591" s="1" t="s">
        <v>7</v>
      </c>
      <c r="I591" s="1" t="s">
        <v>15</v>
      </c>
      <c r="J591" s="1" t="s">
        <v>16</v>
      </c>
      <c r="K591" s="1">
        <v>4</v>
      </c>
      <c r="L591" s="14">
        <f t="shared" si="56"/>
        <v>14.117647058823529</v>
      </c>
      <c r="M591" s="1" t="s">
        <v>1701</v>
      </c>
    </row>
    <row r="592" spans="1:13">
      <c r="A592" s="7" t="s">
        <v>1794</v>
      </c>
      <c r="B592" s="12">
        <v>0.6166666666666667</v>
      </c>
      <c r="C592" s="7" t="s">
        <v>1794</v>
      </c>
      <c r="D592" s="12">
        <v>0.6333333333333333</v>
      </c>
      <c r="E592" s="6">
        <f t="shared" si="53"/>
        <v>1.6666666666666607E-2</v>
      </c>
      <c r="F592" s="1">
        <f t="shared" si="54"/>
        <v>0</v>
      </c>
      <c r="G592" s="14">
        <f t="shared" si="55"/>
        <v>0.4</v>
      </c>
      <c r="H592" s="1" t="s">
        <v>7</v>
      </c>
      <c r="I592" s="1" t="s">
        <v>16</v>
      </c>
      <c r="J592" s="1" t="s">
        <v>15</v>
      </c>
      <c r="K592" s="1">
        <v>9.5</v>
      </c>
      <c r="L592" s="14">
        <f t="shared" si="56"/>
        <v>23.75</v>
      </c>
      <c r="M592" s="1" t="s">
        <v>1701</v>
      </c>
    </row>
    <row r="593" spans="1:13">
      <c r="A593" s="7" t="s">
        <v>1794</v>
      </c>
      <c r="B593" s="12">
        <v>0.63541666666666663</v>
      </c>
      <c r="C593" s="7" t="s">
        <v>1794</v>
      </c>
      <c r="D593" s="12">
        <v>0.64374999999999993</v>
      </c>
      <c r="E593" s="6">
        <f t="shared" si="53"/>
        <v>8.3333333333333037E-3</v>
      </c>
      <c r="F593" s="1">
        <f t="shared" si="54"/>
        <v>0</v>
      </c>
      <c r="G593" s="14">
        <f t="shared" si="55"/>
        <v>0.2</v>
      </c>
      <c r="H593" s="1" t="s">
        <v>7</v>
      </c>
      <c r="I593" s="1" t="s">
        <v>15</v>
      </c>
      <c r="J593" s="1" t="s">
        <v>16</v>
      </c>
      <c r="K593" s="1">
        <v>3</v>
      </c>
      <c r="L593" s="14">
        <f t="shared" si="56"/>
        <v>15</v>
      </c>
      <c r="M593" s="1" t="s">
        <v>1701</v>
      </c>
    </row>
    <row r="594" spans="1:13">
      <c r="A594" s="7" t="s">
        <v>1794</v>
      </c>
      <c r="B594" s="12">
        <v>0.65972222222222221</v>
      </c>
      <c r="C594" s="7" t="s">
        <v>1794</v>
      </c>
      <c r="D594" s="12">
        <v>0.67361111111111116</v>
      </c>
      <c r="E594" s="6">
        <f t="shared" si="53"/>
        <v>1.3888888888888951E-2</v>
      </c>
      <c r="F594" s="1">
        <f t="shared" si="54"/>
        <v>0</v>
      </c>
      <c r="G594" s="14">
        <f t="shared" si="55"/>
        <v>0.33333333333333331</v>
      </c>
      <c r="H594" s="1" t="s">
        <v>7</v>
      </c>
      <c r="I594" s="1" t="s">
        <v>16</v>
      </c>
      <c r="J594" s="1" t="s">
        <v>15</v>
      </c>
      <c r="K594" s="1">
        <v>6.3</v>
      </c>
      <c r="L594" s="14">
        <f t="shared" si="56"/>
        <v>18.900000000000002</v>
      </c>
      <c r="M594" s="1" t="s">
        <v>1701</v>
      </c>
    </row>
    <row r="595" spans="1:13">
      <c r="A595" s="7" t="s">
        <v>1794</v>
      </c>
      <c r="B595" s="12">
        <v>0.84513888888888899</v>
      </c>
      <c r="C595" s="7" t="s">
        <v>1794</v>
      </c>
      <c r="D595" s="12">
        <v>0.85625000000000007</v>
      </c>
      <c r="E595" s="6">
        <f t="shared" si="53"/>
        <v>1.1111111111111072E-2</v>
      </c>
      <c r="F595" s="1">
        <f t="shared" si="54"/>
        <v>0</v>
      </c>
      <c r="G595" s="14">
        <f t="shared" si="55"/>
        <v>0.26666666666666666</v>
      </c>
      <c r="H595" s="1" t="s">
        <v>7</v>
      </c>
      <c r="I595" s="1" t="s">
        <v>15</v>
      </c>
      <c r="J595" s="1" t="s">
        <v>48</v>
      </c>
      <c r="K595" s="1">
        <v>10.4</v>
      </c>
      <c r="L595" s="14">
        <f t="shared" si="56"/>
        <v>39</v>
      </c>
      <c r="M595" s="1" t="s">
        <v>11</v>
      </c>
    </row>
    <row r="596" spans="1:13">
      <c r="A596" s="7" t="s">
        <v>1794</v>
      </c>
      <c r="B596" s="12">
        <v>0.97083333333333333</v>
      </c>
      <c r="C596" s="7" t="s">
        <v>1794</v>
      </c>
      <c r="D596" s="12">
        <v>0.98819444444444438</v>
      </c>
      <c r="E596" s="6">
        <f t="shared" si="53"/>
        <v>1.7361111111111049E-2</v>
      </c>
      <c r="F596" s="1">
        <f t="shared" si="54"/>
        <v>0</v>
      </c>
      <c r="G596" s="14">
        <f t="shared" si="55"/>
        <v>0.41666666666666669</v>
      </c>
      <c r="H596" s="1" t="s">
        <v>7</v>
      </c>
      <c r="I596" s="1" t="s">
        <v>48</v>
      </c>
      <c r="J596" s="1" t="s">
        <v>15</v>
      </c>
      <c r="K596" s="1">
        <v>9.9</v>
      </c>
      <c r="L596" s="14">
        <f t="shared" si="56"/>
        <v>23.76</v>
      </c>
      <c r="M596" s="1" t="s">
        <v>11</v>
      </c>
    </row>
    <row r="597" spans="1:13">
      <c r="A597" s="7" t="s">
        <v>1795</v>
      </c>
      <c r="B597" s="12">
        <v>0.44097222222222227</v>
      </c>
      <c r="C597" s="7" t="s">
        <v>1795</v>
      </c>
      <c r="D597" s="12">
        <v>0.44513888888888892</v>
      </c>
      <c r="E597" s="6">
        <f t="shared" si="53"/>
        <v>4.1666666666666519E-3</v>
      </c>
      <c r="F597" s="1">
        <f t="shared" si="54"/>
        <v>0</v>
      </c>
      <c r="G597" s="14">
        <f t="shared" si="55"/>
        <v>0.1</v>
      </c>
      <c r="H597" s="1" t="s">
        <v>7</v>
      </c>
      <c r="I597" s="1" t="s">
        <v>56</v>
      </c>
      <c r="J597" s="1" t="s">
        <v>542</v>
      </c>
      <c r="K597" s="1">
        <v>1.5</v>
      </c>
      <c r="L597" s="14">
        <f t="shared" si="56"/>
        <v>15</v>
      </c>
      <c r="M597" s="1" t="s">
        <v>1701</v>
      </c>
    </row>
    <row r="598" spans="1:13">
      <c r="A598" s="7" t="s">
        <v>1795</v>
      </c>
      <c r="B598" s="12">
        <v>0.44930555555555557</v>
      </c>
      <c r="C598" s="7" t="s">
        <v>1795</v>
      </c>
      <c r="D598" s="12">
        <v>0.45694444444444443</v>
      </c>
      <c r="E598" s="6">
        <f t="shared" si="53"/>
        <v>7.6388888888888618E-3</v>
      </c>
      <c r="F598" s="1">
        <f t="shared" si="54"/>
        <v>0</v>
      </c>
      <c r="G598" s="14">
        <f t="shared" si="55"/>
        <v>0.18333333333333332</v>
      </c>
      <c r="H598" s="1" t="s">
        <v>7</v>
      </c>
      <c r="I598" s="1" t="s">
        <v>15</v>
      </c>
      <c r="J598" s="1" t="s">
        <v>16</v>
      </c>
      <c r="K598" s="1">
        <v>4.9000000000000004</v>
      </c>
      <c r="L598" s="14">
        <f t="shared" si="56"/>
        <v>26.72727272727273</v>
      </c>
      <c r="M598" s="1" t="s">
        <v>1701</v>
      </c>
    </row>
    <row r="599" spans="1:13">
      <c r="A599" s="7" t="s">
        <v>1795</v>
      </c>
      <c r="B599" s="12">
        <v>0.46111111111111108</v>
      </c>
      <c r="C599" s="7" t="s">
        <v>1795</v>
      </c>
      <c r="D599" s="12">
        <v>0.48125000000000001</v>
      </c>
      <c r="E599" s="6">
        <f t="shared" si="53"/>
        <v>2.0138888888888928E-2</v>
      </c>
      <c r="F599" s="1">
        <f t="shared" si="54"/>
        <v>0</v>
      </c>
      <c r="G599" s="14">
        <f t="shared" si="55"/>
        <v>0.48333333333333334</v>
      </c>
      <c r="H599" s="1" t="s">
        <v>7</v>
      </c>
      <c r="I599" s="1" t="s">
        <v>16</v>
      </c>
      <c r="J599" s="1" t="s">
        <v>15</v>
      </c>
      <c r="K599" s="1">
        <v>7.9</v>
      </c>
      <c r="L599" s="14">
        <f t="shared" si="56"/>
        <v>16.344827586206897</v>
      </c>
      <c r="M599" s="1" t="s">
        <v>1701</v>
      </c>
    </row>
    <row r="600" spans="1:13">
      <c r="A600" s="7" t="s">
        <v>1795</v>
      </c>
      <c r="B600" s="12">
        <v>0.48402777777777778</v>
      </c>
      <c r="C600" s="7" t="s">
        <v>1795</v>
      </c>
      <c r="D600" s="12">
        <v>0.48888888888888887</v>
      </c>
      <c r="E600" s="6">
        <f t="shared" si="53"/>
        <v>4.8611111111110938E-3</v>
      </c>
      <c r="F600" s="1">
        <f t="shared" si="54"/>
        <v>0</v>
      </c>
      <c r="G600" s="14">
        <f t="shared" si="55"/>
        <v>0.11666666666666667</v>
      </c>
      <c r="H600" s="1" t="s">
        <v>7</v>
      </c>
      <c r="I600" s="1" t="s">
        <v>542</v>
      </c>
      <c r="J600" s="1" t="s">
        <v>56</v>
      </c>
      <c r="K600" s="1">
        <v>1.7</v>
      </c>
      <c r="L600" s="14">
        <f t="shared" si="56"/>
        <v>14.571428571428571</v>
      </c>
      <c r="M600" s="1" t="s">
        <v>1701</v>
      </c>
    </row>
    <row r="601" spans="1:13">
      <c r="A601" s="7" t="s">
        <v>1796</v>
      </c>
      <c r="B601" s="12">
        <v>0.65486111111111112</v>
      </c>
      <c r="C601" s="7" t="s">
        <v>1796</v>
      </c>
      <c r="D601" s="12">
        <v>0.65902777777777777</v>
      </c>
      <c r="E601" s="6">
        <f t="shared" si="53"/>
        <v>4.1666666666666519E-3</v>
      </c>
      <c r="F601" s="1">
        <f t="shared" si="54"/>
        <v>0</v>
      </c>
      <c r="G601" s="14">
        <f t="shared" si="55"/>
        <v>0.1</v>
      </c>
      <c r="H601" s="1" t="s">
        <v>7</v>
      </c>
      <c r="I601" s="1" t="s">
        <v>56</v>
      </c>
      <c r="J601" s="1" t="s">
        <v>84</v>
      </c>
      <c r="K601" s="1">
        <v>2.2000000000000002</v>
      </c>
      <c r="L601" s="14">
        <f t="shared" si="56"/>
        <v>22</v>
      </c>
      <c r="M601" s="1" t="s">
        <v>1701</v>
      </c>
    </row>
    <row r="602" spans="1:13">
      <c r="A602" s="7" t="s">
        <v>1796</v>
      </c>
      <c r="B602" s="12">
        <v>0.71805555555555556</v>
      </c>
      <c r="C602" s="7" t="s">
        <v>1796</v>
      </c>
      <c r="D602" s="12">
        <v>0.72499999999999998</v>
      </c>
      <c r="E602" s="6">
        <f t="shared" si="53"/>
        <v>6.9444444444444198E-3</v>
      </c>
      <c r="F602" s="1">
        <f t="shared" si="54"/>
        <v>0</v>
      </c>
      <c r="G602" s="14">
        <f t="shared" si="55"/>
        <v>0.16666666666666666</v>
      </c>
      <c r="H602" s="1" t="s">
        <v>7</v>
      </c>
      <c r="I602" s="1" t="s">
        <v>84</v>
      </c>
      <c r="J602" s="1" t="s">
        <v>56</v>
      </c>
      <c r="K602" s="1">
        <v>2.1</v>
      </c>
      <c r="L602" s="14">
        <f t="shared" si="56"/>
        <v>12.600000000000001</v>
      </c>
      <c r="M602" s="1" t="s">
        <v>1701</v>
      </c>
    </row>
    <row r="603" spans="1:13">
      <c r="A603" s="7" t="s">
        <v>1796</v>
      </c>
      <c r="B603" s="12">
        <v>0.86944444444444446</v>
      </c>
      <c r="C603" s="7" t="s">
        <v>1796</v>
      </c>
      <c r="D603" s="12">
        <v>0.875</v>
      </c>
      <c r="E603" s="6">
        <f t="shared" si="53"/>
        <v>5.5555555555555358E-3</v>
      </c>
      <c r="F603" s="1">
        <f t="shared" si="54"/>
        <v>0</v>
      </c>
      <c r="G603" s="14">
        <f t="shared" si="55"/>
        <v>0.13333333333333333</v>
      </c>
      <c r="H603" s="1" t="s">
        <v>7</v>
      </c>
      <c r="I603" s="1" t="s">
        <v>15</v>
      </c>
      <c r="J603" s="1" t="s">
        <v>16</v>
      </c>
      <c r="K603" s="1">
        <v>2.5</v>
      </c>
      <c r="L603" s="14">
        <f t="shared" si="56"/>
        <v>18.75</v>
      </c>
      <c r="M603" s="1" t="s">
        <v>1700</v>
      </c>
    </row>
    <row r="604" spans="1:13">
      <c r="A604" s="7" t="s">
        <v>1796</v>
      </c>
      <c r="B604" s="12">
        <v>0.93819444444444444</v>
      </c>
      <c r="C604" s="7" t="s">
        <v>1796</v>
      </c>
      <c r="D604" s="12">
        <v>0.94374999999999998</v>
      </c>
      <c r="E604" s="6">
        <f t="shared" si="53"/>
        <v>5.5555555555555358E-3</v>
      </c>
      <c r="F604" s="1">
        <f t="shared" si="54"/>
        <v>0</v>
      </c>
      <c r="G604" s="14">
        <f t="shared" si="55"/>
        <v>0.13333333333333333</v>
      </c>
      <c r="H604" s="1" t="s">
        <v>7</v>
      </c>
      <c r="I604" s="1" t="s">
        <v>16</v>
      </c>
      <c r="J604" s="1" t="s">
        <v>15</v>
      </c>
      <c r="K604" s="1">
        <v>2.5</v>
      </c>
      <c r="L604" s="14">
        <f t="shared" si="56"/>
        <v>18.75</v>
      </c>
      <c r="M604" s="1" t="s">
        <v>1700</v>
      </c>
    </row>
    <row r="605" spans="1:13">
      <c r="A605" s="7" t="s">
        <v>1797</v>
      </c>
      <c r="B605" s="12">
        <v>0.79722222222222217</v>
      </c>
      <c r="C605" s="7" t="s">
        <v>1797</v>
      </c>
      <c r="D605" s="12">
        <v>0.80555555555555547</v>
      </c>
      <c r="E605" s="6">
        <f t="shared" si="53"/>
        <v>8.3333333333333037E-3</v>
      </c>
      <c r="F605" s="1">
        <f t="shared" si="54"/>
        <v>0</v>
      </c>
      <c r="G605" s="14">
        <f t="shared" si="55"/>
        <v>0.2</v>
      </c>
      <c r="H605" s="1" t="s">
        <v>7</v>
      </c>
      <c r="I605" s="1" t="s">
        <v>15</v>
      </c>
      <c r="J605" s="1" t="s">
        <v>16</v>
      </c>
      <c r="K605" s="1">
        <v>2.8</v>
      </c>
      <c r="L605" s="14">
        <f t="shared" si="56"/>
        <v>13.999999999999998</v>
      </c>
      <c r="M605" s="1" t="s">
        <v>1701</v>
      </c>
    </row>
    <row r="606" spans="1:13">
      <c r="A606" s="7" t="s">
        <v>1797</v>
      </c>
      <c r="B606" s="12">
        <v>0.89861111111111114</v>
      </c>
      <c r="C606" s="7" t="s">
        <v>1797</v>
      </c>
      <c r="D606" s="12">
        <v>0.9145833333333333</v>
      </c>
      <c r="E606" s="6">
        <f t="shared" si="53"/>
        <v>1.5972222222222165E-2</v>
      </c>
      <c r="F606" s="1">
        <f t="shared" si="54"/>
        <v>0</v>
      </c>
      <c r="G606" s="14">
        <f t="shared" si="55"/>
        <v>0.38333333333333336</v>
      </c>
      <c r="H606" s="1" t="s">
        <v>7</v>
      </c>
      <c r="I606" s="1" t="s">
        <v>16</v>
      </c>
      <c r="J606" s="1" t="s">
        <v>64</v>
      </c>
      <c r="K606" s="1">
        <v>14.7</v>
      </c>
      <c r="L606" s="14">
        <f t="shared" si="56"/>
        <v>38.347826086956516</v>
      </c>
      <c r="M606" s="1" t="s">
        <v>1701</v>
      </c>
    </row>
    <row r="607" spans="1:13">
      <c r="A607" s="7" t="s">
        <v>1797</v>
      </c>
      <c r="B607" s="12">
        <v>0.91666666666666663</v>
      </c>
      <c r="C607" s="7" t="s">
        <v>1797</v>
      </c>
      <c r="D607" s="12">
        <v>0.93472222222222223</v>
      </c>
      <c r="E607" s="6">
        <f t="shared" si="53"/>
        <v>1.8055555555555602E-2</v>
      </c>
      <c r="F607" s="1">
        <f t="shared" si="54"/>
        <v>0</v>
      </c>
      <c r="G607" s="14">
        <f t="shared" si="55"/>
        <v>0.43333333333333335</v>
      </c>
      <c r="H607" s="1" t="s">
        <v>7</v>
      </c>
      <c r="I607" s="1" t="s">
        <v>64</v>
      </c>
      <c r="J607" s="1" t="s">
        <v>16</v>
      </c>
      <c r="K607" s="1">
        <v>14.6</v>
      </c>
      <c r="L607" s="14">
        <f t="shared" si="56"/>
        <v>33.692307692307693</v>
      </c>
      <c r="M607" s="1" t="s">
        <v>1701</v>
      </c>
    </row>
    <row r="608" spans="1:13">
      <c r="A608" s="7" t="s">
        <v>1798</v>
      </c>
      <c r="B608" s="12">
        <v>2.7777777777777779E-3</v>
      </c>
      <c r="C608" s="7" t="s">
        <v>1798</v>
      </c>
      <c r="D608" s="12">
        <v>6.2499999999999995E-3</v>
      </c>
      <c r="E608" s="6">
        <f t="shared" si="53"/>
        <v>3.4722222222222216E-3</v>
      </c>
      <c r="F608" s="1">
        <f t="shared" si="54"/>
        <v>0</v>
      </c>
      <c r="G608" s="14">
        <f t="shared" si="55"/>
        <v>8.3333333333333329E-2</v>
      </c>
      <c r="H608" s="1" t="s">
        <v>7</v>
      </c>
      <c r="I608" s="1" t="s">
        <v>16</v>
      </c>
      <c r="J608" s="1" t="s">
        <v>15</v>
      </c>
      <c r="K608" s="1">
        <v>2.2999999999999998</v>
      </c>
      <c r="L608" s="14">
        <f t="shared" si="56"/>
        <v>27.599999999999998</v>
      </c>
      <c r="M608" s="1" t="s">
        <v>1701</v>
      </c>
    </row>
    <row r="609" spans="1:13">
      <c r="A609" s="7" t="s">
        <v>1799</v>
      </c>
      <c r="B609" s="12">
        <v>0.65625</v>
      </c>
      <c r="C609" s="7" t="s">
        <v>1799</v>
      </c>
      <c r="D609" s="12">
        <v>0.65763888888888888</v>
      </c>
      <c r="E609" s="6">
        <f t="shared" si="53"/>
        <v>1.388888888888884E-3</v>
      </c>
      <c r="F609" s="1">
        <f t="shared" si="54"/>
        <v>0</v>
      </c>
      <c r="G609" s="14">
        <f t="shared" si="55"/>
        <v>3.3333333333333333E-2</v>
      </c>
      <c r="H609" s="1" t="s">
        <v>7</v>
      </c>
      <c r="I609" s="1" t="s">
        <v>56</v>
      </c>
      <c r="J609" s="1" t="s">
        <v>84</v>
      </c>
      <c r="K609" s="1">
        <v>2.2000000000000002</v>
      </c>
      <c r="L609" s="14">
        <f t="shared" si="56"/>
        <v>66</v>
      </c>
      <c r="M609" s="1" t="s">
        <v>1701</v>
      </c>
    </row>
    <row r="610" spans="1:13">
      <c r="A610" s="7" t="s">
        <v>1799</v>
      </c>
      <c r="B610" s="12">
        <v>0.7270833333333333</v>
      </c>
      <c r="C610" s="7" t="s">
        <v>1799</v>
      </c>
      <c r="D610" s="12">
        <v>0.73958333333333337</v>
      </c>
      <c r="E610" s="6">
        <f t="shared" si="53"/>
        <v>1.2500000000000067E-2</v>
      </c>
      <c r="F610" s="1">
        <f t="shared" si="54"/>
        <v>0</v>
      </c>
      <c r="G610" s="14">
        <f t="shared" si="55"/>
        <v>0.3</v>
      </c>
      <c r="H610" s="1" t="s">
        <v>7</v>
      </c>
      <c r="I610" s="1" t="s">
        <v>84</v>
      </c>
      <c r="J610" s="1" t="s">
        <v>56</v>
      </c>
      <c r="K610" s="1">
        <v>2.2000000000000002</v>
      </c>
      <c r="L610" s="14">
        <f t="shared" si="56"/>
        <v>7.3333333333333339</v>
      </c>
      <c r="M610" s="1" t="s">
        <v>1700</v>
      </c>
    </row>
    <row r="611" spans="1:13">
      <c r="A611" s="7" t="s">
        <v>1800</v>
      </c>
      <c r="B611" s="12">
        <v>0.70972222222222225</v>
      </c>
      <c r="C611" s="7" t="s">
        <v>1800</v>
      </c>
      <c r="D611" s="12">
        <v>0.7270833333333333</v>
      </c>
      <c r="E611" s="6">
        <f t="shared" si="53"/>
        <v>1.7361111111111049E-2</v>
      </c>
      <c r="F611" s="1">
        <f t="shared" si="54"/>
        <v>0</v>
      </c>
      <c r="G611" s="14">
        <f t="shared" si="55"/>
        <v>0.41666666666666669</v>
      </c>
      <c r="H611" s="1" t="s">
        <v>7</v>
      </c>
      <c r="I611" s="1" t="s">
        <v>15</v>
      </c>
      <c r="J611" s="1" t="s">
        <v>48</v>
      </c>
      <c r="K611" s="1">
        <v>14</v>
      </c>
      <c r="L611" s="14">
        <f t="shared" si="56"/>
        <v>33.6</v>
      </c>
      <c r="M611" s="1" t="s">
        <v>1701</v>
      </c>
    </row>
    <row r="612" spans="1:13">
      <c r="A612" s="7" t="s">
        <v>1800</v>
      </c>
      <c r="B612" s="12">
        <v>0.88611111111111107</v>
      </c>
      <c r="C612" s="7" t="s">
        <v>1800</v>
      </c>
      <c r="D612" s="12">
        <v>0.90347222222222223</v>
      </c>
      <c r="E612" s="6">
        <f t="shared" si="53"/>
        <v>1.736111111111116E-2</v>
      </c>
      <c r="F612" s="1">
        <f t="shared" si="54"/>
        <v>0</v>
      </c>
      <c r="G612" s="14">
        <f t="shared" si="55"/>
        <v>0.41666666666666669</v>
      </c>
      <c r="H612" s="1" t="s">
        <v>7</v>
      </c>
      <c r="I612" s="1" t="s">
        <v>48</v>
      </c>
      <c r="J612" s="1" t="s">
        <v>15</v>
      </c>
      <c r="K612" s="1">
        <v>13.3</v>
      </c>
      <c r="L612" s="14">
        <f t="shared" si="56"/>
        <v>31.92</v>
      </c>
      <c r="M612" s="1" t="s">
        <v>1701</v>
      </c>
    </row>
    <row r="613" spans="1:13">
      <c r="A613" s="7" t="s">
        <v>1801</v>
      </c>
      <c r="B613" s="12">
        <v>0.72916666666666663</v>
      </c>
      <c r="C613" s="7" t="s">
        <v>1801</v>
      </c>
      <c r="D613" s="12">
        <v>0.73402777777777783</v>
      </c>
      <c r="E613" s="6">
        <f t="shared" si="53"/>
        <v>4.8611111111112049E-3</v>
      </c>
      <c r="F613" s="1">
        <f t="shared" si="54"/>
        <v>0</v>
      </c>
      <c r="G613" s="14">
        <f t="shared" si="55"/>
        <v>0.11666666666666667</v>
      </c>
      <c r="H613" s="1" t="s">
        <v>7</v>
      </c>
      <c r="I613" s="1" t="s">
        <v>84</v>
      </c>
      <c r="J613" s="1" t="s">
        <v>56</v>
      </c>
      <c r="K613" s="1">
        <v>1.8</v>
      </c>
      <c r="L613" s="14">
        <f t="shared" si="56"/>
        <v>15.428571428571429</v>
      </c>
      <c r="M613" s="1" t="s">
        <v>1701</v>
      </c>
    </row>
    <row r="614" spans="1:13">
      <c r="A614" s="7">
        <v>42377.532638888886</v>
      </c>
      <c r="B614" s="12">
        <f t="shared" ref="B614:B642" si="57">A614-INT(A614)</f>
        <v>0.53263888888614019</v>
      </c>
      <c r="C614" s="7">
        <v>42377.544444444444</v>
      </c>
      <c r="D614" s="12">
        <f t="shared" ref="D614:D642" si="58">C614-INT(C614)</f>
        <v>0.54444444444379769</v>
      </c>
      <c r="E614" s="6">
        <f t="shared" si="53"/>
        <v>1.1805555557657499E-2</v>
      </c>
      <c r="F614" s="1">
        <f t="shared" si="54"/>
        <v>0</v>
      </c>
      <c r="G614" s="14">
        <f t="shared" si="55"/>
        <v>0.28333333333333333</v>
      </c>
      <c r="H614" s="1" t="s">
        <v>7</v>
      </c>
      <c r="I614" s="1" t="s">
        <v>56</v>
      </c>
      <c r="J614" s="1" t="s">
        <v>922</v>
      </c>
      <c r="K614" s="1">
        <v>6.2</v>
      </c>
      <c r="L614" s="14">
        <f t="shared" si="56"/>
        <v>21.882352941176471</v>
      </c>
      <c r="M614" s="1" t="s">
        <v>1701</v>
      </c>
    </row>
    <row r="615" spans="1:13">
      <c r="A615" s="7">
        <v>42377.547222222223</v>
      </c>
      <c r="B615" s="12">
        <f t="shared" si="57"/>
        <v>0.54722222222335404</v>
      </c>
      <c r="C615" s="7">
        <v>42377.554861111108</v>
      </c>
      <c r="D615" s="12">
        <f t="shared" si="58"/>
        <v>0.55486111110803904</v>
      </c>
      <c r="E615" s="6">
        <f t="shared" si="53"/>
        <v>7.6388888846850023E-3</v>
      </c>
      <c r="F615" s="1">
        <f t="shared" si="54"/>
        <v>0</v>
      </c>
      <c r="G615" s="14">
        <f t="shared" si="55"/>
        <v>0.18333333333333332</v>
      </c>
      <c r="H615" s="1" t="s">
        <v>7</v>
      </c>
      <c r="I615" s="1" t="s">
        <v>922</v>
      </c>
      <c r="J615" s="1" t="s">
        <v>839</v>
      </c>
      <c r="K615" s="1">
        <v>1.3</v>
      </c>
      <c r="L615" s="14">
        <f t="shared" si="56"/>
        <v>7.0909090909090917</v>
      </c>
      <c r="M615" s="1" t="s">
        <v>1701</v>
      </c>
    </row>
    <row r="616" spans="1:13">
      <c r="A616" s="7">
        <v>42377.561111111114</v>
      </c>
      <c r="B616" s="12">
        <f t="shared" si="57"/>
        <v>0.56111111111385981</v>
      </c>
      <c r="C616" s="7">
        <v>42377.573611111111</v>
      </c>
      <c r="D616" s="12">
        <f t="shared" si="58"/>
        <v>0.57361111111094942</v>
      </c>
      <c r="E616" s="6">
        <f t="shared" si="53"/>
        <v>1.2499999997089617E-2</v>
      </c>
      <c r="F616" s="1">
        <f t="shared" si="54"/>
        <v>0</v>
      </c>
      <c r="G616" s="14">
        <f t="shared" si="55"/>
        <v>0.3</v>
      </c>
      <c r="H616" s="1" t="s">
        <v>7</v>
      </c>
      <c r="I616" s="1" t="s">
        <v>839</v>
      </c>
      <c r="J616" s="1" t="s">
        <v>84</v>
      </c>
      <c r="K616" s="1">
        <v>1.9</v>
      </c>
      <c r="L616" s="14">
        <f t="shared" si="56"/>
        <v>6.333333333333333</v>
      </c>
      <c r="M616" s="1" t="s">
        <v>1701</v>
      </c>
    </row>
    <row r="617" spans="1:13">
      <c r="A617" s="7">
        <v>42377.577777777777</v>
      </c>
      <c r="B617" s="12">
        <f t="shared" si="57"/>
        <v>0.57777777777664596</v>
      </c>
      <c r="C617" s="7">
        <v>42377.593055555553</v>
      </c>
      <c r="D617" s="12">
        <f t="shared" si="58"/>
        <v>0.59305555555329192</v>
      </c>
      <c r="E617" s="6">
        <f t="shared" si="53"/>
        <v>1.5277777776645962E-2</v>
      </c>
      <c r="F617" s="1">
        <f t="shared" si="54"/>
        <v>0</v>
      </c>
      <c r="G617" s="14">
        <f t="shared" si="55"/>
        <v>0.36666666666666664</v>
      </c>
      <c r="H617" s="1" t="s">
        <v>7</v>
      </c>
      <c r="I617" s="1" t="s">
        <v>15</v>
      </c>
      <c r="J617" s="1" t="s">
        <v>118</v>
      </c>
      <c r="K617" s="1">
        <v>6.9</v>
      </c>
      <c r="L617" s="14">
        <f t="shared" si="56"/>
        <v>18.81818181818182</v>
      </c>
      <c r="M617" s="1" t="s">
        <v>1701</v>
      </c>
    </row>
    <row r="618" spans="1:13">
      <c r="A618" s="7">
        <v>42377.652777777781</v>
      </c>
      <c r="B618" s="12">
        <f t="shared" si="57"/>
        <v>0.65277777778101154</v>
      </c>
      <c r="C618" s="7">
        <v>42377.657638888886</v>
      </c>
      <c r="D618" s="12">
        <f t="shared" si="58"/>
        <v>0.65763888888614019</v>
      </c>
      <c r="E618" s="6">
        <f t="shared" si="53"/>
        <v>4.8611111051286571E-3</v>
      </c>
      <c r="F618" s="1">
        <f t="shared" si="54"/>
        <v>0</v>
      </c>
      <c r="G618" s="14">
        <f t="shared" si="55"/>
        <v>0.11666666666666667</v>
      </c>
      <c r="H618" s="1" t="s">
        <v>7</v>
      </c>
      <c r="I618" s="1" t="s">
        <v>118</v>
      </c>
      <c r="J618" s="1" t="s">
        <v>15</v>
      </c>
      <c r="K618" s="1">
        <v>4.5999999999999996</v>
      </c>
      <c r="L618" s="14">
        <f t="shared" si="56"/>
        <v>39.428571428571423</v>
      </c>
      <c r="M618" s="1" t="s">
        <v>1701</v>
      </c>
    </row>
    <row r="619" spans="1:13">
      <c r="A619" s="7">
        <v>42377.679166666669</v>
      </c>
      <c r="B619" s="12">
        <f t="shared" si="57"/>
        <v>0.67916666666860692</v>
      </c>
      <c r="C619" s="7">
        <v>42377.684027777781</v>
      </c>
      <c r="D619" s="12">
        <f t="shared" si="58"/>
        <v>0.68402777778101154</v>
      </c>
      <c r="E619" s="6">
        <f t="shared" si="53"/>
        <v>4.8611111124046147E-3</v>
      </c>
      <c r="F619" s="1">
        <f t="shared" si="54"/>
        <v>0</v>
      </c>
      <c r="G619" s="14">
        <f t="shared" si="55"/>
        <v>0.11666666666666667</v>
      </c>
      <c r="H619" s="1" t="s">
        <v>7</v>
      </c>
      <c r="I619" s="1" t="s">
        <v>56</v>
      </c>
      <c r="J619" s="1" t="s">
        <v>130</v>
      </c>
      <c r="K619" s="1">
        <v>2.8</v>
      </c>
      <c r="L619" s="14">
        <f t="shared" si="56"/>
        <v>23.999999999999996</v>
      </c>
      <c r="M619" s="1" t="s">
        <v>1701</v>
      </c>
    </row>
    <row r="620" spans="1:13">
      <c r="A620" s="7">
        <v>42377.686805555553</v>
      </c>
      <c r="B620" s="12">
        <f t="shared" si="57"/>
        <v>0.68680555555329192</v>
      </c>
      <c r="C620" s="7">
        <v>42377.707638888889</v>
      </c>
      <c r="D620" s="12">
        <f t="shared" si="58"/>
        <v>0.70763888888905058</v>
      </c>
      <c r="E620" s="6">
        <f t="shared" si="53"/>
        <v>2.0833333335758653E-2</v>
      </c>
      <c r="F620" s="1">
        <f t="shared" si="54"/>
        <v>0</v>
      </c>
      <c r="G620" s="14">
        <f t="shared" si="55"/>
        <v>0.5</v>
      </c>
      <c r="H620" s="1" t="s">
        <v>7</v>
      </c>
      <c r="I620" s="1" t="s">
        <v>15</v>
      </c>
      <c r="J620" s="1" t="s">
        <v>16</v>
      </c>
      <c r="K620" s="1">
        <v>9.1</v>
      </c>
      <c r="L620" s="14">
        <f t="shared" si="56"/>
        <v>18.2</v>
      </c>
      <c r="M620" s="1" t="s">
        <v>1701</v>
      </c>
    </row>
    <row r="621" spans="1:13">
      <c r="A621" s="7">
        <v>42377.724305555559</v>
      </c>
      <c r="B621" s="12">
        <f t="shared" si="57"/>
        <v>0.72430555555911269</v>
      </c>
      <c r="C621" s="7">
        <v>42377.746527777781</v>
      </c>
      <c r="D621" s="12">
        <f t="shared" si="58"/>
        <v>0.74652777778101154</v>
      </c>
      <c r="E621" s="6">
        <f t="shared" si="53"/>
        <v>2.2222222221898846E-2</v>
      </c>
      <c r="F621" s="1">
        <f t="shared" si="54"/>
        <v>0</v>
      </c>
      <c r="G621" s="14">
        <f t="shared" si="55"/>
        <v>0.53333333333333333</v>
      </c>
      <c r="H621" s="1" t="s">
        <v>7</v>
      </c>
      <c r="I621" s="1" t="s">
        <v>16</v>
      </c>
      <c r="J621" s="1" t="s">
        <v>15</v>
      </c>
      <c r="K621" s="1">
        <v>8.1</v>
      </c>
      <c r="L621" s="14">
        <f t="shared" si="56"/>
        <v>15.1875</v>
      </c>
      <c r="M621" s="1" t="s">
        <v>1701</v>
      </c>
    </row>
    <row r="622" spans="1:13">
      <c r="A622" s="7">
        <v>42408.34097222222</v>
      </c>
      <c r="B622" s="12">
        <f t="shared" si="57"/>
        <v>0.34097222222044365</v>
      </c>
      <c r="C622" s="7">
        <v>42408.355555555558</v>
      </c>
      <c r="D622" s="12">
        <f t="shared" si="58"/>
        <v>0.3555555555576575</v>
      </c>
      <c r="E622" s="6">
        <f t="shared" si="53"/>
        <v>1.4583333337213844E-2</v>
      </c>
      <c r="F622" s="1">
        <f t="shared" si="54"/>
        <v>0</v>
      </c>
      <c r="G622" s="14">
        <f t="shared" si="55"/>
        <v>0.35</v>
      </c>
      <c r="H622" s="1" t="s">
        <v>7</v>
      </c>
      <c r="I622" s="1" t="s">
        <v>15</v>
      </c>
      <c r="J622" s="1" t="s">
        <v>16</v>
      </c>
      <c r="K622" s="1">
        <v>8.4</v>
      </c>
      <c r="L622" s="14">
        <f t="shared" si="56"/>
        <v>24.000000000000004</v>
      </c>
      <c r="M622" s="1" t="s">
        <v>11</v>
      </c>
    </row>
    <row r="623" spans="1:13">
      <c r="A623" s="7">
        <v>42408.493750000001</v>
      </c>
      <c r="B623" s="12">
        <f t="shared" si="57"/>
        <v>0.49375000000145519</v>
      </c>
      <c r="C623" s="7">
        <v>42408.510416666664</v>
      </c>
      <c r="D623" s="12">
        <f t="shared" si="58"/>
        <v>0.51041666666424135</v>
      </c>
      <c r="E623" s="6">
        <f t="shared" si="53"/>
        <v>1.6666666662786156E-2</v>
      </c>
      <c r="F623" s="1">
        <f t="shared" si="54"/>
        <v>0</v>
      </c>
      <c r="G623" s="14">
        <f t="shared" si="55"/>
        <v>0.4</v>
      </c>
      <c r="H623" s="1" t="s">
        <v>7</v>
      </c>
      <c r="I623" s="1" t="s">
        <v>923</v>
      </c>
      <c r="J623" s="1" t="s">
        <v>924</v>
      </c>
      <c r="K623" s="1">
        <v>4.9000000000000004</v>
      </c>
      <c r="L623" s="14">
        <f t="shared" si="56"/>
        <v>12.25</v>
      </c>
      <c r="M623" s="1" t="s">
        <v>1701</v>
      </c>
    </row>
    <row r="624" spans="1:13">
      <c r="A624" s="7">
        <v>42408.802083333336</v>
      </c>
      <c r="B624" s="12">
        <f t="shared" si="57"/>
        <v>0.80208333333575865</v>
      </c>
      <c r="C624" s="7">
        <v>42408.807638888888</v>
      </c>
      <c r="D624" s="12">
        <f t="shared" si="58"/>
        <v>0.80763888888759539</v>
      </c>
      <c r="E624" s="6">
        <f t="shared" si="53"/>
        <v>5.5555555518367328E-3</v>
      </c>
      <c r="F624" s="1">
        <f t="shared" si="54"/>
        <v>0</v>
      </c>
      <c r="G624" s="14">
        <f t="shared" si="55"/>
        <v>0.13333333333333333</v>
      </c>
      <c r="H624" s="1" t="s">
        <v>7</v>
      </c>
      <c r="I624" s="1" t="s">
        <v>925</v>
      </c>
      <c r="J624" s="1" t="s">
        <v>926</v>
      </c>
      <c r="K624" s="1">
        <v>1</v>
      </c>
      <c r="L624" s="14">
        <f t="shared" si="56"/>
        <v>7.5</v>
      </c>
      <c r="M624" s="1" t="s">
        <v>1701</v>
      </c>
    </row>
    <row r="625" spans="1:13">
      <c r="A625" s="7">
        <v>42408.890972222223</v>
      </c>
      <c r="B625" s="12">
        <f t="shared" si="57"/>
        <v>0.89097222222335404</v>
      </c>
      <c r="C625" s="7">
        <v>42408.895138888889</v>
      </c>
      <c r="D625" s="12">
        <f t="shared" si="58"/>
        <v>0.89513888888905058</v>
      </c>
      <c r="E625" s="6">
        <f t="shared" si="53"/>
        <v>4.166666665696539E-3</v>
      </c>
      <c r="F625" s="1">
        <f t="shared" si="54"/>
        <v>0</v>
      </c>
      <c r="G625" s="14">
        <f t="shared" si="55"/>
        <v>0.1</v>
      </c>
      <c r="H625" s="1" t="s">
        <v>7</v>
      </c>
      <c r="I625" s="1" t="s">
        <v>926</v>
      </c>
      <c r="J625" s="1" t="s">
        <v>925</v>
      </c>
      <c r="K625" s="1">
        <v>1</v>
      </c>
      <c r="L625" s="14">
        <f t="shared" si="56"/>
        <v>10</v>
      </c>
      <c r="M625" s="1" t="s">
        <v>1701</v>
      </c>
    </row>
    <row r="626" spans="1:13">
      <c r="A626" s="7">
        <v>42437.531944444447</v>
      </c>
      <c r="B626" s="12">
        <f t="shared" si="57"/>
        <v>0.53194444444670808</v>
      </c>
      <c r="C626" s="7">
        <v>42437.541666666664</v>
      </c>
      <c r="D626" s="12">
        <f t="shared" si="58"/>
        <v>0.54166666666424135</v>
      </c>
      <c r="E626" s="6">
        <f t="shared" si="53"/>
        <v>9.7222222175332718E-3</v>
      </c>
      <c r="F626" s="1">
        <f t="shared" si="54"/>
        <v>0</v>
      </c>
      <c r="G626" s="14">
        <f t="shared" si="55"/>
        <v>0.23333333333333334</v>
      </c>
      <c r="H626" s="1" t="s">
        <v>7</v>
      </c>
      <c r="I626" s="1" t="s">
        <v>927</v>
      </c>
      <c r="J626" s="1" t="s">
        <v>928</v>
      </c>
      <c r="K626" s="1">
        <v>2</v>
      </c>
      <c r="L626" s="14">
        <f t="shared" si="56"/>
        <v>8.5714285714285712</v>
      </c>
      <c r="M626" s="1" t="s">
        <v>1701</v>
      </c>
    </row>
    <row r="627" spans="1:13">
      <c r="A627" s="7">
        <v>42437.624305555553</v>
      </c>
      <c r="B627" s="12">
        <f t="shared" si="57"/>
        <v>0.62430555555329192</v>
      </c>
      <c r="C627" s="7">
        <v>42437.627083333333</v>
      </c>
      <c r="D627" s="12">
        <f t="shared" si="58"/>
        <v>0.62708333333284827</v>
      </c>
      <c r="E627" s="6">
        <f t="shared" si="53"/>
        <v>2.7777777795563452E-3</v>
      </c>
      <c r="F627" s="1">
        <f t="shared" si="54"/>
        <v>0</v>
      </c>
      <c r="G627" s="14">
        <f t="shared" si="55"/>
        <v>6.6666666666666666E-2</v>
      </c>
      <c r="H627" s="1" t="s">
        <v>7</v>
      </c>
      <c r="I627" s="1" t="s">
        <v>926</v>
      </c>
      <c r="J627" s="1" t="s">
        <v>925</v>
      </c>
      <c r="K627" s="1">
        <v>1.1000000000000001</v>
      </c>
      <c r="L627" s="14">
        <f t="shared" si="56"/>
        <v>16.5</v>
      </c>
      <c r="M627" s="1" t="s">
        <v>1701</v>
      </c>
    </row>
    <row r="628" spans="1:13">
      <c r="A628" s="7">
        <v>42437.666666666664</v>
      </c>
      <c r="B628" s="12">
        <f t="shared" si="57"/>
        <v>0.66666666666424135</v>
      </c>
      <c r="C628" s="7">
        <v>42437.669444444444</v>
      </c>
      <c r="D628" s="12">
        <f t="shared" si="58"/>
        <v>0.66944444444379769</v>
      </c>
      <c r="E628" s="6">
        <f t="shared" si="53"/>
        <v>2.7777777795563452E-3</v>
      </c>
      <c r="F628" s="1">
        <f t="shared" si="54"/>
        <v>0</v>
      </c>
      <c r="G628" s="14">
        <f t="shared" si="55"/>
        <v>6.6666666666666666E-2</v>
      </c>
      <c r="H628" s="1" t="s">
        <v>7</v>
      </c>
      <c r="I628" s="1" t="s">
        <v>925</v>
      </c>
      <c r="J628" s="1" t="s">
        <v>33</v>
      </c>
      <c r="K628" s="1">
        <v>1.5</v>
      </c>
      <c r="L628" s="14">
        <f t="shared" si="56"/>
        <v>22.5</v>
      </c>
      <c r="M628" s="1" t="s">
        <v>1701</v>
      </c>
    </row>
    <row r="629" spans="1:13">
      <c r="A629" s="7">
        <v>42498.724305555559</v>
      </c>
      <c r="B629" s="12">
        <f t="shared" si="57"/>
        <v>0.72430555555911269</v>
      </c>
      <c r="C629" s="7">
        <v>42498.729166666664</v>
      </c>
      <c r="D629" s="12">
        <f t="shared" si="58"/>
        <v>0.72916666666424135</v>
      </c>
      <c r="E629" s="6">
        <f t="shared" si="53"/>
        <v>4.8611111051286571E-3</v>
      </c>
      <c r="F629" s="1">
        <f t="shared" si="54"/>
        <v>0</v>
      </c>
      <c r="G629" s="14">
        <f t="shared" si="55"/>
        <v>0.11666666666666667</v>
      </c>
      <c r="H629" s="1" t="s">
        <v>7</v>
      </c>
      <c r="I629" s="1" t="s">
        <v>929</v>
      </c>
      <c r="J629" s="1" t="s">
        <v>925</v>
      </c>
      <c r="K629" s="1">
        <v>1.3</v>
      </c>
      <c r="L629" s="14">
        <f t="shared" si="56"/>
        <v>11.142857142857142</v>
      </c>
      <c r="M629" s="1" t="s">
        <v>1701</v>
      </c>
    </row>
    <row r="630" spans="1:13">
      <c r="A630" s="7">
        <v>42498.761805555558</v>
      </c>
      <c r="B630" s="12">
        <f t="shared" si="57"/>
        <v>0.7618055555576575</v>
      </c>
      <c r="C630" s="7">
        <v>42498.76458333333</v>
      </c>
      <c r="D630" s="12">
        <f t="shared" si="58"/>
        <v>0.76458333332993789</v>
      </c>
      <c r="E630" s="6">
        <f t="shared" si="53"/>
        <v>2.7777777722803876E-3</v>
      </c>
      <c r="F630" s="1">
        <f t="shared" si="54"/>
        <v>0</v>
      </c>
      <c r="G630" s="14">
        <f t="shared" si="55"/>
        <v>6.6666666666666666E-2</v>
      </c>
      <c r="H630" s="1" t="s">
        <v>7</v>
      </c>
      <c r="I630" s="1" t="s">
        <v>925</v>
      </c>
      <c r="J630" s="1" t="s">
        <v>930</v>
      </c>
      <c r="K630" s="1">
        <v>1.8</v>
      </c>
      <c r="L630" s="14">
        <f t="shared" si="56"/>
        <v>27</v>
      </c>
      <c r="M630" s="1" t="s">
        <v>1701</v>
      </c>
    </row>
    <row r="631" spans="1:13">
      <c r="A631" s="7">
        <v>42498.803472222222</v>
      </c>
      <c r="B631" s="12">
        <f t="shared" si="57"/>
        <v>0.80347222222189885</v>
      </c>
      <c r="C631" s="7">
        <v>42498.810416666667</v>
      </c>
      <c r="D631" s="12">
        <f t="shared" si="58"/>
        <v>0.81041666666715173</v>
      </c>
      <c r="E631" s="6">
        <f t="shared" si="53"/>
        <v>6.9444444452528842E-3</v>
      </c>
      <c r="F631" s="1">
        <f t="shared" si="54"/>
        <v>0</v>
      </c>
      <c r="G631" s="14">
        <f t="shared" si="55"/>
        <v>0.16666666666666666</v>
      </c>
      <c r="H631" s="1" t="s">
        <v>7</v>
      </c>
      <c r="I631" s="1" t="s">
        <v>930</v>
      </c>
      <c r="J631" s="1" t="s">
        <v>925</v>
      </c>
      <c r="K631" s="1">
        <v>1.5</v>
      </c>
      <c r="L631" s="14">
        <f t="shared" si="56"/>
        <v>9</v>
      </c>
      <c r="M631" s="1" t="s">
        <v>1701</v>
      </c>
    </row>
    <row r="632" spans="1:13">
      <c r="A632" s="7">
        <v>42529.277777777781</v>
      </c>
      <c r="B632" s="12">
        <f t="shared" si="57"/>
        <v>0.27777777778101154</v>
      </c>
      <c r="C632" s="7">
        <v>42529.290277777778</v>
      </c>
      <c r="D632" s="12">
        <f t="shared" si="58"/>
        <v>0.29027777777810115</v>
      </c>
      <c r="E632" s="6">
        <f t="shared" si="53"/>
        <v>1.2499999997089617E-2</v>
      </c>
      <c r="F632" s="1">
        <f t="shared" si="54"/>
        <v>0</v>
      </c>
      <c r="G632" s="14">
        <f t="shared" si="55"/>
        <v>0.3</v>
      </c>
      <c r="H632" s="1" t="s">
        <v>7</v>
      </c>
      <c r="I632" s="1" t="s">
        <v>924</v>
      </c>
      <c r="J632" s="1" t="s">
        <v>923</v>
      </c>
      <c r="K632" s="1">
        <v>6.6</v>
      </c>
      <c r="L632" s="14">
        <f t="shared" si="56"/>
        <v>22</v>
      </c>
      <c r="M632" s="1" t="s">
        <v>1701</v>
      </c>
    </row>
    <row r="633" spans="1:13">
      <c r="A633" s="7">
        <v>42529.396527777775</v>
      </c>
      <c r="B633" s="12">
        <f t="shared" si="57"/>
        <v>0.39652777777519077</v>
      </c>
      <c r="C633" s="7">
        <v>42529.411805555559</v>
      </c>
      <c r="D633" s="12">
        <f t="shared" si="58"/>
        <v>0.41180555555911269</v>
      </c>
      <c r="E633" s="6">
        <f t="shared" si="53"/>
        <v>1.527777778392192E-2</v>
      </c>
      <c r="F633" s="1">
        <f t="shared" si="54"/>
        <v>0</v>
      </c>
      <c r="G633" s="14">
        <f t="shared" si="55"/>
        <v>0.36666666666666664</v>
      </c>
      <c r="H633" s="1" t="s">
        <v>7</v>
      </c>
      <c r="I633" s="1" t="s">
        <v>16</v>
      </c>
      <c r="J633" s="1" t="s">
        <v>15</v>
      </c>
      <c r="K633" s="1">
        <v>8</v>
      </c>
      <c r="L633" s="14">
        <f t="shared" si="56"/>
        <v>21.81818181818182</v>
      </c>
      <c r="M633" s="1" t="s">
        <v>1701</v>
      </c>
    </row>
    <row r="634" spans="1:13">
      <c r="A634" s="7">
        <v>42559.718055555553</v>
      </c>
      <c r="B634" s="12">
        <f t="shared" si="57"/>
        <v>0.71805555555329192</v>
      </c>
      <c r="C634" s="7">
        <v>42559.724305555559</v>
      </c>
      <c r="D634" s="12">
        <f t="shared" si="58"/>
        <v>0.72430555555911269</v>
      </c>
      <c r="E634" s="6">
        <f t="shared" si="53"/>
        <v>6.2500000058207661E-3</v>
      </c>
      <c r="F634" s="1">
        <f t="shared" si="54"/>
        <v>0</v>
      </c>
      <c r="G634" s="14">
        <f t="shared" si="55"/>
        <v>0.15</v>
      </c>
      <c r="H634" s="1" t="s">
        <v>7</v>
      </c>
      <c r="I634" s="1" t="s">
        <v>56</v>
      </c>
      <c r="J634" s="1" t="s">
        <v>130</v>
      </c>
      <c r="K634" s="1">
        <v>2.7</v>
      </c>
      <c r="L634" s="14">
        <f t="shared" si="56"/>
        <v>18.000000000000004</v>
      </c>
      <c r="M634" s="1" t="s">
        <v>1701</v>
      </c>
    </row>
    <row r="635" spans="1:13">
      <c r="A635" s="7">
        <v>42559.727777777778</v>
      </c>
      <c r="B635" s="12">
        <f t="shared" si="57"/>
        <v>0.72777777777810115</v>
      </c>
      <c r="C635" s="7">
        <v>42559.738194444442</v>
      </c>
      <c r="D635" s="12">
        <f t="shared" si="58"/>
        <v>0.7381944444423425</v>
      </c>
      <c r="E635" s="6">
        <f t="shared" si="53"/>
        <v>1.0416666664241347E-2</v>
      </c>
      <c r="F635" s="1">
        <f t="shared" si="54"/>
        <v>0</v>
      </c>
      <c r="G635" s="14">
        <f t="shared" si="55"/>
        <v>0.25</v>
      </c>
      <c r="H635" s="1" t="s">
        <v>7</v>
      </c>
      <c r="I635" s="1" t="s">
        <v>130</v>
      </c>
      <c r="J635" s="1" t="s">
        <v>56</v>
      </c>
      <c r="K635" s="1">
        <v>2.7</v>
      </c>
      <c r="L635" s="14">
        <f t="shared" si="56"/>
        <v>10.8</v>
      </c>
      <c r="M635" s="1" t="s">
        <v>13</v>
      </c>
    </row>
    <row r="636" spans="1:13">
      <c r="A636" s="7">
        <v>42559.761805555558</v>
      </c>
      <c r="B636" s="12">
        <f t="shared" si="57"/>
        <v>0.7618055555576575</v>
      </c>
      <c r="C636" s="7">
        <v>42559.765972222223</v>
      </c>
      <c r="D636" s="12">
        <f t="shared" si="58"/>
        <v>0.76597222222335404</v>
      </c>
      <c r="E636" s="6">
        <f t="shared" si="53"/>
        <v>4.166666665696539E-3</v>
      </c>
      <c r="F636" s="1">
        <f t="shared" si="54"/>
        <v>0</v>
      </c>
      <c r="G636" s="14">
        <f t="shared" si="55"/>
        <v>0.1</v>
      </c>
      <c r="H636" s="1" t="s">
        <v>7</v>
      </c>
      <c r="I636" s="1" t="s">
        <v>15</v>
      </c>
      <c r="J636" s="1" t="s">
        <v>16</v>
      </c>
      <c r="K636" s="1">
        <v>2.5</v>
      </c>
      <c r="L636" s="14">
        <f t="shared" si="56"/>
        <v>25</v>
      </c>
      <c r="M636" s="1" t="s">
        <v>1701</v>
      </c>
    </row>
    <row r="637" spans="1:13">
      <c r="A637" s="7">
        <v>42559.84375</v>
      </c>
      <c r="B637" s="12">
        <f t="shared" si="57"/>
        <v>0.84375</v>
      </c>
      <c r="C637" s="7">
        <v>42559.849305555559</v>
      </c>
      <c r="D637" s="12">
        <f t="shared" si="58"/>
        <v>0.84930555555911269</v>
      </c>
      <c r="E637" s="6">
        <f t="shared" si="53"/>
        <v>5.5555555591126904E-3</v>
      </c>
      <c r="F637" s="1">
        <f t="shared" si="54"/>
        <v>0</v>
      </c>
      <c r="G637" s="14">
        <f t="shared" si="55"/>
        <v>0.13333333333333333</v>
      </c>
      <c r="H637" s="1" t="s">
        <v>7</v>
      </c>
      <c r="I637" s="1" t="s">
        <v>16</v>
      </c>
      <c r="J637" s="1" t="s">
        <v>15</v>
      </c>
      <c r="K637" s="1">
        <v>2.5</v>
      </c>
      <c r="L637" s="14">
        <f t="shared" si="56"/>
        <v>18.75</v>
      </c>
      <c r="M637" s="1" t="s">
        <v>1700</v>
      </c>
    </row>
    <row r="638" spans="1:13">
      <c r="A638" s="7">
        <v>42590.678472222222</v>
      </c>
      <c r="B638" s="12">
        <f t="shared" si="57"/>
        <v>0.67847222222189885</v>
      </c>
      <c r="C638" s="7">
        <v>42590.688194444447</v>
      </c>
      <c r="D638" s="12">
        <f t="shared" si="58"/>
        <v>0.68819444444670808</v>
      </c>
      <c r="E638" s="6">
        <f t="shared" si="53"/>
        <v>9.7222222248092294E-3</v>
      </c>
      <c r="F638" s="1">
        <f t="shared" si="54"/>
        <v>0</v>
      </c>
      <c r="G638" s="14">
        <f t="shared" si="55"/>
        <v>0.23333333333333334</v>
      </c>
      <c r="H638" s="1" t="s">
        <v>7</v>
      </c>
      <c r="I638" s="1" t="s">
        <v>56</v>
      </c>
      <c r="J638" s="1" t="s">
        <v>55</v>
      </c>
      <c r="K638" s="1">
        <v>5.2</v>
      </c>
      <c r="L638" s="14">
        <f t="shared" si="56"/>
        <v>22.285714285714285</v>
      </c>
      <c r="M638" s="1" t="s">
        <v>1701</v>
      </c>
    </row>
    <row r="639" spans="1:13">
      <c r="A639" s="7">
        <v>42590.692361111112</v>
      </c>
      <c r="B639" s="12">
        <f t="shared" si="57"/>
        <v>0.69236111111240461</v>
      </c>
      <c r="C639" s="7">
        <v>42590.701388888891</v>
      </c>
      <c r="D639" s="12">
        <f t="shared" si="58"/>
        <v>0.70138888889050577</v>
      </c>
      <c r="E639" s="6">
        <f t="shared" si="53"/>
        <v>9.0277777781011537E-3</v>
      </c>
      <c r="F639" s="1">
        <f t="shared" si="54"/>
        <v>0</v>
      </c>
      <c r="G639" s="14">
        <f t="shared" si="55"/>
        <v>0.21666666666666667</v>
      </c>
      <c r="H639" s="1" t="s">
        <v>7</v>
      </c>
      <c r="I639" s="1" t="s">
        <v>55</v>
      </c>
      <c r="J639" s="1" t="s">
        <v>130</v>
      </c>
      <c r="K639" s="1">
        <v>4</v>
      </c>
      <c r="L639" s="14">
        <f t="shared" si="56"/>
        <v>18.46153846153846</v>
      </c>
      <c r="M639" s="1" t="s">
        <v>1701</v>
      </c>
    </row>
    <row r="640" spans="1:13">
      <c r="A640" s="7">
        <v>42590.709722222222</v>
      </c>
      <c r="B640" s="12">
        <f t="shared" si="57"/>
        <v>0.70972222222189885</v>
      </c>
      <c r="C640" s="7">
        <v>42590.717361111114</v>
      </c>
      <c r="D640" s="12">
        <f t="shared" si="58"/>
        <v>0.71736111111385981</v>
      </c>
      <c r="E640" s="6">
        <f t="shared" si="53"/>
        <v>7.6388888919609599E-3</v>
      </c>
      <c r="F640" s="1">
        <f t="shared" si="54"/>
        <v>0</v>
      </c>
      <c r="G640" s="14">
        <f t="shared" si="55"/>
        <v>0.18333333333333332</v>
      </c>
      <c r="H640" s="1" t="s">
        <v>7</v>
      </c>
      <c r="I640" s="1" t="s">
        <v>130</v>
      </c>
      <c r="J640" s="1" t="s">
        <v>56</v>
      </c>
      <c r="K640" s="1">
        <v>2.7</v>
      </c>
      <c r="L640" s="14">
        <f t="shared" si="56"/>
        <v>14.727272727272728</v>
      </c>
      <c r="M640" s="1" t="s">
        <v>13</v>
      </c>
    </row>
    <row r="641" spans="1:13">
      <c r="A641" s="7">
        <v>42590.909722222219</v>
      </c>
      <c r="B641" s="12">
        <f t="shared" si="57"/>
        <v>0.90972222221898846</v>
      </c>
      <c r="C641" s="7">
        <v>42590.927083333336</v>
      </c>
      <c r="D641" s="12">
        <f t="shared" si="58"/>
        <v>0.92708333333575865</v>
      </c>
      <c r="E641" s="6">
        <f t="shared" si="53"/>
        <v>1.7361111116770189E-2</v>
      </c>
      <c r="F641" s="1">
        <f t="shared" si="54"/>
        <v>0</v>
      </c>
      <c r="G641" s="14">
        <f t="shared" si="55"/>
        <v>0.41666666666666669</v>
      </c>
      <c r="H641" s="1" t="s">
        <v>7</v>
      </c>
      <c r="I641" s="1" t="s">
        <v>15</v>
      </c>
      <c r="J641" s="1" t="s">
        <v>16</v>
      </c>
      <c r="K641" s="1">
        <v>4.8</v>
      </c>
      <c r="L641" s="14">
        <f t="shared" si="56"/>
        <v>11.52</v>
      </c>
      <c r="M641" s="1" t="s">
        <v>1701</v>
      </c>
    </row>
    <row r="642" spans="1:13">
      <c r="A642" s="7">
        <v>42590.977777777778</v>
      </c>
      <c r="B642" s="12">
        <f t="shared" si="57"/>
        <v>0.97777777777810115</v>
      </c>
      <c r="C642" s="7">
        <v>42590.984027777777</v>
      </c>
      <c r="D642" s="12">
        <f t="shared" si="58"/>
        <v>0.98402777777664596</v>
      </c>
      <c r="E642" s="6">
        <f t="shared" si="53"/>
        <v>6.2499999985448085E-3</v>
      </c>
      <c r="F642" s="1">
        <f t="shared" si="54"/>
        <v>0</v>
      </c>
      <c r="G642" s="14">
        <f t="shared" si="55"/>
        <v>0.15</v>
      </c>
      <c r="H642" s="1" t="s">
        <v>7</v>
      </c>
      <c r="I642" s="1" t="s">
        <v>16</v>
      </c>
      <c r="J642" s="1" t="s">
        <v>15</v>
      </c>
      <c r="K642" s="1">
        <v>3.2</v>
      </c>
      <c r="L642" s="14">
        <f t="shared" si="56"/>
        <v>21.333333333333336</v>
      </c>
      <c r="M642" s="1" t="s">
        <v>13</v>
      </c>
    </row>
    <row r="643" spans="1:13">
      <c r="A643" s="7">
        <v>42621.597222222219</v>
      </c>
      <c r="B643" s="12">
        <f t="shared" ref="B643:B656" si="59">A643-INT(A643)</f>
        <v>0.59722222221898846</v>
      </c>
      <c r="C643" s="7">
        <v>42621.609722222223</v>
      </c>
      <c r="D643" s="12">
        <f t="shared" ref="D643:D656" si="60">C643-INT(C643)</f>
        <v>0.60972222222335404</v>
      </c>
      <c r="E643" s="6">
        <f t="shared" ref="E643:E706" si="61">IF(D643&gt;B643,D643-B643,D643-B643+1)</f>
        <v>1.2500000004365575E-2</v>
      </c>
      <c r="F643" s="1">
        <f t="shared" ref="F643:F706" si="62">HOUR(E643)</f>
        <v>0</v>
      </c>
      <c r="G643" s="14">
        <f t="shared" ref="G643:G706" si="63">(HOUR(E643)*60+MINUTE(E643))/60</f>
        <v>0.3</v>
      </c>
      <c r="H643" s="1" t="s">
        <v>7</v>
      </c>
      <c r="I643" s="1" t="s">
        <v>56</v>
      </c>
      <c r="J643" s="1" t="s">
        <v>286</v>
      </c>
      <c r="K643" s="1">
        <v>6.9</v>
      </c>
      <c r="L643" s="14">
        <f t="shared" ref="L643:L706" si="64">K643/G643</f>
        <v>23.000000000000004</v>
      </c>
      <c r="M643" s="1" t="s">
        <v>1701</v>
      </c>
    </row>
    <row r="644" spans="1:13">
      <c r="A644" s="7">
        <v>42621.635416666664</v>
      </c>
      <c r="B644" s="12">
        <f t="shared" si="59"/>
        <v>0.63541666666424135</v>
      </c>
      <c r="C644" s="7">
        <v>42621.65</v>
      </c>
      <c r="D644" s="12">
        <f t="shared" si="60"/>
        <v>0.65000000000145519</v>
      </c>
      <c r="E644" s="6">
        <f t="shared" si="61"/>
        <v>1.4583333337213844E-2</v>
      </c>
      <c r="F644" s="1">
        <f t="shared" si="62"/>
        <v>0</v>
      </c>
      <c r="G644" s="14">
        <f t="shared" si="63"/>
        <v>0.35</v>
      </c>
      <c r="H644" s="1" t="s">
        <v>7</v>
      </c>
      <c r="I644" s="1" t="s">
        <v>15</v>
      </c>
      <c r="J644" s="1" t="s">
        <v>64</v>
      </c>
      <c r="K644" s="1">
        <v>14.9</v>
      </c>
      <c r="L644" s="14">
        <f t="shared" si="64"/>
        <v>42.571428571428577</v>
      </c>
      <c r="M644" s="1" t="s">
        <v>1701</v>
      </c>
    </row>
    <row r="645" spans="1:13">
      <c r="A645" s="7">
        <v>42621.669444444444</v>
      </c>
      <c r="B645" s="12">
        <f t="shared" si="59"/>
        <v>0.66944444444379769</v>
      </c>
      <c r="C645" s="7">
        <v>42621.692361111112</v>
      </c>
      <c r="D645" s="12">
        <f t="shared" si="60"/>
        <v>0.69236111111240461</v>
      </c>
      <c r="E645" s="6">
        <f t="shared" si="61"/>
        <v>2.2916666668606922E-2</v>
      </c>
      <c r="F645" s="1">
        <f t="shared" si="62"/>
        <v>0</v>
      </c>
      <c r="G645" s="14">
        <f t="shared" si="63"/>
        <v>0.55000000000000004</v>
      </c>
      <c r="H645" s="1" t="s">
        <v>7</v>
      </c>
      <c r="I645" s="1" t="s">
        <v>64</v>
      </c>
      <c r="J645" s="1" t="s">
        <v>15</v>
      </c>
      <c r="K645" s="1">
        <v>17.399999999999999</v>
      </c>
      <c r="L645" s="14">
        <f t="shared" si="64"/>
        <v>31.63636363636363</v>
      </c>
      <c r="M645" s="1" t="s">
        <v>1701</v>
      </c>
    </row>
    <row r="646" spans="1:13">
      <c r="A646" s="7">
        <v>42651.705555555556</v>
      </c>
      <c r="B646" s="12">
        <f t="shared" si="59"/>
        <v>0.70555555555620231</v>
      </c>
      <c r="C646" s="7">
        <v>42651.724999999999</v>
      </c>
      <c r="D646" s="12">
        <f t="shared" si="60"/>
        <v>0.72499999999854481</v>
      </c>
      <c r="E646" s="6">
        <f t="shared" si="61"/>
        <v>1.9444444442342501E-2</v>
      </c>
      <c r="F646" s="1">
        <f t="shared" si="62"/>
        <v>0</v>
      </c>
      <c r="G646" s="14">
        <f t="shared" si="63"/>
        <v>0.46666666666666667</v>
      </c>
      <c r="H646" s="1" t="s">
        <v>7</v>
      </c>
      <c r="I646" s="1" t="s">
        <v>15</v>
      </c>
      <c r="J646" s="1" t="s">
        <v>48</v>
      </c>
      <c r="K646" s="1">
        <v>12.9</v>
      </c>
      <c r="L646" s="14">
        <f t="shared" si="64"/>
        <v>27.642857142857142</v>
      </c>
      <c r="M646" s="1" t="s">
        <v>1701</v>
      </c>
    </row>
    <row r="647" spans="1:13">
      <c r="A647" s="7">
        <v>42651.745138888888</v>
      </c>
      <c r="B647" s="12">
        <f t="shared" si="59"/>
        <v>0.74513888888759539</v>
      </c>
      <c r="C647" s="7">
        <v>42651.769444444442</v>
      </c>
      <c r="D647" s="12">
        <f t="shared" si="60"/>
        <v>0.7694444444423425</v>
      </c>
      <c r="E647" s="6">
        <f t="shared" si="61"/>
        <v>2.4305555554747116E-2</v>
      </c>
      <c r="F647" s="1">
        <f t="shared" si="62"/>
        <v>0</v>
      </c>
      <c r="G647" s="14">
        <f t="shared" si="63"/>
        <v>0.58333333333333337</v>
      </c>
      <c r="H647" s="1" t="s">
        <v>7</v>
      </c>
      <c r="I647" s="1" t="s">
        <v>48</v>
      </c>
      <c r="J647" s="1" t="s">
        <v>118</v>
      </c>
      <c r="K647" s="1">
        <v>15.3</v>
      </c>
      <c r="L647" s="14">
        <f t="shared" si="64"/>
        <v>26.228571428571428</v>
      </c>
      <c r="M647" s="1" t="s">
        <v>1701</v>
      </c>
    </row>
    <row r="648" spans="1:13">
      <c r="A648" s="7">
        <v>42651.78402777778</v>
      </c>
      <c r="B648" s="12">
        <f t="shared" si="59"/>
        <v>0.78402777777955635</v>
      </c>
      <c r="C648" s="7">
        <v>42651.784722222219</v>
      </c>
      <c r="D648" s="12">
        <f t="shared" si="60"/>
        <v>0.78472222221898846</v>
      </c>
      <c r="E648" s="6">
        <f t="shared" si="61"/>
        <v>6.9444443943211809E-4</v>
      </c>
      <c r="F648" s="1">
        <f t="shared" si="62"/>
        <v>0</v>
      </c>
      <c r="G648" s="14">
        <f t="shared" si="63"/>
        <v>1.6666666666666666E-2</v>
      </c>
      <c r="H648" s="1" t="s">
        <v>7</v>
      </c>
      <c r="I648" s="1" t="s">
        <v>118</v>
      </c>
      <c r="J648" s="1" t="s">
        <v>118</v>
      </c>
      <c r="K648" s="1">
        <v>1</v>
      </c>
      <c r="L648" s="14">
        <f t="shared" si="64"/>
        <v>60</v>
      </c>
      <c r="M648" s="1" t="s">
        <v>1701</v>
      </c>
    </row>
    <row r="649" spans="1:13">
      <c r="A649" s="7">
        <v>42651.824305555558</v>
      </c>
      <c r="B649" s="12">
        <f t="shared" si="59"/>
        <v>0.8243055555576575</v>
      </c>
      <c r="C649" s="7">
        <v>42651.834722222222</v>
      </c>
      <c r="D649" s="12">
        <f t="shared" si="60"/>
        <v>0.83472222222189885</v>
      </c>
      <c r="E649" s="6">
        <f t="shared" si="61"/>
        <v>1.0416666664241347E-2</v>
      </c>
      <c r="F649" s="1">
        <f t="shared" si="62"/>
        <v>0</v>
      </c>
      <c r="G649" s="14">
        <f t="shared" si="63"/>
        <v>0.25</v>
      </c>
      <c r="H649" s="1" t="s">
        <v>7</v>
      </c>
      <c r="I649" s="1" t="s">
        <v>118</v>
      </c>
      <c r="J649" s="1" t="s">
        <v>15</v>
      </c>
      <c r="K649" s="1">
        <v>6</v>
      </c>
      <c r="L649" s="14">
        <f t="shared" si="64"/>
        <v>24</v>
      </c>
      <c r="M649" s="1" t="s">
        <v>1701</v>
      </c>
    </row>
    <row r="650" spans="1:13">
      <c r="A650" s="7">
        <v>42682.536805555559</v>
      </c>
      <c r="B650" s="12">
        <f t="shared" si="59"/>
        <v>0.53680555555911269</v>
      </c>
      <c r="C650" s="7">
        <v>42682.541666666664</v>
      </c>
      <c r="D650" s="12">
        <f t="shared" si="60"/>
        <v>0.54166666666424135</v>
      </c>
      <c r="E650" s="6">
        <f t="shared" si="61"/>
        <v>4.8611111051286571E-3</v>
      </c>
      <c r="F650" s="1">
        <f t="shared" si="62"/>
        <v>0</v>
      </c>
      <c r="G650" s="14">
        <f t="shared" si="63"/>
        <v>0.11666666666666667</v>
      </c>
      <c r="H650" s="1" t="s">
        <v>7</v>
      </c>
      <c r="I650" s="1" t="s">
        <v>56</v>
      </c>
      <c r="J650" s="1" t="s">
        <v>263</v>
      </c>
      <c r="K650" s="1">
        <v>2.2000000000000002</v>
      </c>
      <c r="L650" s="14">
        <f t="shared" si="64"/>
        <v>18.857142857142858</v>
      </c>
      <c r="M650" s="1" t="s">
        <v>1701</v>
      </c>
    </row>
    <row r="651" spans="1:13">
      <c r="A651" s="7">
        <v>42682.551388888889</v>
      </c>
      <c r="B651" s="12">
        <f t="shared" si="59"/>
        <v>0.55138888888905058</v>
      </c>
      <c r="C651" s="7">
        <v>42682.561111111114</v>
      </c>
      <c r="D651" s="12">
        <f t="shared" si="60"/>
        <v>0.56111111111385981</v>
      </c>
      <c r="E651" s="6">
        <f t="shared" si="61"/>
        <v>9.7222222248092294E-3</v>
      </c>
      <c r="F651" s="1">
        <f t="shared" si="62"/>
        <v>0</v>
      </c>
      <c r="G651" s="14">
        <f t="shared" si="63"/>
        <v>0.23333333333333334</v>
      </c>
      <c r="H651" s="1" t="s">
        <v>7</v>
      </c>
      <c r="I651" s="1" t="s">
        <v>263</v>
      </c>
      <c r="J651" s="1" t="s">
        <v>130</v>
      </c>
      <c r="K651" s="1">
        <v>4.4000000000000004</v>
      </c>
      <c r="L651" s="14">
        <f t="shared" si="64"/>
        <v>18.857142857142858</v>
      </c>
      <c r="M651" s="1" t="s">
        <v>1701</v>
      </c>
    </row>
    <row r="652" spans="1:13">
      <c r="A652" s="7">
        <v>42682.563888888886</v>
      </c>
      <c r="B652" s="12">
        <f t="shared" si="59"/>
        <v>0.56388888888614019</v>
      </c>
      <c r="C652" s="7">
        <v>42682.570833333331</v>
      </c>
      <c r="D652" s="12">
        <f t="shared" si="60"/>
        <v>0.57083333333139308</v>
      </c>
      <c r="E652" s="6">
        <f t="shared" si="61"/>
        <v>6.9444444452528842E-3</v>
      </c>
      <c r="F652" s="1">
        <f t="shared" si="62"/>
        <v>0</v>
      </c>
      <c r="G652" s="14">
        <f t="shared" si="63"/>
        <v>0.16666666666666666</v>
      </c>
      <c r="H652" s="1" t="s">
        <v>7</v>
      </c>
      <c r="I652" s="1" t="s">
        <v>130</v>
      </c>
      <c r="J652" s="1" t="s">
        <v>56</v>
      </c>
      <c r="K652" s="1">
        <v>2.8</v>
      </c>
      <c r="L652" s="14">
        <f t="shared" si="64"/>
        <v>16.8</v>
      </c>
      <c r="M652" s="1" t="s">
        <v>1701</v>
      </c>
    </row>
    <row r="653" spans="1:13">
      <c r="A653" s="7">
        <v>42682.775694444441</v>
      </c>
      <c r="B653" s="12">
        <f t="shared" si="59"/>
        <v>0.77569444444088731</v>
      </c>
      <c r="C653" s="7">
        <v>42682.811805555553</v>
      </c>
      <c r="D653" s="12">
        <f t="shared" si="60"/>
        <v>0.81180555555329192</v>
      </c>
      <c r="E653" s="6">
        <f t="shared" si="61"/>
        <v>3.6111111112404615E-2</v>
      </c>
      <c r="F653" s="1">
        <f t="shared" si="62"/>
        <v>0</v>
      </c>
      <c r="G653" s="14">
        <f t="shared" si="63"/>
        <v>0.8666666666666667</v>
      </c>
      <c r="H653" s="1" t="s">
        <v>7</v>
      </c>
      <c r="I653" s="1" t="s">
        <v>15</v>
      </c>
      <c r="J653" s="1" t="s">
        <v>931</v>
      </c>
      <c r="K653" s="1">
        <v>31.7</v>
      </c>
      <c r="L653" s="14">
        <f t="shared" si="64"/>
        <v>36.576923076923073</v>
      </c>
      <c r="M653" s="1" t="s">
        <v>1701</v>
      </c>
    </row>
    <row r="654" spans="1:13">
      <c r="A654" s="7">
        <v>42682.874305555553</v>
      </c>
      <c r="B654" s="12">
        <f t="shared" si="59"/>
        <v>0.87430555555329192</v>
      </c>
      <c r="C654" s="7">
        <v>42682.905555555553</v>
      </c>
      <c r="D654" s="12">
        <f t="shared" si="60"/>
        <v>0.90555555555329192</v>
      </c>
      <c r="E654" s="6">
        <f t="shared" si="61"/>
        <v>3.125E-2</v>
      </c>
      <c r="F654" s="1">
        <f t="shared" si="62"/>
        <v>0</v>
      </c>
      <c r="G654" s="14">
        <f t="shared" si="63"/>
        <v>0.75</v>
      </c>
      <c r="H654" s="1" t="s">
        <v>7</v>
      </c>
      <c r="I654" s="1" t="s">
        <v>931</v>
      </c>
      <c r="J654" s="1" t="s">
        <v>15</v>
      </c>
      <c r="K654" s="1">
        <v>31.9</v>
      </c>
      <c r="L654" s="14">
        <f t="shared" si="64"/>
        <v>42.533333333333331</v>
      </c>
      <c r="M654" s="1" t="s">
        <v>1701</v>
      </c>
    </row>
    <row r="655" spans="1:13">
      <c r="A655" s="7">
        <v>42712.78402777778</v>
      </c>
      <c r="B655" s="12">
        <f t="shared" si="59"/>
        <v>0.78402777777955635</v>
      </c>
      <c r="C655" s="7">
        <v>42712.786111111112</v>
      </c>
      <c r="D655" s="12">
        <f t="shared" si="60"/>
        <v>0.78611111111240461</v>
      </c>
      <c r="E655" s="6">
        <f t="shared" si="61"/>
        <v>2.0833333328482695E-3</v>
      </c>
      <c r="F655" s="1">
        <f t="shared" si="62"/>
        <v>0</v>
      </c>
      <c r="G655" s="14">
        <f t="shared" si="63"/>
        <v>0.05</v>
      </c>
      <c r="H655" s="1" t="s">
        <v>7</v>
      </c>
      <c r="I655" s="1" t="s">
        <v>56</v>
      </c>
      <c r="J655" s="1" t="s">
        <v>84</v>
      </c>
      <c r="K655" s="1">
        <v>1.9</v>
      </c>
      <c r="L655" s="14">
        <f t="shared" si="64"/>
        <v>37.999999999999993</v>
      </c>
      <c r="M655" s="1" t="s">
        <v>1701</v>
      </c>
    </row>
    <row r="656" spans="1:13">
      <c r="A656" s="7">
        <v>42712.788888888892</v>
      </c>
      <c r="B656" s="12">
        <f t="shared" si="59"/>
        <v>0.78888888889196096</v>
      </c>
      <c r="C656" s="7">
        <v>42712.795138888891</v>
      </c>
      <c r="D656" s="12">
        <f t="shared" si="60"/>
        <v>0.79513888889050577</v>
      </c>
      <c r="E656" s="6">
        <f t="shared" si="61"/>
        <v>6.2499999985448085E-3</v>
      </c>
      <c r="F656" s="1">
        <f t="shared" si="62"/>
        <v>0</v>
      </c>
      <c r="G656" s="14">
        <f t="shared" si="63"/>
        <v>0.15</v>
      </c>
      <c r="H656" s="1" t="s">
        <v>7</v>
      </c>
      <c r="I656" s="1" t="s">
        <v>84</v>
      </c>
      <c r="J656" s="1" t="s">
        <v>56</v>
      </c>
      <c r="K656" s="1">
        <v>1.8</v>
      </c>
      <c r="L656" s="14">
        <f t="shared" si="64"/>
        <v>12</v>
      </c>
      <c r="M656" s="1" t="s">
        <v>1701</v>
      </c>
    </row>
    <row r="657" spans="1:13">
      <c r="A657" s="7" t="s">
        <v>1802</v>
      </c>
      <c r="B657" s="12">
        <v>0.64930555555555558</v>
      </c>
      <c r="C657" s="7" t="s">
        <v>1802</v>
      </c>
      <c r="D657" s="12">
        <v>0.66527777777777775</v>
      </c>
      <c r="E657" s="6">
        <f t="shared" si="61"/>
        <v>1.5972222222222165E-2</v>
      </c>
      <c r="F657" s="1">
        <f t="shared" si="62"/>
        <v>0</v>
      </c>
      <c r="G657" s="14">
        <f t="shared" si="63"/>
        <v>0.38333333333333336</v>
      </c>
      <c r="H657" s="1" t="s">
        <v>7</v>
      </c>
      <c r="I657" s="1" t="s">
        <v>15</v>
      </c>
      <c r="J657" s="1" t="s">
        <v>16</v>
      </c>
      <c r="K657" s="1">
        <v>8.4</v>
      </c>
      <c r="L657" s="14">
        <f t="shared" si="64"/>
        <v>21.913043478260867</v>
      </c>
      <c r="M657" s="1" t="s">
        <v>11</v>
      </c>
    </row>
    <row r="658" spans="1:13">
      <c r="A658" s="7" t="s">
        <v>1803</v>
      </c>
      <c r="B658" s="12">
        <v>0.37847222222222227</v>
      </c>
      <c r="C658" s="7" t="s">
        <v>1803</v>
      </c>
      <c r="D658" s="12">
        <v>0.41111111111111115</v>
      </c>
      <c r="E658" s="6">
        <f t="shared" si="61"/>
        <v>3.2638888888888884E-2</v>
      </c>
      <c r="F658" s="1">
        <f t="shared" si="62"/>
        <v>0</v>
      </c>
      <c r="G658" s="14">
        <f t="shared" si="63"/>
        <v>0.78333333333333333</v>
      </c>
      <c r="H658" s="1" t="s">
        <v>7</v>
      </c>
      <c r="I658" s="1" t="s">
        <v>223</v>
      </c>
      <c r="J658" s="1" t="s">
        <v>157</v>
      </c>
      <c r="K658" s="1">
        <v>15.6</v>
      </c>
      <c r="L658" s="14">
        <f t="shared" si="64"/>
        <v>19.914893617021278</v>
      </c>
      <c r="M658" s="1" t="s">
        <v>1701</v>
      </c>
    </row>
    <row r="659" spans="1:13">
      <c r="A659" s="7" t="s">
        <v>1803</v>
      </c>
      <c r="B659" s="12">
        <v>0.63888888888888895</v>
      </c>
      <c r="C659" s="7" t="s">
        <v>1803</v>
      </c>
      <c r="D659" s="12">
        <v>0.65763888888888888</v>
      </c>
      <c r="E659" s="6">
        <f t="shared" si="61"/>
        <v>1.8749999999999933E-2</v>
      </c>
      <c r="F659" s="1">
        <f t="shared" si="62"/>
        <v>0</v>
      </c>
      <c r="G659" s="14">
        <f t="shared" si="63"/>
        <v>0.45</v>
      </c>
      <c r="H659" s="1" t="s">
        <v>7</v>
      </c>
      <c r="I659" s="1" t="s">
        <v>157</v>
      </c>
      <c r="J659" s="1" t="s">
        <v>157</v>
      </c>
      <c r="K659" s="1">
        <v>14.1</v>
      </c>
      <c r="L659" s="14">
        <f t="shared" si="64"/>
        <v>31.333333333333332</v>
      </c>
      <c r="M659" s="1" t="s">
        <v>1701</v>
      </c>
    </row>
    <row r="660" spans="1:13">
      <c r="A660" s="7" t="s">
        <v>1803</v>
      </c>
      <c r="B660" s="12">
        <v>0.70277777777777783</v>
      </c>
      <c r="C660" s="7" t="s">
        <v>1803</v>
      </c>
      <c r="D660" s="12">
        <v>0.72916666666666663</v>
      </c>
      <c r="E660" s="6">
        <f t="shared" si="61"/>
        <v>2.6388888888888795E-2</v>
      </c>
      <c r="F660" s="1">
        <f t="shared" si="62"/>
        <v>0</v>
      </c>
      <c r="G660" s="14">
        <f t="shared" si="63"/>
        <v>0.6333333333333333</v>
      </c>
      <c r="H660" s="1" t="s">
        <v>7</v>
      </c>
      <c r="I660" s="1" t="s">
        <v>157</v>
      </c>
      <c r="J660" s="1" t="s">
        <v>157</v>
      </c>
      <c r="K660" s="1">
        <v>15.7</v>
      </c>
      <c r="L660" s="14">
        <f t="shared" si="64"/>
        <v>24.789473684210527</v>
      </c>
      <c r="M660" s="1" t="s">
        <v>1701</v>
      </c>
    </row>
    <row r="661" spans="1:13">
      <c r="A661" s="7" t="s">
        <v>1803</v>
      </c>
      <c r="B661" s="12">
        <v>0.79722222222222217</v>
      </c>
      <c r="C661" s="7" t="s">
        <v>1803</v>
      </c>
      <c r="D661" s="12">
        <v>0.85416666666666663</v>
      </c>
      <c r="E661" s="6">
        <f t="shared" si="61"/>
        <v>5.6944444444444464E-2</v>
      </c>
      <c r="F661" s="1">
        <f t="shared" si="62"/>
        <v>1</v>
      </c>
      <c r="G661" s="14">
        <f t="shared" si="63"/>
        <v>1.3666666666666667</v>
      </c>
      <c r="H661" s="1" t="s">
        <v>7</v>
      </c>
      <c r="I661" s="1" t="s">
        <v>157</v>
      </c>
      <c r="J661" s="1" t="s">
        <v>157</v>
      </c>
      <c r="K661" s="1">
        <v>25.9</v>
      </c>
      <c r="L661" s="14">
        <f t="shared" si="64"/>
        <v>18.95121951219512</v>
      </c>
      <c r="M661" s="1" t="s">
        <v>24</v>
      </c>
    </row>
    <row r="662" spans="1:13">
      <c r="A662" s="7" t="s">
        <v>1804</v>
      </c>
      <c r="B662" s="12">
        <v>0.33194444444444443</v>
      </c>
      <c r="C662" s="7" t="s">
        <v>1804</v>
      </c>
      <c r="D662" s="12">
        <v>0.34097222222222223</v>
      </c>
      <c r="E662" s="6">
        <f t="shared" si="61"/>
        <v>9.0277777777778012E-3</v>
      </c>
      <c r="F662" s="1">
        <f t="shared" si="62"/>
        <v>0</v>
      </c>
      <c r="G662" s="14">
        <f t="shared" si="63"/>
        <v>0.21666666666666667</v>
      </c>
      <c r="H662" s="1" t="s">
        <v>7</v>
      </c>
      <c r="I662" s="1" t="s">
        <v>157</v>
      </c>
      <c r="J662" s="1" t="s">
        <v>157</v>
      </c>
      <c r="K662" s="1">
        <v>7.9</v>
      </c>
      <c r="L662" s="14">
        <f t="shared" si="64"/>
        <v>36.46153846153846</v>
      </c>
      <c r="M662" s="1" t="s">
        <v>1701</v>
      </c>
    </row>
    <row r="663" spans="1:13">
      <c r="A663" s="7" t="s">
        <v>1804</v>
      </c>
      <c r="B663" s="12">
        <v>0.3444444444444445</v>
      </c>
      <c r="C663" s="7" t="s">
        <v>1804</v>
      </c>
      <c r="D663" s="12">
        <v>0.34930555555555554</v>
      </c>
      <c r="E663" s="6">
        <f t="shared" si="61"/>
        <v>4.8611111111110383E-3</v>
      </c>
      <c r="F663" s="1">
        <f t="shared" si="62"/>
        <v>0</v>
      </c>
      <c r="G663" s="14">
        <f t="shared" si="63"/>
        <v>0.11666666666666667</v>
      </c>
      <c r="H663" s="1" t="s">
        <v>7</v>
      </c>
      <c r="I663" s="1" t="s">
        <v>157</v>
      </c>
      <c r="J663" s="1" t="s">
        <v>157</v>
      </c>
      <c r="K663" s="1">
        <v>2.7</v>
      </c>
      <c r="L663" s="14">
        <f t="shared" si="64"/>
        <v>23.142857142857142</v>
      </c>
      <c r="M663" s="1" t="s">
        <v>1701</v>
      </c>
    </row>
    <row r="664" spans="1:13">
      <c r="A664" s="7" t="s">
        <v>1804</v>
      </c>
      <c r="B664" s="12">
        <v>0.36527777777777781</v>
      </c>
      <c r="C664" s="7" t="s">
        <v>1804</v>
      </c>
      <c r="D664" s="12">
        <v>0.37013888888888885</v>
      </c>
      <c r="E664" s="6">
        <f t="shared" si="61"/>
        <v>4.8611111111110383E-3</v>
      </c>
      <c r="F664" s="1">
        <f t="shared" si="62"/>
        <v>0</v>
      </c>
      <c r="G664" s="14">
        <f t="shared" si="63"/>
        <v>0.11666666666666667</v>
      </c>
      <c r="H664" s="1" t="s">
        <v>7</v>
      </c>
      <c r="I664" s="1" t="s">
        <v>157</v>
      </c>
      <c r="J664" s="1" t="s">
        <v>157</v>
      </c>
      <c r="K664" s="1">
        <v>5.5</v>
      </c>
      <c r="L664" s="14">
        <f t="shared" si="64"/>
        <v>47.142857142857139</v>
      </c>
      <c r="M664" s="1" t="s">
        <v>1701</v>
      </c>
    </row>
    <row r="665" spans="1:13">
      <c r="A665" s="7" t="s">
        <v>1804</v>
      </c>
      <c r="B665" s="12">
        <v>0.42083333333333334</v>
      </c>
      <c r="C665" s="7" t="s">
        <v>1804</v>
      </c>
      <c r="D665" s="12">
        <v>0.43541666666666662</v>
      </c>
      <c r="E665" s="6">
        <f t="shared" si="61"/>
        <v>1.4583333333333282E-2</v>
      </c>
      <c r="F665" s="1">
        <f t="shared" si="62"/>
        <v>0</v>
      </c>
      <c r="G665" s="14">
        <f t="shared" si="63"/>
        <v>0.35</v>
      </c>
      <c r="H665" s="1" t="s">
        <v>7</v>
      </c>
      <c r="I665" s="1" t="s">
        <v>157</v>
      </c>
      <c r="J665" s="1" t="s">
        <v>188</v>
      </c>
      <c r="K665" s="1">
        <v>5.7</v>
      </c>
      <c r="L665" s="14">
        <f t="shared" si="64"/>
        <v>16.285714285714288</v>
      </c>
      <c r="M665" s="1" t="s">
        <v>1701</v>
      </c>
    </row>
    <row r="666" spans="1:13">
      <c r="A666" s="7" t="s">
        <v>1804</v>
      </c>
      <c r="B666" s="12">
        <v>0.4381944444444445</v>
      </c>
      <c r="C666" s="7" t="s">
        <v>1804</v>
      </c>
      <c r="D666" s="12">
        <v>0.44305555555555554</v>
      </c>
      <c r="E666" s="6">
        <f t="shared" si="61"/>
        <v>4.8611111111110383E-3</v>
      </c>
      <c r="F666" s="1">
        <f t="shared" si="62"/>
        <v>0</v>
      </c>
      <c r="G666" s="14">
        <f t="shared" si="63"/>
        <v>0.11666666666666667</v>
      </c>
      <c r="H666" s="1" t="s">
        <v>7</v>
      </c>
      <c r="I666" s="1" t="s">
        <v>188</v>
      </c>
      <c r="J666" s="1" t="s">
        <v>188</v>
      </c>
      <c r="K666" s="1">
        <v>1.2</v>
      </c>
      <c r="L666" s="14">
        <f t="shared" si="64"/>
        <v>10.285714285714285</v>
      </c>
      <c r="M666" s="1" t="s">
        <v>1701</v>
      </c>
    </row>
    <row r="667" spans="1:13">
      <c r="A667" s="7" t="s">
        <v>1804</v>
      </c>
      <c r="B667" s="12">
        <v>0.4909722222222222</v>
      </c>
      <c r="C667" s="7" t="s">
        <v>1804</v>
      </c>
      <c r="D667" s="12">
        <v>0.50208333333333333</v>
      </c>
      <c r="E667" s="6">
        <f t="shared" si="61"/>
        <v>1.1111111111111127E-2</v>
      </c>
      <c r="F667" s="1">
        <f t="shared" si="62"/>
        <v>0</v>
      </c>
      <c r="G667" s="14">
        <f t="shared" si="63"/>
        <v>0.26666666666666666</v>
      </c>
      <c r="H667" s="1" t="s">
        <v>7</v>
      </c>
      <c r="I667" s="1" t="s">
        <v>188</v>
      </c>
      <c r="J667" s="1" t="s">
        <v>157</v>
      </c>
      <c r="K667" s="1">
        <v>5.7</v>
      </c>
      <c r="L667" s="14">
        <f t="shared" si="64"/>
        <v>21.375</v>
      </c>
      <c r="M667" s="1" t="s">
        <v>24</v>
      </c>
    </row>
    <row r="668" spans="1:13">
      <c r="A668" s="7" t="s">
        <v>1804</v>
      </c>
      <c r="B668" s="12">
        <v>0.63402777777777775</v>
      </c>
      <c r="C668" s="7" t="s">
        <v>1804</v>
      </c>
      <c r="D668" s="12">
        <v>0.65</v>
      </c>
      <c r="E668" s="6">
        <f t="shared" si="61"/>
        <v>1.5972222222222276E-2</v>
      </c>
      <c r="F668" s="1">
        <f t="shared" si="62"/>
        <v>0</v>
      </c>
      <c r="G668" s="14">
        <f t="shared" si="63"/>
        <v>0.38333333333333336</v>
      </c>
      <c r="H668" s="1" t="s">
        <v>7</v>
      </c>
      <c r="I668" s="1" t="s">
        <v>157</v>
      </c>
      <c r="J668" s="1" t="s">
        <v>157</v>
      </c>
      <c r="K668" s="1">
        <v>16.2</v>
      </c>
      <c r="L668" s="14">
        <f t="shared" si="64"/>
        <v>42.260869565217384</v>
      </c>
      <c r="M668" s="1" t="s">
        <v>1701</v>
      </c>
    </row>
    <row r="669" spans="1:13">
      <c r="A669" s="7" t="s">
        <v>1805</v>
      </c>
      <c r="B669" s="12">
        <v>0.4284722222222222</v>
      </c>
      <c r="C669" s="7" t="s">
        <v>1805</v>
      </c>
      <c r="D669" s="12">
        <v>0.44513888888888892</v>
      </c>
      <c r="E669" s="6">
        <f t="shared" si="61"/>
        <v>1.6666666666666718E-2</v>
      </c>
      <c r="F669" s="1">
        <f t="shared" si="62"/>
        <v>0</v>
      </c>
      <c r="G669" s="14">
        <f t="shared" si="63"/>
        <v>0.4</v>
      </c>
      <c r="H669" s="1" t="s">
        <v>7</v>
      </c>
      <c r="I669" s="1" t="s">
        <v>157</v>
      </c>
      <c r="J669" s="1" t="s">
        <v>157</v>
      </c>
      <c r="K669" s="1">
        <v>2.6</v>
      </c>
      <c r="L669" s="14">
        <f t="shared" si="64"/>
        <v>6.5</v>
      </c>
      <c r="M669" s="1" t="s">
        <v>1701</v>
      </c>
    </row>
    <row r="670" spans="1:13">
      <c r="A670" s="7" t="s">
        <v>1805</v>
      </c>
      <c r="B670" s="12">
        <v>0.45624999999999999</v>
      </c>
      <c r="C670" s="7" t="s">
        <v>1805</v>
      </c>
      <c r="D670" s="12">
        <v>0.47222222222222227</v>
      </c>
      <c r="E670" s="6">
        <f t="shared" si="61"/>
        <v>1.5972222222222276E-2</v>
      </c>
      <c r="F670" s="1">
        <f t="shared" si="62"/>
        <v>0</v>
      </c>
      <c r="G670" s="14">
        <f t="shared" si="63"/>
        <v>0.38333333333333336</v>
      </c>
      <c r="H670" s="1" t="s">
        <v>7</v>
      </c>
      <c r="I670" s="1" t="s">
        <v>157</v>
      </c>
      <c r="J670" s="1" t="s">
        <v>157</v>
      </c>
      <c r="K670" s="1">
        <v>12.1</v>
      </c>
      <c r="L670" s="14">
        <f t="shared" si="64"/>
        <v>31.565217391304344</v>
      </c>
      <c r="M670" s="1" t="s">
        <v>1701</v>
      </c>
    </row>
    <row r="671" spans="1:13">
      <c r="A671" s="7" t="s">
        <v>1805</v>
      </c>
      <c r="B671" s="12">
        <v>0.61458333333333337</v>
      </c>
      <c r="C671" s="7" t="s">
        <v>1805</v>
      </c>
      <c r="D671" s="12">
        <v>0.61805555555555558</v>
      </c>
      <c r="E671" s="6">
        <f t="shared" si="61"/>
        <v>3.4722222222222099E-3</v>
      </c>
      <c r="F671" s="1">
        <f t="shared" si="62"/>
        <v>0</v>
      </c>
      <c r="G671" s="14">
        <f t="shared" si="63"/>
        <v>8.3333333333333329E-2</v>
      </c>
      <c r="H671" s="1" t="s">
        <v>7</v>
      </c>
      <c r="I671" s="1" t="s">
        <v>157</v>
      </c>
      <c r="J671" s="1" t="s">
        <v>223</v>
      </c>
      <c r="K671" s="1">
        <v>1.4</v>
      </c>
      <c r="L671" s="14">
        <f t="shared" si="64"/>
        <v>16.8</v>
      </c>
      <c r="M671" s="1" t="s">
        <v>1701</v>
      </c>
    </row>
    <row r="672" spans="1:13">
      <c r="A672" s="7" t="s">
        <v>1805</v>
      </c>
      <c r="B672" s="12">
        <v>0.64722222222222225</v>
      </c>
      <c r="C672" s="7" t="s">
        <v>1805</v>
      </c>
      <c r="D672" s="12">
        <v>0.65763888888888888</v>
      </c>
      <c r="E672" s="6">
        <f t="shared" si="61"/>
        <v>1.041666666666663E-2</v>
      </c>
      <c r="F672" s="1">
        <f t="shared" si="62"/>
        <v>0</v>
      </c>
      <c r="G672" s="14">
        <f t="shared" si="63"/>
        <v>0.25</v>
      </c>
      <c r="H672" s="1" t="s">
        <v>7</v>
      </c>
      <c r="I672" s="1" t="s">
        <v>223</v>
      </c>
      <c r="J672" s="1" t="s">
        <v>188</v>
      </c>
      <c r="K672" s="1">
        <v>6.4</v>
      </c>
      <c r="L672" s="14">
        <f t="shared" si="64"/>
        <v>25.6</v>
      </c>
      <c r="M672" s="1" t="s">
        <v>1701</v>
      </c>
    </row>
    <row r="673" spans="1:13">
      <c r="A673" s="7" t="s">
        <v>1805</v>
      </c>
      <c r="B673" s="12">
        <v>0.68680555555555556</v>
      </c>
      <c r="C673" s="7" t="s">
        <v>1805</v>
      </c>
      <c r="D673" s="12">
        <v>0.70138888888888884</v>
      </c>
      <c r="E673" s="6">
        <f t="shared" si="61"/>
        <v>1.4583333333333282E-2</v>
      </c>
      <c r="F673" s="1">
        <f t="shared" si="62"/>
        <v>0</v>
      </c>
      <c r="G673" s="14">
        <f t="shared" si="63"/>
        <v>0.35</v>
      </c>
      <c r="H673" s="1" t="s">
        <v>7</v>
      </c>
      <c r="I673" s="1" t="s">
        <v>188</v>
      </c>
      <c r="J673" s="1" t="s">
        <v>157</v>
      </c>
      <c r="K673" s="1">
        <v>7.3</v>
      </c>
      <c r="L673" s="14">
        <f t="shared" si="64"/>
        <v>20.857142857142858</v>
      </c>
      <c r="M673" s="1" t="s">
        <v>1701</v>
      </c>
    </row>
    <row r="674" spans="1:13">
      <c r="A674" s="7" t="s">
        <v>1805</v>
      </c>
      <c r="B674" s="12">
        <v>0.70416666666666661</v>
      </c>
      <c r="C674" s="7" t="s">
        <v>1805</v>
      </c>
      <c r="D674" s="12">
        <v>0.70833333333333337</v>
      </c>
      <c r="E674" s="6">
        <f t="shared" si="61"/>
        <v>4.1666666666667629E-3</v>
      </c>
      <c r="F674" s="1">
        <f t="shared" si="62"/>
        <v>0</v>
      </c>
      <c r="G674" s="14">
        <f t="shared" si="63"/>
        <v>0.1</v>
      </c>
      <c r="H674" s="1" t="s">
        <v>7</v>
      </c>
      <c r="I674" s="1" t="s">
        <v>157</v>
      </c>
      <c r="J674" s="1" t="s">
        <v>157</v>
      </c>
      <c r="K674" s="1">
        <v>5.3</v>
      </c>
      <c r="L674" s="14">
        <f t="shared" si="64"/>
        <v>52.999999999999993</v>
      </c>
      <c r="M674" s="1" t="s">
        <v>1701</v>
      </c>
    </row>
    <row r="675" spans="1:13">
      <c r="A675" s="7" t="s">
        <v>1805</v>
      </c>
      <c r="B675" s="12">
        <v>0.71180555555555547</v>
      </c>
      <c r="C675" s="7" t="s">
        <v>1805</v>
      </c>
      <c r="D675" s="12">
        <v>0.7319444444444444</v>
      </c>
      <c r="E675" s="6">
        <f t="shared" si="61"/>
        <v>2.0138888888888928E-2</v>
      </c>
      <c r="F675" s="1">
        <f t="shared" si="62"/>
        <v>0</v>
      </c>
      <c r="G675" s="14">
        <f t="shared" si="63"/>
        <v>0.48333333333333334</v>
      </c>
      <c r="H675" s="1" t="s">
        <v>7</v>
      </c>
      <c r="I675" s="1" t="s">
        <v>157</v>
      </c>
      <c r="J675" s="1" t="s">
        <v>157</v>
      </c>
      <c r="K675" s="1">
        <v>5.5</v>
      </c>
      <c r="L675" s="14">
        <f t="shared" si="64"/>
        <v>11.379310344827585</v>
      </c>
      <c r="M675" s="1" t="s">
        <v>1701</v>
      </c>
    </row>
    <row r="676" spans="1:13">
      <c r="A676" s="7" t="s">
        <v>1805</v>
      </c>
      <c r="B676" s="12">
        <v>0.77638888888888891</v>
      </c>
      <c r="C676" s="7" t="s">
        <v>1805</v>
      </c>
      <c r="D676" s="12">
        <v>0.7895833333333333</v>
      </c>
      <c r="E676" s="6">
        <f t="shared" si="61"/>
        <v>1.3194444444444398E-2</v>
      </c>
      <c r="F676" s="1">
        <f t="shared" si="62"/>
        <v>0</v>
      </c>
      <c r="G676" s="14">
        <f t="shared" si="63"/>
        <v>0.31666666666666665</v>
      </c>
      <c r="H676" s="1" t="s">
        <v>7</v>
      </c>
      <c r="I676" s="1" t="s">
        <v>157</v>
      </c>
      <c r="J676" s="1" t="s">
        <v>157</v>
      </c>
      <c r="K676" s="1">
        <v>7.7</v>
      </c>
      <c r="L676" s="14">
        <f t="shared" si="64"/>
        <v>24.315789473684212</v>
      </c>
      <c r="M676" s="1" t="s">
        <v>24</v>
      </c>
    </row>
    <row r="677" spans="1:13">
      <c r="A677" s="7" t="s">
        <v>1806</v>
      </c>
      <c r="B677" s="12">
        <v>0.77777777777777779</v>
      </c>
      <c r="C677" s="7" t="s">
        <v>1806</v>
      </c>
      <c r="D677" s="12">
        <v>0.79652777777777783</v>
      </c>
      <c r="E677" s="6">
        <f t="shared" si="61"/>
        <v>1.8750000000000044E-2</v>
      </c>
      <c r="F677" s="1">
        <f t="shared" si="62"/>
        <v>0</v>
      </c>
      <c r="G677" s="14">
        <f t="shared" si="63"/>
        <v>0.45</v>
      </c>
      <c r="H677" s="1" t="s">
        <v>7</v>
      </c>
      <c r="I677" s="1" t="s">
        <v>157</v>
      </c>
      <c r="J677" s="1" t="s">
        <v>157</v>
      </c>
      <c r="K677" s="1">
        <v>7.6</v>
      </c>
      <c r="L677" s="14">
        <f t="shared" si="64"/>
        <v>16.888888888888889</v>
      </c>
      <c r="M677" s="1" t="s">
        <v>24</v>
      </c>
    </row>
    <row r="678" spans="1:13">
      <c r="A678" s="7" t="s">
        <v>1807</v>
      </c>
      <c r="B678" s="12">
        <v>0.35000000000000003</v>
      </c>
      <c r="C678" s="7" t="s">
        <v>1807</v>
      </c>
      <c r="D678" s="12">
        <v>0.36458333333333331</v>
      </c>
      <c r="E678" s="6">
        <f t="shared" si="61"/>
        <v>1.4583333333333282E-2</v>
      </c>
      <c r="F678" s="1">
        <f t="shared" si="62"/>
        <v>0</v>
      </c>
      <c r="G678" s="14">
        <f t="shared" si="63"/>
        <v>0.35</v>
      </c>
      <c r="H678" s="1" t="s">
        <v>7</v>
      </c>
      <c r="I678" s="1" t="s">
        <v>157</v>
      </c>
      <c r="J678" s="1" t="s">
        <v>248</v>
      </c>
      <c r="K678" s="1">
        <v>7.6</v>
      </c>
      <c r="L678" s="14">
        <f t="shared" si="64"/>
        <v>21.714285714285715</v>
      </c>
      <c r="M678" s="1" t="s">
        <v>1701</v>
      </c>
    </row>
    <row r="679" spans="1:13">
      <c r="A679" s="7" t="s">
        <v>1807</v>
      </c>
      <c r="B679" s="12">
        <v>0.37083333333333335</v>
      </c>
      <c r="C679" s="7" t="s">
        <v>1807</v>
      </c>
      <c r="D679" s="12">
        <v>0.37986111111111115</v>
      </c>
      <c r="E679" s="6">
        <f t="shared" si="61"/>
        <v>9.0277777777778012E-3</v>
      </c>
      <c r="F679" s="1">
        <f t="shared" si="62"/>
        <v>0</v>
      </c>
      <c r="G679" s="14">
        <f t="shared" si="63"/>
        <v>0.21666666666666667</v>
      </c>
      <c r="H679" s="1" t="s">
        <v>7</v>
      </c>
      <c r="I679" s="1" t="s">
        <v>248</v>
      </c>
      <c r="J679" s="1" t="s">
        <v>188</v>
      </c>
      <c r="K679" s="1">
        <v>3.3</v>
      </c>
      <c r="L679" s="14">
        <f t="shared" si="64"/>
        <v>15.23076923076923</v>
      </c>
      <c r="M679" s="1" t="s">
        <v>1701</v>
      </c>
    </row>
    <row r="680" spans="1:13">
      <c r="A680" s="7" t="s">
        <v>1807</v>
      </c>
      <c r="B680" s="12">
        <v>0.39374999999999999</v>
      </c>
      <c r="C680" s="7" t="s">
        <v>1807</v>
      </c>
      <c r="D680" s="12">
        <v>0.40763888888888888</v>
      </c>
      <c r="E680" s="6">
        <f t="shared" si="61"/>
        <v>1.3888888888888895E-2</v>
      </c>
      <c r="F680" s="1">
        <f t="shared" si="62"/>
        <v>0</v>
      </c>
      <c r="G680" s="14">
        <f t="shared" si="63"/>
        <v>0.33333333333333331</v>
      </c>
      <c r="H680" s="1" t="s">
        <v>7</v>
      </c>
      <c r="I680" s="1" t="s">
        <v>188</v>
      </c>
      <c r="J680" s="1" t="s">
        <v>223</v>
      </c>
      <c r="K680" s="1">
        <v>6.5</v>
      </c>
      <c r="L680" s="14">
        <f t="shared" si="64"/>
        <v>19.5</v>
      </c>
      <c r="M680" s="1" t="s">
        <v>1701</v>
      </c>
    </row>
    <row r="681" spans="1:13">
      <c r="A681" s="7" t="s">
        <v>1807</v>
      </c>
      <c r="B681" s="12">
        <v>0.45624999999999999</v>
      </c>
      <c r="C681" s="7" t="s">
        <v>1807</v>
      </c>
      <c r="D681" s="12">
        <v>0.46249999999999997</v>
      </c>
      <c r="E681" s="6">
        <f t="shared" si="61"/>
        <v>6.2499999999999778E-3</v>
      </c>
      <c r="F681" s="1">
        <f t="shared" si="62"/>
        <v>0</v>
      </c>
      <c r="G681" s="14">
        <f t="shared" si="63"/>
        <v>0.15</v>
      </c>
      <c r="H681" s="1" t="s">
        <v>7</v>
      </c>
      <c r="I681" s="1" t="s">
        <v>223</v>
      </c>
      <c r="J681" s="1" t="s">
        <v>157</v>
      </c>
      <c r="K681" s="1">
        <v>2</v>
      </c>
      <c r="L681" s="14">
        <f t="shared" si="64"/>
        <v>13.333333333333334</v>
      </c>
      <c r="M681" s="1" t="s">
        <v>1701</v>
      </c>
    </row>
    <row r="682" spans="1:13">
      <c r="A682" s="7" t="s">
        <v>1807</v>
      </c>
      <c r="B682" s="12">
        <v>0.50486111111111109</v>
      </c>
      <c r="C682" s="7" t="s">
        <v>1807</v>
      </c>
      <c r="D682" s="12">
        <v>0.51666666666666672</v>
      </c>
      <c r="E682" s="6">
        <f t="shared" si="61"/>
        <v>1.1805555555555625E-2</v>
      </c>
      <c r="F682" s="1">
        <f t="shared" si="62"/>
        <v>0</v>
      </c>
      <c r="G682" s="14">
        <f t="shared" si="63"/>
        <v>0.28333333333333333</v>
      </c>
      <c r="H682" s="1" t="s">
        <v>7</v>
      </c>
      <c r="I682" s="1" t="s">
        <v>157</v>
      </c>
      <c r="J682" s="1" t="s">
        <v>188</v>
      </c>
      <c r="K682" s="1">
        <v>5.7</v>
      </c>
      <c r="L682" s="14">
        <f t="shared" si="64"/>
        <v>20.117647058823529</v>
      </c>
      <c r="M682" s="1" t="s">
        <v>1701</v>
      </c>
    </row>
    <row r="683" spans="1:13">
      <c r="A683" s="7" t="s">
        <v>1807</v>
      </c>
      <c r="B683" s="12">
        <v>0.66041666666666665</v>
      </c>
      <c r="C683" s="7" t="s">
        <v>1807</v>
      </c>
      <c r="D683" s="12">
        <v>0.67083333333333339</v>
      </c>
      <c r="E683" s="6">
        <f t="shared" si="61"/>
        <v>1.0416666666666741E-2</v>
      </c>
      <c r="F683" s="1">
        <f t="shared" si="62"/>
        <v>0</v>
      </c>
      <c r="G683" s="14">
        <f t="shared" si="63"/>
        <v>0.25</v>
      </c>
      <c r="H683" s="1" t="s">
        <v>7</v>
      </c>
      <c r="I683" s="1" t="s">
        <v>188</v>
      </c>
      <c r="J683" s="1" t="s">
        <v>188</v>
      </c>
      <c r="K683" s="1">
        <v>3.2</v>
      </c>
      <c r="L683" s="14">
        <f t="shared" si="64"/>
        <v>12.8</v>
      </c>
      <c r="M683" s="1" t="s">
        <v>1701</v>
      </c>
    </row>
    <row r="684" spans="1:13">
      <c r="A684" s="7" t="s">
        <v>1807</v>
      </c>
      <c r="B684" s="12">
        <v>0.71666666666666667</v>
      </c>
      <c r="C684" s="7" t="s">
        <v>1807</v>
      </c>
      <c r="D684" s="12">
        <v>0.74444444444444446</v>
      </c>
      <c r="E684" s="6">
        <f t="shared" si="61"/>
        <v>2.777777777777779E-2</v>
      </c>
      <c r="F684" s="1">
        <f t="shared" si="62"/>
        <v>0</v>
      </c>
      <c r="G684" s="14">
        <f t="shared" si="63"/>
        <v>0.66666666666666663</v>
      </c>
      <c r="H684" s="1" t="s">
        <v>7</v>
      </c>
      <c r="I684" s="1" t="s">
        <v>188</v>
      </c>
      <c r="J684" s="1" t="s">
        <v>157</v>
      </c>
      <c r="K684" s="1">
        <v>12.5</v>
      </c>
      <c r="L684" s="14">
        <f t="shared" si="64"/>
        <v>18.75</v>
      </c>
      <c r="M684" s="1" t="s">
        <v>1701</v>
      </c>
    </row>
    <row r="685" spans="1:13">
      <c r="A685" s="7" t="s">
        <v>1808</v>
      </c>
      <c r="B685" s="12">
        <v>0.41666666666666669</v>
      </c>
      <c r="C685" s="7" t="s">
        <v>1808</v>
      </c>
      <c r="D685" s="12">
        <v>0.4368055555555555</v>
      </c>
      <c r="E685" s="6">
        <f t="shared" si="61"/>
        <v>2.0138888888888817E-2</v>
      </c>
      <c r="F685" s="1">
        <f t="shared" si="62"/>
        <v>0</v>
      </c>
      <c r="G685" s="14">
        <f t="shared" si="63"/>
        <v>0.48333333333333334</v>
      </c>
      <c r="H685" s="1" t="s">
        <v>7</v>
      </c>
      <c r="I685" s="1" t="s">
        <v>157</v>
      </c>
      <c r="J685" s="1" t="s">
        <v>157</v>
      </c>
      <c r="K685" s="1">
        <v>7.6</v>
      </c>
      <c r="L685" s="14">
        <f t="shared" si="64"/>
        <v>15.724137931034482</v>
      </c>
      <c r="M685" s="1" t="s">
        <v>1809</v>
      </c>
    </row>
    <row r="686" spans="1:13">
      <c r="A686" s="7" t="s">
        <v>1808</v>
      </c>
      <c r="B686" s="12">
        <v>0.58680555555555558</v>
      </c>
      <c r="C686" s="7" t="s">
        <v>1808</v>
      </c>
      <c r="D686" s="12">
        <v>0.6069444444444444</v>
      </c>
      <c r="E686" s="6">
        <f t="shared" si="61"/>
        <v>2.0138888888888817E-2</v>
      </c>
      <c r="F686" s="1">
        <f t="shared" si="62"/>
        <v>0</v>
      </c>
      <c r="G686" s="14">
        <f t="shared" si="63"/>
        <v>0.48333333333333334</v>
      </c>
      <c r="H686" s="1" t="s">
        <v>7</v>
      </c>
      <c r="I686" s="1" t="s">
        <v>157</v>
      </c>
      <c r="J686" s="1" t="s">
        <v>157</v>
      </c>
      <c r="K686" s="1">
        <v>7.7</v>
      </c>
      <c r="L686" s="14">
        <f t="shared" si="64"/>
        <v>15.931034482758621</v>
      </c>
      <c r="M686" s="1" t="s">
        <v>1701</v>
      </c>
    </row>
    <row r="687" spans="1:13">
      <c r="A687" s="7" t="s">
        <v>1808</v>
      </c>
      <c r="B687" s="12">
        <v>0.6875</v>
      </c>
      <c r="C687" s="7" t="s">
        <v>1808</v>
      </c>
      <c r="D687" s="12">
        <v>0.70972222222222225</v>
      </c>
      <c r="E687" s="6">
        <f t="shared" si="61"/>
        <v>2.2222222222222254E-2</v>
      </c>
      <c r="F687" s="1">
        <f t="shared" si="62"/>
        <v>0</v>
      </c>
      <c r="G687" s="14">
        <f t="shared" si="63"/>
        <v>0.53333333333333333</v>
      </c>
      <c r="H687" s="1" t="s">
        <v>7</v>
      </c>
      <c r="I687" s="1" t="s">
        <v>157</v>
      </c>
      <c r="J687" s="1" t="s">
        <v>188</v>
      </c>
      <c r="K687" s="1">
        <v>12.2</v>
      </c>
      <c r="L687" s="14">
        <f t="shared" si="64"/>
        <v>22.875</v>
      </c>
      <c r="M687" s="1" t="s">
        <v>1701</v>
      </c>
    </row>
    <row r="688" spans="1:13">
      <c r="A688" s="7" t="s">
        <v>1808</v>
      </c>
      <c r="B688" s="12">
        <v>0.75694444444444453</v>
      </c>
      <c r="C688" s="7" t="s">
        <v>1808</v>
      </c>
      <c r="D688" s="12">
        <v>0.76180555555555562</v>
      </c>
      <c r="E688" s="6">
        <f t="shared" si="61"/>
        <v>4.8611111111110938E-3</v>
      </c>
      <c r="F688" s="1">
        <f t="shared" si="62"/>
        <v>0</v>
      </c>
      <c r="G688" s="14">
        <f t="shared" si="63"/>
        <v>0.11666666666666667</v>
      </c>
      <c r="H688" s="1" t="s">
        <v>7</v>
      </c>
      <c r="I688" s="1" t="s">
        <v>188</v>
      </c>
      <c r="J688" s="1" t="s">
        <v>188</v>
      </c>
      <c r="K688" s="1">
        <v>1.4</v>
      </c>
      <c r="L688" s="14">
        <f t="shared" si="64"/>
        <v>11.999999999999998</v>
      </c>
      <c r="M688" s="1" t="s">
        <v>1701</v>
      </c>
    </row>
    <row r="689" spans="1:13">
      <c r="A689" s="7" t="s">
        <v>1808</v>
      </c>
      <c r="B689" s="12">
        <v>0.78333333333333333</v>
      </c>
      <c r="C689" s="7" t="s">
        <v>1808</v>
      </c>
      <c r="D689" s="12">
        <v>0.80833333333333324</v>
      </c>
      <c r="E689" s="6">
        <f t="shared" si="61"/>
        <v>2.4999999999999911E-2</v>
      </c>
      <c r="F689" s="1">
        <f t="shared" si="62"/>
        <v>0</v>
      </c>
      <c r="G689" s="14">
        <f t="shared" si="63"/>
        <v>0.6</v>
      </c>
      <c r="H689" s="1" t="s">
        <v>7</v>
      </c>
      <c r="I689" s="1" t="s">
        <v>188</v>
      </c>
      <c r="J689" s="1" t="s">
        <v>157</v>
      </c>
      <c r="K689" s="1">
        <v>20.2</v>
      </c>
      <c r="L689" s="14">
        <f t="shared" si="64"/>
        <v>33.666666666666664</v>
      </c>
      <c r="M689" s="1" t="s">
        <v>1701</v>
      </c>
    </row>
    <row r="690" spans="1:13">
      <c r="A690" s="7" t="s">
        <v>1810</v>
      </c>
      <c r="B690" s="12">
        <v>0.41666666666666669</v>
      </c>
      <c r="C690" s="7" t="s">
        <v>1810</v>
      </c>
      <c r="D690" s="12">
        <v>0.44722222222222219</v>
      </c>
      <c r="E690" s="6">
        <f t="shared" si="61"/>
        <v>3.0555555555555503E-2</v>
      </c>
      <c r="F690" s="1">
        <f t="shared" si="62"/>
        <v>0</v>
      </c>
      <c r="G690" s="14">
        <f t="shared" si="63"/>
        <v>0.73333333333333328</v>
      </c>
      <c r="H690" s="1" t="s">
        <v>7</v>
      </c>
      <c r="I690" s="1" t="s">
        <v>157</v>
      </c>
      <c r="J690" s="1" t="s">
        <v>188</v>
      </c>
      <c r="K690" s="1">
        <v>9.8000000000000007</v>
      </c>
      <c r="L690" s="14">
        <f t="shared" si="64"/>
        <v>13.363636363636365</v>
      </c>
      <c r="M690" s="1" t="s">
        <v>1701</v>
      </c>
    </row>
    <row r="691" spans="1:13">
      <c r="A691" s="7" t="s">
        <v>1810</v>
      </c>
      <c r="B691" s="12">
        <v>0.46319444444444446</v>
      </c>
      <c r="C691" s="7" t="s">
        <v>1810</v>
      </c>
      <c r="D691" s="12">
        <v>0.47430555555555554</v>
      </c>
      <c r="E691" s="6">
        <f t="shared" si="61"/>
        <v>1.1111111111111072E-2</v>
      </c>
      <c r="F691" s="1">
        <f t="shared" si="62"/>
        <v>0</v>
      </c>
      <c r="G691" s="14">
        <f t="shared" si="63"/>
        <v>0.26666666666666666</v>
      </c>
      <c r="H691" s="1" t="s">
        <v>7</v>
      </c>
      <c r="I691" s="1" t="s">
        <v>188</v>
      </c>
      <c r="J691" s="1" t="s">
        <v>157</v>
      </c>
      <c r="K691" s="1">
        <v>6.3</v>
      </c>
      <c r="L691" s="14">
        <f t="shared" si="64"/>
        <v>23.625</v>
      </c>
      <c r="M691" s="1" t="s">
        <v>1701</v>
      </c>
    </row>
    <row r="692" spans="1:13">
      <c r="A692" s="7" t="s">
        <v>1810</v>
      </c>
      <c r="B692" s="12">
        <v>0.52500000000000002</v>
      </c>
      <c r="C692" s="7" t="s">
        <v>1810</v>
      </c>
      <c r="D692" s="12">
        <v>0.53402777777777777</v>
      </c>
      <c r="E692" s="6">
        <f t="shared" si="61"/>
        <v>9.0277777777777457E-3</v>
      </c>
      <c r="F692" s="1">
        <f t="shared" si="62"/>
        <v>0</v>
      </c>
      <c r="G692" s="14">
        <f t="shared" si="63"/>
        <v>0.21666666666666667</v>
      </c>
      <c r="H692" s="1" t="s">
        <v>7</v>
      </c>
      <c r="I692" s="1" t="s">
        <v>157</v>
      </c>
      <c r="J692" s="1" t="s">
        <v>188</v>
      </c>
      <c r="K692" s="1">
        <v>4.9000000000000004</v>
      </c>
      <c r="L692" s="14">
        <f t="shared" si="64"/>
        <v>22.615384615384617</v>
      </c>
      <c r="M692" s="1" t="s">
        <v>1701</v>
      </c>
    </row>
    <row r="693" spans="1:13">
      <c r="A693" s="7" t="s">
        <v>1810</v>
      </c>
      <c r="B693" s="12">
        <v>0.54305555555555551</v>
      </c>
      <c r="C693" s="7" t="s">
        <v>1810</v>
      </c>
      <c r="D693" s="12">
        <v>0.5493055555555556</v>
      </c>
      <c r="E693" s="6">
        <f t="shared" si="61"/>
        <v>6.2500000000000888E-3</v>
      </c>
      <c r="F693" s="1">
        <f t="shared" si="62"/>
        <v>0</v>
      </c>
      <c r="G693" s="14">
        <f t="shared" si="63"/>
        <v>0.15</v>
      </c>
      <c r="H693" s="1" t="s">
        <v>7</v>
      </c>
      <c r="I693" s="1" t="s">
        <v>188</v>
      </c>
      <c r="J693" s="1" t="s">
        <v>188</v>
      </c>
      <c r="K693" s="1">
        <v>1.5</v>
      </c>
      <c r="L693" s="14">
        <f t="shared" si="64"/>
        <v>10</v>
      </c>
      <c r="M693" s="1" t="s">
        <v>1701</v>
      </c>
    </row>
    <row r="694" spans="1:13">
      <c r="A694" s="7" t="s">
        <v>1810</v>
      </c>
      <c r="B694" s="12">
        <v>0.58819444444444446</v>
      </c>
      <c r="C694" s="7" t="s">
        <v>1810</v>
      </c>
      <c r="D694" s="12">
        <v>0.60486111111111118</v>
      </c>
      <c r="E694" s="6">
        <f t="shared" si="61"/>
        <v>1.6666666666666718E-2</v>
      </c>
      <c r="F694" s="1">
        <f t="shared" si="62"/>
        <v>0</v>
      </c>
      <c r="G694" s="14">
        <f t="shared" si="63"/>
        <v>0.4</v>
      </c>
      <c r="H694" s="1" t="s">
        <v>7</v>
      </c>
      <c r="I694" s="1" t="s">
        <v>188</v>
      </c>
      <c r="J694" s="1" t="s">
        <v>157</v>
      </c>
      <c r="K694" s="1">
        <v>10.9</v>
      </c>
      <c r="L694" s="14">
        <f t="shared" si="64"/>
        <v>27.25</v>
      </c>
      <c r="M694" s="1" t="s">
        <v>1701</v>
      </c>
    </row>
    <row r="695" spans="1:13">
      <c r="A695" s="7" t="s">
        <v>1810</v>
      </c>
      <c r="B695" s="12">
        <v>0.63472222222222219</v>
      </c>
      <c r="C695" s="7" t="s">
        <v>1810</v>
      </c>
      <c r="D695" s="12">
        <v>0.65902777777777777</v>
      </c>
      <c r="E695" s="6">
        <f t="shared" si="61"/>
        <v>2.430555555555558E-2</v>
      </c>
      <c r="F695" s="1">
        <f t="shared" si="62"/>
        <v>0</v>
      </c>
      <c r="G695" s="14">
        <f t="shared" si="63"/>
        <v>0.58333333333333337</v>
      </c>
      <c r="H695" s="1" t="s">
        <v>7</v>
      </c>
      <c r="I695" s="1" t="s">
        <v>157</v>
      </c>
      <c r="J695" s="1" t="s">
        <v>157</v>
      </c>
      <c r="K695" s="1">
        <v>19</v>
      </c>
      <c r="L695" s="14">
        <f t="shared" si="64"/>
        <v>32.571428571428569</v>
      </c>
      <c r="M695" s="1" t="s">
        <v>1701</v>
      </c>
    </row>
    <row r="696" spans="1:13">
      <c r="A696" s="7" t="s">
        <v>1810</v>
      </c>
      <c r="B696" s="12">
        <v>0.66597222222222219</v>
      </c>
      <c r="C696" s="7" t="s">
        <v>1810</v>
      </c>
      <c r="D696" s="12">
        <v>0.71944444444444444</v>
      </c>
      <c r="E696" s="6">
        <f t="shared" si="61"/>
        <v>5.3472222222222254E-2</v>
      </c>
      <c r="F696" s="1">
        <f t="shared" si="62"/>
        <v>1</v>
      </c>
      <c r="G696" s="14">
        <f t="shared" si="63"/>
        <v>1.2833333333333334</v>
      </c>
      <c r="H696" s="1" t="s">
        <v>7</v>
      </c>
      <c r="I696" s="1" t="s">
        <v>157</v>
      </c>
      <c r="J696" s="1" t="s">
        <v>157</v>
      </c>
      <c r="K696" s="1">
        <v>19</v>
      </c>
      <c r="L696" s="14">
        <f t="shared" si="64"/>
        <v>14.805194805194803</v>
      </c>
      <c r="M696" s="1" t="s">
        <v>1701</v>
      </c>
    </row>
    <row r="697" spans="1:13">
      <c r="A697" s="7" t="s">
        <v>1810</v>
      </c>
      <c r="B697" s="12">
        <v>0.83194444444444438</v>
      </c>
      <c r="C697" s="7" t="s">
        <v>1810</v>
      </c>
      <c r="D697" s="12">
        <v>0.86805555555555547</v>
      </c>
      <c r="E697" s="6">
        <f t="shared" si="61"/>
        <v>3.6111111111111094E-2</v>
      </c>
      <c r="F697" s="1">
        <f t="shared" si="62"/>
        <v>0</v>
      </c>
      <c r="G697" s="14">
        <f t="shared" si="63"/>
        <v>0.8666666666666667</v>
      </c>
      <c r="H697" s="1" t="s">
        <v>7</v>
      </c>
      <c r="I697" s="1" t="s">
        <v>157</v>
      </c>
      <c r="J697" s="1" t="s">
        <v>223</v>
      </c>
      <c r="K697" s="1">
        <v>7.9</v>
      </c>
      <c r="L697" s="14">
        <f t="shared" si="64"/>
        <v>9.115384615384615</v>
      </c>
      <c r="M697" s="1" t="s">
        <v>1701</v>
      </c>
    </row>
    <row r="698" spans="1:13">
      <c r="A698" s="7" t="s">
        <v>1810</v>
      </c>
      <c r="B698" s="12">
        <v>0.87013888888888891</v>
      </c>
      <c r="C698" s="7" t="s">
        <v>1810</v>
      </c>
      <c r="D698" s="12">
        <v>0.8965277777777777</v>
      </c>
      <c r="E698" s="6">
        <f t="shared" si="61"/>
        <v>2.6388888888888795E-2</v>
      </c>
      <c r="F698" s="1">
        <f t="shared" si="62"/>
        <v>0</v>
      </c>
      <c r="G698" s="14">
        <f t="shared" si="63"/>
        <v>0.6333333333333333</v>
      </c>
      <c r="H698" s="1" t="s">
        <v>7</v>
      </c>
      <c r="I698" s="1" t="s">
        <v>223</v>
      </c>
      <c r="J698" s="1" t="s">
        <v>223</v>
      </c>
      <c r="K698" s="1">
        <v>4.0999999999999996</v>
      </c>
      <c r="L698" s="14">
        <f t="shared" si="64"/>
        <v>6.4736842105263159</v>
      </c>
      <c r="M698" s="1" t="s">
        <v>1701</v>
      </c>
    </row>
    <row r="699" spans="1:13">
      <c r="A699" s="7" t="s">
        <v>1810</v>
      </c>
      <c r="B699" s="12">
        <v>0.93819444444444444</v>
      </c>
      <c r="C699" s="7" t="s">
        <v>1810</v>
      </c>
      <c r="D699" s="12">
        <v>0.95833333333333337</v>
      </c>
      <c r="E699" s="6">
        <f t="shared" si="61"/>
        <v>2.0138888888888928E-2</v>
      </c>
      <c r="F699" s="1">
        <f t="shared" si="62"/>
        <v>0</v>
      </c>
      <c r="G699" s="14">
        <f t="shared" si="63"/>
        <v>0.48333333333333334</v>
      </c>
      <c r="H699" s="1" t="s">
        <v>7</v>
      </c>
      <c r="I699" s="1" t="s">
        <v>223</v>
      </c>
      <c r="J699" s="1" t="s">
        <v>157</v>
      </c>
      <c r="K699" s="1">
        <v>18.7</v>
      </c>
      <c r="L699" s="14">
        <f t="shared" si="64"/>
        <v>38.689655172413794</v>
      </c>
      <c r="M699" s="1" t="s">
        <v>1701</v>
      </c>
    </row>
    <row r="700" spans="1:13">
      <c r="A700" s="7" t="s">
        <v>1811</v>
      </c>
      <c r="B700" s="12">
        <v>0.34027777777777773</v>
      </c>
      <c r="C700" s="7" t="s">
        <v>1811</v>
      </c>
      <c r="D700" s="12">
        <v>0.35069444444444442</v>
      </c>
      <c r="E700" s="6">
        <f t="shared" si="61"/>
        <v>1.0416666666666685E-2</v>
      </c>
      <c r="F700" s="1">
        <f t="shared" si="62"/>
        <v>0</v>
      </c>
      <c r="G700" s="14">
        <f t="shared" si="63"/>
        <v>0.25</v>
      </c>
      <c r="H700" s="1" t="s">
        <v>7</v>
      </c>
      <c r="I700" s="1" t="s">
        <v>157</v>
      </c>
      <c r="J700" s="1" t="s">
        <v>248</v>
      </c>
      <c r="K700" s="1">
        <v>8.6999999999999993</v>
      </c>
      <c r="L700" s="14">
        <f t="shared" si="64"/>
        <v>34.799999999999997</v>
      </c>
      <c r="M700" s="1" t="s">
        <v>1701</v>
      </c>
    </row>
    <row r="701" spans="1:13">
      <c r="A701" s="7" t="s">
        <v>1811</v>
      </c>
      <c r="B701" s="12">
        <v>0.39930555555555558</v>
      </c>
      <c r="C701" s="7" t="s">
        <v>1811</v>
      </c>
      <c r="D701" s="12">
        <v>0.42291666666666666</v>
      </c>
      <c r="E701" s="6">
        <f t="shared" si="61"/>
        <v>2.3611111111111083E-2</v>
      </c>
      <c r="F701" s="1">
        <f t="shared" si="62"/>
        <v>0</v>
      </c>
      <c r="G701" s="14">
        <f t="shared" si="63"/>
        <v>0.56666666666666665</v>
      </c>
      <c r="H701" s="1" t="s">
        <v>7</v>
      </c>
      <c r="I701" s="1" t="s">
        <v>248</v>
      </c>
      <c r="J701" s="1" t="s">
        <v>157</v>
      </c>
      <c r="K701" s="1">
        <v>7.5</v>
      </c>
      <c r="L701" s="14">
        <f t="shared" si="64"/>
        <v>13.23529411764706</v>
      </c>
      <c r="M701" s="1" t="s">
        <v>1701</v>
      </c>
    </row>
    <row r="702" spans="1:13">
      <c r="A702" s="7" t="s">
        <v>1811</v>
      </c>
      <c r="B702" s="12">
        <v>0.54097222222222219</v>
      </c>
      <c r="C702" s="7" t="s">
        <v>1811</v>
      </c>
      <c r="D702" s="12">
        <v>0.55208333333333337</v>
      </c>
      <c r="E702" s="6">
        <f t="shared" si="61"/>
        <v>1.1111111111111183E-2</v>
      </c>
      <c r="F702" s="1">
        <f t="shared" si="62"/>
        <v>0</v>
      </c>
      <c r="G702" s="14">
        <f t="shared" si="63"/>
        <v>0.26666666666666666</v>
      </c>
      <c r="H702" s="1" t="s">
        <v>7</v>
      </c>
      <c r="I702" s="1" t="s">
        <v>157</v>
      </c>
      <c r="J702" s="1" t="s">
        <v>248</v>
      </c>
      <c r="K702" s="1">
        <v>7.7</v>
      </c>
      <c r="L702" s="14">
        <f t="shared" si="64"/>
        <v>28.875</v>
      </c>
      <c r="M702" s="1" t="s">
        <v>1701</v>
      </c>
    </row>
    <row r="703" spans="1:13">
      <c r="A703" s="7" t="s">
        <v>1811</v>
      </c>
      <c r="B703" s="12">
        <v>0.55486111111111114</v>
      </c>
      <c r="C703" s="7" t="s">
        <v>1811</v>
      </c>
      <c r="D703" s="12">
        <v>0.5625</v>
      </c>
      <c r="E703" s="6">
        <f t="shared" si="61"/>
        <v>7.6388888888888618E-3</v>
      </c>
      <c r="F703" s="1">
        <f t="shared" si="62"/>
        <v>0</v>
      </c>
      <c r="G703" s="14">
        <f t="shared" si="63"/>
        <v>0.18333333333333332</v>
      </c>
      <c r="H703" s="1" t="s">
        <v>7</v>
      </c>
      <c r="I703" s="1" t="s">
        <v>248</v>
      </c>
      <c r="J703" s="1" t="s">
        <v>188</v>
      </c>
      <c r="K703" s="1">
        <v>4.4000000000000004</v>
      </c>
      <c r="L703" s="14">
        <f t="shared" si="64"/>
        <v>24.000000000000004</v>
      </c>
      <c r="M703" s="1" t="s">
        <v>1701</v>
      </c>
    </row>
    <row r="704" spans="1:13">
      <c r="A704" s="7" t="s">
        <v>1811</v>
      </c>
      <c r="B704" s="12">
        <v>0.5756944444444444</v>
      </c>
      <c r="C704" s="7" t="s">
        <v>1811</v>
      </c>
      <c r="D704" s="12">
        <v>0.58611111111111114</v>
      </c>
      <c r="E704" s="6">
        <f t="shared" si="61"/>
        <v>1.0416666666666741E-2</v>
      </c>
      <c r="F704" s="1">
        <f t="shared" si="62"/>
        <v>0</v>
      </c>
      <c r="G704" s="14">
        <f t="shared" si="63"/>
        <v>0.25</v>
      </c>
      <c r="H704" s="1" t="s">
        <v>7</v>
      </c>
      <c r="I704" s="1" t="s">
        <v>188</v>
      </c>
      <c r="J704" s="1" t="s">
        <v>157</v>
      </c>
      <c r="K704" s="1">
        <v>5</v>
      </c>
      <c r="L704" s="14">
        <f t="shared" si="64"/>
        <v>20</v>
      </c>
      <c r="M704" s="1" t="s">
        <v>1701</v>
      </c>
    </row>
    <row r="705" spans="1:13">
      <c r="A705" s="7" t="s">
        <v>1811</v>
      </c>
      <c r="B705" s="12">
        <v>0.62986111111111109</v>
      </c>
      <c r="C705" s="7" t="s">
        <v>1811</v>
      </c>
      <c r="D705" s="12">
        <v>0.6333333333333333</v>
      </c>
      <c r="E705" s="6">
        <f t="shared" si="61"/>
        <v>3.4722222222222099E-3</v>
      </c>
      <c r="F705" s="1">
        <f t="shared" si="62"/>
        <v>0</v>
      </c>
      <c r="G705" s="14">
        <f t="shared" si="63"/>
        <v>8.3333333333333329E-2</v>
      </c>
      <c r="H705" s="1" t="s">
        <v>7</v>
      </c>
      <c r="I705" s="1" t="s">
        <v>157</v>
      </c>
      <c r="J705" s="1" t="s">
        <v>157</v>
      </c>
      <c r="K705" s="1">
        <v>1.9</v>
      </c>
      <c r="L705" s="14">
        <f t="shared" si="64"/>
        <v>22.8</v>
      </c>
      <c r="M705" s="1" t="s">
        <v>1701</v>
      </c>
    </row>
    <row r="706" spans="1:13">
      <c r="A706" s="7" t="s">
        <v>1811</v>
      </c>
      <c r="B706" s="12">
        <v>0.63541666666666663</v>
      </c>
      <c r="C706" s="7" t="s">
        <v>1811</v>
      </c>
      <c r="D706" s="12">
        <v>0.71944444444444444</v>
      </c>
      <c r="E706" s="6">
        <f t="shared" si="61"/>
        <v>8.4027777777777812E-2</v>
      </c>
      <c r="F706" s="1">
        <f t="shared" si="62"/>
        <v>2</v>
      </c>
      <c r="G706" s="14">
        <f t="shared" si="63"/>
        <v>2.0166666666666666</v>
      </c>
      <c r="H706" s="1" t="s">
        <v>7</v>
      </c>
      <c r="I706" s="1" t="s">
        <v>157</v>
      </c>
      <c r="J706" s="1" t="s">
        <v>157</v>
      </c>
      <c r="K706" s="1">
        <v>7.9</v>
      </c>
      <c r="L706" s="14">
        <f t="shared" si="64"/>
        <v>3.9173553719008267</v>
      </c>
      <c r="M706" s="1" t="s">
        <v>1701</v>
      </c>
    </row>
    <row r="707" spans="1:13">
      <c r="A707" s="7" t="s">
        <v>1811</v>
      </c>
      <c r="B707" s="12">
        <v>0.73749999999999993</v>
      </c>
      <c r="C707" s="7" t="s">
        <v>1811</v>
      </c>
      <c r="D707" s="12">
        <v>0.7715277777777777</v>
      </c>
      <c r="E707" s="6">
        <f t="shared" ref="E707:E768" si="65">IF(D707&gt;B707,D707-B707,D707-B707+1)</f>
        <v>3.4027777777777768E-2</v>
      </c>
      <c r="F707" s="1">
        <f t="shared" ref="F707:F770" si="66">HOUR(E707)</f>
        <v>0</v>
      </c>
      <c r="G707" s="14">
        <f t="shared" ref="G707:G770" si="67">(HOUR(E707)*60+MINUTE(E707))/60</f>
        <v>0.81666666666666665</v>
      </c>
      <c r="H707" s="1" t="s">
        <v>7</v>
      </c>
      <c r="I707" s="1" t="s">
        <v>157</v>
      </c>
      <c r="J707" s="1" t="s">
        <v>157</v>
      </c>
      <c r="K707" s="1">
        <v>17.7</v>
      </c>
      <c r="L707" s="14">
        <f t="shared" ref="L707:L768" si="68">K707/G707</f>
        <v>21.673469387755102</v>
      </c>
      <c r="M707" s="1" t="s">
        <v>1701</v>
      </c>
    </row>
    <row r="708" spans="1:13">
      <c r="A708" s="7" t="s">
        <v>1812</v>
      </c>
      <c r="B708" s="12">
        <v>0.50347222222222221</v>
      </c>
      <c r="C708" s="7" t="s">
        <v>1812</v>
      </c>
      <c r="D708" s="12">
        <v>0.53888888888888886</v>
      </c>
      <c r="E708" s="6">
        <f t="shared" si="65"/>
        <v>3.5416666666666652E-2</v>
      </c>
      <c r="F708" s="1">
        <f t="shared" si="66"/>
        <v>0</v>
      </c>
      <c r="G708" s="14">
        <f t="shared" si="67"/>
        <v>0.85</v>
      </c>
      <c r="H708" s="1" t="s">
        <v>7</v>
      </c>
      <c r="I708" s="1" t="s">
        <v>157</v>
      </c>
      <c r="J708" s="1" t="s">
        <v>157</v>
      </c>
      <c r="K708" s="1">
        <v>25.2</v>
      </c>
      <c r="L708" s="14">
        <f t="shared" si="68"/>
        <v>29.647058823529413</v>
      </c>
      <c r="M708" s="1" t="s">
        <v>1701</v>
      </c>
    </row>
    <row r="709" spans="1:13">
      <c r="A709" s="7" t="s">
        <v>1812</v>
      </c>
      <c r="B709" s="12">
        <v>0.54236111111111118</v>
      </c>
      <c r="C709" s="7" t="s">
        <v>1812</v>
      </c>
      <c r="D709" s="12">
        <v>0.64236111111111105</v>
      </c>
      <c r="E709" s="6">
        <f t="shared" si="65"/>
        <v>9.9999999999999867E-2</v>
      </c>
      <c r="F709" s="1">
        <f t="shared" si="66"/>
        <v>2</v>
      </c>
      <c r="G709" s="14">
        <f t="shared" si="67"/>
        <v>2.4</v>
      </c>
      <c r="H709" s="1" t="s">
        <v>7</v>
      </c>
      <c r="I709" s="1" t="s">
        <v>157</v>
      </c>
      <c r="J709" s="1" t="s">
        <v>157</v>
      </c>
      <c r="K709" s="1">
        <v>96.2</v>
      </c>
      <c r="L709" s="14">
        <f t="shared" si="68"/>
        <v>40.083333333333336</v>
      </c>
      <c r="M709" s="1" t="s">
        <v>1701</v>
      </c>
    </row>
    <row r="710" spans="1:13">
      <c r="A710" s="7" t="s">
        <v>1813</v>
      </c>
      <c r="B710" s="12">
        <v>0.63680555555555551</v>
      </c>
      <c r="C710" s="7" t="s">
        <v>1813</v>
      </c>
      <c r="D710" s="12">
        <v>0.68194444444444446</v>
      </c>
      <c r="E710" s="6">
        <f t="shared" si="65"/>
        <v>4.5138888888888951E-2</v>
      </c>
      <c r="F710" s="1">
        <f t="shared" si="66"/>
        <v>1</v>
      </c>
      <c r="G710" s="14">
        <f t="shared" si="67"/>
        <v>1.0833333333333333</v>
      </c>
      <c r="H710" s="1" t="s">
        <v>7</v>
      </c>
      <c r="I710" s="1" t="s">
        <v>157</v>
      </c>
      <c r="J710" s="1" t="s">
        <v>157</v>
      </c>
      <c r="K710" s="1">
        <v>35</v>
      </c>
      <c r="L710" s="14">
        <f t="shared" si="68"/>
        <v>32.307692307692307</v>
      </c>
      <c r="M710" s="1" t="s">
        <v>1701</v>
      </c>
    </row>
    <row r="711" spans="1:13">
      <c r="A711" s="7" t="s">
        <v>1813</v>
      </c>
      <c r="B711" s="12">
        <v>0.69166666666666676</v>
      </c>
      <c r="C711" s="7" t="s">
        <v>1813</v>
      </c>
      <c r="D711" s="12">
        <v>0.7055555555555556</v>
      </c>
      <c r="E711" s="6">
        <f t="shared" si="65"/>
        <v>1.388888888888884E-2</v>
      </c>
      <c r="F711" s="1">
        <f t="shared" si="66"/>
        <v>0</v>
      </c>
      <c r="G711" s="14">
        <f t="shared" si="67"/>
        <v>0.33333333333333331</v>
      </c>
      <c r="H711" s="1" t="s">
        <v>7</v>
      </c>
      <c r="I711" s="1" t="s">
        <v>157</v>
      </c>
      <c r="J711" s="1" t="s">
        <v>157</v>
      </c>
      <c r="K711" s="1">
        <v>5.5</v>
      </c>
      <c r="L711" s="14">
        <f t="shared" si="68"/>
        <v>16.5</v>
      </c>
      <c r="M711" s="1" t="s">
        <v>1701</v>
      </c>
    </row>
    <row r="712" spans="1:13">
      <c r="A712" s="7" t="s">
        <v>1813</v>
      </c>
      <c r="B712" s="12">
        <v>0.72152777777777777</v>
      </c>
      <c r="C712" s="7" t="s">
        <v>1813</v>
      </c>
      <c r="D712" s="12">
        <v>0.80555555555555547</v>
      </c>
      <c r="E712" s="6">
        <f t="shared" si="65"/>
        <v>8.4027777777777701E-2</v>
      </c>
      <c r="F712" s="1">
        <f t="shared" si="66"/>
        <v>2</v>
      </c>
      <c r="G712" s="14">
        <f t="shared" si="67"/>
        <v>2.0166666666666666</v>
      </c>
      <c r="H712" s="1" t="s">
        <v>7</v>
      </c>
      <c r="I712" s="1" t="s">
        <v>157</v>
      </c>
      <c r="J712" s="1" t="s">
        <v>157</v>
      </c>
      <c r="K712" s="1">
        <v>50.4</v>
      </c>
      <c r="L712" s="14">
        <f t="shared" si="68"/>
        <v>24.991735537190081</v>
      </c>
      <c r="M712" s="1" t="s">
        <v>1701</v>
      </c>
    </row>
    <row r="713" spans="1:13">
      <c r="A713" s="7" t="s">
        <v>1813</v>
      </c>
      <c r="B713" s="12">
        <v>0.80902777777777779</v>
      </c>
      <c r="C713" s="7" t="s">
        <v>1813</v>
      </c>
      <c r="D713" s="12">
        <v>0.83124999999999993</v>
      </c>
      <c r="E713" s="6">
        <f t="shared" si="65"/>
        <v>2.2222222222222143E-2</v>
      </c>
      <c r="F713" s="1">
        <f t="shared" si="66"/>
        <v>0</v>
      </c>
      <c r="G713" s="14">
        <f t="shared" si="67"/>
        <v>0.53333333333333333</v>
      </c>
      <c r="H713" s="1" t="s">
        <v>7</v>
      </c>
      <c r="I713" s="1" t="s">
        <v>157</v>
      </c>
      <c r="J713" s="1" t="s">
        <v>1047</v>
      </c>
      <c r="K713" s="1">
        <v>9.1999999999999993</v>
      </c>
      <c r="L713" s="14">
        <f t="shared" si="68"/>
        <v>17.25</v>
      </c>
      <c r="M713" s="1" t="s">
        <v>1701</v>
      </c>
    </row>
    <row r="714" spans="1:13">
      <c r="A714" s="7" t="s">
        <v>1813</v>
      </c>
      <c r="B714" s="12">
        <v>0.95694444444444438</v>
      </c>
      <c r="C714" s="7" t="s">
        <v>1813</v>
      </c>
      <c r="D714" s="12">
        <v>0.96944444444444444</v>
      </c>
      <c r="E714" s="6">
        <f t="shared" si="65"/>
        <v>1.2500000000000067E-2</v>
      </c>
      <c r="F714" s="1">
        <f t="shared" si="66"/>
        <v>0</v>
      </c>
      <c r="G714" s="14">
        <f t="shared" si="67"/>
        <v>0.3</v>
      </c>
      <c r="H714" s="1" t="s">
        <v>7</v>
      </c>
      <c r="I714" s="1" t="s">
        <v>1047</v>
      </c>
      <c r="J714" s="1" t="s">
        <v>157</v>
      </c>
      <c r="K714" s="1">
        <v>7.3</v>
      </c>
      <c r="L714" s="14">
        <f t="shared" si="68"/>
        <v>24.333333333333332</v>
      </c>
      <c r="M714" s="1" t="s">
        <v>1701</v>
      </c>
    </row>
    <row r="715" spans="1:13">
      <c r="A715" s="7" t="s">
        <v>1814</v>
      </c>
      <c r="B715" s="12">
        <v>0.37916666666666665</v>
      </c>
      <c r="C715" s="7" t="s">
        <v>1814</v>
      </c>
      <c r="D715" s="12">
        <v>0.3888888888888889</v>
      </c>
      <c r="E715" s="6">
        <f t="shared" si="65"/>
        <v>9.7222222222222432E-3</v>
      </c>
      <c r="F715" s="1">
        <f t="shared" si="66"/>
        <v>0</v>
      </c>
      <c r="G715" s="14">
        <f t="shared" si="67"/>
        <v>0.23333333333333334</v>
      </c>
      <c r="H715" s="1" t="s">
        <v>7</v>
      </c>
      <c r="I715" s="1" t="s">
        <v>157</v>
      </c>
      <c r="J715" s="1" t="s">
        <v>157</v>
      </c>
      <c r="K715" s="1">
        <v>5</v>
      </c>
      <c r="L715" s="14">
        <f t="shared" si="68"/>
        <v>21.428571428571427</v>
      </c>
      <c r="M715" s="1" t="s">
        <v>1701</v>
      </c>
    </row>
    <row r="716" spans="1:13">
      <c r="A716" s="7" t="s">
        <v>1814</v>
      </c>
      <c r="B716" s="12">
        <v>0.4680555555555555</v>
      </c>
      <c r="C716" s="7" t="s">
        <v>1814</v>
      </c>
      <c r="D716" s="12">
        <v>0.47638888888888892</v>
      </c>
      <c r="E716" s="6">
        <f t="shared" si="65"/>
        <v>8.3333333333334147E-3</v>
      </c>
      <c r="F716" s="1">
        <f t="shared" si="66"/>
        <v>0</v>
      </c>
      <c r="G716" s="14">
        <f t="shared" si="67"/>
        <v>0.2</v>
      </c>
      <c r="H716" s="1" t="s">
        <v>7</v>
      </c>
      <c r="I716" s="1" t="s">
        <v>157</v>
      </c>
      <c r="J716" s="1" t="s">
        <v>157</v>
      </c>
      <c r="K716" s="1">
        <v>3.8</v>
      </c>
      <c r="L716" s="14">
        <f t="shared" si="68"/>
        <v>18.999999999999996</v>
      </c>
      <c r="M716" s="1" t="s">
        <v>1701</v>
      </c>
    </row>
    <row r="717" spans="1:13">
      <c r="A717" s="7" t="s">
        <v>1814</v>
      </c>
      <c r="B717" s="12">
        <v>0.50694444444444442</v>
      </c>
      <c r="C717" s="7" t="s">
        <v>1814</v>
      </c>
      <c r="D717" s="12">
        <v>0.51388888888888895</v>
      </c>
      <c r="E717" s="6">
        <f t="shared" si="65"/>
        <v>6.9444444444445308E-3</v>
      </c>
      <c r="F717" s="1">
        <f t="shared" si="66"/>
        <v>0</v>
      </c>
      <c r="G717" s="14">
        <f t="shared" si="67"/>
        <v>0.16666666666666666</v>
      </c>
      <c r="H717" s="1" t="s">
        <v>7</v>
      </c>
      <c r="I717" s="1" t="s">
        <v>157</v>
      </c>
      <c r="J717" s="1" t="s">
        <v>1047</v>
      </c>
      <c r="K717" s="1">
        <v>3.9</v>
      </c>
      <c r="L717" s="14">
        <f t="shared" si="68"/>
        <v>23.400000000000002</v>
      </c>
      <c r="M717" s="1" t="s">
        <v>1701</v>
      </c>
    </row>
    <row r="718" spans="1:13">
      <c r="A718" s="7" t="s">
        <v>1814</v>
      </c>
      <c r="B718" s="12">
        <v>0.59027777777777779</v>
      </c>
      <c r="C718" s="7" t="s">
        <v>1814</v>
      </c>
      <c r="D718" s="12">
        <v>0.60625000000000007</v>
      </c>
      <c r="E718" s="6">
        <f t="shared" si="65"/>
        <v>1.5972222222222276E-2</v>
      </c>
      <c r="F718" s="1">
        <f t="shared" si="66"/>
        <v>0</v>
      </c>
      <c r="G718" s="14">
        <f t="shared" si="67"/>
        <v>0.38333333333333336</v>
      </c>
      <c r="H718" s="1" t="s">
        <v>7</v>
      </c>
      <c r="I718" s="1" t="s">
        <v>1047</v>
      </c>
      <c r="J718" s="1" t="s">
        <v>1047</v>
      </c>
      <c r="K718" s="1">
        <v>7.4</v>
      </c>
      <c r="L718" s="14">
        <f t="shared" si="68"/>
        <v>19.304347826086957</v>
      </c>
      <c r="M718" s="1" t="s">
        <v>1701</v>
      </c>
    </row>
    <row r="719" spans="1:13">
      <c r="A719" s="7" t="s">
        <v>1814</v>
      </c>
      <c r="B719" s="12">
        <v>0.64097222222222217</v>
      </c>
      <c r="C719" s="7" t="s">
        <v>1814</v>
      </c>
      <c r="D719" s="12">
        <v>0.64930555555555558</v>
      </c>
      <c r="E719" s="6">
        <f t="shared" si="65"/>
        <v>8.3333333333334147E-3</v>
      </c>
      <c r="F719" s="1">
        <f t="shared" si="66"/>
        <v>0</v>
      </c>
      <c r="G719" s="14">
        <f t="shared" si="67"/>
        <v>0.2</v>
      </c>
      <c r="H719" s="1" t="s">
        <v>7</v>
      </c>
      <c r="I719" s="1" t="s">
        <v>1047</v>
      </c>
      <c r="J719" s="1" t="s">
        <v>1047</v>
      </c>
      <c r="K719" s="1">
        <v>1.5</v>
      </c>
      <c r="L719" s="14">
        <f t="shared" si="68"/>
        <v>7.5</v>
      </c>
      <c r="M719" s="1" t="s">
        <v>1701</v>
      </c>
    </row>
    <row r="720" spans="1:13">
      <c r="A720" s="7" t="s">
        <v>1814</v>
      </c>
      <c r="B720" s="12">
        <v>0.66597222222222219</v>
      </c>
      <c r="C720" s="7" t="s">
        <v>1814</v>
      </c>
      <c r="D720" s="12">
        <v>0.68333333333333324</v>
      </c>
      <c r="E720" s="6">
        <f t="shared" si="65"/>
        <v>1.7361111111111049E-2</v>
      </c>
      <c r="F720" s="1">
        <f t="shared" si="66"/>
        <v>0</v>
      </c>
      <c r="G720" s="14">
        <f t="shared" si="67"/>
        <v>0.41666666666666669</v>
      </c>
      <c r="H720" s="1" t="s">
        <v>7</v>
      </c>
      <c r="I720" s="1" t="s">
        <v>1047</v>
      </c>
      <c r="J720" s="1" t="s">
        <v>157</v>
      </c>
      <c r="K720" s="1">
        <v>7.9</v>
      </c>
      <c r="L720" s="14">
        <f t="shared" si="68"/>
        <v>18.96</v>
      </c>
      <c r="M720" s="1" t="s">
        <v>1701</v>
      </c>
    </row>
    <row r="721" spans="1:13">
      <c r="A721" s="7" t="s">
        <v>1814</v>
      </c>
      <c r="B721" s="12">
        <v>0.70486111111111116</v>
      </c>
      <c r="C721" s="7" t="s">
        <v>1814</v>
      </c>
      <c r="D721" s="12">
        <v>0.71666666666666667</v>
      </c>
      <c r="E721" s="6">
        <f t="shared" si="65"/>
        <v>1.1805555555555514E-2</v>
      </c>
      <c r="F721" s="1">
        <f t="shared" si="66"/>
        <v>0</v>
      </c>
      <c r="G721" s="14">
        <f t="shared" si="67"/>
        <v>0.28333333333333333</v>
      </c>
      <c r="H721" s="1" t="s">
        <v>7</v>
      </c>
      <c r="I721" s="1" t="s">
        <v>157</v>
      </c>
      <c r="J721" s="1" t="s">
        <v>1047</v>
      </c>
      <c r="K721" s="1">
        <v>2.9</v>
      </c>
      <c r="L721" s="14">
        <f t="shared" si="68"/>
        <v>10.235294117647058</v>
      </c>
      <c r="M721" s="1" t="s">
        <v>1701</v>
      </c>
    </row>
    <row r="722" spans="1:13">
      <c r="A722" s="7" t="s">
        <v>1814</v>
      </c>
      <c r="B722" s="12">
        <v>0.77916666666666667</v>
      </c>
      <c r="C722" s="7" t="s">
        <v>1814</v>
      </c>
      <c r="D722" s="12">
        <v>0.78888888888888886</v>
      </c>
      <c r="E722" s="6">
        <f t="shared" si="65"/>
        <v>9.7222222222221877E-3</v>
      </c>
      <c r="F722" s="1">
        <f t="shared" si="66"/>
        <v>0</v>
      </c>
      <c r="G722" s="14">
        <f t="shared" si="67"/>
        <v>0.23333333333333334</v>
      </c>
      <c r="H722" s="1" t="s">
        <v>7</v>
      </c>
      <c r="I722" s="1" t="s">
        <v>1047</v>
      </c>
      <c r="J722" s="1" t="s">
        <v>1047</v>
      </c>
      <c r="K722" s="1">
        <v>3.4</v>
      </c>
      <c r="L722" s="14">
        <f t="shared" si="68"/>
        <v>14.571428571428571</v>
      </c>
      <c r="M722" s="1" t="s">
        <v>1701</v>
      </c>
    </row>
    <row r="723" spans="1:13">
      <c r="A723" s="7" t="s">
        <v>1814</v>
      </c>
      <c r="B723" s="12">
        <v>0.81319444444444444</v>
      </c>
      <c r="C723" s="7" t="s">
        <v>1814</v>
      </c>
      <c r="D723" s="12">
        <v>0.82916666666666661</v>
      </c>
      <c r="E723" s="6">
        <f t="shared" si="65"/>
        <v>1.5972222222222165E-2</v>
      </c>
      <c r="F723" s="1">
        <f t="shared" si="66"/>
        <v>0</v>
      </c>
      <c r="G723" s="14">
        <f t="shared" si="67"/>
        <v>0.38333333333333336</v>
      </c>
      <c r="H723" s="1" t="s">
        <v>7</v>
      </c>
      <c r="I723" s="1" t="s">
        <v>1047</v>
      </c>
      <c r="J723" s="1" t="s">
        <v>1047</v>
      </c>
      <c r="K723" s="1">
        <v>3.8</v>
      </c>
      <c r="L723" s="14">
        <f t="shared" si="68"/>
        <v>9.9130434782608692</v>
      </c>
      <c r="M723" s="1" t="s">
        <v>1701</v>
      </c>
    </row>
    <row r="724" spans="1:13">
      <c r="A724" s="7" t="s">
        <v>1814</v>
      </c>
      <c r="B724" s="12">
        <v>0.83750000000000002</v>
      </c>
      <c r="C724" s="7" t="s">
        <v>1814</v>
      </c>
      <c r="D724" s="12">
        <v>0.84444444444444444</v>
      </c>
      <c r="E724" s="6">
        <f t="shared" si="65"/>
        <v>6.9444444444444198E-3</v>
      </c>
      <c r="F724" s="1">
        <f t="shared" si="66"/>
        <v>0</v>
      </c>
      <c r="G724" s="14">
        <f t="shared" si="67"/>
        <v>0.16666666666666666</v>
      </c>
      <c r="H724" s="1" t="s">
        <v>7</v>
      </c>
      <c r="I724" s="1" t="s">
        <v>1047</v>
      </c>
      <c r="J724" s="1" t="s">
        <v>157</v>
      </c>
      <c r="K724" s="1">
        <v>5.9</v>
      </c>
      <c r="L724" s="14">
        <f t="shared" si="68"/>
        <v>35.400000000000006</v>
      </c>
      <c r="M724" s="1" t="s">
        <v>1701</v>
      </c>
    </row>
    <row r="725" spans="1:13">
      <c r="A725" s="7" t="s">
        <v>1815</v>
      </c>
      <c r="B725" s="12">
        <v>0.39861111111111108</v>
      </c>
      <c r="C725" s="7" t="s">
        <v>1815</v>
      </c>
      <c r="D725" s="12">
        <v>0.42430555555555555</v>
      </c>
      <c r="E725" s="6">
        <f t="shared" si="65"/>
        <v>2.5694444444444464E-2</v>
      </c>
      <c r="F725" s="1">
        <f t="shared" si="66"/>
        <v>0</v>
      </c>
      <c r="G725" s="14">
        <f t="shared" si="67"/>
        <v>0.6166666666666667</v>
      </c>
      <c r="H725" s="1" t="s">
        <v>7</v>
      </c>
      <c r="I725" s="1" t="s">
        <v>157</v>
      </c>
      <c r="J725" s="1" t="s">
        <v>1047</v>
      </c>
      <c r="K725" s="1">
        <v>9.6</v>
      </c>
      <c r="L725" s="14">
        <f t="shared" si="68"/>
        <v>15.567567567567567</v>
      </c>
      <c r="M725" s="1" t="s">
        <v>1701</v>
      </c>
    </row>
    <row r="726" spans="1:13">
      <c r="A726" s="7" t="s">
        <v>1815</v>
      </c>
      <c r="B726" s="12">
        <v>0.4909722222222222</v>
      </c>
      <c r="C726" s="7" t="s">
        <v>1815</v>
      </c>
      <c r="D726" s="12">
        <v>0.50416666666666665</v>
      </c>
      <c r="E726" s="6">
        <f t="shared" si="65"/>
        <v>1.3194444444444453E-2</v>
      </c>
      <c r="F726" s="1">
        <f t="shared" si="66"/>
        <v>0</v>
      </c>
      <c r="G726" s="14">
        <f t="shared" si="67"/>
        <v>0.31666666666666665</v>
      </c>
      <c r="H726" s="1" t="s">
        <v>7</v>
      </c>
      <c r="I726" s="1" t="s">
        <v>1047</v>
      </c>
      <c r="J726" s="1" t="s">
        <v>1047</v>
      </c>
      <c r="K726" s="1">
        <v>7</v>
      </c>
      <c r="L726" s="14">
        <f t="shared" si="68"/>
        <v>22.105263157894736</v>
      </c>
      <c r="M726" s="1" t="s">
        <v>1701</v>
      </c>
    </row>
    <row r="727" spans="1:13">
      <c r="A727" s="7" t="s">
        <v>1815</v>
      </c>
      <c r="B727" s="12">
        <v>0.5083333333333333</v>
      </c>
      <c r="C727" s="7" t="s">
        <v>1815</v>
      </c>
      <c r="D727" s="12">
        <v>0.51180555555555551</v>
      </c>
      <c r="E727" s="6">
        <f t="shared" si="65"/>
        <v>3.4722222222222099E-3</v>
      </c>
      <c r="F727" s="1">
        <f t="shared" si="66"/>
        <v>0</v>
      </c>
      <c r="G727" s="14">
        <f t="shared" si="67"/>
        <v>8.3333333333333329E-2</v>
      </c>
      <c r="H727" s="1" t="s">
        <v>7</v>
      </c>
      <c r="I727" s="1" t="s">
        <v>1047</v>
      </c>
      <c r="J727" s="1" t="s">
        <v>1047</v>
      </c>
      <c r="K727" s="1">
        <v>0.9</v>
      </c>
      <c r="L727" s="14">
        <f t="shared" si="68"/>
        <v>10.8</v>
      </c>
      <c r="M727" s="1" t="s">
        <v>1701</v>
      </c>
    </row>
    <row r="728" spans="1:13">
      <c r="A728" s="7" t="s">
        <v>1815</v>
      </c>
      <c r="B728" s="12">
        <v>0.58402777777777781</v>
      </c>
      <c r="C728" s="7" t="s">
        <v>1815</v>
      </c>
      <c r="D728" s="12">
        <v>0.65555555555555556</v>
      </c>
      <c r="E728" s="6">
        <f t="shared" si="65"/>
        <v>7.1527777777777746E-2</v>
      </c>
      <c r="F728" s="1">
        <f t="shared" si="66"/>
        <v>1</v>
      </c>
      <c r="G728" s="14">
        <f t="shared" si="67"/>
        <v>1.7166666666666666</v>
      </c>
      <c r="H728" s="1" t="s">
        <v>7</v>
      </c>
      <c r="I728" s="1" t="s">
        <v>1047</v>
      </c>
      <c r="J728" s="1" t="s">
        <v>157</v>
      </c>
      <c r="K728" s="1">
        <v>86.6</v>
      </c>
      <c r="L728" s="14">
        <f t="shared" si="68"/>
        <v>50.446601941747574</v>
      </c>
      <c r="M728" s="1" t="s">
        <v>1701</v>
      </c>
    </row>
    <row r="729" spans="1:13">
      <c r="A729" s="7" t="s">
        <v>1815</v>
      </c>
      <c r="B729" s="12">
        <v>0.67708333333333337</v>
      </c>
      <c r="C729" s="7" t="s">
        <v>1815</v>
      </c>
      <c r="D729" s="12">
        <v>0.80069444444444438</v>
      </c>
      <c r="E729" s="6">
        <f t="shared" si="65"/>
        <v>0.12361111111111101</v>
      </c>
      <c r="F729" s="1">
        <f t="shared" si="66"/>
        <v>2</v>
      </c>
      <c r="G729" s="14">
        <f t="shared" si="67"/>
        <v>2.9666666666666668</v>
      </c>
      <c r="H729" s="1" t="s">
        <v>7</v>
      </c>
      <c r="I729" s="1" t="s">
        <v>157</v>
      </c>
      <c r="J729" s="1" t="s">
        <v>157</v>
      </c>
      <c r="K729" s="1">
        <v>156.9</v>
      </c>
      <c r="L729" s="14">
        <f t="shared" si="68"/>
        <v>52.887640449438202</v>
      </c>
      <c r="M729" s="1" t="s">
        <v>1701</v>
      </c>
    </row>
    <row r="730" spans="1:13">
      <c r="A730" s="7" t="s">
        <v>1816</v>
      </c>
      <c r="B730" s="12">
        <v>0.4145833333333333</v>
      </c>
      <c r="C730" s="7" t="s">
        <v>1816</v>
      </c>
      <c r="D730" s="12">
        <v>0.4291666666666667</v>
      </c>
      <c r="E730" s="6">
        <f t="shared" si="65"/>
        <v>1.4583333333333393E-2</v>
      </c>
      <c r="F730" s="1">
        <f t="shared" si="66"/>
        <v>0</v>
      </c>
      <c r="G730" s="14">
        <f t="shared" si="67"/>
        <v>0.35</v>
      </c>
      <c r="H730" s="1" t="s">
        <v>7</v>
      </c>
      <c r="I730" s="1" t="s">
        <v>157</v>
      </c>
      <c r="J730" s="1" t="s">
        <v>248</v>
      </c>
      <c r="K730" s="1">
        <v>10.1</v>
      </c>
      <c r="L730" s="14">
        <f t="shared" si="68"/>
        <v>28.857142857142858</v>
      </c>
      <c r="M730" s="1" t="s">
        <v>1701</v>
      </c>
    </row>
    <row r="731" spans="1:13">
      <c r="A731" s="7" t="s">
        <v>1816</v>
      </c>
      <c r="B731" s="12">
        <v>0.69374999999999998</v>
      </c>
      <c r="C731" s="7" t="s">
        <v>1816</v>
      </c>
      <c r="D731" s="12">
        <v>0.70486111111111116</v>
      </c>
      <c r="E731" s="6">
        <f t="shared" si="65"/>
        <v>1.1111111111111183E-2</v>
      </c>
      <c r="F731" s="1">
        <f t="shared" si="66"/>
        <v>0</v>
      </c>
      <c r="G731" s="14">
        <f t="shared" si="67"/>
        <v>0.26666666666666666</v>
      </c>
      <c r="H731" s="1" t="s">
        <v>7</v>
      </c>
      <c r="I731" s="1" t="s">
        <v>248</v>
      </c>
      <c r="J731" s="1" t="s">
        <v>188</v>
      </c>
      <c r="K731" s="1">
        <v>6.2</v>
      </c>
      <c r="L731" s="14">
        <f t="shared" si="68"/>
        <v>23.25</v>
      </c>
      <c r="M731" s="1" t="s">
        <v>1701</v>
      </c>
    </row>
    <row r="732" spans="1:13">
      <c r="A732" s="7" t="s">
        <v>1816</v>
      </c>
      <c r="B732" s="12">
        <v>0.73402777777777783</v>
      </c>
      <c r="C732" s="7" t="s">
        <v>1816</v>
      </c>
      <c r="D732" s="12">
        <v>0.74652777777777779</v>
      </c>
      <c r="E732" s="6">
        <f t="shared" si="65"/>
        <v>1.2499999999999956E-2</v>
      </c>
      <c r="F732" s="1">
        <f t="shared" si="66"/>
        <v>0</v>
      </c>
      <c r="G732" s="14">
        <f t="shared" si="67"/>
        <v>0.3</v>
      </c>
      <c r="H732" s="1" t="s">
        <v>7</v>
      </c>
      <c r="I732" s="1" t="s">
        <v>188</v>
      </c>
      <c r="J732" s="1" t="s">
        <v>188</v>
      </c>
      <c r="K732" s="1">
        <v>5.3</v>
      </c>
      <c r="L732" s="14">
        <f t="shared" si="68"/>
        <v>17.666666666666668</v>
      </c>
      <c r="M732" s="1" t="s">
        <v>1701</v>
      </c>
    </row>
    <row r="733" spans="1:13">
      <c r="A733" s="7" t="s">
        <v>1816</v>
      </c>
      <c r="B733" s="12">
        <v>0.88541666666666663</v>
      </c>
      <c r="C733" s="7" t="s">
        <v>1816</v>
      </c>
      <c r="D733" s="12">
        <v>0.9159722222222223</v>
      </c>
      <c r="E733" s="6">
        <f t="shared" si="65"/>
        <v>3.0555555555555669E-2</v>
      </c>
      <c r="F733" s="1">
        <f t="shared" si="66"/>
        <v>0</v>
      </c>
      <c r="G733" s="14">
        <f t="shared" si="67"/>
        <v>0.73333333333333328</v>
      </c>
      <c r="H733" s="1" t="s">
        <v>7</v>
      </c>
      <c r="I733" s="1" t="s">
        <v>188</v>
      </c>
      <c r="J733" s="1" t="s">
        <v>157</v>
      </c>
      <c r="K733" s="1">
        <v>12.1</v>
      </c>
      <c r="L733" s="14">
        <f t="shared" si="68"/>
        <v>16.5</v>
      </c>
      <c r="M733" s="1" t="s">
        <v>1701</v>
      </c>
    </row>
    <row r="734" spans="1:13">
      <c r="A734" s="7" t="s">
        <v>1817</v>
      </c>
      <c r="B734" s="12">
        <v>0.50138888888888888</v>
      </c>
      <c r="C734" s="7" t="s">
        <v>1817</v>
      </c>
      <c r="D734" s="12">
        <v>0.52152777777777781</v>
      </c>
      <c r="E734" s="6">
        <f t="shared" si="65"/>
        <v>2.0138888888888928E-2</v>
      </c>
      <c r="F734" s="1">
        <f t="shared" si="66"/>
        <v>0</v>
      </c>
      <c r="G734" s="14">
        <f t="shared" si="67"/>
        <v>0.48333333333333334</v>
      </c>
      <c r="H734" s="1" t="s">
        <v>7</v>
      </c>
      <c r="I734" s="1" t="s">
        <v>157</v>
      </c>
      <c r="J734" s="1" t="s">
        <v>188</v>
      </c>
      <c r="K734" s="1">
        <v>10.8</v>
      </c>
      <c r="L734" s="14">
        <f t="shared" si="68"/>
        <v>22.344827586206897</v>
      </c>
      <c r="M734" s="1" t="s">
        <v>1701</v>
      </c>
    </row>
    <row r="735" spans="1:13">
      <c r="A735" s="7" t="s">
        <v>1817</v>
      </c>
      <c r="B735" s="12">
        <v>0.56805555555555554</v>
      </c>
      <c r="C735" s="7" t="s">
        <v>1817</v>
      </c>
      <c r="D735" s="12">
        <v>0.57500000000000007</v>
      </c>
      <c r="E735" s="6">
        <f t="shared" si="65"/>
        <v>6.9444444444445308E-3</v>
      </c>
      <c r="F735" s="1">
        <f t="shared" si="66"/>
        <v>0</v>
      </c>
      <c r="G735" s="14">
        <f t="shared" si="67"/>
        <v>0.16666666666666666</v>
      </c>
      <c r="H735" s="1" t="s">
        <v>7</v>
      </c>
      <c r="I735" s="1" t="s">
        <v>188</v>
      </c>
      <c r="J735" s="1" t="s">
        <v>188</v>
      </c>
      <c r="K735" s="1">
        <v>4.3</v>
      </c>
      <c r="L735" s="14">
        <f t="shared" si="68"/>
        <v>25.8</v>
      </c>
      <c r="M735" s="1" t="s">
        <v>1701</v>
      </c>
    </row>
    <row r="736" spans="1:13">
      <c r="A736" s="7" t="s">
        <v>1817</v>
      </c>
      <c r="B736" s="12">
        <v>0.60486111111111118</v>
      </c>
      <c r="C736" s="7" t="s">
        <v>1817</v>
      </c>
      <c r="D736" s="12">
        <v>0.6118055555555556</v>
      </c>
      <c r="E736" s="6">
        <f t="shared" si="65"/>
        <v>6.9444444444444198E-3</v>
      </c>
      <c r="F736" s="1">
        <f t="shared" si="66"/>
        <v>0</v>
      </c>
      <c r="G736" s="14">
        <f t="shared" si="67"/>
        <v>0.16666666666666666</v>
      </c>
      <c r="H736" s="1" t="s">
        <v>7</v>
      </c>
      <c r="I736" s="1" t="s">
        <v>188</v>
      </c>
      <c r="J736" s="1" t="s">
        <v>188</v>
      </c>
      <c r="K736" s="1">
        <v>2.5</v>
      </c>
      <c r="L736" s="14">
        <f t="shared" si="68"/>
        <v>15</v>
      </c>
      <c r="M736" s="1" t="s">
        <v>1701</v>
      </c>
    </row>
    <row r="737" spans="1:13">
      <c r="A737" s="7" t="s">
        <v>1817</v>
      </c>
      <c r="B737" s="12">
        <v>0.61736111111111114</v>
      </c>
      <c r="C737" s="7" t="s">
        <v>1817</v>
      </c>
      <c r="D737" s="12">
        <v>0.62777777777777777</v>
      </c>
      <c r="E737" s="6">
        <f t="shared" si="65"/>
        <v>1.041666666666663E-2</v>
      </c>
      <c r="F737" s="1">
        <f t="shared" si="66"/>
        <v>0</v>
      </c>
      <c r="G737" s="14">
        <f t="shared" si="67"/>
        <v>0.25</v>
      </c>
      <c r="H737" s="1" t="s">
        <v>7</v>
      </c>
      <c r="I737" s="1" t="s">
        <v>188</v>
      </c>
      <c r="J737" s="1" t="s">
        <v>157</v>
      </c>
      <c r="K737" s="1">
        <v>5.7</v>
      </c>
      <c r="L737" s="14">
        <f t="shared" si="68"/>
        <v>22.8</v>
      </c>
      <c r="M737" s="1" t="s">
        <v>24</v>
      </c>
    </row>
    <row r="738" spans="1:13">
      <c r="A738" s="7" t="s">
        <v>1817</v>
      </c>
      <c r="B738" s="12">
        <v>0.65902777777777777</v>
      </c>
      <c r="C738" s="7" t="s">
        <v>1817</v>
      </c>
      <c r="D738" s="12">
        <v>0.66597222222222219</v>
      </c>
      <c r="E738" s="6">
        <f t="shared" si="65"/>
        <v>6.9444444444444198E-3</v>
      </c>
      <c r="F738" s="1">
        <f t="shared" si="66"/>
        <v>0</v>
      </c>
      <c r="G738" s="14">
        <f t="shared" si="67"/>
        <v>0.16666666666666666</v>
      </c>
      <c r="H738" s="1" t="s">
        <v>7</v>
      </c>
      <c r="I738" s="1" t="s">
        <v>157</v>
      </c>
      <c r="J738" s="1" t="s">
        <v>188</v>
      </c>
      <c r="K738" s="1">
        <v>2.8</v>
      </c>
      <c r="L738" s="14">
        <f t="shared" si="68"/>
        <v>16.8</v>
      </c>
      <c r="M738" s="1" t="s">
        <v>1701</v>
      </c>
    </row>
    <row r="739" spans="1:13">
      <c r="A739" s="7" t="s">
        <v>1817</v>
      </c>
      <c r="B739" s="12">
        <v>0.67083333333333339</v>
      </c>
      <c r="C739" s="7" t="s">
        <v>1817</v>
      </c>
      <c r="D739" s="12">
        <v>0.68125000000000002</v>
      </c>
      <c r="E739" s="6">
        <f t="shared" si="65"/>
        <v>1.041666666666663E-2</v>
      </c>
      <c r="F739" s="1">
        <f t="shared" si="66"/>
        <v>0</v>
      </c>
      <c r="G739" s="14">
        <f t="shared" si="67"/>
        <v>0.25</v>
      </c>
      <c r="H739" s="1" t="s">
        <v>7</v>
      </c>
      <c r="I739" s="1" t="s">
        <v>188</v>
      </c>
      <c r="J739" s="1" t="s">
        <v>157</v>
      </c>
      <c r="K739" s="1">
        <v>4</v>
      </c>
      <c r="L739" s="14">
        <f t="shared" si="68"/>
        <v>16</v>
      </c>
      <c r="M739" s="1" t="s">
        <v>1701</v>
      </c>
    </row>
    <row r="740" spans="1:13">
      <c r="A740" s="7" t="s">
        <v>1817</v>
      </c>
      <c r="B740" s="12">
        <v>0.72499999999999998</v>
      </c>
      <c r="C740" s="7" t="s">
        <v>1817</v>
      </c>
      <c r="D740" s="12">
        <v>0.7368055555555556</v>
      </c>
      <c r="E740" s="6">
        <f t="shared" si="65"/>
        <v>1.1805555555555625E-2</v>
      </c>
      <c r="F740" s="1">
        <f t="shared" si="66"/>
        <v>0</v>
      </c>
      <c r="G740" s="14">
        <f t="shared" si="67"/>
        <v>0.28333333333333333</v>
      </c>
      <c r="H740" s="1" t="s">
        <v>7</v>
      </c>
      <c r="I740" s="1" t="s">
        <v>157</v>
      </c>
      <c r="J740" s="1" t="s">
        <v>188</v>
      </c>
      <c r="K740" s="1">
        <v>5.5</v>
      </c>
      <c r="L740" s="14">
        <f t="shared" si="68"/>
        <v>19.411764705882355</v>
      </c>
      <c r="M740" s="1" t="s">
        <v>1701</v>
      </c>
    </row>
    <row r="741" spans="1:13">
      <c r="A741" s="7" t="s">
        <v>1817</v>
      </c>
      <c r="B741" s="12">
        <v>0.76874999999999993</v>
      </c>
      <c r="C741" s="7" t="s">
        <v>1817</v>
      </c>
      <c r="D741" s="12">
        <v>0.77500000000000002</v>
      </c>
      <c r="E741" s="6">
        <f t="shared" si="65"/>
        <v>6.2500000000000888E-3</v>
      </c>
      <c r="F741" s="1">
        <f t="shared" si="66"/>
        <v>0</v>
      </c>
      <c r="G741" s="14">
        <f t="shared" si="67"/>
        <v>0.15</v>
      </c>
      <c r="H741" s="1" t="s">
        <v>7</v>
      </c>
      <c r="I741" s="1" t="s">
        <v>188</v>
      </c>
      <c r="J741" s="1" t="s">
        <v>188</v>
      </c>
      <c r="K741" s="1">
        <v>2.6</v>
      </c>
      <c r="L741" s="14">
        <f t="shared" si="68"/>
        <v>17.333333333333336</v>
      </c>
      <c r="M741" s="1" t="s">
        <v>1701</v>
      </c>
    </row>
    <row r="742" spans="1:13">
      <c r="A742" s="7" t="s">
        <v>1818</v>
      </c>
      <c r="B742" s="12">
        <v>0.49513888888888885</v>
      </c>
      <c r="C742" s="7" t="s">
        <v>1818</v>
      </c>
      <c r="D742" s="12">
        <v>0.50347222222222221</v>
      </c>
      <c r="E742" s="6">
        <f t="shared" si="65"/>
        <v>8.3333333333333592E-3</v>
      </c>
      <c r="F742" s="1">
        <f t="shared" si="66"/>
        <v>0</v>
      </c>
      <c r="G742" s="14">
        <f t="shared" si="67"/>
        <v>0.2</v>
      </c>
      <c r="H742" s="1" t="s">
        <v>7</v>
      </c>
      <c r="I742" s="1" t="s">
        <v>157</v>
      </c>
      <c r="J742" s="1" t="s">
        <v>157</v>
      </c>
      <c r="K742" s="1">
        <v>2.1</v>
      </c>
      <c r="L742" s="14">
        <f t="shared" si="68"/>
        <v>10.5</v>
      </c>
      <c r="M742" s="1" t="s">
        <v>1701</v>
      </c>
    </row>
    <row r="743" spans="1:13">
      <c r="A743" s="7" t="s">
        <v>1818</v>
      </c>
      <c r="B743" s="12">
        <v>0.53194444444444444</v>
      </c>
      <c r="C743" s="7" t="s">
        <v>1818</v>
      </c>
      <c r="D743" s="12">
        <v>0.54791666666666672</v>
      </c>
      <c r="E743" s="6">
        <f t="shared" si="65"/>
        <v>1.5972222222222276E-2</v>
      </c>
      <c r="F743" s="1">
        <f t="shared" si="66"/>
        <v>0</v>
      </c>
      <c r="G743" s="14">
        <f t="shared" si="67"/>
        <v>0.38333333333333336</v>
      </c>
      <c r="H743" s="1" t="s">
        <v>7</v>
      </c>
      <c r="I743" s="1" t="s">
        <v>157</v>
      </c>
      <c r="J743" s="1" t="s">
        <v>188</v>
      </c>
      <c r="K743" s="1">
        <v>8.8000000000000007</v>
      </c>
      <c r="L743" s="14">
        <f t="shared" si="68"/>
        <v>22.956521739130434</v>
      </c>
      <c r="M743" s="1" t="s">
        <v>1701</v>
      </c>
    </row>
    <row r="744" spans="1:13">
      <c r="A744" s="7" t="s">
        <v>1818</v>
      </c>
      <c r="B744" s="12">
        <v>0.55902777777777779</v>
      </c>
      <c r="C744" s="7" t="s">
        <v>1818</v>
      </c>
      <c r="D744" s="12">
        <v>0.57361111111111118</v>
      </c>
      <c r="E744" s="6">
        <f t="shared" si="65"/>
        <v>1.4583333333333393E-2</v>
      </c>
      <c r="F744" s="1">
        <f t="shared" si="66"/>
        <v>0</v>
      </c>
      <c r="G744" s="14">
        <f t="shared" si="67"/>
        <v>0.35</v>
      </c>
      <c r="H744" s="1" t="s">
        <v>7</v>
      </c>
      <c r="I744" s="1" t="s">
        <v>188</v>
      </c>
      <c r="J744" s="1" t="s">
        <v>188</v>
      </c>
      <c r="K744" s="1">
        <v>4.4000000000000004</v>
      </c>
      <c r="L744" s="14">
        <f t="shared" si="68"/>
        <v>12.571428571428573</v>
      </c>
      <c r="M744" s="1" t="s">
        <v>1701</v>
      </c>
    </row>
    <row r="745" spans="1:13">
      <c r="A745" s="7" t="s">
        <v>1818</v>
      </c>
      <c r="B745" s="12">
        <v>0.58333333333333337</v>
      </c>
      <c r="C745" s="7" t="s">
        <v>1818</v>
      </c>
      <c r="D745" s="12">
        <v>0.59722222222222221</v>
      </c>
      <c r="E745" s="6">
        <f t="shared" si="65"/>
        <v>1.388888888888884E-2</v>
      </c>
      <c r="F745" s="1">
        <f t="shared" si="66"/>
        <v>0</v>
      </c>
      <c r="G745" s="14">
        <f t="shared" si="67"/>
        <v>0.33333333333333331</v>
      </c>
      <c r="H745" s="1" t="s">
        <v>7</v>
      </c>
      <c r="I745" s="1" t="s">
        <v>188</v>
      </c>
      <c r="J745" s="1" t="s">
        <v>157</v>
      </c>
      <c r="K745" s="1">
        <v>5.3</v>
      </c>
      <c r="L745" s="14">
        <f t="shared" si="68"/>
        <v>15.9</v>
      </c>
      <c r="M745" s="1" t="s">
        <v>1701</v>
      </c>
    </row>
    <row r="746" spans="1:13">
      <c r="A746" s="7" t="s">
        <v>1818</v>
      </c>
      <c r="B746" s="12">
        <v>0.7270833333333333</v>
      </c>
      <c r="C746" s="7" t="s">
        <v>1818</v>
      </c>
      <c r="D746" s="12">
        <v>0.75624999999999998</v>
      </c>
      <c r="E746" s="6">
        <f t="shared" si="65"/>
        <v>2.9166666666666674E-2</v>
      </c>
      <c r="F746" s="1">
        <f t="shared" si="66"/>
        <v>0</v>
      </c>
      <c r="G746" s="14">
        <f t="shared" si="67"/>
        <v>0.7</v>
      </c>
      <c r="H746" s="1" t="s">
        <v>7</v>
      </c>
      <c r="I746" s="1" t="s">
        <v>157</v>
      </c>
      <c r="J746" s="1" t="s">
        <v>157</v>
      </c>
      <c r="K746" s="1">
        <v>13</v>
      </c>
      <c r="L746" s="14">
        <f t="shared" si="68"/>
        <v>18.571428571428573</v>
      </c>
      <c r="M746" s="1" t="s">
        <v>1701</v>
      </c>
    </row>
    <row r="747" spans="1:13">
      <c r="A747" s="7">
        <v>42378.493750000001</v>
      </c>
      <c r="B747" s="12">
        <f t="shared" ref="B747:B758" si="69">A747-INT(A747)</f>
        <v>0.49375000000145519</v>
      </c>
      <c r="C747" s="7">
        <v>42378.51666666667</v>
      </c>
      <c r="D747" s="12">
        <f t="shared" ref="D747:D758" si="70">C747-INT(C747)</f>
        <v>0.51666666667006211</v>
      </c>
      <c r="E747" s="6">
        <f t="shared" si="65"/>
        <v>2.2916666668606922E-2</v>
      </c>
      <c r="F747" s="1">
        <f t="shared" si="66"/>
        <v>0</v>
      </c>
      <c r="G747" s="14">
        <f t="shared" si="67"/>
        <v>0.55000000000000004</v>
      </c>
      <c r="H747" s="1" t="s">
        <v>7</v>
      </c>
      <c r="I747" s="1" t="s">
        <v>157</v>
      </c>
      <c r="J747" s="1" t="s">
        <v>188</v>
      </c>
      <c r="K747" s="1">
        <v>13</v>
      </c>
      <c r="L747" s="14">
        <f t="shared" si="68"/>
        <v>23.636363636363633</v>
      </c>
      <c r="M747" s="1" t="s">
        <v>1701</v>
      </c>
    </row>
    <row r="748" spans="1:13">
      <c r="A748" s="7">
        <v>42378.722916666666</v>
      </c>
      <c r="B748" s="12">
        <f t="shared" si="69"/>
        <v>0.72291666666569654</v>
      </c>
      <c r="C748" s="7">
        <v>42378.73333333333</v>
      </c>
      <c r="D748" s="12">
        <f t="shared" si="70"/>
        <v>0.73333333332993789</v>
      </c>
      <c r="E748" s="6">
        <f t="shared" si="65"/>
        <v>1.0416666664241347E-2</v>
      </c>
      <c r="F748" s="1">
        <f t="shared" si="66"/>
        <v>0</v>
      </c>
      <c r="G748" s="14">
        <f t="shared" si="67"/>
        <v>0.25</v>
      </c>
      <c r="H748" s="1" t="s">
        <v>7</v>
      </c>
      <c r="I748" s="1" t="s">
        <v>188</v>
      </c>
      <c r="J748" s="1" t="s">
        <v>157</v>
      </c>
      <c r="K748" s="1">
        <v>10.6</v>
      </c>
      <c r="L748" s="14">
        <f t="shared" si="68"/>
        <v>42.4</v>
      </c>
      <c r="M748" s="1" t="s">
        <v>1701</v>
      </c>
    </row>
    <row r="749" spans="1:13">
      <c r="A749" s="7">
        <v>42378.78402777778</v>
      </c>
      <c r="B749" s="12">
        <f t="shared" si="69"/>
        <v>0.78402777777955635</v>
      </c>
      <c r="C749" s="7">
        <v>42378.797222222223</v>
      </c>
      <c r="D749" s="12">
        <f t="shared" si="70"/>
        <v>0.79722222222335404</v>
      </c>
      <c r="E749" s="6">
        <f t="shared" si="65"/>
        <v>1.3194444443797693E-2</v>
      </c>
      <c r="F749" s="1">
        <f t="shared" si="66"/>
        <v>0</v>
      </c>
      <c r="G749" s="14">
        <f t="shared" si="67"/>
        <v>0.31666666666666665</v>
      </c>
      <c r="H749" s="1" t="s">
        <v>7</v>
      </c>
      <c r="I749" s="1" t="s">
        <v>157</v>
      </c>
      <c r="J749" s="1" t="s">
        <v>157</v>
      </c>
      <c r="K749" s="1">
        <v>2.2000000000000002</v>
      </c>
      <c r="L749" s="14">
        <f t="shared" si="68"/>
        <v>6.9473684210526327</v>
      </c>
      <c r="M749" s="1" t="s">
        <v>1701</v>
      </c>
    </row>
    <row r="750" spans="1:13">
      <c r="A750" s="7">
        <v>42409.484027777777</v>
      </c>
      <c r="B750" s="12">
        <f t="shared" si="69"/>
        <v>0.48402777777664596</v>
      </c>
      <c r="C750" s="7">
        <v>42409.51666666667</v>
      </c>
      <c r="D750" s="12">
        <f t="shared" si="70"/>
        <v>0.51666666667006211</v>
      </c>
      <c r="E750" s="6">
        <f t="shared" si="65"/>
        <v>3.2638888893416151E-2</v>
      </c>
      <c r="F750" s="1">
        <f t="shared" si="66"/>
        <v>0</v>
      </c>
      <c r="G750" s="14">
        <f t="shared" si="67"/>
        <v>0.78333333333333333</v>
      </c>
      <c r="H750" s="1" t="s">
        <v>7</v>
      </c>
      <c r="I750" s="1" t="s">
        <v>157</v>
      </c>
      <c r="J750" s="1" t="s">
        <v>188</v>
      </c>
      <c r="K750" s="1">
        <v>9.1999999999999993</v>
      </c>
      <c r="L750" s="14">
        <f t="shared" si="68"/>
        <v>11.74468085106383</v>
      </c>
      <c r="M750" s="1" t="s">
        <v>1701</v>
      </c>
    </row>
    <row r="751" spans="1:13">
      <c r="A751" s="7">
        <v>42409.788888888892</v>
      </c>
      <c r="B751" s="12">
        <f t="shared" si="69"/>
        <v>0.78888888889196096</v>
      </c>
      <c r="C751" s="7">
        <v>42409.817361111112</v>
      </c>
      <c r="D751" s="12">
        <f t="shared" si="70"/>
        <v>0.81736111111240461</v>
      </c>
      <c r="E751" s="6">
        <f t="shared" si="65"/>
        <v>2.8472222220443655E-2</v>
      </c>
      <c r="F751" s="1">
        <f t="shared" si="66"/>
        <v>0</v>
      </c>
      <c r="G751" s="14">
        <f t="shared" si="67"/>
        <v>0.68333333333333335</v>
      </c>
      <c r="H751" s="1" t="s">
        <v>7</v>
      </c>
      <c r="I751" s="1" t="s">
        <v>157</v>
      </c>
      <c r="J751" s="1" t="s">
        <v>157</v>
      </c>
      <c r="K751" s="1">
        <v>12.9</v>
      </c>
      <c r="L751" s="14">
        <f t="shared" si="68"/>
        <v>18.878048780487806</v>
      </c>
      <c r="M751" s="1" t="s">
        <v>1701</v>
      </c>
    </row>
    <row r="752" spans="1:13">
      <c r="A752" s="7">
        <v>42499.434027777781</v>
      </c>
      <c r="B752" s="12">
        <f t="shared" si="69"/>
        <v>0.43402777778101154</v>
      </c>
      <c r="C752" s="7">
        <v>42499.447222222225</v>
      </c>
      <c r="D752" s="12">
        <f t="shared" si="70"/>
        <v>0.44722222222480923</v>
      </c>
      <c r="E752" s="6">
        <f t="shared" si="65"/>
        <v>1.3194444443797693E-2</v>
      </c>
      <c r="F752" s="1">
        <f t="shared" si="66"/>
        <v>0</v>
      </c>
      <c r="G752" s="14">
        <f t="shared" si="67"/>
        <v>0.31666666666666665</v>
      </c>
      <c r="H752" s="1" t="s">
        <v>7</v>
      </c>
      <c r="I752" s="1" t="s">
        <v>157</v>
      </c>
      <c r="J752" s="1" t="s">
        <v>223</v>
      </c>
      <c r="K752" s="1">
        <v>17.2</v>
      </c>
      <c r="L752" s="14">
        <f t="shared" si="68"/>
        <v>54.315789473684212</v>
      </c>
      <c r="M752" s="1" t="s">
        <v>1701</v>
      </c>
    </row>
    <row r="753" spans="1:13">
      <c r="A753" s="7">
        <v>42652.436111111114</v>
      </c>
      <c r="B753" s="12">
        <f t="shared" si="69"/>
        <v>0.43611111111385981</v>
      </c>
      <c r="C753" s="7">
        <v>42652.447916666664</v>
      </c>
      <c r="D753" s="12">
        <f t="shared" si="70"/>
        <v>0.44791666666424135</v>
      </c>
      <c r="E753" s="6">
        <f t="shared" si="65"/>
        <v>1.1805555550381541E-2</v>
      </c>
      <c r="F753" s="1">
        <f t="shared" si="66"/>
        <v>0</v>
      </c>
      <c r="G753" s="14">
        <f t="shared" si="67"/>
        <v>0.28333333333333333</v>
      </c>
      <c r="H753" s="1" t="s">
        <v>7</v>
      </c>
      <c r="I753" s="1" t="s">
        <v>157</v>
      </c>
      <c r="J753" s="1" t="s">
        <v>157</v>
      </c>
      <c r="K753" s="1">
        <v>2.8</v>
      </c>
      <c r="L753" s="14">
        <f t="shared" si="68"/>
        <v>9.882352941176471</v>
      </c>
      <c r="M753" s="1" t="s">
        <v>1701</v>
      </c>
    </row>
    <row r="754" spans="1:13">
      <c r="A754" s="7">
        <v>42683.410416666666</v>
      </c>
      <c r="B754" s="12">
        <f t="shared" si="69"/>
        <v>0.41041666666569654</v>
      </c>
      <c r="C754" s="7">
        <v>42683.413194444445</v>
      </c>
      <c r="D754" s="12">
        <f t="shared" si="70"/>
        <v>0.41319444444525288</v>
      </c>
      <c r="E754" s="6">
        <f t="shared" si="65"/>
        <v>2.7777777795563452E-3</v>
      </c>
      <c r="F754" s="1">
        <f t="shared" si="66"/>
        <v>0</v>
      </c>
      <c r="G754" s="14">
        <f t="shared" si="67"/>
        <v>6.6666666666666666E-2</v>
      </c>
      <c r="H754" s="1" t="s">
        <v>7</v>
      </c>
      <c r="I754" s="1" t="s">
        <v>157</v>
      </c>
      <c r="J754" s="1" t="s">
        <v>157</v>
      </c>
      <c r="K754" s="1">
        <v>8.6</v>
      </c>
      <c r="L754" s="14">
        <f t="shared" si="68"/>
        <v>129</v>
      </c>
      <c r="M754" s="1" t="s">
        <v>1701</v>
      </c>
    </row>
    <row r="755" spans="1:13">
      <c r="A755" s="7">
        <v>42683.902777777781</v>
      </c>
      <c r="B755" s="12">
        <f t="shared" si="69"/>
        <v>0.90277777778101154</v>
      </c>
      <c r="C755" s="7">
        <v>42683.904166666667</v>
      </c>
      <c r="D755" s="12">
        <f t="shared" si="70"/>
        <v>0.90416666666715173</v>
      </c>
      <c r="E755" s="6">
        <f t="shared" si="65"/>
        <v>1.3888888861401938E-3</v>
      </c>
      <c r="F755" s="1">
        <f t="shared" si="66"/>
        <v>0</v>
      </c>
      <c r="G755" s="14">
        <f t="shared" si="67"/>
        <v>3.3333333333333333E-2</v>
      </c>
      <c r="H755" s="1" t="s">
        <v>7</v>
      </c>
      <c r="I755" s="1" t="s">
        <v>157</v>
      </c>
      <c r="J755" s="1" t="s">
        <v>157</v>
      </c>
      <c r="K755" s="1">
        <v>9.8000000000000007</v>
      </c>
      <c r="L755" s="14">
        <f t="shared" si="68"/>
        <v>294</v>
      </c>
      <c r="M755" s="1" t="s">
        <v>1701</v>
      </c>
    </row>
    <row r="756" spans="1:13">
      <c r="A756" s="7">
        <v>42713.338194444441</v>
      </c>
      <c r="B756" s="12">
        <f t="shared" si="69"/>
        <v>0.33819444444088731</v>
      </c>
      <c r="C756" s="7">
        <v>42713.341666666667</v>
      </c>
      <c r="D756" s="12">
        <f t="shared" si="70"/>
        <v>0.34166666666715173</v>
      </c>
      <c r="E756" s="6">
        <f t="shared" si="65"/>
        <v>3.4722222262644209E-3</v>
      </c>
      <c r="F756" s="1">
        <f t="shared" si="66"/>
        <v>0</v>
      </c>
      <c r="G756" s="14">
        <f t="shared" si="67"/>
        <v>8.3333333333333329E-2</v>
      </c>
      <c r="H756" s="1" t="s">
        <v>7</v>
      </c>
      <c r="I756" s="1" t="s">
        <v>157</v>
      </c>
      <c r="J756" s="1" t="s">
        <v>157</v>
      </c>
      <c r="K756" s="1">
        <v>3.6</v>
      </c>
      <c r="L756" s="14">
        <f t="shared" si="68"/>
        <v>43.2</v>
      </c>
      <c r="M756" s="1" t="s">
        <v>1701</v>
      </c>
    </row>
    <row r="757" spans="1:13">
      <c r="A757" s="7">
        <v>42713.46875</v>
      </c>
      <c r="B757" s="12">
        <f t="shared" si="69"/>
        <v>0.46875</v>
      </c>
      <c r="C757" s="7">
        <v>42713.474999999999</v>
      </c>
      <c r="D757" s="12">
        <f t="shared" si="70"/>
        <v>0.47499999999854481</v>
      </c>
      <c r="E757" s="6">
        <f t="shared" si="65"/>
        <v>6.2499999985448085E-3</v>
      </c>
      <c r="F757" s="1">
        <f t="shared" si="66"/>
        <v>0</v>
      </c>
      <c r="G757" s="14">
        <f t="shared" si="67"/>
        <v>0.15</v>
      </c>
      <c r="H757" s="1" t="s">
        <v>7</v>
      </c>
      <c r="I757" s="1" t="s">
        <v>157</v>
      </c>
      <c r="J757" s="1" t="s">
        <v>157</v>
      </c>
      <c r="K757" s="1">
        <v>1.7</v>
      </c>
      <c r="L757" s="14">
        <f t="shared" si="68"/>
        <v>11.333333333333334</v>
      </c>
      <c r="M757" s="1" t="s">
        <v>1701</v>
      </c>
    </row>
    <row r="758" spans="1:13">
      <c r="A758" s="7">
        <v>42713.544444444444</v>
      </c>
      <c r="B758" s="12">
        <f t="shared" si="69"/>
        <v>0.54444444444379769</v>
      </c>
      <c r="C758" s="7">
        <v>42713.572222222225</v>
      </c>
      <c r="D758" s="12">
        <f t="shared" si="70"/>
        <v>0.57222222222480923</v>
      </c>
      <c r="E758" s="6">
        <f t="shared" si="65"/>
        <v>2.7777777781011537E-2</v>
      </c>
      <c r="F758" s="1">
        <f t="shared" si="66"/>
        <v>0</v>
      </c>
      <c r="G758" s="14">
        <f t="shared" si="67"/>
        <v>0.66666666666666663</v>
      </c>
      <c r="H758" s="1" t="s">
        <v>7</v>
      </c>
      <c r="I758" s="1" t="s">
        <v>157</v>
      </c>
      <c r="J758" s="1" t="s">
        <v>157</v>
      </c>
      <c r="K758" s="1">
        <v>11.5</v>
      </c>
      <c r="L758" s="14">
        <f t="shared" si="68"/>
        <v>17.25</v>
      </c>
      <c r="M758" s="1" t="s">
        <v>1701</v>
      </c>
    </row>
    <row r="759" spans="1:13">
      <c r="A759" s="7" t="s">
        <v>1819</v>
      </c>
      <c r="B759" s="12">
        <v>0.7055555555555556</v>
      </c>
      <c r="C759" s="7" t="s">
        <v>1819</v>
      </c>
      <c r="D759" s="12">
        <v>0.70972222222222225</v>
      </c>
      <c r="E759" s="6">
        <f t="shared" si="65"/>
        <v>4.1666666666666519E-3</v>
      </c>
      <c r="F759" s="1">
        <f t="shared" si="66"/>
        <v>0</v>
      </c>
      <c r="G759" s="14">
        <f t="shared" si="67"/>
        <v>0.1</v>
      </c>
      <c r="H759" s="1" t="s">
        <v>7</v>
      </c>
      <c r="I759" s="1" t="s">
        <v>157</v>
      </c>
      <c r="J759" s="1" t="s">
        <v>157</v>
      </c>
      <c r="K759" s="1">
        <v>0.7</v>
      </c>
      <c r="L759" s="14">
        <f t="shared" si="68"/>
        <v>6.9999999999999991</v>
      </c>
      <c r="M759" s="1" t="s">
        <v>1701</v>
      </c>
    </row>
    <row r="760" spans="1:13">
      <c r="A760" s="7" t="s">
        <v>1820</v>
      </c>
      <c r="B760" s="12">
        <v>0.49652777777777773</v>
      </c>
      <c r="C760" s="7" t="s">
        <v>1820</v>
      </c>
      <c r="D760" s="12">
        <v>0.4993055555555555</v>
      </c>
      <c r="E760" s="6">
        <f t="shared" si="65"/>
        <v>2.7777777777777679E-3</v>
      </c>
      <c r="F760" s="1">
        <f t="shared" si="66"/>
        <v>0</v>
      </c>
      <c r="G760" s="14">
        <f t="shared" si="67"/>
        <v>6.6666666666666666E-2</v>
      </c>
      <c r="H760" s="1" t="s">
        <v>7</v>
      </c>
      <c r="I760" s="1" t="s">
        <v>157</v>
      </c>
      <c r="J760" s="1" t="s">
        <v>157</v>
      </c>
      <c r="K760" s="1">
        <v>0.7</v>
      </c>
      <c r="L760" s="14">
        <f t="shared" si="68"/>
        <v>10.5</v>
      </c>
      <c r="M760" s="1" t="s">
        <v>1701</v>
      </c>
    </row>
    <row r="761" spans="1:13">
      <c r="A761" s="7" t="s">
        <v>1821</v>
      </c>
      <c r="B761" s="12">
        <v>0.85625000000000007</v>
      </c>
      <c r="C761" s="7" t="s">
        <v>1821</v>
      </c>
      <c r="D761" s="12">
        <v>0.85972222222222217</v>
      </c>
      <c r="E761" s="6">
        <f t="shared" si="65"/>
        <v>3.4722222222220989E-3</v>
      </c>
      <c r="F761" s="1">
        <f t="shared" si="66"/>
        <v>0</v>
      </c>
      <c r="G761" s="14">
        <f t="shared" si="67"/>
        <v>8.3333333333333329E-2</v>
      </c>
      <c r="H761" s="1" t="s">
        <v>7</v>
      </c>
      <c r="I761" s="1" t="s">
        <v>157</v>
      </c>
      <c r="J761" s="1" t="s">
        <v>157</v>
      </c>
      <c r="K761" s="1">
        <v>0.9</v>
      </c>
      <c r="L761" s="14">
        <f t="shared" si="68"/>
        <v>10.8</v>
      </c>
      <c r="M761" s="1" t="s">
        <v>1701</v>
      </c>
    </row>
    <row r="762" spans="1:13">
      <c r="A762" s="7" t="s">
        <v>1822</v>
      </c>
      <c r="B762" s="12">
        <v>0.75486111111111109</v>
      </c>
      <c r="C762" s="7" t="s">
        <v>1822</v>
      </c>
      <c r="D762" s="12">
        <v>0.75763888888888886</v>
      </c>
      <c r="E762" s="6">
        <f t="shared" si="65"/>
        <v>2.7777777777777679E-3</v>
      </c>
      <c r="F762" s="1">
        <f t="shared" si="66"/>
        <v>0</v>
      </c>
      <c r="G762" s="14">
        <f t="shared" si="67"/>
        <v>6.6666666666666666E-2</v>
      </c>
      <c r="H762" s="1" t="s">
        <v>7</v>
      </c>
      <c r="I762" s="1" t="s">
        <v>157</v>
      </c>
      <c r="J762" s="1" t="s">
        <v>157</v>
      </c>
      <c r="K762" s="1">
        <v>9.4</v>
      </c>
      <c r="L762" s="14">
        <f t="shared" si="68"/>
        <v>141</v>
      </c>
      <c r="M762" s="1" t="s">
        <v>1701</v>
      </c>
    </row>
    <row r="763" spans="1:13">
      <c r="A763" s="7" t="s">
        <v>1823</v>
      </c>
      <c r="B763" s="12">
        <v>0.26250000000000001</v>
      </c>
      <c r="C763" s="7" t="s">
        <v>1823</v>
      </c>
      <c r="D763" s="12">
        <v>0.28402777777777777</v>
      </c>
      <c r="E763" s="6">
        <f t="shared" si="65"/>
        <v>2.1527777777777757E-2</v>
      </c>
      <c r="F763" s="1">
        <f t="shared" si="66"/>
        <v>0</v>
      </c>
      <c r="G763" s="14">
        <f t="shared" si="67"/>
        <v>0.51666666666666672</v>
      </c>
      <c r="H763" s="1" t="s">
        <v>7</v>
      </c>
      <c r="I763" s="1" t="s">
        <v>223</v>
      </c>
      <c r="J763" s="1" t="s">
        <v>157</v>
      </c>
      <c r="K763" s="1">
        <v>18.2</v>
      </c>
      <c r="L763" s="14">
        <f t="shared" si="68"/>
        <v>35.225806451612897</v>
      </c>
      <c r="M763" s="1" t="s">
        <v>1701</v>
      </c>
    </row>
    <row r="764" spans="1:13">
      <c r="A764" s="7" t="s">
        <v>1823</v>
      </c>
      <c r="B764" s="12">
        <v>0.61111111111111105</v>
      </c>
      <c r="C764" s="7" t="s">
        <v>1823</v>
      </c>
      <c r="D764" s="12">
        <v>0.62222222222222223</v>
      </c>
      <c r="E764" s="6">
        <f t="shared" si="65"/>
        <v>1.1111111111111183E-2</v>
      </c>
      <c r="F764" s="1">
        <f t="shared" si="66"/>
        <v>0</v>
      </c>
      <c r="G764" s="14">
        <f t="shared" si="67"/>
        <v>0.26666666666666666</v>
      </c>
      <c r="H764" s="1" t="s">
        <v>7</v>
      </c>
      <c r="I764" s="1" t="s">
        <v>157</v>
      </c>
      <c r="J764" s="1" t="s">
        <v>188</v>
      </c>
      <c r="K764" s="1">
        <v>10.5</v>
      </c>
      <c r="L764" s="14">
        <f t="shared" si="68"/>
        <v>39.375</v>
      </c>
      <c r="M764" s="1" t="s">
        <v>1701</v>
      </c>
    </row>
    <row r="765" spans="1:13">
      <c r="A765" s="7" t="s">
        <v>1823</v>
      </c>
      <c r="B765" s="12">
        <v>0.68263888888888891</v>
      </c>
      <c r="C765" s="7" t="s">
        <v>1823</v>
      </c>
      <c r="D765" s="12">
        <v>0.68819444444444444</v>
      </c>
      <c r="E765" s="6">
        <f t="shared" si="65"/>
        <v>5.5555555555555358E-3</v>
      </c>
      <c r="F765" s="1">
        <f t="shared" si="66"/>
        <v>0</v>
      </c>
      <c r="G765" s="14">
        <f t="shared" si="67"/>
        <v>0.13333333333333333</v>
      </c>
      <c r="H765" s="1" t="s">
        <v>7</v>
      </c>
      <c r="I765" s="1" t="s">
        <v>188</v>
      </c>
      <c r="J765" s="1" t="s">
        <v>157</v>
      </c>
      <c r="K765" s="1">
        <v>5.7</v>
      </c>
      <c r="L765" s="14">
        <f t="shared" si="68"/>
        <v>42.75</v>
      </c>
      <c r="M765" s="1" t="s">
        <v>1701</v>
      </c>
    </row>
    <row r="766" spans="1:13">
      <c r="A766" s="7" t="s">
        <v>1823</v>
      </c>
      <c r="B766" s="12">
        <v>0.73333333333333339</v>
      </c>
      <c r="C766" s="7" t="s">
        <v>1823</v>
      </c>
      <c r="D766" s="12">
        <v>0.76388888888888884</v>
      </c>
      <c r="E766" s="6">
        <f t="shared" si="65"/>
        <v>3.0555555555555447E-2</v>
      </c>
      <c r="F766" s="1">
        <f t="shared" si="66"/>
        <v>0</v>
      </c>
      <c r="G766" s="14">
        <f t="shared" si="67"/>
        <v>0.73333333333333328</v>
      </c>
      <c r="H766" s="1" t="s">
        <v>7</v>
      </c>
      <c r="I766" s="1" t="s">
        <v>157</v>
      </c>
      <c r="J766" s="1" t="s">
        <v>157</v>
      </c>
      <c r="K766" s="1">
        <v>18</v>
      </c>
      <c r="L766" s="14">
        <f t="shared" si="68"/>
        <v>24.545454545454547</v>
      </c>
      <c r="M766" s="1" t="s">
        <v>1701</v>
      </c>
    </row>
    <row r="767" spans="1:13">
      <c r="A767" s="7" t="s">
        <v>1823</v>
      </c>
      <c r="B767" s="12">
        <v>0.79861111111111116</v>
      </c>
      <c r="C767" s="7" t="s">
        <v>1823</v>
      </c>
      <c r="D767" s="12">
        <v>0.8256944444444444</v>
      </c>
      <c r="E767" s="6">
        <f t="shared" si="65"/>
        <v>2.7083333333333237E-2</v>
      </c>
      <c r="F767" s="1">
        <f t="shared" si="66"/>
        <v>0</v>
      </c>
      <c r="G767" s="14">
        <f t="shared" si="67"/>
        <v>0.65</v>
      </c>
      <c r="H767" s="1" t="s">
        <v>7</v>
      </c>
      <c r="I767" s="1" t="s">
        <v>157</v>
      </c>
      <c r="J767" s="1" t="s">
        <v>188</v>
      </c>
      <c r="K767" s="1">
        <v>18.3</v>
      </c>
      <c r="L767" s="14">
        <f t="shared" si="68"/>
        <v>28.153846153846153</v>
      </c>
      <c r="M767" s="1" t="s">
        <v>1701</v>
      </c>
    </row>
    <row r="768" spans="1:13">
      <c r="A768" s="7" t="s">
        <v>1824</v>
      </c>
      <c r="B768" s="12">
        <v>0.47847222222222219</v>
      </c>
      <c r="C768" s="7" t="s">
        <v>1824</v>
      </c>
      <c r="D768" s="12">
        <v>0.4916666666666667</v>
      </c>
      <c r="E768" s="6">
        <f t="shared" si="65"/>
        <v>1.3194444444444509E-2</v>
      </c>
      <c r="F768" s="1">
        <f t="shared" si="66"/>
        <v>0</v>
      </c>
      <c r="G768" s="14">
        <f t="shared" si="67"/>
        <v>0.31666666666666665</v>
      </c>
      <c r="H768" s="1" t="s">
        <v>7</v>
      </c>
      <c r="I768" s="1" t="s">
        <v>188</v>
      </c>
      <c r="J768" s="1" t="s">
        <v>157</v>
      </c>
      <c r="K768" s="1">
        <v>16.5</v>
      </c>
      <c r="L768" s="14">
        <f t="shared" si="68"/>
        <v>52.10526315789474</v>
      </c>
      <c r="M768" s="1" t="s">
        <v>1701</v>
      </c>
    </row>
    <row r="769" spans="1:13">
      <c r="A769" s="7" t="s">
        <v>1824</v>
      </c>
      <c r="B769" s="12">
        <v>0.86597222222222225</v>
      </c>
      <c r="C769" s="7" t="s">
        <v>1824</v>
      </c>
      <c r="D769" s="12">
        <v>0.94930555555555562</v>
      </c>
      <c r="E769" s="6">
        <f t="shared" ref="E769:E830" si="71">IF(D769&gt;B769,D769-B769,D769-B769+1)</f>
        <v>8.333333333333337E-2</v>
      </c>
      <c r="F769" s="1">
        <f t="shared" si="66"/>
        <v>2</v>
      </c>
      <c r="G769" s="14">
        <f t="shared" si="67"/>
        <v>2</v>
      </c>
      <c r="H769" s="1" t="s">
        <v>7</v>
      </c>
      <c r="I769" s="1" t="s">
        <v>157</v>
      </c>
      <c r="J769" s="1" t="s">
        <v>223</v>
      </c>
      <c r="K769" s="1">
        <v>9.6</v>
      </c>
      <c r="L769" s="14">
        <f t="shared" ref="L769:L830" si="72">K769/G769</f>
        <v>4.8</v>
      </c>
      <c r="M769" s="1" t="s">
        <v>1701</v>
      </c>
    </row>
    <row r="770" spans="1:13">
      <c r="A770" s="7" t="s">
        <v>1825</v>
      </c>
      <c r="B770" s="12">
        <v>0.55208333333333337</v>
      </c>
      <c r="C770" s="7" t="s">
        <v>1825</v>
      </c>
      <c r="D770" s="12">
        <v>0.56944444444444442</v>
      </c>
      <c r="E770" s="6">
        <f t="shared" si="71"/>
        <v>1.7361111111111049E-2</v>
      </c>
      <c r="F770" s="1">
        <f t="shared" si="66"/>
        <v>0</v>
      </c>
      <c r="G770" s="14">
        <f t="shared" si="67"/>
        <v>0.41666666666666669</v>
      </c>
      <c r="H770" s="1" t="s">
        <v>7</v>
      </c>
      <c r="I770" s="1" t="s">
        <v>1139</v>
      </c>
      <c r="J770" s="1" t="s">
        <v>1139</v>
      </c>
      <c r="K770" s="1">
        <v>2.9</v>
      </c>
      <c r="L770" s="14">
        <f t="shared" si="72"/>
        <v>6.9599999999999991</v>
      </c>
      <c r="M770" s="1" t="s">
        <v>1701</v>
      </c>
    </row>
    <row r="771" spans="1:13">
      <c r="A771" s="7" t="s">
        <v>1826</v>
      </c>
      <c r="B771" s="12">
        <v>0.6069444444444444</v>
      </c>
      <c r="C771" s="7" t="s">
        <v>1826</v>
      </c>
      <c r="D771" s="12">
        <v>0.63541666666666663</v>
      </c>
      <c r="E771" s="6">
        <f t="shared" si="71"/>
        <v>2.8472222222222232E-2</v>
      </c>
      <c r="F771" s="1">
        <f t="shared" ref="F771:F834" si="73">HOUR(E771)</f>
        <v>0</v>
      </c>
      <c r="G771" s="14">
        <f t="shared" ref="G771:G834" si="74">(HOUR(E771)*60+MINUTE(E771))/60</f>
        <v>0.68333333333333335</v>
      </c>
      <c r="H771" s="1" t="s">
        <v>7</v>
      </c>
      <c r="I771" s="1" t="s">
        <v>1139</v>
      </c>
      <c r="J771" s="1" t="s">
        <v>157</v>
      </c>
      <c r="K771" s="1">
        <v>8.1999999999999993</v>
      </c>
      <c r="L771" s="14">
        <f t="shared" si="72"/>
        <v>11.999999999999998</v>
      </c>
      <c r="M771" s="1" t="s">
        <v>1701</v>
      </c>
    </row>
    <row r="772" spans="1:13">
      <c r="A772" s="7" t="s">
        <v>1826</v>
      </c>
      <c r="B772" s="12">
        <v>0.8534722222222223</v>
      </c>
      <c r="C772" s="7" t="s">
        <v>1826</v>
      </c>
      <c r="D772" s="12">
        <v>0.85625000000000007</v>
      </c>
      <c r="E772" s="6">
        <f t="shared" si="71"/>
        <v>2.7777777777777679E-3</v>
      </c>
      <c r="F772" s="1">
        <f t="shared" si="73"/>
        <v>0</v>
      </c>
      <c r="G772" s="14">
        <f t="shared" si="74"/>
        <v>6.6666666666666666E-2</v>
      </c>
      <c r="H772" s="1" t="s">
        <v>7</v>
      </c>
      <c r="I772" s="1" t="s">
        <v>157</v>
      </c>
      <c r="J772" s="1" t="s">
        <v>157</v>
      </c>
      <c r="K772" s="1">
        <v>2.4</v>
      </c>
      <c r="L772" s="14">
        <f t="shared" si="72"/>
        <v>36</v>
      </c>
      <c r="M772" s="1" t="s">
        <v>1701</v>
      </c>
    </row>
    <row r="773" spans="1:13">
      <c r="A773" s="7" t="s">
        <v>1827</v>
      </c>
      <c r="B773" s="12">
        <v>0.35625000000000001</v>
      </c>
      <c r="C773" s="7" t="s">
        <v>1827</v>
      </c>
      <c r="D773" s="12">
        <v>0.3576388888888889</v>
      </c>
      <c r="E773" s="6">
        <f t="shared" si="71"/>
        <v>1.388888888888884E-3</v>
      </c>
      <c r="F773" s="1">
        <f t="shared" si="73"/>
        <v>0</v>
      </c>
      <c r="G773" s="14">
        <f t="shared" si="74"/>
        <v>3.3333333333333333E-2</v>
      </c>
      <c r="H773" s="1" t="s">
        <v>7</v>
      </c>
      <c r="I773" s="1" t="s">
        <v>157</v>
      </c>
      <c r="J773" s="1" t="s">
        <v>157</v>
      </c>
      <c r="K773" s="1">
        <v>5.8</v>
      </c>
      <c r="L773" s="14">
        <f t="shared" si="72"/>
        <v>174</v>
      </c>
      <c r="M773" s="1" t="s">
        <v>1701</v>
      </c>
    </row>
    <row r="774" spans="1:13">
      <c r="A774" s="7" t="s">
        <v>1827</v>
      </c>
      <c r="B774" s="12">
        <v>0.55625000000000002</v>
      </c>
      <c r="C774" s="7" t="s">
        <v>1827</v>
      </c>
      <c r="D774" s="12">
        <v>0.61319444444444449</v>
      </c>
      <c r="E774" s="6">
        <f t="shared" si="71"/>
        <v>5.6944444444444464E-2</v>
      </c>
      <c r="F774" s="1">
        <f t="shared" si="73"/>
        <v>1</v>
      </c>
      <c r="G774" s="14">
        <f t="shared" si="74"/>
        <v>1.3666666666666667</v>
      </c>
      <c r="H774" s="1" t="s">
        <v>7</v>
      </c>
      <c r="I774" s="1" t="s">
        <v>1047</v>
      </c>
      <c r="J774" s="1" t="s">
        <v>1047</v>
      </c>
      <c r="K774" s="1">
        <v>9.8000000000000007</v>
      </c>
      <c r="L774" s="14">
        <f t="shared" si="72"/>
        <v>7.1707317073170733</v>
      </c>
      <c r="M774" s="1" t="s">
        <v>1701</v>
      </c>
    </row>
    <row r="775" spans="1:13">
      <c r="A775" s="7" t="s">
        <v>1827</v>
      </c>
      <c r="B775" s="12">
        <v>0.80138888888888893</v>
      </c>
      <c r="C775" s="7" t="s">
        <v>1827</v>
      </c>
      <c r="D775" s="12">
        <v>0.8569444444444444</v>
      </c>
      <c r="E775" s="6">
        <f t="shared" si="71"/>
        <v>5.5555555555555469E-2</v>
      </c>
      <c r="F775" s="1">
        <f t="shared" si="73"/>
        <v>1</v>
      </c>
      <c r="G775" s="14">
        <f t="shared" si="74"/>
        <v>1.3333333333333333</v>
      </c>
      <c r="H775" s="1" t="s">
        <v>7</v>
      </c>
      <c r="I775" s="1" t="s">
        <v>1047</v>
      </c>
      <c r="J775" s="1" t="s">
        <v>157</v>
      </c>
      <c r="K775" s="1">
        <v>7.3</v>
      </c>
      <c r="L775" s="14">
        <f t="shared" si="72"/>
        <v>5.4750000000000005</v>
      </c>
      <c r="M775" s="1" t="s">
        <v>1701</v>
      </c>
    </row>
    <row r="776" spans="1:13">
      <c r="A776" s="7" t="s">
        <v>1827</v>
      </c>
      <c r="B776" s="12">
        <v>0.87569444444444444</v>
      </c>
      <c r="C776" s="7" t="s">
        <v>1828</v>
      </c>
      <c r="D776" s="12">
        <v>0.10902777777777778</v>
      </c>
      <c r="E776" s="6">
        <f t="shared" si="71"/>
        <v>0.23333333333333339</v>
      </c>
      <c r="F776" s="1">
        <f t="shared" si="73"/>
        <v>5</v>
      </c>
      <c r="G776" s="14">
        <f t="shared" si="74"/>
        <v>5.6</v>
      </c>
      <c r="H776" s="1" t="s">
        <v>7</v>
      </c>
      <c r="I776" s="1" t="s">
        <v>157</v>
      </c>
      <c r="J776" s="1" t="s">
        <v>157</v>
      </c>
      <c r="K776" s="1">
        <v>195.6</v>
      </c>
      <c r="L776" s="14">
        <f t="shared" si="72"/>
        <v>34.928571428571431</v>
      </c>
      <c r="M776" s="1" t="s">
        <v>1701</v>
      </c>
    </row>
    <row r="777" spans="1:13">
      <c r="A777" s="7" t="s">
        <v>1828</v>
      </c>
      <c r="B777" s="12">
        <v>0.72291666666666676</v>
      </c>
      <c r="C777" s="7" t="s">
        <v>1828</v>
      </c>
      <c r="D777" s="12">
        <v>0.81666666666666676</v>
      </c>
      <c r="E777" s="6">
        <f t="shared" si="71"/>
        <v>9.375E-2</v>
      </c>
      <c r="F777" s="1">
        <f t="shared" si="73"/>
        <v>2</v>
      </c>
      <c r="G777" s="14">
        <f t="shared" si="74"/>
        <v>2.25</v>
      </c>
      <c r="H777" s="1" t="s">
        <v>7</v>
      </c>
      <c r="I777" s="1" t="s">
        <v>188</v>
      </c>
      <c r="J777" s="1" t="s">
        <v>157</v>
      </c>
      <c r="K777" s="1">
        <v>20.5</v>
      </c>
      <c r="L777" s="14">
        <f t="shared" si="72"/>
        <v>9.1111111111111107</v>
      </c>
      <c r="M777" s="1" t="s">
        <v>1701</v>
      </c>
    </row>
    <row r="778" spans="1:13">
      <c r="A778" s="7" t="s">
        <v>1829</v>
      </c>
      <c r="B778" s="12">
        <v>0.67569444444444438</v>
      </c>
      <c r="C778" s="7" t="s">
        <v>1829</v>
      </c>
      <c r="D778" s="12">
        <v>0.78263888888888899</v>
      </c>
      <c r="E778" s="6">
        <f t="shared" si="71"/>
        <v>0.10694444444444462</v>
      </c>
      <c r="F778" s="1">
        <f t="shared" si="73"/>
        <v>2</v>
      </c>
      <c r="G778" s="14">
        <f t="shared" si="74"/>
        <v>2.5666666666666669</v>
      </c>
      <c r="H778" s="1" t="s">
        <v>7</v>
      </c>
      <c r="I778" s="1" t="s">
        <v>157</v>
      </c>
      <c r="J778" s="1" t="s">
        <v>188</v>
      </c>
      <c r="K778" s="1">
        <v>12.6</v>
      </c>
      <c r="L778" s="14">
        <f t="shared" si="72"/>
        <v>4.9090909090909083</v>
      </c>
      <c r="M778" s="1" t="s">
        <v>1701</v>
      </c>
    </row>
    <row r="779" spans="1:13">
      <c r="A779" s="7" t="s">
        <v>1830</v>
      </c>
      <c r="B779" s="12">
        <v>0.73541666666666661</v>
      </c>
      <c r="C779" s="7" t="s">
        <v>1830</v>
      </c>
      <c r="D779" s="12">
        <v>0.84722222222222221</v>
      </c>
      <c r="E779" s="6">
        <f t="shared" si="71"/>
        <v>0.1118055555555556</v>
      </c>
      <c r="F779" s="1">
        <f t="shared" si="73"/>
        <v>2</v>
      </c>
      <c r="G779" s="14">
        <f t="shared" si="74"/>
        <v>2.6833333333333331</v>
      </c>
      <c r="H779" s="1" t="s">
        <v>7</v>
      </c>
      <c r="I779" s="1" t="s">
        <v>188</v>
      </c>
      <c r="J779" s="1" t="s">
        <v>188</v>
      </c>
      <c r="K779" s="1">
        <v>37.700000000000003</v>
      </c>
      <c r="L779" s="14">
        <f t="shared" si="72"/>
        <v>14.049689440993792</v>
      </c>
      <c r="M779" s="1" t="s">
        <v>1701</v>
      </c>
    </row>
    <row r="780" spans="1:13">
      <c r="A780" s="7" t="s">
        <v>1830</v>
      </c>
      <c r="B780" s="12">
        <v>0.87430555555555556</v>
      </c>
      <c r="C780" s="7" t="s">
        <v>1830</v>
      </c>
      <c r="D780" s="12">
        <v>0.94027777777777777</v>
      </c>
      <c r="E780" s="6">
        <f t="shared" si="71"/>
        <v>6.597222222222221E-2</v>
      </c>
      <c r="F780" s="1">
        <f t="shared" si="73"/>
        <v>1</v>
      </c>
      <c r="G780" s="14">
        <f t="shared" si="74"/>
        <v>1.5833333333333333</v>
      </c>
      <c r="H780" s="1" t="s">
        <v>7</v>
      </c>
      <c r="I780" s="1" t="s">
        <v>188</v>
      </c>
      <c r="J780" s="1" t="s">
        <v>157</v>
      </c>
      <c r="K780" s="1">
        <v>16.7</v>
      </c>
      <c r="L780" s="14">
        <f t="shared" si="72"/>
        <v>10.547368421052632</v>
      </c>
      <c r="M780" s="1" t="s">
        <v>1701</v>
      </c>
    </row>
    <row r="781" spans="1:13">
      <c r="A781" s="7">
        <v>42439.714583333334</v>
      </c>
      <c r="B781" s="12">
        <f t="shared" ref="B781:B803" si="75">A781-INT(A781)</f>
        <v>0.71458333333430346</v>
      </c>
      <c r="C781" s="7">
        <v>42439.716666666667</v>
      </c>
      <c r="D781" s="12">
        <f t="shared" ref="D781:D803" si="76">C781-INT(C781)</f>
        <v>0.71666666666715173</v>
      </c>
      <c r="E781" s="6">
        <f t="shared" si="71"/>
        <v>2.0833333328482695E-3</v>
      </c>
      <c r="F781" s="1">
        <f t="shared" si="73"/>
        <v>0</v>
      </c>
      <c r="G781" s="14">
        <f t="shared" si="74"/>
        <v>0.05</v>
      </c>
      <c r="H781" s="1" t="s">
        <v>7</v>
      </c>
      <c r="I781" s="1" t="s">
        <v>157</v>
      </c>
      <c r="J781" s="1" t="s">
        <v>188</v>
      </c>
      <c r="K781" s="1">
        <v>10.5</v>
      </c>
      <c r="L781" s="14">
        <f t="shared" si="72"/>
        <v>210</v>
      </c>
      <c r="M781" s="1" t="s">
        <v>1701</v>
      </c>
    </row>
    <row r="782" spans="1:13">
      <c r="A782" s="7">
        <v>42439.761805555558</v>
      </c>
      <c r="B782" s="12">
        <f t="shared" si="75"/>
        <v>0.7618055555576575</v>
      </c>
      <c r="C782" s="7">
        <v>42439.773611111108</v>
      </c>
      <c r="D782" s="12">
        <f t="shared" si="76"/>
        <v>0.77361111110803904</v>
      </c>
      <c r="E782" s="6">
        <f t="shared" si="71"/>
        <v>1.1805555550381541E-2</v>
      </c>
      <c r="F782" s="1">
        <f t="shared" si="73"/>
        <v>0</v>
      </c>
      <c r="G782" s="14">
        <f t="shared" si="74"/>
        <v>0.28333333333333333</v>
      </c>
      <c r="H782" s="1" t="s">
        <v>7</v>
      </c>
      <c r="I782" s="1" t="s">
        <v>188</v>
      </c>
      <c r="J782" s="1" t="s">
        <v>188</v>
      </c>
      <c r="K782" s="1">
        <v>2.8</v>
      </c>
      <c r="L782" s="14">
        <f t="shared" si="72"/>
        <v>9.882352941176471</v>
      </c>
      <c r="M782" s="1" t="s">
        <v>1701</v>
      </c>
    </row>
    <row r="783" spans="1:13">
      <c r="A783" s="7">
        <v>42439.785416666666</v>
      </c>
      <c r="B783" s="12">
        <f t="shared" si="75"/>
        <v>0.78541666666569654</v>
      </c>
      <c r="C783" s="7">
        <v>42439.792361111111</v>
      </c>
      <c r="D783" s="12">
        <f t="shared" si="76"/>
        <v>0.79236111111094942</v>
      </c>
      <c r="E783" s="6">
        <f t="shared" si="71"/>
        <v>6.9444444452528842E-3</v>
      </c>
      <c r="F783" s="1">
        <f t="shared" si="73"/>
        <v>0</v>
      </c>
      <c r="G783" s="14">
        <f t="shared" si="74"/>
        <v>0.16666666666666666</v>
      </c>
      <c r="H783" s="1" t="s">
        <v>7</v>
      </c>
      <c r="I783" s="1" t="s">
        <v>188</v>
      </c>
      <c r="J783" s="1" t="s">
        <v>188</v>
      </c>
      <c r="K783" s="1">
        <v>1.6</v>
      </c>
      <c r="L783" s="14">
        <f t="shared" si="72"/>
        <v>9.6000000000000014</v>
      </c>
      <c r="M783" s="1" t="s">
        <v>1701</v>
      </c>
    </row>
    <row r="784" spans="1:13">
      <c r="A784" s="7">
        <v>42439.919444444444</v>
      </c>
      <c r="B784" s="12">
        <f t="shared" si="75"/>
        <v>0.91944444444379769</v>
      </c>
      <c r="C784" s="7">
        <v>42439.939583333333</v>
      </c>
      <c r="D784" s="12">
        <f t="shared" si="76"/>
        <v>0.93958333333284827</v>
      </c>
      <c r="E784" s="6">
        <f t="shared" si="71"/>
        <v>2.0138888889050577E-2</v>
      </c>
      <c r="F784" s="1">
        <f t="shared" si="73"/>
        <v>0</v>
      </c>
      <c r="G784" s="14">
        <f t="shared" si="74"/>
        <v>0.48333333333333334</v>
      </c>
      <c r="H784" s="1" t="s">
        <v>7</v>
      </c>
      <c r="I784" s="1" t="s">
        <v>188</v>
      </c>
      <c r="J784" s="1" t="s">
        <v>157</v>
      </c>
      <c r="K784" s="1">
        <v>12.7</v>
      </c>
      <c r="L784" s="14">
        <f t="shared" si="72"/>
        <v>26.275862068965516</v>
      </c>
      <c r="M784" s="1" t="s">
        <v>1701</v>
      </c>
    </row>
    <row r="785" spans="1:13">
      <c r="A785" s="7">
        <v>42470.409722222219</v>
      </c>
      <c r="B785" s="12">
        <f t="shared" si="75"/>
        <v>0.40972222221898846</v>
      </c>
      <c r="C785" s="7">
        <v>42470.452777777777</v>
      </c>
      <c r="D785" s="12">
        <f t="shared" si="76"/>
        <v>0.45277777777664596</v>
      </c>
      <c r="E785" s="6">
        <f t="shared" si="71"/>
        <v>4.3055555557657499E-2</v>
      </c>
      <c r="F785" s="1">
        <f t="shared" si="73"/>
        <v>1</v>
      </c>
      <c r="G785" s="14">
        <f t="shared" si="74"/>
        <v>1.0333333333333334</v>
      </c>
      <c r="H785" s="1" t="s">
        <v>7</v>
      </c>
      <c r="I785" s="1" t="s">
        <v>157</v>
      </c>
      <c r="J785" s="1" t="s">
        <v>157</v>
      </c>
      <c r="K785" s="1">
        <v>28.6</v>
      </c>
      <c r="L785" s="14">
        <f t="shared" si="72"/>
        <v>27.677419354838708</v>
      </c>
      <c r="M785" s="1" t="s">
        <v>1701</v>
      </c>
    </row>
    <row r="786" spans="1:13">
      <c r="A786" s="7">
        <v>42470.511805555558</v>
      </c>
      <c r="B786" s="12">
        <f t="shared" si="75"/>
        <v>0.5118055555576575</v>
      </c>
      <c r="C786" s="7">
        <v>42470.512499999997</v>
      </c>
      <c r="D786" s="12">
        <f t="shared" si="76"/>
        <v>0.51249999999708962</v>
      </c>
      <c r="E786" s="6">
        <f t="shared" si="71"/>
        <v>6.9444443943211809E-4</v>
      </c>
      <c r="F786" s="1">
        <f t="shared" si="73"/>
        <v>0</v>
      </c>
      <c r="G786" s="14">
        <f t="shared" si="74"/>
        <v>1.6666666666666666E-2</v>
      </c>
      <c r="H786" s="1" t="s">
        <v>7</v>
      </c>
      <c r="I786" s="1" t="s">
        <v>157</v>
      </c>
      <c r="J786" s="1" t="s">
        <v>157</v>
      </c>
      <c r="K786" s="1">
        <v>15.1</v>
      </c>
      <c r="L786" s="14">
        <f t="shared" si="72"/>
        <v>906</v>
      </c>
      <c r="M786" s="1" t="s">
        <v>1701</v>
      </c>
    </row>
    <row r="787" spans="1:13">
      <c r="A787" s="7">
        <v>42531.367361111108</v>
      </c>
      <c r="B787" s="12">
        <f t="shared" si="75"/>
        <v>0.36736111110803904</v>
      </c>
      <c r="C787" s="7">
        <v>42531.48333333333</v>
      </c>
      <c r="D787" s="12">
        <f t="shared" si="76"/>
        <v>0.48333333332993789</v>
      </c>
      <c r="E787" s="6">
        <f t="shared" si="71"/>
        <v>0.11597222222189885</v>
      </c>
      <c r="F787" s="1">
        <f t="shared" si="73"/>
        <v>2</v>
      </c>
      <c r="G787" s="14">
        <f t="shared" si="74"/>
        <v>2.7833333333333332</v>
      </c>
      <c r="H787" s="1" t="s">
        <v>7</v>
      </c>
      <c r="I787" s="1" t="s">
        <v>157</v>
      </c>
      <c r="J787" s="1" t="s">
        <v>223</v>
      </c>
      <c r="K787" s="1">
        <v>17.899999999999999</v>
      </c>
      <c r="L787" s="14">
        <f t="shared" si="72"/>
        <v>6.431137724550898</v>
      </c>
      <c r="M787" s="1" t="s">
        <v>1701</v>
      </c>
    </row>
    <row r="788" spans="1:13">
      <c r="A788" s="7">
        <v>42531.724305555559</v>
      </c>
      <c r="B788" s="12">
        <f t="shared" si="75"/>
        <v>0.72430555555911269</v>
      </c>
      <c r="C788" s="7">
        <v>42531.736111111109</v>
      </c>
      <c r="D788" s="12">
        <f t="shared" si="76"/>
        <v>0.73611111110949423</v>
      </c>
      <c r="E788" s="6">
        <f t="shared" si="71"/>
        <v>1.1805555550381541E-2</v>
      </c>
      <c r="F788" s="1">
        <f t="shared" si="73"/>
        <v>0</v>
      </c>
      <c r="G788" s="14">
        <f t="shared" si="74"/>
        <v>0.28333333333333333</v>
      </c>
      <c r="H788" s="1" t="s">
        <v>7</v>
      </c>
      <c r="I788" s="1" t="s">
        <v>223</v>
      </c>
      <c r="J788" s="1" t="s">
        <v>157</v>
      </c>
      <c r="K788" s="1">
        <v>112.6</v>
      </c>
      <c r="L788" s="14">
        <f t="shared" si="72"/>
        <v>397.41176470588232</v>
      </c>
      <c r="M788" s="1" t="s">
        <v>1701</v>
      </c>
    </row>
    <row r="789" spans="1:13">
      <c r="A789" s="7">
        <v>42531.775694444441</v>
      </c>
      <c r="B789" s="12">
        <f t="shared" si="75"/>
        <v>0.77569444444088731</v>
      </c>
      <c r="C789" s="7">
        <v>42531.777083333334</v>
      </c>
      <c r="D789" s="12">
        <f t="shared" si="76"/>
        <v>0.77708333333430346</v>
      </c>
      <c r="E789" s="6">
        <f t="shared" si="71"/>
        <v>1.3888888934161514E-3</v>
      </c>
      <c r="F789" s="1">
        <f t="shared" si="73"/>
        <v>0</v>
      </c>
      <c r="G789" s="14">
        <f t="shared" si="74"/>
        <v>3.3333333333333333E-2</v>
      </c>
      <c r="H789" s="1" t="s">
        <v>7</v>
      </c>
      <c r="I789" s="1" t="s">
        <v>157</v>
      </c>
      <c r="J789" s="1" t="s">
        <v>157</v>
      </c>
      <c r="K789" s="1">
        <v>18.399999999999999</v>
      </c>
      <c r="L789" s="14">
        <f t="shared" si="72"/>
        <v>552</v>
      </c>
      <c r="M789" s="1" t="s">
        <v>1701</v>
      </c>
    </row>
    <row r="790" spans="1:13">
      <c r="A790" s="7">
        <v>42531.823611111111</v>
      </c>
      <c r="B790" s="12">
        <f t="shared" si="75"/>
        <v>0.82361111111094942</v>
      </c>
      <c r="C790" s="7">
        <v>42531.851388888892</v>
      </c>
      <c r="D790" s="12">
        <f t="shared" si="76"/>
        <v>0.85138888889196096</v>
      </c>
      <c r="E790" s="6">
        <f t="shared" si="71"/>
        <v>2.7777777781011537E-2</v>
      </c>
      <c r="F790" s="1">
        <f t="shared" si="73"/>
        <v>0</v>
      </c>
      <c r="G790" s="14">
        <f t="shared" si="74"/>
        <v>0.66666666666666663</v>
      </c>
      <c r="H790" s="1" t="s">
        <v>7</v>
      </c>
      <c r="I790" s="1" t="s">
        <v>157</v>
      </c>
      <c r="J790" s="1" t="s">
        <v>157</v>
      </c>
      <c r="K790" s="1">
        <v>13.8</v>
      </c>
      <c r="L790" s="14">
        <f t="shared" si="72"/>
        <v>20.700000000000003</v>
      </c>
      <c r="M790" s="1" t="s">
        <v>1701</v>
      </c>
    </row>
    <row r="791" spans="1:13">
      <c r="A791" s="7">
        <v>42561.455555555556</v>
      </c>
      <c r="B791" s="12">
        <f t="shared" si="75"/>
        <v>0.45555555555620231</v>
      </c>
      <c r="C791" s="7">
        <v>42561.457638888889</v>
      </c>
      <c r="D791" s="12">
        <f t="shared" si="76"/>
        <v>0.45763888888905058</v>
      </c>
      <c r="E791" s="6">
        <f t="shared" si="71"/>
        <v>2.0833333328482695E-3</v>
      </c>
      <c r="F791" s="1">
        <f t="shared" si="73"/>
        <v>0</v>
      </c>
      <c r="G791" s="14">
        <f t="shared" si="74"/>
        <v>0.05</v>
      </c>
      <c r="H791" s="1" t="s">
        <v>7</v>
      </c>
      <c r="I791" s="1" t="s">
        <v>157</v>
      </c>
      <c r="J791" s="1" t="s">
        <v>1047</v>
      </c>
      <c r="K791" s="1">
        <v>33.200000000000003</v>
      </c>
      <c r="L791" s="14">
        <f t="shared" si="72"/>
        <v>664</v>
      </c>
      <c r="M791" s="1" t="s">
        <v>1701</v>
      </c>
    </row>
    <row r="792" spans="1:13">
      <c r="A792" s="7">
        <v>42561.477083333331</v>
      </c>
      <c r="B792" s="12">
        <f t="shared" si="75"/>
        <v>0.47708333333139308</v>
      </c>
      <c r="C792" s="7">
        <v>42561.493055555555</v>
      </c>
      <c r="D792" s="12">
        <f t="shared" si="76"/>
        <v>0.49305555555474712</v>
      </c>
      <c r="E792" s="6">
        <f t="shared" si="71"/>
        <v>1.5972222223354038E-2</v>
      </c>
      <c r="F792" s="1">
        <f t="shared" si="73"/>
        <v>0</v>
      </c>
      <c r="G792" s="14">
        <f t="shared" si="74"/>
        <v>0.38333333333333336</v>
      </c>
      <c r="H792" s="1" t="s">
        <v>7</v>
      </c>
      <c r="I792" s="1" t="s">
        <v>1047</v>
      </c>
      <c r="J792" s="1" t="s">
        <v>1047</v>
      </c>
      <c r="K792" s="1">
        <v>2.6</v>
      </c>
      <c r="L792" s="14">
        <f t="shared" si="72"/>
        <v>6.7826086956521738</v>
      </c>
      <c r="M792" s="1" t="s">
        <v>1701</v>
      </c>
    </row>
    <row r="793" spans="1:13">
      <c r="A793" s="7">
        <v>42561.577777777777</v>
      </c>
      <c r="B793" s="12">
        <f t="shared" si="75"/>
        <v>0.57777777777664596</v>
      </c>
      <c r="C793" s="7">
        <v>42561.588888888888</v>
      </c>
      <c r="D793" s="12">
        <f t="shared" si="76"/>
        <v>0.58888888888759539</v>
      </c>
      <c r="E793" s="6">
        <f t="shared" si="71"/>
        <v>1.1111111110949423E-2</v>
      </c>
      <c r="F793" s="1">
        <f t="shared" si="73"/>
        <v>0</v>
      </c>
      <c r="G793" s="14">
        <f t="shared" si="74"/>
        <v>0.26666666666666666</v>
      </c>
      <c r="H793" s="1" t="s">
        <v>7</v>
      </c>
      <c r="I793" s="1" t="s">
        <v>1047</v>
      </c>
      <c r="J793" s="1" t="s">
        <v>157</v>
      </c>
      <c r="K793" s="1">
        <v>5.8</v>
      </c>
      <c r="L793" s="14">
        <f t="shared" si="72"/>
        <v>21.75</v>
      </c>
      <c r="M793" s="1" t="s">
        <v>1701</v>
      </c>
    </row>
    <row r="794" spans="1:13">
      <c r="A794" s="7">
        <v>42561.603472222225</v>
      </c>
      <c r="B794" s="12">
        <f t="shared" si="75"/>
        <v>0.60347222222480923</v>
      </c>
      <c r="C794" s="7">
        <v>42561.632638888892</v>
      </c>
      <c r="D794" s="12">
        <f t="shared" si="76"/>
        <v>0.63263888889196096</v>
      </c>
      <c r="E794" s="6">
        <f t="shared" si="71"/>
        <v>2.9166666667151731E-2</v>
      </c>
      <c r="F794" s="1">
        <f t="shared" si="73"/>
        <v>0</v>
      </c>
      <c r="G794" s="14">
        <f t="shared" si="74"/>
        <v>0.7</v>
      </c>
      <c r="H794" s="1" t="s">
        <v>7</v>
      </c>
      <c r="I794" s="1" t="s">
        <v>157</v>
      </c>
      <c r="J794" s="1" t="s">
        <v>1047</v>
      </c>
      <c r="K794" s="1">
        <v>8.3000000000000007</v>
      </c>
      <c r="L794" s="14">
        <f t="shared" si="72"/>
        <v>11.857142857142859</v>
      </c>
      <c r="M794" s="1" t="s">
        <v>1701</v>
      </c>
    </row>
    <row r="795" spans="1:13">
      <c r="A795" s="7">
        <v>42561.657638888886</v>
      </c>
      <c r="B795" s="12">
        <f t="shared" si="75"/>
        <v>0.65763888888614019</v>
      </c>
      <c r="C795" s="7">
        <v>42561.668055555558</v>
      </c>
      <c r="D795" s="12">
        <f t="shared" si="76"/>
        <v>0.6680555555576575</v>
      </c>
      <c r="E795" s="6">
        <f t="shared" si="71"/>
        <v>1.0416666671517305E-2</v>
      </c>
      <c r="F795" s="1">
        <f t="shared" si="73"/>
        <v>0</v>
      </c>
      <c r="G795" s="14">
        <f t="shared" si="74"/>
        <v>0.25</v>
      </c>
      <c r="H795" s="1" t="s">
        <v>7</v>
      </c>
      <c r="I795" s="1" t="s">
        <v>1047</v>
      </c>
      <c r="J795" s="1" t="s">
        <v>1047</v>
      </c>
      <c r="K795" s="1">
        <v>2.4</v>
      </c>
      <c r="L795" s="14">
        <f t="shared" si="72"/>
        <v>9.6</v>
      </c>
      <c r="M795" s="1" t="s">
        <v>1701</v>
      </c>
    </row>
    <row r="796" spans="1:13">
      <c r="A796" s="7">
        <v>42561.755555555559</v>
      </c>
      <c r="B796" s="12">
        <f t="shared" si="75"/>
        <v>0.75555555555911269</v>
      </c>
      <c r="C796" s="7">
        <v>42561.768750000003</v>
      </c>
      <c r="D796" s="12">
        <f t="shared" si="76"/>
        <v>0.76875000000291038</v>
      </c>
      <c r="E796" s="6">
        <f t="shared" si="71"/>
        <v>1.3194444443797693E-2</v>
      </c>
      <c r="F796" s="1">
        <f t="shared" si="73"/>
        <v>0</v>
      </c>
      <c r="G796" s="14">
        <f t="shared" si="74"/>
        <v>0.31666666666666665</v>
      </c>
      <c r="H796" s="1" t="s">
        <v>7</v>
      </c>
      <c r="I796" s="1" t="s">
        <v>1047</v>
      </c>
      <c r="J796" s="1" t="s">
        <v>1047</v>
      </c>
      <c r="K796" s="1">
        <v>3.1</v>
      </c>
      <c r="L796" s="14">
        <f t="shared" si="72"/>
        <v>9.7894736842105274</v>
      </c>
      <c r="M796" s="1" t="s">
        <v>1701</v>
      </c>
    </row>
    <row r="797" spans="1:13">
      <c r="A797" s="7">
        <v>42561.772916666669</v>
      </c>
      <c r="B797" s="12">
        <f t="shared" si="75"/>
        <v>0.77291666666860692</v>
      </c>
      <c r="C797" s="7">
        <v>42561.792361111111</v>
      </c>
      <c r="D797" s="12">
        <f t="shared" si="76"/>
        <v>0.79236111111094942</v>
      </c>
      <c r="E797" s="6">
        <f t="shared" si="71"/>
        <v>1.9444444442342501E-2</v>
      </c>
      <c r="F797" s="1">
        <f t="shared" si="73"/>
        <v>0</v>
      </c>
      <c r="G797" s="14">
        <f t="shared" si="74"/>
        <v>0.46666666666666667</v>
      </c>
      <c r="H797" s="1" t="s">
        <v>7</v>
      </c>
      <c r="I797" s="1" t="s">
        <v>1047</v>
      </c>
      <c r="J797" s="1" t="s">
        <v>1047</v>
      </c>
      <c r="K797" s="1">
        <v>6.1</v>
      </c>
      <c r="L797" s="14">
        <f t="shared" si="72"/>
        <v>13.071428571428571</v>
      </c>
      <c r="M797" s="1" t="s">
        <v>1701</v>
      </c>
    </row>
    <row r="798" spans="1:13">
      <c r="A798" s="7">
        <v>42592.760416666664</v>
      </c>
      <c r="B798" s="12">
        <f t="shared" si="75"/>
        <v>0.76041666666424135</v>
      </c>
      <c r="C798" s="7">
        <v>42592.762499999997</v>
      </c>
      <c r="D798" s="12">
        <f t="shared" si="76"/>
        <v>0.76249999999708962</v>
      </c>
      <c r="E798" s="6">
        <f t="shared" si="71"/>
        <v>2.0833333328482695E-3</v>
      </c>
      <c r="F798" s="1">
        <f t="shared" si="73"/>
        <v>0</v>
      </c>
      <c r="G798" s="14">
        <f t="shared" si="74"/>
        <v>0.05</v>
      </c>
      <c r="H798" s="1" t="s">
        <v>7</v>
      </c>
      <c r="I798" s="1" t="s">
        <v>1139</v>
      </c>
      <c r="J798" s="1" t="s">
        <v>157</v>
      </c>
      <c r="K798" s="1">
        <v>8</v>
      </c>
      <c r="L798" s="14">
        <f t="shared" si="72"/>
        <v>160</v>
      </c>
      <c r="M798" s="1" t="s">
        <v>1701</v>
      </c>
    </row>
    <row r="799" spans="1:13">
      <c r="A799" s="7">
        <v>42623.586111111108</v>
      </c>
      <c r="B799" s="12">
        <f t="shared" si="75"/>
        <v>0.58611111110803904</v>
      </c>
      <c r="C799" s="7">
        <v>42623.599305555559</v>
      </c>
      <c r="D799" s="12">
        <f t="shared" si="76"/>
        <v>0.59930555555911269</v>
      </c>
      <c r="E799" s="6">
        <f t="shared" si="71"/>
        <v>1.319444445107365E-2</v>
      </c>
      <c r="F799" s="1">
        <f t="shared" si="73"/>
        <v>0</v>
      </c>
      <c r="G799" s="14">
        <f t="shared" si="74"/>
        <v>0.31666666666666665</v>
      </c>
      <c r="H799" s="1" t="s">
        <v>7</v>
      </c>
      <c r="I799" s="1" t="s">
        <v>157</v>
      </c>
      <c r="J799" s="1" t="s">
        <v>157</v>
      </c>
      <c r="K799" s="1">
        <v>7.7</v>
      </c>
      <c r="L799" s="14">
        <f t="shared" si="72"/>
        <v>24.315789473684212</v>
      </c>
      <c r="M799" s="1" t="s">
        <v>24</v>
      </c>
    </row>
    <row r="800" spans="1:13">
      <c r="A800" s="7">
        <v>42653.723611111112</v>
      </c>
      <c r="B800" s="12">
        <f t="shared" si="75"/>
        <v>0.72361111111240461</v>
      </c>
      <c r="C800" s="7">
        <v>42653.727777777778</v>
      </c>
      <c r="D800" s="12">
        <f t="shared" si="76"/>
        <v>0.72777777777810115</v>
      </c>
      <c r="E800" s="6">
        <f t="shared" si="71"/>
        <v>4.166666665696539E-3</v>
      </c>
      <c r="F800" s="1">
        <f t="shared" si="73"/>
        <v>0</v>
      </c>
      <c r="G800" s="14">
        <f t="shared" si="74"/>
        <v>0.1</v>
      </c>
      <c r="H800" s="1" t="s">
        <v>7</v>
      </c>
      <c r="I800" s="1" t="s">
        <v>188</v>
      </c>
      <c r="J800" s="1" t="s">
        <v>188</v>
      </c>
      <c r="K800" s="1">
        <v>1.7</v>
      </c>
      <c r="L800" s="14">
        <f t="shared" si="72"/>
        <v>17</v>
      </c>
      <c r="M800" s="1" t="s">
        <v>1701</v>
      </c>
    </row>
    <row r="801" spans="1:13">
      <c r="A801" s="7">
        <v>42653.731249999997</v>
      </c>
      <c r="B801" s="12">
        <f t="shared" si="75"/>
        <v>0.73124999999708962</v>
      </c>
      <c r="C801" s="7">
        <v>42653.759027777778</v>
      </c>
      <c r="D801" s="12">
        <f t="shared" si="76"/>
        <v>0.75902777777810115</v>
      </c>
      <c r="E801" s="6">
        <f t="shared" si="71"/>
        <v>2.7777777781011537E-2</v>
      </c>
      <c r="F801" s="1">
        <f t="shared" si="73"/>
        <v>0</v>
      </c>
      <c r="G801" s="14">
        <f t="shared" si="74"/>
        <v>0.66666666666666663</v>
      </c>
      <c r="H801" s="1" t="s">
        <v>7</v>
      </c>
      <c r="I801" s="1" t="s">
        <v>188</v>
      </c>
      <c r="J801" s="1" t="s">
        <v>157</v>
      </c>
      <c r="K801" s="1">
        <v>9.5</v>
      </c>
      <c r="L801" s="14">
        <f t="shared" si="72"/>
        <v>14.25</v>
      </c>
      <c r="M801" s="1" t="s">
        <v>1701</v>
      </c>
    </row>
    <row r="802" spans="1:13">
      <c r="A802" s="7">
        <v>42684.060416666667</v>
      </c>
      <c r="B802" s="12">
        <f t="shared" si="75"/>
        <v>6.0416666667151731E-2</v>
      </c>
      <c r="C802" s="7">
        <v>42684.088888888888</v>
      </c>
      <c r="D802" s="12">
        <f t="shared" si="76"/>
        <v>8.8888888887595385E-2</v>
      </c>
      <c r="E802" s="6">
        <f t="shared" si="71"/>
        <v>2.8472222220443655E-2</v>
      </c>
      <c r="F802" s="1">
        <f t="shared" si="73"/>
        <v>0</v>
      </c>
      <c r="G802" s="14">
        <f t="shared" si="74"/>
        <v>0.68333333333333335</v>
      </c>
      <c r="H802" s="1" t="s">
        <v>7</v>
      </c>
      <c r="I802" s="1" t="s">
        <v>157</v>
      </c>
      <c r="J802" s="1" t="s">
        <v>223</v>
      </c>
      <c r="K802" s="1">
        <v>17.100000000000001</v>
      </c>
      <c r="L802" s="14">
        <f t="shared" si="72"/>
        <v>25.024390243902442</v>
      </c>
      <c r="M802" s="1" t="s">
        <v>11</v>
      </c>
    </row>
    <row r="803" spans="1:13">
      <c r="A803" s="7">
        <v>42714.804166666669</v>
      </c>
      <c r="B803" s="12">
        <f t="shared" si="75"/>
        <v>0.80416666666860692</v>
      </c>
      <c r="C803" s="7">
        <v>42714.806250000001</v>
      </c>
      <c r="D803" s="12">
        <f t="shared" si="76"/>
        <v>0.80625000000145519</v>
      </c>
      <c r="E803" s="6">
        <f t="shared" si="71"/>
        <v>2.0833333328482695E-3</v>
      </c>
      <c r="F803" s="1">
        <f t="shared" si="73"/>
        <v>0</v>
      </c>
      <c r="G803" s="14">
        <f t="shared" si="74"/>
        <v>0.05</v>
      </c>
      <c r="H803" s="1" t="s">
        <v>7</v>
      </c>
      <c r="I803" s="1" t="s">
        <v>223</v>
      </c>
      <c r="J803" s="1" t="s">
        <v>157</v>
      </c>
      <c r="K803" s="1">
        <v>18.399999999999999</v>
      </c>
      <c r="L803" s="14">
        <f t="shared" si="72"/>
        <v>367.99999999999994</v>
      </c>
      <c r="M803" s="1" t="s">
        <v>1701</v>
      </c>
    </row>
    <row r="804" spans="1:13">
      <c r="A804" s="7" t="s">
        <v>1831</v>
      </c>
      <c r="B804" s="12">
        <v>0.47222222222222227</v>
      </c>
      <c r="C804" s="7" t="s">
        <v>1831</v>
      </c>
      <c r="D804" s="12">
        <v>0.49861111111111112</v>
      </c>
      <c r="E804" s="6">
        <f t="shared" si="71"/>
        <v>2.6388888888888851E-2</v>
      </c>
      <c r="F804" s="1">
        <f t="shared" si="73"/>
        <v>0</v>
      </c>
      <c r="G804" s="14">
        <f t="shared" si="74"/>
        <v>0.6333333333333333</v>
      </c>
      <c r="H804" s="1" t="s">
        <v>7</v>
      </c>
      <c r="I804" s="1" t="s">
        <v>157</v>
      </c>
      <c r="J804" s="1" t="s">
        <v>188</v>
      </c>
      <c r="K804" s="1">
        <v>9.8000000000000007</v>
      </c>
      <c r="L804" s="14">
        <f t="shared" si="72"/>
        <v>15.473684210526317</v>
      </c>
      <c r="M804" s="1" t="s">
        <v>1701</v>
      </c>
    </row>
    <row r="805" spans="1:13">
      <c r="A805" s="7" t="s">
        <v>1831</v>
      </c>
      <c r="B805" s="12">
        <v>0.50555555555555554</v>
      </c>
      <c r="C805" s="7" t="s">
        <v>1831</v>
      </c>
      <c r="D805" s="12">
        <v>0.50972222222222219</v>
      </c>
      <c r="E805" s="6">
        <f t="shared" si="71"/>
        <v>4.1666666666666519E-3</v>
      </c>
      <c r="F805" s="1">
        <f t="shared" si="73"/>
        <v>0</v>
      </c>
      <c r="G805" s="14">
        <f t="shared" si="74"/>
        <v>0.1</v>
      </c>
      <c r="H805" s="1" t="s">
        <v>7</v>
      </c>
      <c r="I805" s="1" t="s">
        <v>188</v>
      </c>
      <c r="J805" s="1" t="s">
        <v>188</v>
      </c>
      <c r="K805" s="1">
        <v>1</v>
      </c>
      <c r="L805" s="14">
        <f t="shared" si="72"/>
        <v>10</v>
      </c>
      <c r="M805" s="1" t="s">
        <v>1701</v>
      </c>
    </row>
    <row r="806" spans="1:13">
      <c r="A806" s="7" t="s">
        <v>1831</v>
      </c>
      <c r="B806" s="12">
        <v>0.56736111111111109</v>
      </c>
      <c r="C806" s="7" t="s">
        <v>1831</v>
      </c>
      <c r="D806" s="12">
        <v>0.57361111111111118</v>
      </c>
      <c r="E806" s="6">
        <f t="shared" si="71"/>
        <v>6.2500000000000888E-3</v>
      </c>
      <c r="F806" s="1">
        <f t="shared" si="73"/>
        <v>0</v>
      </c>
      <c r="G806" s="14">
        <f t="shared" si="74"/>
        <v>0.15</v>
      </c>
      <c r="H806" s="1" t="s">
        <v>7</v>
      </c>
      <c r="I806" s="1" t="s">
        <v>188</v>
      </c>
      <c r="J806" s="1" t="s">
        <v>188</v>
      </c>
      <c r="K806" s="1">
        <v>2.2999999999999998</v>
      </c>
      <c r="L806" s="14">
        <f t="shared" si="72"/>
        <v>15.333333333333332</v>
      </c>
      <c r="M806" s="1" t="s">
        <v>1701</v>
      </c>
    </row>
    <row r="807" spans="1:13">
      <c r="A807" s="7" t="s">
        <v>1831</v>
      </c>
      <c r="B807" s="12">
        <v>0.67222222222222217</v>
      </c>
      <c r="C807" s="7" t="s">
        <v>1831</v>
      </c>
      <c r="D807" s="12">
        <v>0.70347222222222217</v>
      </c>
      <c r="E807" s="6">
        <f t="shared" si="71"/>
        <v>3.125E-2</v>
      </c>
      <c r="F807" s="1">
        <f t="shared" si="73"/>
        <v>0</v>
      </c>
      <c r="G807" s="14">
        <f t="shared" si="74"/>
        <v>0.75</v>
      </c>
      <c r="H807" s="1" t="s">
        <v>7</v>
      </c>
      <c r="I807" s="1" t="s">
        <v>188</v>
      </c>
      <c r="J807" s="1" t="s">
        <v>157</v>
      </c>
      <c r="K807" s="1">
        <v>10.9</v>
      </c>
      <c r="L807" s="14">
        <f t="shared" si="72"/>
        <v>14.533333333333333</v>
      </c>
      <c r="M807" s="1" t="s">
        <v>1701</v>
      </c>
    </row>
    <row r="808" spans="1:13">
      <c r="A808" s="7" t="s">
        <v>1832</v>
      </c>
      <c r="B808" s="12">
        <v>0.36805555555555558</v>
      </c>
      <c r="C808" s="7" t="s">
        <v>1832</v>
      </c>
      <c r="D808" s="12">
        <v>0.4055555555555555</v>
      </c>
      <c r="E808" s="6">
        <f t="shared" si="71"/>
        <v>3.7499999999999922E-2</v>
      </c>
      <c r="F808" s="1">
        <f t="shared" si="73"/>
        <v>0</v>
      </c>
      <c r="G808" s="14">
        <f t="shared" si="74"/>
        <v>0.9</v>
      </c>
      <c r="H808" s="1" t="s">
        <v>7</v>
      </c>
      <c r="I808" s="1" t="s">
        <v>157</v>
      </c>
      <c r="J808" s="1" t="s">
        <v>223</v>
      </c>
      <c r="K808" s="1">
        <v>12.7</v>
      </c>
      <c r="L808" s="14">
        <f t="shared" si="72"/>
        <v>14.111111111111111</v>
      </c>
      <c r="M808" s="1" t="s">
        <v>1701</v>
      </c>
    </row>
    <row r="809" spans="1:13">
      <c r="A809" s="7" t="s">
        <v>1832</v>
      </c>
      <c r="B809" s="12">
        <v>0.42777777777777781</v>
      </c>
      <c r="C809" s="7" t="s">
        <v>1832</v>
      </c>
      <c r="D809" s="12">
        <v>0.45277777777777778</v>
      </c>
      <c r="E809" s="6">
        <f t="shared" si="71"/>
        <v>2.4999999999999967E-2</v>
      </c>
      <c r="F809" s="1">
        <f t="shared" si="73"/>
        <v>0</v>
      </c>
      <c r="G809" s="14">
        <f t="shared" si="74"/>
        <v>0.6</v>
      </c>
      <c r="H809" s="1" t="s">
        <v>7</v>
      </c>
      <c r="I809" s="1" t="s">
        <v>223</v>
      </c>
      <c r="J809" s="1" t="s">
        <v>157</v>
      </c>
      <c r="K809" s="1">
        <v>12.4</v>
      </c>
      <c r="L809" s="14">
        <f t="shared" si="72"/>
        <v>20.666666666666668</v>
      </c>
      <c r="M809" s="1" t="s">
        <v>1701</v>
      </c>
    </row>
    <row r="810" spans="1:13">
      <c r="A810" s="7" t="s">
        <v>1832</v>
      </c>
      <c r="B810" s="12">
        <v>0.66388888888888886</v>
      </c>
      <c r="C810" s="7" t="s">
        <v>1832</v>
      </c>
      <c r="D810" s="12">
        <v>0.68055555555555547</v>
      </c>
      <c r="E810" s="6">
        <f t="shared" si="71"/>
        <v>1.6666666666666607E-2</v>
      </c>
      <c r="F810" s="1">
        <f t="shared" si="73"/>
        <v>0</v>
      </c>
      <c r="G810" s="14">
        <f t="shared" si="74"/>
        <v>0.4</v>
      </c>
      <c r="H810" s="1" t="s">
        <v>7</v>
      </c>
      <c r="I810" s="1" t="s">
        <v>157</v>
      </c>
      <c r="J810" s="1" t="s">
        <v>157</v>
      </c>
      <c r="K810" s="1">
        <v>3.8</v>
      </c>
      <c r="L810" s="14">
        <f t="shared" si="72"/>
        <v>9.4999999999999982</v>
      </c>
      <c r="M810" s="1" t="s">
        <v>1701</v>
      </c>
    </row>
    <row r="811" spans="1:13">
      <c r="A811" s="7" t="s">
        <v>1832</v>
      </c>
      <c r="B811" s="12">
        <v>0.99583333333333324</v>
      </c>
      <c r="C811" s="7" t="s">
        <v>1833</v>
      </c>
      <c r="D811" s="12">
        <v>8.7500000000000008E-2</v>
      </c>
      <c r="E811" s="6">
        <f t="shared" si="71"/>
        <v>9.1666666666666785E-2</v>
      </c>
      <c r="F811" s="1">
        <f t="shared" si="73"/>
        <v>2</v>
      </c>
      <c r="G811" s="14">
        <f t="shared" si="74"/>
        <v>2.2000000000000002</v>
      </c>
      <c r="H811" s="1" t="s">
        <v>7</v>
      </c>
      <c r="I811" s="1" t="s">
        <v>157</v>
      </c>
      <c r="J811" s="1" t="s">
        <v>223</v>
      </c>
      <c r="K811" s="1">
        <v>17</v>
      </c>
      <c r="L811" s="14">
        <f t="shared" si="72"/>
        <v>7.7272727272727266</v>
      </c>
      <c r="M811" s="1" t="s">
        <v>11</v>
      </c>
    </row>
    <row r="812" spans="1:13">
      <c r="A812" s="7" t="s">
        <v>1833</v>
      </c>
      <c r="B812" s="12">
        <v>0.93611111111111101</v>
      </c>
      <c r="C812" s="7" t="s">
        <v>1833</v>
      </c>
      <c r="D812" s="12">
        <v>0.95000000000000007</v>
      </c>
      <c r="E812" s="6">
        <f t="shared" si="71"/>
        <v>1.3888888888889062E-2</v>
      </c>
      <c r="F812" s="1">
        <f t="shared" si="73"/>
        <v>0</v>
      </c>
      <c r="G812" s="14">
        <f t="shared" si="74"/>
        <v>0.33333333333333331</v>
      </c>
      <c r="H812" s="1" t="s">
        <v>7</v>
      </c>
      <c r="I812" s="1" t="s">
        <v>16</v>
      </c>
      <c r="J812" s="1" t="s">
        <v>16</v>
      </c>
      <c r="K812" s="1">
        <v>6.2</v>
      </c>
      <c r="L812" s="14">
        <f t="shared" si="72"/>
        <v>18.600000000000001</v>
      </c>
      <c r="M812" s="1" t="s">
        <v>1701</v>
      </c>
    </row>
    <row r="813" spans="1:13">
      <c r="A813" s="7" t="s">
        <v>1834</v>
      </c>
      <c r="B813" s="12">
        <v>6.9444444444444447E-4</v>
      </c>
      <c r="C813" s="7" t="s">
        <v>1834</v>
      </c>
      <c r="D813" s="12">
        <v>9.7222222222222224E-3</v>
      </c>
      <c r="E813" s="6">
        <f t="shared" si="71"/>
        <v>9.0277777777777787E-3</v>
      </c>
      <c r="F813" s="1">
        <f t="shared" si="73"/>
        <v>0</v>
      </c>
      <c r="G813" s="14">
        <f t="shared" si="74"/>
        <v>0.21666666666666667</v>
      </c>
      <c r="H813" s="1" t="s">
        <v>7</v>
      </c>
      <c r="I813" s="1" t="s">
        <v>16</v>
      </c>
      <c r="J813" s="1" t="s">
        <v>15</v>
      </c>
      <c r="K813" s="1">
        <v>3.1</v>
      </c>
      <c r="L813" s="14">
        <f t="shared" si="72"/>
        <v>14.307692307692308</v>
      </c>
      <c r="M813" s="1" t="s">
        <v>1701</v>
      </c>
    </row>
    <row r="814" spans="1:13">
      <c r="A814" s="7" t="s">
        <v>1834</v>
      </c>
      <c r="B814" s="12">
        <v>0.53611111111111109</v>
      </c>
      <c r="C814" s="7" t="s">
        <v>1834</v>
      </c>
      <c r="D814" s="12">
        <v>0.5493055555555556</v>
      </c>
      <c r="E814" s="6">
        <f t="shared" si="71"/>
        <v>1.3194444444444509E-2</v>
      </c>
      <c r="F814" s="1">
        <f t="shared" si="73"/>
        <v>0</v>
      </c>
      <c r="G814" s="14">
        <f t="shared" si="74"/>
        <v>0.31666666666666665</v>
      </c>
      <c r="H814" s="1" t="s">
        <v>7</v>
      </c>
      <c r="I814" s="1" t="s">
        <v>15</v>
      </c>
      <c r="J814" s="1" t="s">
        <v>48</v>
      </c>
      <c r="K814" s="1">
        <v>10.5</v>
      </c>
      <c r="L814" s="14">
        <f t="shared" si="72"/>
        <v>33.15789473684211</v>
      </c>
      <c r="M814" s="1" t="s">
        <v>11</v>
      </c>
    </row>
    <row r="815" spans="1:13">
      <c r="A815" s="7" t="s">
        <v>1834</v>
      </c>
      <c r="B815" s="12">
        <v>0.61111111111111105</v>
      </c>
      <c r="C815" s="7" t="s">
        <v>1834</v>
      </c>
      <c r="D815" s="12">
        <v>0.62569444444444444</v>
      </c>
      <c r="E815" s="6">
        <f t="shared" si="71"/>
        <v>1.4583333333333393E-2</v>
      </c>
      <c r="F815" s="1">
        <f t="shared" si="73"/>
        <v>0</v>
      </c>
      <c r="G815" s="14">
        <f t="shared" si="74"/>
        <v>0.35</v>
      </c>
      <c r="H815" s="1" t="s">
        <v>7</v>
      </c>
      <c r="I815" s="1" t="s">
        <v>48</v>
      </c>
      <c r="J815" s="1" t="s">
        <v>16</v>
      </c>
      <c r="K815" s="1">
        <v>8.1</v>
      </c>
      <c r="L815" s="14">
        <f t="shared" si="72"/>
        <v>23.142857142857142</v>
      </c>
      <c r="M815" s="1" t="s">
        <v>1701</v>
      </c>
    </row>
    <row r="816" spans="1:13">
      <c r="A816" s="7" t="s">
        <v>1834</v>
      </c>
      <c r="B816" s="12">
        <v>0.63194444444444442</v>
      </c>
      <c r="C816" s="7" t="s">
        <v>1834</v>
      </c>
      <c r="D816" s="12">
        <v>0.6381944444444444</v>
      </c>
      <c r="E816" s="6">
        <f t="shared" si="71"/>
        <v>6.2499999999999778E-3</v>
      </c>
      <c r="F816" s="1">
        <f t="shared" si="73"/>
        <v>0</v>
      </c>
      <c r="G816" s="14">
        <f t="shared" si="74"/>
        <v>0.15</v>
      </c>
      <c r="H816" s="1" t="s">
        <v>7</v>
      </c>
      <c r="I816" s="1" t="s">
        <v>16</v>
      </c>
      <c r="J816" s="1" t="s">
        <v>15</v>
      </c>
      <c r="K816" s="1">
        <v>3.1</v>
      </c>
      <c r="L816" s="14">
        <f t="shared" si="72"/>
        <v>20.666666666666668</v>
      </c>
      <c r="M816" s="1" t="s">
        <v>1701</v>
      </c>
    </row>
    <row r="817" spans="1:13">
      <c r="A817" s="7" t="s">
        <v>1834</v>
      </c>
      <c r="B817" s="12">
        <v>0.81041666666666667</v>
      </c>
      <c r="C817" s="7" t="s">
        <v>1834</v>
      </c>
      <c r="D817" s="12">
        <v>0.81458333333333333</v>
      </c>
      <c r="E817" s="6">
        <f t="shared" si="71"/>
        <v>4.1666666666666519E-3</v>
      </c>
      <c r="F817" s="1">
        <f t="shared" si="73"/>
        <v>0</v>
      </c>
      <c r="G817" s="14">
        <f t="shared" si="74"/>
        <v>0.1</v>
      </c>
      <c r="H817" s="1" t="s">
        <v>7</v>
      </c>
      <c r="I817" s="1" t="s">
        <v>56</v>
      </c>
      <c r="J817" s="1" t="s">
        <v>542</v>
      </c>
      <c r="K817" s="1">
        <v>2.1</v>
      </c>
      <c r="L817" s="14">
        <f t="shared" si="72"/>
        <v>21</v>
      </c>
      <c r="M817" s="1" t="s">
        <v>11</v>
      </c>
    </row>
    <row r="818" spans="1:13">
      <c r="A818" s="7" t="s">
        <v>1834</v>
      </c>
      <c r="B818" s="12">
        <v>0.85416666666666663</v>
      </c>
      <c r="C818" s="7" t="s">
        <v>1834</v>
      </c>
      <c r="D818" s="12">
        <v>0.86041666666666661</v>
      </c>
      <c r="E818" s="6">
        <f t="shared" si="71"/>
        <v>6.2499999999999778E-3</v>
      </c>
      <c r="F818" s="1">
        <f t="shared" si="73"/>
        <v>0</v>
      </c>
      <c r="G818" s="14">
        <f t="shared" si="74"/>
        <v>0.15</v>
      </c>
      <c r="H818" s="1" t="s">
        <v>7</v>
      </c>
      <c r="I818" s="1" t="s">
        <v>15</v>
      </c>
      <c r="J818" s="1" t="s">
        <v>16</v>
      </c>
      <c r="K818" s="1">
        <v>4.3</v>
      </c>
      <c r="L818" s="14">
        <f t="shared" si="72"/>
        <v>28.666666666666668</v>
      </c>
      <c r="M818" s="1" t="s">
        <v>1701</v>
      </c>
    </row>
    <row r="819" spans="1:13">
      <c r="A819" s="7" t="s">
        <v>1834</v>
      </c>
      <c r="B819" s="12">
        <v>0.89861111111111114</v>
      </c>
      <c r="C819" s="7" t="s">
        <v>1834</v>
      </c>
      <c r="D819" s="12">
        <v>0.90347222222222223</v>
      </c>
      <c r="E819" s="6">
        <f t="shared" si="71"/>
        <v>4.8611111111110938E-3</v>
      </c>
      <c r="F819" s="1">
        <f t="shared" si="73"/>
        <v>0</v>
      </c>
      <c r="G819" s="14">
        <f t="shared" si="74"/>
        <v>0.11666666666666667</v>
      </c>
      <c r="H819" s="1" t="s">
        <v>7</v>
      </c>
      <c r="I819" s="1" t="s">
        <v>16</v>
      </c>
      <c r="J819" s="1" t="s">
        <v>15</v>
      </c>
      <c r="K819" s="1">
        <v>2.5</v>
      </c>
      <c r="L819" s="14">
        <f t="shared" si="72"/>
        <v>21.428571428571427</v>
      </c>
      <c r="M819" s="1" t="s">
        <v>1700</v>
      </c>
    </row>
    <row r="820" spans="1:13">
      <c r="A820" s="7" t="s">
        <v>1835</v>
      </c>
      <c r="B820" s="12">
        <v>0.6381944444444444</v>
      </c>
      <c r="C820" s="7" t="s">
        <v>1835</v>
      </c>
      <c r="D820" s="12">
        <v>0.6645833333333333</v>
      </c>
      <c r="E820" s="6">
        <f t="shared" si="71"/>
        <v>2.6388888888888906E-2</v>
      </c>
      <c r="F820" s="1">
        <f t="shared" si="73"/>
        <v>0</v>
      </c>
      <c r="G820" s="14">
        <f t="shared" si="74"/>
        <v>0.6333333333333333</v>
      </c>
      <c r="H820" s="1" t="s">
        <v>7</v>
      </c>
      <c r="I820" s="1" t="s">
        <v>15</v>
      </c>
      <c r="J820" s="1" t="s">
        <v>64</v>
      </c>
      <c r="K820" s="1">
        <v>20.6</v>
      </c>
      <c r="L820" s="14">
        <f t="shared" si="72"/>
        <v>32.526315789473685</v>
      </c>
      <c r="M820" s="1" t="s">
        <v>1701</v>
      </c>
    </row>
    <row r="821" spans="1:13">
      <c r="A821" s="7" t="s">
        <v>1835</v>
      </c>
      <c r="B821" s="12">
        <v>0.68680555555555556</v>
      </c>
      <c r="C821" s="7" t="s">
        <v>1835</v>
      </c>
      <c r="D821" s="12">
        <v>0.71597222222222223</v>
      </c>
      <c r="E821" s="6">
        <f t="shared" si="71"/>
        <v>2.9166666666666674E-2</v>
      </c>
      <c r="F821" s="1">
        <f t="shared" si="73"/>
        <v>0</v>
      </c>
      <c r="G821" s="14">
        <f t="shared" si="74"/>
        <v>0.7</v>
      </c>
      <c r="H821" s="1" t="s">
        <v>7</v>
      </c>
      <c r="I821" s="1" t="s">
        <v>64</v>
      </c>
      <c r="J821" s="1" t="s">
        <v>15</v>
      </c>
      <c r="K821" s="1">
        <v>17.600000000000001</v>
      </c>
      <c r="L821" s="14">
        <f t="shared" si="72"/>
        <v>25.142857142857146</v>
      </c>
      <c r="M821" s="1" t="s">
        <v>1701</v>
      </c>
    </row>
    <row r="822" spans="1:13">
      <c r="A822" s="7" t="s">
        <v>1835</v>
      </c>
      <c r="B822" s="12">
        <v>0.75138888888888899</v>
      </c>
      <c r="C822" s="7" t="s">
        <v>1835</v>
      </c>
      <c r="D822" s="12">
        <v>0.76111111111111107</v>
      </c>
      <c r="E822" s="6">
        <f t="shared" si="71"/>
        <v>9.7222222222220767E-3</v>
      </c>
      <c r="F822" s="1">
        <f t="shared" si="73"/>
        <v>0</v>
      </c>
      <c r="G822" s="14">
        <f t="shared" si="74"/>
        <v>0.23333333333333334</v>
      </c>
      <c r="H822" s="1" t="s">
        <v>7</v>
      </c>
      <c r="I822" s="1" t="s">
        <v>15</v>
      </c>
      <c r="J822" s="1" t="s">
        <v>118</v>
      </c>
      <c r="K822" s="1">
        <v>5.6</v>
      </c>
      <c r="L822" s="14">
        <f t="shared" si="72"/>
        <v>23.999999999999996</v>
      </c>
      <c r="M822" s="1" t="s">
        <v>1701</v>
      </c>
    </row>
    <row r="823" spans="1:13">
      <c r="A823" s="7" t="s">
        <v>1835</v>
      </c>
      <c r="B823" s="12">
        <v>0.7715277777777777</v>
      </c>
      <c r="C823" s="7" t="s">
        <v>1835</v>
      </c>
      <c r="D823" s="12">
        <v>0.78125</v>
      </c>
      <c r="E823" s="6">
        <f t="shared" si="71"/>
        <v>9.7222222222222987E-3</v>
      </c>
      <c r="F823" s="1">
        <f t="shared" si="73"/>
        <v>0</v>
      </c>
      <c r="G823" s="14">
        <f t="shared" si="74"/>
        <v>0.23333333333333334</v>
      </c>
      <c r="H823" s="1" t="s">
        <v>7</v>
      </c>
      <c r="I823" s="1" t="s">
        <v>118</v>
      </c>
      <c r="J823" s="1" t="s">
        <v>118</v>
      </c>
      <c r="K823" s="1">
        <v>3.3</v>
      </c>
      <c r="L823" s="14">
        <f t="shared" si="72"/>
        <v>14.142857142857142</v>
      </c>
      <c r="M823" s="1" t="s">
        <v>1701</v>
      </c>
    </row>
    <row r="824" spans="1:13">
      <c r="A824" s="7" t="s">
        <v>1835</v>
      </c>
      <c r="B824" s="12">
        <v>0.79722222222222217</v>
      </c>
      <c r="C824" s="7" t="s">
        <v>1835</v>
      </c>
      <c r="D824" s="12">
        <v>0.80902777777777779</v>
      </c>
      <c r="E824" s="6">
        <f t="shared" si="71"/>
        <v>1.1805555555555625E-2</v>
      </c>
      <c r="F824" s="1">
        <f t="shared" si="73"/>
        <v>0</v>
      </c>
      <c r="G824" s="14">
        <f t="shared" si="74"/>
        <v>0.28333333333333333</v>
      </c>
      <c r="H824" s="1" t="s">
        <v>7</v>
      </c>
      <c r="I824" s="1" t="s">
        <v>118</v>
      </c>
      <c r="J824" s="1" t="s">
        <v>15</v>
      </c>
      <c r="K824" s="1">
        <v>5.3</v>
      </c>
      <c r="L824" s="14">
        <f t="shared" si="72"/>
        <v>18.705882352941178</v>
      </c>
      <c r="M824" s="1" t="s">
        <v>1701</v>
      </c>
    </row>
    <row r="825" spans="1:13">
      <c r="A825" s="7" t="s">
        <v>1836</v>
      </c>
      <c r="B825" s="12">
        <v>0.34166666666666662</v>
      </c>
      <c r="C825" s="7" t="s">
        <v>1836</v>
      </c>
      <c r="D825" s="12">
        <v>0.34861111111111115</v>
      </c>
      <c r="E825" s="6">
        <f t="shared" si="71"/>
        <v>6.9444444444445308E-3</v>
      </c>
      <c r="F825" s="1">
        <f t="shared" si="73"/>
        <v>0</v>
      </c>
      <c r="G825" s="14">
        <f t="shared" si="74"/>
        <v>0.16666666666666666</v>
      </c>
      <c r="H825" s="1" t="s">
        <v>7</v>
      </c>
      <c r="I825" s="1" t="s">
        <v>56</v>
      </c>
      <c r="J825" s="1" t="s">
        <v>130</v>
      </c>
      <c r="K825" s="1">
        <v>3.3</v>
      </c>
      <c r="L825" s="14">
        <f t="shared" si="72"/>
        <v>19.8</v>
      </c>
      <c r="M825" s="1" t="s">
        <v>1701</v>
      </c>
    </row>
    <row r="826" spans="1:13">
      <c r="A826" s="7" t="s">
        <v>1836</v>
      </c>
      <c r="B826" s="12">
        <v>0.37013888888888885</v>
      </c>
      <c r="C826" s="7" t="s">
        <v>1836</v>
      </c>
      <c r="D826" s="12">
        <v>0.37638888888888888</v>
      </c>
      <c r="E826" s="6">
        <f t="shared" si="71"/>
        <v>6.2500000000000333E-3</v>
      </c>
      <c r="F826" s="1">
        <f t="shared" si="73"/>
        <v>0</v>
      </c>
      <c r="G826" s="14">
        <f t="shared" si="74"/>
        <v>0.15</v>
      </c>
      <c r="H826" s="1" t="s">
        <v>7</v>
      </c>
      <c r="I826" s="1" t="s">
        <v>130</v>
      </c>
      <c r="J826" s="1" t="s">
        <v>56</v>
      </c>
      <c r="K826" s="1">
        <v>3.3</v>
      </c>
      <c r="L826" s="14">
        <f t="shared" si="72"/>
        <v>22</v>
      </c>
      <c r="M826" s="1" t="s">
        <v>1701</v>
      </c>
    </row>
    <row r="827" spans="1:13">
      <c r="A827" s="7" t="s">
        <v>1836</v>
      </c>
      <c r="B827" s="12">
        <v>0.44513888888888892</v>
      </c>
      <c r="C827" s="7" t="s">
        <v>1836</v>
      </c>
      <c r="D827" s="12">
        <v>0.46458333333333335</v>
      </c>
      <c r="E827" s="6">
        <f t="shared" si="71"/>
        <v>1.9444444444444431E-2</v>
      </c>
      <c r="F827" s="1">
        <f t="shared" si="73"/>
        <v>0</v>
      </c>
      <c r="G827" s="14">
        <f t="shared" si="74"/>
        <v>0.46666666666666667</v>
      </c>
      <c r="H827" s="1" t="s">
        <v>7</v>
      </c>
      <c r="I827" s="1" t="s">
        <v>15</v>
      </c>
      <c r="J827" s="1" t="s">
        <v>16</v>
      </c>
      <c r="K827" s="1">
        <v>7.9</v>
      </c>
      <c r="L827" s="14">
        <f t="shared" si="72"/>
        <v>16.928571428571431</v>
      </c>
      <c r="M827" s="1" t="s">
        <v>24</v>
      </c>
    </row>
    <row r="828" spans="1:13">
      <c r="A828" s="7" t="s">
        <v>1836</v>
      </c>
      <c r="B828" s="12">
        <v>0.7583333333333333</v>
      </c>
      <c r="C828" s="7" t="s">
        <v>1836</v>
      </c>
      <c r="D828" s="12">
        <v>0.7729166666666667</v>
      </c>
      <c r="E828" s="6">
        <f t="shared" si="71"/>
        <v>1.4583333333333393E-2</v>
      </c>
      <c r="F828" s="1">
        <f t="shared" si="73"/>
        <v>0</v>
      </c>
      <c r="G828" s="14">
        <f t="shared" si="74"/>
        <v>0.35</v>
      </c>
      <c r="H828" s="1" t="s">
        <v>7</v>
      </c>
      <c r="I828" s="1" t="s">
        <v>621</v>
      </c>
      <c r="J828" s="1" t="s">
        <v>622</v>
      </c>
      <c r="K828" s="1">
        <v>13</v>
      </c>
      <c r="L828" s="14">
        <f t="shared" si="72"/>
        <v>37.142857142857146</v>
      </c>
      <c r="M828" s="1" t="s">
        <v>1701</v>
      </c>
    </row>
    <row r="829" spans="1:13">
      <c r="A829" s="7" t="s">
        <v>1836</v>
      </c>
      <c r="B829" s="12">
        <v>0.79375000000000007</v>
      </c>
      <c r="C829" s="7" t="s">
        <v>1836</v>
      </c>
      <c r="D829" s="12">
        <v>0.80069444444444438</v>
      </c>
      <c r="E829" s="6">
        <f t="shared" si="71"/>
        <v>6.9444444444443088E-3</v>
      </c>
      <c r="F829" s="1">
        <f t="shared" si="73"/>
        <v>0</v>
      </c>
      <c r="G829" s="14">
        <f t="shared" si="74"/>
        <v>0.16666666666666666</v>
      </c>
      <c r="H829" s="1" t="s">
        <v>7</v>
      </c>
      <c r="I829" s="1" t="s">
        <v>622</v>
      </c>
      <c r="J829" s="1" t="s">
        <v>625</v>
      </c>
      <c r="K829" s="1">
        <v>3</v>
      </c>
      <c r="L829" s="14">
        <f t="shared" si="72"/>
        <v>18</v>
      </c>
      <c r="M829" s="1" t="s">
        <v>1701</v>
      </c>
    </row>
    <row r="830" spans="1:13">
      <c r="A830" s="7" t="s">
        <v>1836</v>
      </c>
      <c r="B830" s="12">
        <v>0.85486111111111107</v>
      </c>
      <c r="C830" s="7" t="s">
        <v>1836</v>
      </c>
      <c r="D830" s="12">
        <v>0.85902777777777783</v>
      </c>
      <c r="E830" s="6">
        <f t="shared" si="71"/>
        <v>4.1666666666667629E-3</v>
      </c>
      <c r="F830" s="1">
        <f t="shared" si="73"/>
        <v>0</v>
      </c>
      <c r="G830" s="14">
        <f t="shared" si="74"/>
        <v>0.1</v>
      </c>
      <c r="H830" s="1" t="s">
        <v>7</v>
      </c>
      <c r="I830" s="1" t="s">
        <v>625</v>
      </c>
      <c r="J830" s="1" t="s">
        <v>622</v>
      </c>
      <c r="K830" s="1">
        <v>3</v>
      </c>
      <c r="L830" s="14">
        <f t="shared" si="72"/>
        <v>30</v>
      </c>
      <c r="M830" s="1" t="s">
        <v>1701</v>
      </c>
    </row>
    <row r="831" spans="1:13">
      <c r="A831" s="7" t="s">
        <v>1837</v>
      </c>
      <c r="B831" s="12">
        <v>0.3979166666666667</v>
      </c>
      <c r="C831" s="7" t="s">
        <v>1837</v>
      </c>
      <c r="D831" s="12">
        <v>0.40763888888888888</v>
      </c>
      <c r="E831" s="6">
        <f t="shared" ref="E831:E894" si="77">IF(D831&gt;B831,D831-B831,D831-B831+1)</f>
        <v>9.7222222222221877E-3</v>
      </c>
      <c r="F831" s="1">
        <f t="shared" si="73"/>
        <v>0</v>
      </c>
      <c r="G831" s="14">
        <f t="shared" si="74"/>
        <v>0.23333333333333334</v>
      </c>
      <c r="H831" s="1" t="s">
        <v>7</v>
      </c>
      <c r="I831" s="1" t="s">
        <v>622</v>
      </c>
      <c r="J831" s="1" t="s">
        <v>621</v>
      </c>
      <c r="K831" s="1">
        <v>3.8</v>
      </c>
      <c r="L831" s="14">
        <f t="shared" ref="L831:L894" si="78">K831/G831</f>
        <v>16.285714285714285</v>
      </c>
      <c r="M831" s="1" t="s">
        <v>1701</v>
      </c>
    </row>
    <row r="832" spans="1:13">
      <c r="A832" s="7" t="s">
        <v>1837</v>
      </c>
      <c r="B832" s="12">
        <v>0.41250000000000003</v>
      </c>
      <c r="C832" s="7" t="s">
        <v>1837</v>
      </c>
      <c r="D832" s="12">
        <v>0.43124999999999997</v>
      </c>
      <c r="E832" s="6">
        <f t="shared" si="77"/>
        <v>1.8749999999999933E-2</v>
      </c>
      <c r="F832" s="1">
        <f t="shared" si="73"/>
        <v>0</v>
      </c>
      <c r="G832" s="14">
        <f t="shared" si="74"/>
        <v>0.45</v>
      </c>
      <c r="H832" s="1" t="s">
        <v>7</v>
      </c>
      <c r="I832" s="1" t="s">
        <v>621</v>
      </c>
      <c r="J832" s="1" t="s">
        <v>549</v>
      </c>
      <c r="K832" s="1">
        <v>9.5</v>
      </c>
      <c r="L832" s="14">
        <f t="shared" si="78"/>
        <v>21.111111111111111</v>
      </c>
      <c r="M832" s="1" t="s">
        <v>1701</v>
      </c>
    </row>
    <row r="833" spans="1:13">
      <c r="A833" s="7" t="s">
        <v>1837</v>
      </c>
      <c r="B833" s="12">
        <v>0.57291666666666663</v>
      </c>
      <c r="C833" s="7" t="s">
        <v>1837</v>
      </c>
      <c r="D833" s="12">
        <v>0.5805555555555556</v>
      </c>
      <c r="E833" s="6">
        <f t="shared" si="77"/>
        <v>7.6388888888889728E-3</v>
      </c>
      <c r="F833" s="1">
        <f t="shared" si="73"/>
        <v>0</v>
      </c>
      <c r="G833" s="14">
        <f t="shared" si="74"/>
        <v>0.18333333333333332</v>
      </c>
      <c r="H833" s="1" t="s">
        <v>7</v>
      </c>
      <c r="I833" s="1" t="s">
        <v>1221</v>
      </c>
      <c r="J833" s="1" t="s">
        <v>1222</v>
      </c>
      <c r="K833" s="1">
        <v>1.7</v>
      </c>
      <c r="L833" s="14">
        <f t="shared" si="78"/>
        <v>9.2727272727272734</v>
      </c>
      <c r="M833" s="1" t="s">
        <v>1701</v>
      </c>
    </row>
    <row r="834" spans="1:13">
      <c r="A834" s="7" t="s">
        <v>1837</v>
      </c>
      <c r="B834" s="12">
        <v>0.58472222222222225</v>
      </c>
      <c r="C834" s="7" t="s">
        <v>1837</v>
      </c>
      <c r="D834" s="12">
        <v>0.60486111111111118</v>
      </c>
      <c r="E834" s="6">
        <f t="shared" si="77"/>
        <v>2.0138888888888928E-2</v>
      </c>
      <c r="F834" s="1">
        <f t="shared" si="73"/>
        <v>0</v>
      </c>
      <c r="G834" s="14">
        <f t="shared" si="74"/>
        <v>0.48333333333333334</v>
      </c>
      <c r="H834" s="1" t="s">
        <v>7</v>
      </c>
      <c r="I834" s="1" t="s">
        <v>549</v>
      </c>
      <c r="J834" s="1" t="s">
        <v>625</v>
      </c>
      <c r="K834" s="1">
        <v>10.8</v>
      </c>
      <c r="L834" s="14">
        <f t="shared" si="78"/>
        <v>22.344827586206897</v>
      </c>
      <c r="M834" s="1" t="s">
        <v>1701</v>
      </c>
    </row>
    <row r="835" spans="1:13">
      <c r="A835" s="7" t="s">
        <v>1837</v>
      </c>
      <c r="B835" s="12">
        <v>0.65555555555555556</v>
      </c>
      <c r="C835" s="7" t="s">
        <v>1837</v>
      </c>
      <c r="D835" s="12">
        <v>0.66805555555555562</v>
      </c>
      <c r="E835" s="6">
        <f t="shared" si="77"/>
        <v>1.2500000000000067E-2</v>
      </c>
      <c r="F835" s="1">
        <f t="shared" ref="F835:F898" si="79">HOUR(E835)</f>
        <v>0</v>
      </c>
      <c r="G835" s="14">
        <f t="shared" ref="G835:G898" si="80">(HOUR(E835)*60+MINUTE(E835))/60</f>
        <v>0.3</v>
      </c>
      <c r="H835" s="1" t="s">
        <v>7</v>
      </c>
      <c r="I835" s="1" t="s">
        <v>1227</v>
      </c>
      <c r="J835" s="1" t="s">
        <v>1228</v>
      </c>
      <c r="K835" s="1">
        <v>4.0999999999999996</v>
      </c>
      <c r="L835" s="14">
        <f t="shared" si="78"/>
        <v>13.666666666666666</v>
      </c>
      <c r="M835" s="1" t="s">
        <v>1701</v>
      </c>
    </row>
    <row r="836" spans="1:13">
      <c r="A836" s="7" t="s">
        <v>1837</v>
      </c>
      <c r="B836" s="12">
        <v>0.67083333333333339</v>
      </c>
      <c r="C836" s="7" t="s">
        <v>1837</v>
      </c>
      <c r="D836" s="12">
        <v>0.67986111111111114</v>
      </c>
      <c r="E836" s="6">
        <f t="shared" si="77"/>
        <v>9.0277777777777457E-3</v>
      </c>
      <c r="F836" s="1">
        <f t="shared" si="79"/>
        <v>0</v>
      </c>
      <c r="G836" s="14">
        <f t="shared" si="80"/>
        <v>0.21666666666666667</v>
      </c>
      <c r="H836" s="1" t="s">
        <v>7</v>
      </c>
      <c r="I836" s="1" t="s">
        <v>1228</v>
      </c>
      <c r="J836" s="1" t="s">
        <v>1231</v>
      </c>
      <c r="K836" s="1">
        <v>2.2000000000000002</v>
      </c>
      <c r="L836" s="14">
        <f t="shared" si="78"/>
        <v>10.153846153846155</v>
      </c>
      <c r="M836" s="1" t="s">
        <v>1701</v>
      </c>
    </row>
    <row r="837" spans="1:13">
      <c r="A837" s="7" t="s">
        <v>1837</v>
      </c>
      <c r="B837" s="12">
        <v>0.68958333333333333</v>
      </c>
      <c r="C837" s="7" t="s">
        <v>1837</v>
      </c>
      <c r="D837" s="12">
        <v>0.7090277777777777</v>
      </c>
      <c r="E837" s="6">
        <f t="shared" si="77"/>
        <v>1.9444444444444375E-2</v>
      </c>
      <c r="F837" s="1">
        <f t="shared" si="79"/>
        <v>0</v>
      </c>
      <c r="G837" s="14">
        <f t="shared" si="80"/>
        <v>0.46666666666666667</v>
      </c>
      <c r="H837" s="1" t="s">
        <v>7</v>
      </c>
      <c r="I837" s="1" t="s">
        <v>625</v>
      </c>
      <c r="J837" s="1" t="s">
        <v>622</v>
      </c>
      <c r="K837" s="1">
        <v>4.5999999999999996</v>
      </c>
      <c r="L837" s="14">
        <f t="shared" si="78"/>
        <v>9.8571428571428559</v>
      </c>
      <c r="M837" s="1" t="s">
        <v>1701</v>
      </c>
    </row>
    <row r="838" spans="1:13">
      <c r="A838" s="7" t="s">
        <v>1838</v>
      </c>
      <c r="B838" s="12">
        <v>0.47638888888888892</v>
      </c>
      <c r="C838" s="7" t="s">
        <v>1838</v>
      </c>
      <c r="D838" s="12">
        <v>0.48194444444444445</v>
      </c>
      <c r="E838" s="6">
        <f t="shared" si="77"/>
        <v>5.5555555555555358E-3</v>
      </c>
      <c r="F838" s="1">
        <f t="shared" si="79"/>
        <v>0</v>
      </c>
      <c r="G838" s="14">
        <f t="shared" si="80"/>
        <v>0.13333333333333333</v>
      </c>
      <c r="H838" s="1" t="s">
        <v>7</v>
      </c>
      <c r="I838" s="1" t="s">
        <v>622</v>
      </c>
      <c r="J838" s="1" t="s">
        <v>625</v>
      </c>
      <c r="K838" s="1">
        <v>3.1</v>
      </c>
      <c r="L838" s="14">
        <f t="shared" si="78"/>
        <v>23.25</v>
      </c>
      <c r="M838" s="1" t="s">
        <v>1701</v>
      </c>
    </row>
    <row r="839" spans="1:13">
      <c r="A839" s="7" t="s">
        <v>1838</v>
      </c>
      <c r="B839" s="12">
        <v>0.5131944444444444</v>
      </c>
      <c r="C839" s="7" t="s">
        <v>1838</v>
      </c>
      <c r="D839" s="12">
        <v>0.55347222222222225</v>
      </c>
      <c r="E839" s="6">
        <f t="shared" si="77"/>
        <v>4.0277777777777857E-2</v>
      </c>
      <c r="F839" s="1">
        <f t="shared" si="79"/>
        <v>0</v>
      </c>
      <c r="G839" s="14">
        <f t="shared" si="80"/>
        <v>0.96666666666666667</v>
      </c>
      <c r="H839" s="1" t="s">
        <v>7</v>
      </c>
      <c r="I839" s="1" t="s">
        <v>625</v>
      </c>
      <c r="J839" s="1" t="s">
        <v>1238</v>
      </c>
      <c r="K839" s="1">
        <v>47.7</v>
      </c>
      <c r="L839" s="14">
        <f t="shared" si="78"/>
        <v>49.344827586206897</v>
      </c>
      <c r="M839" s="1" t="s">
        <v>1701</v>
      </c>
    </row>
    <row r="840" spans="1:13">
      <c r="A840" s="7" t="s">
        <v>1838</v>
      </c>
      <c r="B840" s="12">
        <v>0.86388888888888893</v>
      </c>
      <c r="C840" s="7" t="s">
        <v>1838</v>
      </c>
      <c r="D840" s="12">
        <v>0.90069444444444446</v>
      </c>
      <c r="E840" s="6">
        <f t="shared" si="77"/>
        <v>3.6805555555555536E-2</v>
      </c>
      <c r="F840" s="1">
        <f t="shared" si="79"/>
        <v>0</v>
      </c>
      <c r="G840" s="14">
        <f t="shared" si="80"/>
        <v>0.8833333333333333</v>
      </c>
      <c r="H840" s="1" t="s">
        <v>7</v>
      </c>
      <c r="I840" s="1" t="s">
        <v>1238</v>
      </c>
      <c r="J840" s="1" t="s">
        <v>622</v>
      </c>
      <c r="K840" s="1">
        <v>44.6</v>
      </c>
      <c r="L840" s="14">
        <f t="shared" si="78"/>
        <v>50.490566037735853</v>
      </c>
      <c r="M840" s="1" t="s">
        <v>1701</v>
      </c>
    </row>
    <row r="841" spans="1:13">
      <c r="A841" s="7" t="s">
        <v>1839</v>
      </c>
      <c r="B841" s="12">
        <v>0.42083333333333334</v>
      </c>
      <c r="C841" s="7" t="s">
        <v>1839</v>
      </c>
      <c r="D841" s="12">
        <v>0.43124999999999997</v>
      </c>
      <c r="E841" s="6">
        <f t="shared" si="77"/>
        <v>1.041666666666663E-2</v>
      </c>
      <c r="F841" s="1">
        <f t="shared" si="79"/>
        <v>0</v>
      </c>
      <c r="G841" s="14">
        <f t="shared" si="80"/>
        <v>0.25</v>
      </c>
      <c r="H841" s="1" t="s">
        <v>7</v>
      </c>
      <c r="I841" s="1" t="s">
        <v>622</v>
      </c>
      <c r="J841" s="1" t="s">
        <v>621</v>
      </c>
      <c r="K841" s="1">
        <v>13.2</v>
      </c>
      <c r="L841" s="14">
        <f t="shared" si="78"/>
        <v>52.8</v>
      </c>
      <c r="M841" s="1" t="s">
        <v>1701</v>
      </c>
    </row>
    <row r="842" spans="1:13">
      <c r="A842" s="7" t="s">
        <v>1840</v>
      </c>
      <c r="B842" s="12">
        <v>3.7499999999999999E-2</v>
      </c>
      <c r="C842" s="7" t="s">
        <v>1840</v>
      </c>
      <c r="D842" s="12">
        <v>4.7916666666666663E-2</v>
      </c>
      <c r="E842" s="6">
        <f t="shared" si="77"/>
        <v>1.0416666666666664E-2</v>
      </c>
      <c r="F842" s="1">
        <f t="shared" si="79"/>
        <v>0</v>
      </c>
      <c r="G842" s="14">
        <f t="shared" si="80"/>
        <v>0.25</v>
      </c>
      <c r="H842" s="1" t="s">
        <v>7</v>
      </c>
      <c r="I842" s="1" t="s">
        <v>16</v>
      </c>
      <c r="J842" s="1" t="s">
        <v>15</v>
      </c>
      <c r="K842" s="1">
        <v>8.6999999999999993</v>
      </c>
      <c r="L842" s="14">
        <f t="shared" si="78"/>
        <v>34.799999999999997</v>
      </c>
      <c r="M842" s="1" t="s">
        <v>1701</v>
      </c>
    </row>
    <row r="843" spans="1:13">
      <c r="A843" s="7" t="s">
        <v>1840</v>
      </c>
      <c r="B843" s="12">
        <v>0.55972222222222223</v>
      </c>
      <c r="C843" s="7" t="s">
        <v>1840</v>
      </c>
      <c r="D843" s="12">
        <v>0.5854166666666667</v>
      </c>
      <c r="E843" s="6">
        <f t="shared" si="77"/>
        <v>2.5694444444444464E-2</v>
      </c>
      <c r="F843" s="1">
        <f t="shared" si="79"/>
        <v>0</v>
      </c>
      <c r="G843" s="14">
        <f t="shared" si="80"/>
        <v>0.6166666666666667</v>
      </c>
      <c r="H843" s="1" t="s">
        <v>7</v>
      </c>
      <c r="I843" s="1" t="s">
        <v>15</v>
      </c>
      <c r="J843" s="1" t="s">
        <v>64</v>
      </c>
      <c r="K843" s="1">
        <v>17.2</v>
      </c>
      <c r="L843" s="14">
        <f t="shared" si="78"/>
        <v>27.891891891891888</v>
      </c>
      <c r="M843" s="1" t="s">
        <v>1701</v>
      </c>
    </row>
    <row r="844" spans="1:13">
      <c r="A844" s="7" t="s">
        <v>1840</v>
      </c>
      <c r="B844" s="12">
        <v>0.71388888888888891</v>
      </c>
      <c r="C844" s="7" t="s">
        <v>1840</v>
      </c>
      <c r="D844" s="12">
        <v>0.74652777777777779</v>
      </c>
      <c r="E844" s="6">
        <f t="shared" si="77"/>
        <v>3.2638888888888884E-2</v>
      </c>
      <c r="F844" s="1">
        <f t="shared" si="79"/>
        <v>0</v>
      </c>
      <c r="G844" s="14">
        <f t="shared" si="80"/>
        <v>0.78333333333333333</v>
      </c>
      <c r="H844" s="1" t="s">
        <v>7</v>
      </c>
      <c r="I844" s="1" t="s">
        <v>64</v>
      </c>
      <c r="J844" s="1" t="s">
        <v>15</v>
      </c>
      <c r="K844" s="1">
        <v>14</v>
      </c>
      <c r="L844" s="14">
        <f t="shared" si="78"/>
        <v>17.872340425531917</v>
      </c>
      <c r="M844" s="1" t="s">
        <v>1701</v>
      </c>
    </row>
    <row r="845" spans="1:13">
      <c r="A845" s="7" t="s">
        <v>1841</v>
      </c>
      <c r="B845" s="12">
        <v>0.39166666666666666</v>
      </c>
      <c r="C845" s="7" t="s">
        <v>1841</v>
      </c>
      <c r="D845" s="12">
        <v>0.4201388888888889</v>
      </c>
      <c r="E845" s="6">
        <f t="shared" si="77"/>
        <v>2.8472222222222232E-2</v>
      </c>
      <c r="F845" s="1">
        <f t="shared" si="79"/>
        <v>0</v>
      </c>
      <c r="G845" s="14">
        <f t="shared" si="80"/>
        <v>0.68333333333333335</v>
      </c>
      <c r="H845" s="1" t="s">
        <v>7</v>
      </c>
      <c r="I845" s="1" t="s">
        <v>15</v>
      </c>
      <c r="J845" s="1" t="s">
        <v>64</v>
      </c>
      <c r="K845" s="1">
        <v>28.1</v>
      </c>
      <c r="L845" s="14">
        <f t="shared" si="78"/>
        <v>41.121951219512198</v>
      </c>
      <c r="M845" s="1" t="s">
        <v>1701</v>
      </c>
    </row>
    <row r="846" spans="1:13">
      <c r="A846" s="7" t="s">
        <v>1841</v>
      </c>
      <c r="B846" s="12">
        <v>0.51180555555555551</v>
      </c>
      <c r="C846" s="7" t="s">
        <v>1841</v>
      </c>
      <c r="D846" s="12">
        <v>0.54097222222222219</v>
      </c>
      <c r="E846" s="6">
        <f t="shared" si="77"/>
        <v>2.9166666666666674E-2</v>
      </c>
      <c r="F846" s="1">
        <f t="shared" si="79"/>
        <v>0</v>
      </c>
      <c r="G846" s="14">
        <f t="shared" si="80"/>
        <v>0.7</v>
      </c>
      <c r="H846" s="1" t="s">
        <v>7</v>
      </c>
      <c r="I846" s="1" t="s">
        <v>64</v>
      </c>
      <c r="J846" s="1" t="s">
        <v>15</v>
      </c>
      <c r="K846" s="1">
        <v>28.2</v>
      </c>
      <c r="L846" s="14">
        <f t="shared" si="78"/>
        <v>40.285714285714285</v>
      </c>
      <c r="M846" s="1" t="s">
        <v>1701</v>
      </c>
    </row>
    <row r="847" spans="1:13">
      <c r="A847" s="7" t="s">
        <v>1841</v>
      </c>
      <c r="B847" s="12">
        <v>0.7944444444444444</v>
      </c>
      <c r="C847" s="7" t="s">
        <v>1841</v>
      </c>
      <c r="D847" s="12">
        <v>0.80138888888888893</v>
      </c>
      <c r="E847" s="6">
        <f t="shared" si="77"/>
        <v>6.9444444444445308E-3</v>
      </c>
      <c r="F847" s="1">
        <f t="shared" si="79"/>
        <v>0</v>
      </c>
      <c r="G847" s="14">
        <f t="shared" si="80"/>
        <v>0.16666666666666666</v>
      </c>
      <c r="H847" s="1" t="s">
        <v>7</v>
      </c>
      <c r="I847" s="1" t="s">
        <v>15</v>
      </c>
      <c r="J847" s="1" t="s">
        <v>16</v>
      </c>
      <c r="K847" s="1">
        <v>3.1</v>
      </c>
      <c r="L847" s="14">
        <f t="shared" si="78"/>
        <v>18.600000000000001</v>
      </c>
      <c r="M847" s="1" t="s">
        <v>1700</v>
      </c>
    </row>
    <row r="848" spans="1:13">
      <c r="A848" s="7" t="s">
        <v>1841</v>
      </c>
      <c r="B848" s="12">
        <v>0.88194444444444453</v>
      </c>
      <c r="C848" s="7" t="s">
        <v>1841</v>
      </c>
      <c r="D848" s="12">
        <v>0.89236111111111116</v>
      </c>
      <c r="E848" s="6">
        <f t="shared" si="77"/>
        <v>1.041666666666663E-2</v>
      </c>
      <c r="F848" s="1">
        <f t="shared" si="79"/>
        <v>0</v>
      </c>
      <c r="G848" s="14">
        <f t="shared" si="80"/>
        <v>0.25</v>
      </c>
      <c r="H848" s="1" t="s">
        <v>7</v>
      </c>
      <c r="I848" s="1" t="s">
        <v>16</v>
      </c>
      <c r="J848" s="1" t="s">
        <v>15</v>
      </c>
      <c r="K848" s="1">
        <v>3.1</v>
      </c>
      <c r="L848" s="14">
        <f t="shared" si="78"/>
        <v>12.4</v>
      </c>
      <c r="M848" s="1" t="s">
        <v>13</v>
      </c>
    </row>
    <row r="849" spans="1:13">
      <c r="A849" s="7" t="s">
        <v>1842</v>
      </c>
      <c r="B849" s="12">
        <v>0.62291666666666667</v>
      </c>
      <c r="C849" s="7" t="s">
        <v>1842</v>
      </c>
      <c r="D849" s="12">
        <v>0.6430555555555556</v>
      </c>
      <c r="E849" s="6">
        <f t="shared" si="77"/>
        <v>2.0138888888888928E-2</v>
      </c>
      <c r="F849" s="1">
        <f t="shared" si="79"/>
        <v>0</v>
      </c>
      <c r="G849" s="14">
        <f t="shared" si="80"/>
        <v>0.48333333333333334</v>
      </c>
      <c r="H849" s="1" t="s">
        <v>7</v>
      </c>
      <c r="I849" s="1" t="s">
        <v>15</v>
      </c>
      <c r="J849" s="1" t="s">
        <v>48</v>
      </c>
      <c r="K849" s="1">
        <v>16.399999999999999</v>
      </c>
      <c r="L849" s="14">
        <f t="shared" si="78"/>
        <v>33.931034482758619</v>
      </c>
      <c r="M849" s="1" t="s">
        <v>1701</v>
      </c>
    </row>
    <row r="850" spans="1:13">
      <c r="A850" s="7" t="s">
        <v>1842</v>
      </c>
      <c r="B850" s="12">
        <v>0.6479166666666667</v>
      </c>
      <c r="C850" s="7" t="s">
        <v>1842</v>
      </c>
      <c r="D850" s="12">
        <v>0.67569444444444438</v>
      </c>
      <c r="E850" s="6">
        <f t="shared" si="77"/>
        <v>2.7777777777777679E-2</v>
      </c>
      <c r="F850" s="1">
        <f t="shared" si="79"/>
        <v>0</v>
      </c>
      <c r="G850" s="14">
        <f t="shared" si="80"/>
        <v>0.66666666666666663</v>
      </c>
      <c r="H850" s="1" t="s">
        <v>7</v>
      </c>
      <c r="I850" s="1" t="s">
        <v>48</v>
      </c>
      <c r="J850" s="1" t="s">
        <v>16</v>
      </c>
      <c r="K850" s="1">
        <v>15.4</v>
      </c>
      <c r="L850" s="14">
        <f t="shared" si="78"/>
        <v>23.1</v>
      </c>
      <c r="M850" s="1" t="s">
        <v>1701</v>
      </c>
    </row>
    <row r="851" spans="1:13">
      <c r="A851" s="7" t="s">
        <v>1842</v>
      </c>
      <c r="B851" s="12">
        <v>0.69027777777777777</v>
      </c>
      <c r="C851" s="7" t="s">
        <v>1842</v>
      </c>
      <c r="D851" s="12">
        <v>0.69513888888888886</v>
      </c>
      <c r="E851" s="6">
        <f t="shared" si="77"/>
        <v>4.8611111111110938E-3</v>
      </c>
      <c r="F851" s="1">
        <f t="shared" si="79"/>
        <v>0</v>
      </c>
      <c r="G851" s="14">
        <f t="shared" si="80"/>
        <v>0.11666666666666667</v>
      </c>
      <c r="H851" s="1" t="s">
        <v>7</v>
      </c>
      <c r="I851" s="1" t="s">
        <v>16</v>
      </c>
      <c r="J851" s="1" t="s">
        <v>15</v>
      </c>
      <c r="K851" s="1">
        <v>2.2000000000000002</v>
      </c>
      <c r="L851" s="14">
        <f t="shared" si="78"/>
        <v>18.857142857142858</v>
      </c>
      <c r="M851" s="1" t="s">
        <v>1701</v>
      </c>
    </row>
    <row r="852" spans="1:13">
      <c r="A852" s="7" t="s">
        <v>1843</v>
      </c>
      <c r="B852" s="12">
        <v>0.56041666666666667</v>
      </c>
      <c r="C852" s="7" t="s">
        <v>1843</v>
      </c>
      <c r="D852" s="12">
        <v>0.58888888888888891</v>
      </c>
      <c r="E852" s="6">
        <f t="shared" si="77"/>
        <v>2.8472222222222232E-2</v>
      </c>
      <c r="F852" s="1">
        <f t="shared" si="79"/>
        <v>0</v>
      </c>
      <c r="G852" s="14">
        <f t="shared" si="80"/>
        <v>0.68333333333333335</v>
      </c>
      <c r="H852" s="1" t="s">
        <v>7</v>
      </c>
      <c r="I852" s="1" t="s">
        <v>15</v>
      </c>
      <c r="J852" s="1" t="s">
        <v>118</v>
      </c>
      <c r="K852" s="1">
        <v>11.2</v>
      </c>
      <c r="L852" s="14">
        <f t="shared" si="78"/>
        <v>16.390243902439025</v>
      </c>
      <c r="M852" s="1" t="s">
        <v>1701</v>
      </c>
    </row>
    <row r="853" spans="1:13">
      <c r="A853" s="7" t="s">
        <v>1843</v>
      </c>
      <c r="B853" s="12">
        <v>0.62777777777777777</v>
      </c>
      <c r="C853" s="7" t="s">
        <v>1843</v>
      </c>
      <c r="D853" s="12">
        <v>0.63263888888888886</v>
      </c>
      <c r="E853" s="6">
        <f t="shared" si="77"/>
        <v>4.8611111111110938E-3</v>
      </c>
      <c r="F853" s="1">
        <f t="shared" si="79"/>
        <v>0</v>
      </c>
      <c r="G853" s="14">
        <f t="shared" si="80"/>
        <v>0.11666666666666667</v>
      </c>
      <c r="H853" s="1" t="s">
        <v>7</v>
      </c>
      <c r="I853" s="1" t="s">
        <v>118</v>
      </c>
      <c r="J853" s="1" t="s">
        <v>1267</v>
      </c>
      <c r="K853" s="1">
        <v>2.2000000000000002</v>
      </c>
      <c r="L853" s="14">
        <f t="shared" si="78"/>
        <v>18.857142857142858</v>
      </c>
      <c r="M853" s="1" t="s">
        <v>1701</v>
      </c>
    </row>
    <row r="854" spans="1:13">
      <c r="A854" s="7" t="s">
        <v>1843</v>
      </c>
      <c r="B854" s="12">
        <v>0.63611111111111118</v>
      </c>
      <c r="C854" s="7" t="s">
        <v>1843</v>
      </c>
      <c r="D854" s="12">
        <v>0.6479166666666667</v>
      </c>
      <c r="E854" s="6">
        <f t="shared" si="77"/>
        <v>1.1805555555555514E-2</v>
      </c>
      <c r="F854" s="1">
        <f t="shared" si="79"/>
        <v>0</v>
      </c>
      <c r="G854" s="14">
        <f t="shared" si="80"/>
        <v>0.28333333333333333</v>
      </c>
      <c r="H854" s="1" t="s">
        <v>7</v>
      </c>
      <c r="I854" s="1" t="s">
        <v>1267</v>
      </c>
      <c r="J854" s="1" t="s">
        <v>15</v>
      </c>
      <c r="K854" s="1">
        <v>3.6</v>
      </c>
      <c r="L854" s="14">
        <f t="shared" si="78"/>
        <v>12.705882352941178</v>
      </c>
      <c r="M854" s="1" t="s">
        <v>1701</v>
      </c>
    </row>
    <row r="855" spans="1:13">
      <c r="A855" s="7" t="s">
        <v>1843</v>
      </c>
      <c r="B855" s="12">
        <v>0.83333333333333337</v>
      </c>
      <c r="C855" s="7" t="s">
        <v>1843</v>
      </c>
      <c r="D855" s="12">
        <v>0.84097222222222223</v>
      </c>
      <c r="E855" s="6">
        <f t="shared" si="77"/>
        <v>7.6388888888888618E-3</v>
      </c>
      <c r="F855" s="1">
        <f t="shared" si="79"/>
        <v>0</v>
      </c>
      <c r="G855" s="14">
        <f t="shared" si="80"/>
        <v>0.18333333333333332</v>
      </c>
      <c r="H855" s="1" t="s">
        <v>7</v>
      </c>
      <c r="I855" s="1" t="s">
        <v>56</v>
      </c>
      <c r="J855" s="1" t="s">
        <v>583</v>
      </c>
      <c r="K855" s="1">
        <v>3.6</v>
      </c>
      <c r="L855" s="14">
        <f t="shared" si="78"/>
        <v>19.636363636363637</v>
      </c>
      <c r="M855" s="1" t="s">
        <v>1700</v>
      </c>
    </row>
    <row r="856" spans="1:13">
      <c r="A856" s="7" t="s">
        <v>1843</v>
      </c>
      <c r="B856" s="12">
        <v>0.87083333333333324</v>
      </c>
      <c r="C856" s="7" t="s">
        <v>1843</v>
      </c>
      <c r="D856" s="12">
        <v>0.87708333333333333</v>
      </c>
      <c r="E856" s="6">
        <f t="shared" si="77"/>
        <v>6.2500000000000888E-3</v>
      </c>
      <c r="F856" s="1">
        <f t="shared" si="79"/>
        <v>0</v>
      </c>
      <c r="G856" s="14">
        <f t="shared" si="80"/>
        <v>0.15</v>
      </c>
      <c r="H856" s="1" t="s">
        <v>7</v>
      </c>
      <c r="I856" s="1" t="s">
        <v>583</v>
      </c>
      <c r="J856" s="1" t="s">
        <v>542</v>
      </c>
      <c r="K856" s="1">
        <v>4.9000000000000004</v>
      </c>
      <c r="L856" s="14">
        <f t="shared" si="78"/>
        <v>32.666666666666671</v>
      </c>
      <c r="M856" s="1" t="s">
        <v>1701</v>
      </c>
    </row>
    <row r="857" spans="1:13">
      <c r="A857" s="7" t="s">
        <v>1843</v>
      </c>
      <c r="B857" s="12">
        <v>0.93333333333333324</v>
      </c>
      <c r="C857" s="7" t="s">
        <v>1843</v>
      </c>
      <c r="D857" s="12">
        <v>0.94791666666666663</v>
      </c>
      <c r="E857" s="6">
        <f t="shared" si="77"/>
        <v>1.4583333333333393E-2</v>
      </c>
      <c r="F857" s="1">
        <f t="shared" si="79"/>
        <v>0</v>
      </c>
      <c r="G857" s="14">
        <f t="shared" si="80"/>
        <v>0.35</v>
      </c>
      <c r="H857" s="1" t="s">
        <v>7</v>
      </c>
      <c r="I857" s="1" t="s">
        <v>542</v>
      </c>
      <c r="J857" s="1" t="s">
        <v>56</v>
      </c>
      <c r="K857" s="1">
        <v>8.6999999999999993</v>
      </c>
      <c r="L857" s="14">
        <f t="shared" si="78"/>
        <v>24.857142857142858</v>
      </c>
      <c r="M857" s="1" t="s">
        <v>1702</v>
      </c>
    </row>
    <row r="858" spans="1:13">
      <c r="A858" s="7" t="s">
        <v>1844</v>
      </c>
      <c r="B858" s="12">
        <v>0.80902777777777779</v>
      </c>
      <c r="C858" s="7" t="s">
        <v>1844</v>
      </c>
      <c r="D858" s="12">
        <v>0.81319444444444444</v>
      </c>
      <c r="E858" s="6">
        <f t="shared" si="77"/>
        <v>4.1666666666666519E-3</v>
      </c>
      <c r="F858" s="1">
        <f t="shared" si="79"/>
        <v>0</v>
      </c>
      <c r="G858" s="14">
        <f t="shared" si="80"/>
        <v>0.1</v>
      </c>
      <c r="H858" s="1" t="s">
        <v>7</v>
      </c>
      <c r="I858" s="1" t="s">
        <v>56</v>
      </c>
      <c r="J858" s="1" t="s">
        <v>542</v>
      </c>
      <c r="K858" s="1">
        <v>2.1</v>
      </c>
      <c r="L858" s="14">
        <f t="shared" si="78"/>
        <v>21</v>
      </c>
      <c r="M858" s="1" t="s">
        <v>11</v>
      </c>
    </row>
    <row r="859" spans="1:13">
      <c r="A859" s="7" t="s">
        <v>1844</v>
      </c>
      <c r="B859" s="12">
        <v>0.87013888888888891</v>
      </c>
      <c r="C859" s="7" t="s">
        <v>1844</v>
      </c>
      <c r="D859" s="12">
        <v>0.87708333333333333</v>
      </c>
      <c r="E859" s="6">
        <f t="shared" si="77"/>
        <v>6.9444444444444198E-3</v>
      </c>
      <c r="F859" s="1">
        <f t="shared" si="79"/>
        <v>0</v>
      </c>
      <c r="G859" s="14">
        <f t="shared" si="80"/>
        <v>0.16666666666666666</v>
      </c>
      <c r="H859" s="1" t="s">
        <v>7</v>
      </c>
      <c r="I859" s="1" t="s">
        <v>542</v>
      </c>
      <c r="J859" s="1" t="s">
        <v>56</v>
      </c>
      <c r="K859" s="1">
        <v>2.1</v>
      </c>
      <c r="L859" s="14">
        <f t="shared" si="78"/>
        <v>12.600000000000001</v>
      </c>
      <c r="M859" s="1" t="s">
        <v>1701</v>
      </c>
    </row>
    <row r="860" spans="1:13">
      <c r="A860" s="7" t="s">
        <v>1845</v>
      </c>
      <c r="B860" s="12">
        <v>0.78541666666666676</v>
      </c>
      <c r="C860" s="7" t="s">
        <v>1845</v>
      </c>
      <c r="D860" s="12">
        <v>0.8027777777777777</v>
      </c>
      <c r="E860" s="6">
        <f t="shared" si="77"/>
        <v>1.7361111111110938E-2</v>
      </c>
      <c r="F860" s="1">
        <f t="shared" si="79"/>
        <v>0</v>
      </c>
      <c r="G860" s="14">
        <f t="shared" si="80"/>
        <v>0.41666666666666669</v>
      </c>
      <c r="H860" s="1" t="s">
        <v>7</v>
      </c>
      <c r="I860" s="1" t="s">
        <v>15</v>
      </c>
      <c r="J860" s="1" t="s">
        <v>16</v>
      </c>
      <c r="K860" s="1">
        <v>8.4</v>
      </c>
      <c r="L860" s="14">
        <f t="shared" si="78"/>
        <v>20.16</v>
      </c>
      <c r="M860" s="1" t="s">
        <v>11</v>
      </c>
    </row>
    <row r="861" spans="1:13">
      <c r="A861" s="7" t="s">
        <v>1845</v>
      </c>
      <c r="B861" s="12">
        <v>0.80555555555555547</v>
      </c>
      <c r="C861" s="7" t="s">
        <v>1845</v>
      </c>
      <c r="D861" s="12">
        <v>0.81597222222222221</v>
      </c>
      <c r="E861" s="6">
        <f t="shared" si="77"/>
        <v>1.0416666666666741E-2</v>
      </c>
      <c r="F861" s="1">
        <f t="shared" si="79"/>
        <v>0</v>
      </c>
      <c r="G861" s="14">
        <f t="shared" si="80"/>
        <v>0.25</v>
      </c>
      <c r="H861" s="1" t="s">
        <v>7</v>
      </c>
      <c r="I861" s="1" t="s">
        <v>16</v>
      </c>
      <c r="J861" s="1" t="s">
        <v>16</v>
      </c>
      <c r="K861" s="1">
        <v>5.9</v>
      </c>
      <c r="L861" s="14">
        <f t="shared" si="78"/>
        <v>23.6</v>
      </c>
      <c r="M861" s="1" t="s">
        <v>1701</v>
      </c>
    </row>
    <row r="862" spans="1:13">
      <c r="A862" s="7" t="s">
        <v>1845</v>
      </c>
      <c r="B862" s="12">
        <v>0.82777777777777783</v>
      </c>
      <c r="C862" s="7" t="s">
        <v>1845</v>
      </c>
      <c r="D862" s="12">
        <v>0.84791666666666676</v>
      </c>
      <c r="E862" s="6">
        <f t="shared" si="77"/>
        <v>2.0138888888888928E-2</v>
      </c>
      <c r="F862" s="1">
        <f t="shared" si="79"/>
        <v>0</v>
      </c>
      <c r="G862" s="14">
        <f t="shared" si="80"/>
        <v>0.48333333333333334</v>
      </c>
      <c r="H862" s="1" t="s">
        <v>7</v>
      </c>
      <c r="I862" s="1" t="s">
        <v>607</v>
      </c>
      <c r="J862" s="1" t="s">
        <v>607</v>
      </c>
      <c r="K862" s="1">
        <v>12.1</v>
      </c>
      <c r="L862" s="14">
        <f t="shared" si="78"/>
        <v>25.03448275862069</v>
      </c>
      <c r="M862" s="1" t="s">
        <v>1701</v>
      </c>
    </row>
    <row r="863" spans="1:13">
      <c r="A863" s="7" t="s">
        <v>1845</v>
      </c>
      <c r="B863" s="12">
        <v>0.86597222222222225</v>
      </c>
      <c r="C863" s="7" t="s">
        <v>1845</v>
      </c>
      <c r="D863" s="12">
        <v>0.87083333333333324</v>
      </c>
      <c r="E863" s="6">
        <f t="shared" si="77"/>
        <v>4.8611111111109828E-3</v>
      </c>
      <c r="F863" s="1">
        <f t="shared" si="79"/>
        <v>0</v>
      </c>
      <c r="G863" s="14">
        <f t="shared" si="80"/>
        <v>0.11666666666666667</v>
      </c>
      <c r="H863" s="1" t="s">
        <v>7</v>
      </c>
      <c r="I863" s="1" t="s">
        <v>607</v>
      </c>
      <c r="J863" s="1" t="s">
        <v>301</v>
      </c>
      <c r="K863" s="1">
        <v>3.9</v>
      </c>
      <c r="L863" s="14">
        <f t="shared" si="78"/>
        <v>33.428571428571431</v>
      </c>
      <c r="M863" s="1" t="s">
        <v>1701</v>
      </c>
    </row>
    <row r="864" spans="1:13">
      <c r="A864" s="7" t="s">
        <v>1845</v>
      </c>
      <c r="B864" s="12">
        <v>0.8930555555555556</v>
      </c>
      <c r="C864" s="7" t="s">
        <v>1845</v>
      </c>
      <c r="D864" s="12">
        <v>0.90833333333333333</v>
      </c>
      <c r="E864" s="6">
        <f t="shared" si="77"/>
        <v>1.5277777777777724E-2</v>
      </c>
      <c r="F864" s="1">
        <f t="shared" si="79"/>
        <v>0</v>
      </c>
      <c r="G864" s="14">
        <f t="shared" si="80"/>
        <v>0.36666666666666664</v>
      </c>
      <c r="H864" s="1" t="s">
        <v>7</v>
      </c>
      <c r="I864" s="1" t="s">
        <v>16</v>
      </c>
      <c r="J864" s="1" t="s">
        <v>15</v>
      </c>
      <c r="K864" s="1">
        <v>6.2</v>
      </c>
      <c r="L864" s="14">
        <f t="shared" si="78"/>
        <v>16.90909090909091</v>
      </c>
      <c r="M864" s="1" t="s">
        <v>1701</v>
      </c>
    </row>
    <row r="865" spans="1:13">
      <c r="A865" s="7" t="s">
        <v>1846</v>
      </c>
      <c r="B865" s="12">
        <v>0.48194444444444445</v>
      </c>
      <c r="C865" s="7" t="s">
        <v>1846</v>
      </c>
      <c r="D865" s="12">
        <v>0.49444444444444446</v>
      </c>
      <c r="E865" s="6">
        <f t="shared" si="77"/>
        <v>1.2500000000000011E-2</v>
      </c>
      <c r="F865" s="1">
        <f t="shared" si="79"/>
        <v>0</v>
      </c>
      <c r="G865" s="14">
        <f t="shared" si="80"/>
        <v>0.3</v>
      </c>
      <c r="H865" s="1" t="s">
        <v>7</v>
      </c>
      <c r="I865" s="1" t="s">
        <v>15</v>
      </c>
      <c r="J865" s="1" t="s">
        <v>48</v>
      </c>
      <c r="K865" s="1">
        <v>10.4</v>
      </c>
      <c r="L865" s="14">
        <f t="shared" si="78"/>
        <v>34.666666666666671</v>
      </c>
      <c r="M865" s="1" t="s">
        <v>11</v>
      </c>
    </row>
    <row r="866" spans="1:13">
      <c r="A866" s="7" t="s">
        <v>1846</v>
      </c>
      <c r="B866" s="12">
        <v>0.54583333333333328</v>
      </c>
      <c r="C866" s="7" t="s">
        <v>1846</v>
      </c>
      <c r="D866" s="12">
        <v>0.56666666666666665</v>
      </c>
      <c r="E866" s="6">
        <f t="shared" si="77"/>
        <v>2.083333333333337E-2</v>
      </c>
      <c r="F866" s="1">
        <f t="shared" si="79"/>
        <v>0</v>
      </c>
      <c r="G866" s="14">
        <f t="shared" si="80"/>
        <v>0.5</v>
      </c>
      <c r="H866" s="1" t="s">
        <v>7</v>
      </c>
      <c r="I866" s="1" t="s">
        <v>48</v>
      </c>
      <c r="J866" s="1" t="s">
        <v>15</v>
      </c>
      <c r="K866" s="1">
        <v>9.9</v>
      </c>
      <c r="L866" s="14">
        <f t="shared" si="78"/>
        <v>19.8</v>
      </c>
      <c r="M866" s="1" t="s">
        <v>11</v>
      </c>
    </row>
    <row r="867" spans="1:13">
      <c r="A867" s="7" t="s">
        <v>1846</v>
      </c>
      <c r="B867" s="12">
        <v>0.66180555555555554</v>
      </c>
      <c r="C867" s="7" t="s">
        <v>1846</v>
      </c>
      <c r="D867" s="12">
        <v>0.74930555555555556</v>
      </c>
      <c r="E867" s="6">
        <f t="shared" si="77"/>
        <v>8.7500000000000022E-2</v>
      </c>
      <c r="F867" s="1">
        <f t="shared" si="79"/>
        <v>2</v>
      </c>
      <c r="G867" s="14">
        <f t="shared" si="80"/>
        <v>2.1</v>
      </c>
      <c r="H867" s="1" t="s">
        <v>7</v>
      </c>
      <c r="I867" s="1" t="s">
        <v>15</v>
      </c>
      <c r="J867" s="1" t="s">
        <v>1296</v>
      </c>
      <c r="K867" s="1">
        <v>107</v>
      </c>
      <c r="L867" s="14">
        <f t="shared" si="78"/>
        <v>50.952380952380949</v>
      </c>
      <c r="M867" s="1" t="s">
        <v>11</v>
      </c>
    </row>
    <row r="868" spans="1:13">
      <c r="A868" s="7" t="s">
        <v>1846</v>
      </c>
      <c r="B868" s="12">
        <v>0.75902777777777775</v>
      </c>
      <c r="C868" s="7" t="s">
        <v>1846</v>
      </c>
      <c r="D868" s="12">
        <v>0.83819444444444446</v>
      </c>
      <c r="E868" s="6">
        <f t="shared" si="77"/>
        <v>7.9166666666666718E-2</v>
      </c>
      <c r="F868" s="1">
        <f t="shared" si="79"/>
        <v>1</v>
      </c>
      <c r="G868" s="14">
        <f t="shared" si="80"/>
        <v>1.9</v>
      </c>
      <c r="H868" s="1" t="s">
        <v>7</v>
      </c>
      <c r="I868" s="1" t="s">
        <v>1296</v>
      </c>
      <c r="J868" s="1" t="s">
        <v>1299</v>
      </c>
      <c r="K868" s="1">
        <v>133.6</v>
      </c>
      <c r="L868" s="14">
        <f t="shared" si="78"/>
        <v>70.315789473684205</v>
      </c>
      <c r="M868" s="1" t="s">
        <v>11</v>
      </c>
    </row>
    <row r="869" spans="1:13">
      <c r="A869" s="7" t="s">
        <v>1846</v>
      </c>
      <c r="B869" s="12">
        <v>0.84236111111111101</v>
      </c>
      <c r="C869" s="7" t="s">
        <v>1846</v>
      </c>
      <c r="D869" s="12">
        <v>0.91666666666666663</v>
      </c>
      <c r="E869" s="6">
        <f t="shared" si="77"/>
        <v>7.4305555555555625E-2</v>
      </c>
      <c r="F869" s="1">
        <f t="shared" si="79"/>
        <v>1</v>
      </c>
      <c r="G869" s="14">
        <f t="shared" si="80"/>
        <v>1.7833333333333334</v>
      </c>
      <c r="H869" s="1" t="s">
        <v>7</v>
      </c>
      <c r="I869" s="1" t="s">
        <v>1299</v>
      </c>
      <c r="J869" s="1" t="s">
        <v>1302</v>
      </c>
      <c r="K869" s="1">
        <v>91.8</v>
      </c>
      <c r="L869" s="14">
        <f t="shared" si="78"/>
        <v>51.476635514018689</v>
      </c>
      <c r="M869" s="1" t="s">
        <v>11</v>
      </c>
    </row>
    <row r="870" spans="1:13">
      <c r="A870" s="7" t="s">
        <v>1847</v>
      </c>
      <c r="B870" s="12">
        <v>0.64027777777777783</v>
      </c>
      <c r="C870" s="7" t="s">
        <v>1847</v>
      </c>
      <c r="D870" s="12">
        <v>0.71180555555555547</v>
      </c>
      <c r="E870" s="6">
        <f t="shared" si="77"/>
        <v>7.1527777777777635E-2</v>
      </c>
      <c r="F870" s="1">
        <f t="shared" si="79"/>
        <v>1</v>
      </c>
      <c r="G870" s="14">
        <f t="shared" si="80"/>
        <v>1.7166666666666666</v>
      </c>
      <c r="H870" s="1" t="s">
        <v>7</v>
      </c>
      <c r="I870" s="1" t="s">
        <v>1302</v>
      </c>
      <c r="J870" s="1" t="s">
        <v>1305</v>
      </c>
      <c r="K870" s="1">
        <v>40.700000000000003</v>
      </c>
      <c r="L870" s="14">
        <f t="shared" si="78"/>
        <v>23.708737864077673</v>
      </c>
      <c r="M870" s="1" t="s">
        <v>11</v>
      </c>
    </row>
    <row r="871" spans="1:13">
      <c r="A871" s="7" t="s">
        <v>1847</v>
      </c>
      <c r="B871" s="12">
        <v>0.71736111111111101</v>
      </c>
      <c r="C871" s="7" t="s">
        <v>1847</v>
      </c>
      <c r="D871" s="12">
        <v>0.80486111111111114</v>
      </c>
      <c r="E871" s="6">
        <f t="shared" si="77"/>
        <v>8.7500000000000133E-2</v>
      </c>
      <c r="F871" s="1">
        <f t="shared" si="79"/>
        <v>2</v>
      </c>
      <c r="G871" s="14">
        <f t="shared" si="80"/>
        <v>2.1</v>
      </c>
      <c r="H871" s="1" t="s">
        <v>7</v>
      </c>
      <c r="I871" s="1" t="s">
        <v>1305</v>
      </c>
      <c r="J871" s="1" t="s">
        <v>1302</v>
      </c>
      <c r="K871" s="1">
        <v>75.7</v>
      </c>
      <c r="L871" s="14">
        <f t="shared" si="78"/>
        <v>36.047619047619044</v>
      </c>
      <c r="M871" s="1" t="s">
        <v>1701</v>
      </c>
    </row>
    <row r="872" spans="1:13">
      <c r="A872" s="7" t="s">
        <v>1848</v>
      </c>
      <c r="B872" s="12">
        <v>0.32569444444444445</v>
      </c>
      <c r="C872" s="7" t="s">
        <v>1848</v>
      </c>
      <c r="D872" s="12">
        <v>0.35416666666666669</v>
      </c>
      <c r="E872" s="6">
        <f t="shared" si="77"/>
        <v>2.8472222222222232E-2</v>
      </c>
      <c r="F872" s="1">
        <f t="shared" si="79"/>
        <v>0</v>
      </c>
      <c r="G872" s="14">
        <f t="shared" si="80"/>
        <v>0.68333333333333335</v>
      </c>
      <c r="H872" s="1" t="s">
        <v>7</v>
      </c>
      <c r="I872" s="1" t="s">
        <v>1302</v>
      </c>
      <c r="J872" s="1" t="s">
        <v>1310</v>
      </c>
      <c r="K872" s="1">
        <v>29.8</v>
      </c>
      <c r="L872" s="14">
        <f t="shared" si="78"/>
        <v>43.609756097560975</v>
      </c>
      <c r="M872" s="1" t="s">
        <v>1701</v>
      </c>
    </row>
    <row r="873" spans="1:13">
      <c r="A873" s="7" t="s">
        <v>1848</v>
      </c>
      <c r="B873" s="12">
        <v>0.37986111111111115</v>
      </c>
      <c r="C873" s="7" t="s">
        <v>1848</v>
      </c>
      <c r="D873" s="12">
        <v>0.42291666666666666</v>
      </c>
      <c r="E873" s="6">
        <f t="shared" si="77"/>
        <v>4.3055555555555514E-2</v>
      </c>
      <c r="F873" s="1">
        <f t="shared" si="79"/>
        <v>1</v>
      </c>
      <c r="G873" s="14">
        <f t="shared" si="80"/>
        <v>1.0333333333333334</v>
      </c>
      <c r="H873" s="1" t="s">
        <v>7</v>
      </c>
      <c r="I873" s="1" t="s">
        <v>1310</v>
      </c>
      <c r="J873" s="1" t="s">
        <v>1310</v>
      </c>
      <c r="K873" s="1">
        <v>16.3</v>
      </c>
      <c r="L873" s="14">
        <f t="shared" si="78"/>
        <v>15.774193548387096</v>
      </c>
      <c r="M873" s="1" t="s">
        <v>1701</v>
      </c>
    </row>
    <row r="874" spans="1:13">
      <c r="A874" s="7" t="s">
        <v>1848</v>
      </c>
      <c r="B874" s="12">
        <v>0.42430555555555555</v>
      </c>
      <c r="C874" s="7" t="s">
        <v>1848</v>
      </c>
      <c r="D874" s="12">
        <v>0.44305555555555554</v>
      </c>
      <c r="E874" s="6">
        <f t="shared" si="77"/>
        <v>1.8749999999999989E-2</v>
      </c>
      <c r="F874" s="1">
        <f t="shared" si="79"/>
        <v>0</v>
      </c>
      <c r="G874" s="14">
        <f t="shared" si="80"/>
        <v>0.45</v>
      </c>
      <c r="H874" s="1" t="s">
        <v>7</v>
      </c>
      <c r="I874" s="1" t="s">
        <v>1310</v>
      </c>
      <c r="J874" s="1" t="s">
        <v>1310</v>
      </c>
      <c r="K874" s="1">
        <v>6.5</v>
      </c>
      <c r="L874" s="14">
        <f t="shared" si="78"/>
        <v>14.444444444444445</v>
      </c>
      <c r="M874" s="1" t="s">
        <v>1701</v>
      </c>
    </row>
    <row r="875" spans="1:13">
      <c r="A875" s="7" t="s">
        <v>1848</v>
      </c>
      <c r="B875" s="12">
        <v>0.45208333333333334</v>
      </c>
      <c r="C875" s="7" t="s">
        <v>1848</v>
      </c>
      <c r="D875" s="12">
        <v>0.47291666666666665</v>
      </c>
      <c r="E875" s="6">
        <f t="shared" si="77"/>
        <v>2.0833333333333315E-2</v>
      </c>
      <c r="F875" s="1">
        <f t="shared" si="79"/>
        <v>0</v>
      </c>
      <c r="G875" s="14">
        <f t="shared" si="80"/>
        <v>0.5</v>
      </c>
      <c r="H875" s="1" t="s">
        <v>7</v>
      </c>
      <c r="I875" s="1" t="s">
        <v>1310</v>
      </c>
      <c r="J875" s="1" t="s">
        <v>1310</v>
      </c>
      <c r="K875" s="1">
        <v>6.3</v>
      </c>
      <c r="L875" s="14">
        <f t="shared" si="78"/>
        <v>12.6</v>
      </c>
      <c r="M875" s="1" t="s">
        <v>1701</v>
      </c>
    </row>
    <row r="876" spans="1:13">
      <c r="A876" s="7" t="s">
        <v>1848</v>
      </c>
      <c r="B876" s="12">
        <v>0.51666666666666672</v>
      </c>
      <c r="C876" s="7" t="s">
        <v>1848</v>
      </c>
      <c r="D876" s="12">
        <v>0.52430555555555558</v>
      </c>
      <c r="E876" s="6">
        <f t="shared" si="77"/>
        <v>7.6388888888888618E-3</v>
      </c>
      <c r="F876" s="1">
        <f t="shared" si="79"/>
        <v>0</v>
      </c>
      <c r="G876" s="14">
        <f t="shared" si="80"/>
        <v>0.18333333333333332</v>
      </c>
      <c r="H876" s="1" t="s">
        <v>7</v>
      </c>
      <c r="I876" s="1" t="s">
        <v>1310</v>
      </c>
      <c r="J876" s="1" t="s">
        <v>1319</v>
      </c>
      <c r="K876" s="1">
        <v>6.6</v>
      </c>
      <c r="L876" s="14">
        <f t="shared" si="78"/>
        <v>36</v>
      </c>
      <c r="M876" s="1" t="s">
        <v>1701</v>
      </c>
    </row>
    <row r="877" spans="1:13">
      <c r="A877" s="7" t="s">
        <v>1848</v>
      </c>
      <c r="B877" s="12">
        <v>0.54027777777777775</v>
      </c>
      <c r="C877" s="7" t="s">
        <v>1848</v>
      </c>
      <c r="D877" s="12">
        <v>0.5541666666666667</v>
      </c>
      <c r="E877" s="6">
        <f t="shared" si="77"/>
        <v>1.3888888888888951E-2</v>
      </c>
      <c r="F877" s="1">
        <f t="shared" si="79"/>
        <v>0</v>
      </c>
      <c r="G877" s="14">
        <f t="shared" si="80"/>
        <v>0.33333333333333331</v>
      </c>
      <c r="H877" s="1" t="s">
        <v>7</v>
      </c>
      <c r="I877" s="1" t="s">
        <v>1319</v>
      </c>
      <c r="J877" s="1" t="s">
        <v>1310</v>
      </c>
      <c r="K877" s="1">
        <v>15.2</v>
      </c>
      <c r="L877" s="14">
        <f t="shared" si="78"/>
        <v>45.6</v>
      </c>
      <c r="M877" s="1" t="s">
        <v>1701</v>
      </c>
    </row>
    <row r="878" spans="1:13">
      <c r="A878" s="7" t="s">
        <v>1848</v>
      </c>
      <c r="B878" s="12">
        <v>0.55833333333333335</v>
      </c>
      <c r="C878" s="7" t="s">
        <v>1848</v>
      </c>
      <c r="D878" s="12">
        <v>0.60902777777777783</v>
      </c>
      <c r="E878" s="6">
        <f t="shared" si="77"/>
        <v>5.0694444444444486E-2</v>
      </c>
      <c r="F878" s="1">
        <f t="shared" si="79"/>
        <v>1</v>
      </c>
      <c r="G878" s="14">
        <f t="shared" si="80"/>
        <v>1.2166666666666666</v>
      </c>
      <c r="H878" s="1" t="s">
        <v>7</v>
      </c>
      <c r="I878" s="1" t="s">
        <v>1310</v>
      </c>
      <c r="J878" s="1" t="s">
        <v>1299</v>
      </c>
      <c r="K878" s="1">
        <v>68.400000000000006</v>
      </c>
      <c r="L878" s="14">
        <f t="shared" si="78"/>
        <v>56.219178082191789</v>
      </c>
      <c r="M878" s="1" t="s">
        <v>1701</v>
      </c>
    </row>
    <row r="879" spans="1:13">
      <c r="A879" s="7" t="s">
        <v>1848</v>
      </c>
      <c r="B879" s="12">
        <v>0.64027777777777783</v>
      </c>
      <c r="C879" s="7" t="s">
        <v>1848</v>
      </c>
      <c r="D879" s="12">
        <v>0.76597222222222217</v>
      </c>
      <c r="E879" s="6">
        <f t="shared" si="77"/>
        <v>0.12569444444444433</v>
      </c>
      <c r="F879" s="1">
        <f t="shared" si="79"/>
        <v>3</v>
      </c>
      <c r="G879" s="14">
        <f t="shared" si="80"/>
        <v>3.0166666666666666</v>
      </c>
      <c r="H879" s="1" t="s">
        <v>7</v>
      </c>
      <c r="I879" s="1" t="s">
        <v>1299</v>
      </c>
      <c r="J879" s="1" t="s">
        <v>1326</v>
      </c>
      <c r="K879" s="1">
        <v>195.9</v>
      </c>
      <c r="L879" s="14">
        <f t="shared" si="78"/>
        <v>64.939226519337026</v>
      </c>
      <c r="M879" s="1" t="s">
        <v>1701</v>
      </c>
    </row>
    <row r="880" spans="1:13">
      <c r="A880" s="7" t="s">
        <v>1848</v>
      </c>
      <c r="B880" s="12">
        <v>0.7680555555555556</v>
      </c>
      <c r="C880" s="7" t="s">
        <v>1848</v>
      </c>
      <c r="D880" s="12">
        <v>0.81874999999999998</v>
      </c>
      <c r="E880" s="6">
        <f t="shared" si="77"/>
        <v>5.0694444444444375E-2</v>
      </c>
      <c r="F880" s="1">
        <f t="shared" si="79"/>
        <v>1</v>
      </c>
      <c r="G880" s="14">
        <f t="shared" si="80"/>
        <v>1.2166666666666666</v>
      </c>
      <c r="H880" s="1" t="s">
        <v>7</v>
      </c>
      <c r="I880" s="1" t="s">
        <v>1326</v>
      </c>
      <c r="J880" s="1" t="s">
        <v>15</v>
      </c>
      <c r="K880" s="1">
        <v>45.2</v>
      </c>
      <c r="L880" s="14">
        <f t="shared" si="78"/>
        <v>37.150684931506852</v>
      </c>
      <c r="M880" s="1" t="s">
        <v>1701</v>
      </c>
    </row>
    <row r="881" spans="1:13">
      <c r="A881" s="7" t="s">
        <v>1849</v>
      </c>
      <c r="B881" s="12">
        <v>0.75763888888888886</v>
      </c>
      <c r="C881" s="7" t="s">
        <v>1849</v>
      </c>
      <c r="D881" s="12">
        <v>0.76388888888888884</v>
      </c>
      <c r="E881" s="6">
        <f t="shared" si="77"/>
        <v>6.2499999999999778E-3</v>
      </c>
      <c r="F881" s="1">
        <f t="shared" si="79"/>
        <v>0</v>
      </c>
      <c r="G881" s="14">
        <f t="shared" si="80"/>
        <v>0.15</v>
      </c>
      <c r="H881" s="1" t="s">
        <v>7</v>
      </c>
      <c r="I881" s="1" t="s">
        <v>15</v>
      </c>
      <c r="J881" s="1" t="s">
        <v>16</v>
      </c>
      <c r="K881" s="1">
        <v>3.2</v>
      </c>
      <c r="L881" s="14">
        <f t="shared" si="78"/>
        <v>21.333333333333336</v>
      </c>
      <c r="M881" s="1" t="s">
        <v>1701</v>
      </c>
    </row>
    <row r="882" spans="1:13">
      <c r="A882" s="7" t="s">
        <v>1849</v>
      </c>
      <c r="B882" s="12">
        <v>0.78263888888888899</v>
      </c>
      <c r="C882" s="7" t="s">
        <v>1849</v>
      </c>
      <c r="D882" s="12">
        <v>0.8027777777777777</v>
      </c>
      <c r="E882" s="6">
        <f t="shared" si="77"/>
        <v>2.0138888888888706E-2</v>
      </c>
      <c r="F882" s="1">
        <f t="shared" si="79"/>
        <v>0</v>
      </c>
      <c r="G882" s="14">
        <f t="shared" si="80"/>
        <v>0.48333333333333334</v>
      </c>
      <c r="H882" s="1" t="s">
        <v>7</v>
      </c>
      <c r="I882" s="1" t="s">
        <v>16</v>
      </c>
      <c r="J882" s="1" t="s">
        <v>64</v>
      </c>
      <c r="K882" s="1">
        <v>10.3</v>
      </c>
      <c r="L882" s="14">
        <f t="shared" si="78"/>
        <v>21.31034482758621</v>
      </c>
      <c r="M882" s="1" t="s">
        <v>1701</v>
      </c>
    </row>
    <row r="883" spans="1:13">
      <c r="A883" s="7" t="s">
        <v>1849</v>
      </c>
      <c r="B883" s="12">
        <v>0.84583333333333333</v>
      </c>
      <c r="C883" s="7" t="s">
        <v>1849</v>
      </c>
      <c r="D883" s="12">
        <v>0.86388888888888893</v>
      </c>
      <c r="E883" s="6">
        <f t="shared" si="77"/>
        <v>1.8055555555555602E-2</v>
      </c>
      <c r="F883" s="1">
        <f t="shared" si="79"/>
        <v>0</v>
      </c>
      <c r="G883" s="14">
        <f t="shared" si="80"/>
        <v>0.43333333333333335</v>
      </c>
      <c r="H883" s="1" t="s">
        <v>7</v>
      </c>
      <c r="I883" s="1" t="s">
        <v>64</v>
      </c>
      <c r="J883" s="1" t="s">
        <v>15</v>
      </c>
      <c r="K883" s="1">
        <v>13.1</v>
      </c>
      <c r="L883" s="14">
        <f t="shared" si="78"/>
        <v>30.23076923076923</v>
      </c>
      <c r="M883" s="1" t="s">
        <v>1701</v>
      </c>
    </row>
    <row r="884" spans="1:13">
      <c r="A884" s="7" t="s">
        <v>1849</v>
      </c>
      <c r="B884" s="12">
        <v>0.90625</v>
      </c>
      <c r="C884" s="7" t="s">
        <v>1849</v>
      </c>
      <c r="D884" s="12">
        <v>0.92361111111111116</v>
      </c>
      <c r="E884" s="6">
        <f t="shared" si="77"/>
        <v>1.736111111111116E-2</v>
      </c>
      <c r="F884" s="1">
        <f t="shared" si="79"/>
        <v>0</v>
      </c>
      <c r="G884" s="14">
        <f t="shared" si="80"/>
        <v>0.41666666666666669</v>
      </c>
      <c r="H884" s="1" t="s">
        <v>7</v>
      </c>
      <c r="I884" s="1" t="s">
        <v>583</v>
      </c>
      <c r="J884" s="1" t="s">
        <v>56</v>
      </c>
      <c r="K884" s="1">
        <v>9.6</v>
      </c>
      <c r="L884" s="14">
        <f t="shared" si="78"/>
        <v>23.04</v>
      </c>
      <c r="M884" s="1" t="s">
        <v>1702</v>
      </c>
    </row>
    <row r="885" spans="1:13">
      <c r="A885" s="7">
        <v>42380.493055555555</v>
      </c>
      <c r="B885" s="12">
        <f t="shared" ref="B885:B894" si="81">A885-INT(A885)</f>
        <v>0.49305555555474712</v>
      </c>
      <c r="C885" s="7">
        <v>42380.518750000003</v>
      </c>
      <c r="D885" s="12">
        <f t="shared" ref="D885:D894" si="82">C885-INT(C885)</f>
        <v>0.51875000000291038</v>
      </c>
      <c r="E885" s="6">
        <f t="shared" si="77"/>
        <v>2.5694444448163267E-2</v>
      </c>
      <c r="F885" s="1">
        <f t="shared" si="79"/>
        <v>0</v>
      </c>
      <c r="G885" s="14">
        <f t="shared" si="80"/>
        <v>0.6166666666666667</v>
      </c>
      <c r="H885" s="1" t="s">
        <v>7</v>
      </c>
      <c r="I885" s="1" t="s">
        <v>15</v>
      </c>
      <c r="J885" s="1" t="s">
        <v>48</v>
      </c>
      <c r="K885" s="1">
        <v>16.5</v>
      </c>
      <c r="L885" s="14">
        <f t="shared" si="78"/>
        <v>26.756756756756754</v>
      </c>
      <c r="M885" s="1" t="s">
        <v>1701</v>
      </c>
    </row>
    <row r="886" spans="1:13">
      <c r="A886" s="7">
        <v>42380.686805555553</v>
      </c>
      <c r="B886" s="12">
        <f t="shared" si="81"/>
        <v>0.68680555555329192</v>
      </c>
      <c r="C886" s="7">
        <v>42380.709722222222</v>
      </c>
      <c r="D886" s="12">
        <f t="shared" si="82"/>
        <v>0.70972222222189885</v>
      </c>
      <c r="E886" s="6">
        <f t="shared" si="77"/>
        <v>2.2916666668606922E-2</v>
      </c>
      <c r="F886" s="1">
        <f t="shared" si="79"/>
        <v>0</v>
      </c>
      <c r="G886" s="14">
        <f t="shared" si="80"/>
        <v>0.55000000000000004</v>
      </c>
      <c r="H886" s="1" t="s">
        <v>7</v>
      </c>
      <c r="I886" s="1" t="s">
        <v>48</v>
      </c>
      <c r="J886" s="1" t="s">
        <v>15</v>
      </c>
      <c r="K886" s="1">
        <v>12.8</v>
      </c>
      <c r="L886" s="14">
        <f t="shared" si="78"/>
        <v>23.272727272727273</v>
      </c>
      <c r="M886" s="1" t="s">
        <v>1701</v>
      </c>
    </row>
    <row r="887" spans="1:13">
      <c r="A887" s="7">
        <v>42380.732638888891</v>
      </c>
      <c r="B887" s="12">
        <f t="shared" si="81"/>
        <v>0.73263888889050577</v>
      </c>
      <c r="C887" s="7">
        <v>42380.737500000003</v>
      </c>
      <c r="D887" s="12">
        <f t="shared" si="82"/>
        <v>0.73750000000291038</v>
      </c>
      <c r="E887" s="6">
        <f t="shared" si="77"/>
        <v>4.8611111124046147E-3</v>
      </c>
      <c r="F887" s="1">
        <f t="shared" si="79"/>
        <v>0</v>
      </c>
      <c r="G887" s="14">
        <f t="shared" si="80"/>
        <v>0.11666666666666667</v>
      </c>
      <c r="H887" s="1" t="s">
        <v>7</v>
      </c>
      <c r="I887" s="1" t="s">
        <v>56</v>
      </c>
      <c r="J887" s="1" t="s">
        <v>56</v>
      </c>
      <c r="K887" s="1">
        <v>1.2</v>
      </c>
      <c r="L887" s="14">
        <f t="shared" si="78"/>
        <v>10.285714285714285</v>
      </c>
      <c r="M887" s="1" t="s">
        <v>1701</v>
      </c>
    </row>
    <row r="888" spans="1:13">
      <c r="A888" s="7">
        <v>42380.801388888889</v>
      </c>
      <c r="B888" s="12">
        <f t="shared" si="81"/>
        <v>0.80138888888905058</v>
      </c>
      <c r="C888" s="7">
        <v>42380.805555555555</v>
      </c>
      <c r="D888" s="12">
        <f t="shared" si="82"/>
        <v>0.80555555555474712</v>
      </c>
      <c r="E888" s="6">
        <f t="shared" si="77"/>
        <v>4.166666665696539E-3</v>
      </c>
      <c r="F888" s="1">
        <f t="shared" si="79"/>
        <v>0</v>
      </c>
      <c r="G888" s="14">
        <f t="shared" si="80"/>
        <v>0.1</v>
      </c>
      <c r="H888" s="1" t="s">
        <v>7</v>
      </c>
      <c r="I888" s="1" t="s">
        <v>56</v>
      </c>
      <c r="J888" s="1" t="s">
        <v>56</v>
      </c>
      <c r="K888" s="1">
        <v>1</v>
      </c>
      <c r="L888" s="14">
        <f t="shared" si="78"/>
        <v>10</v>
      </c>
      <c r="M888" s="1" t="s">
        <v>1701</v>
      </c>
    </row>
    <row r="889" spans="1:13">
      <c r="A889" s="7">
        <v>42380.832638888889</v>
      </c>
      <c r="B889" s="12">
        <f t="shared" si="81"/>
        <v>0.83263888888905058</v>
      </c>
      <c r="C889" s="7">
        <v>42380.841666666667</v>
      </c>
      <c r="D889" s="12">
        <f t="shared" si="82"/>
        <v>0.84166666666715173</v>
      </c>
      <c r="E889" s="6">
        <f t="shared" si="77"/>
        <v>9.0277777781011537E-3</v>
      </c>
      <c r="F889" s="1">
        <f t="shared" si="79"/>
        <v>0</v>
      </c>
      <c r="G889" s="14">
        <f t="shared" si="80"/>
        <v>0.21666666666666667</v>
      </c>
      <c r="H889" s="1" t="s">
        <v>7</v>
      </c>
      <c r="I889" s="1" t="s">
        <v>56</v>
      </c>
      <c r="J889" s="1" t="s">
        <v>56</v>
      </c>
      <c r="K889" s="1">
        <v>4.0999999999999996</v>
      </c>
      <c r="L889" s="14">
        <f t="shared" si="78"/>
        <v>18.92307692307692</v>
      </c>
      <c r="M889" s="1" t="s">
        <v>1701</v>
      </c>
    </row>
    <row r="890" spans="1:13">
      <c r="A890" s="7">
        <v>42380.861805555556</v>
      </c>
      <c r="B890" s="12">
        <f t="shared" si="81"/>
        <v>0.86180555555620231</v>
      </c>
      <c r="C890" s="7">
        <v>42380.871527777781</v>
      </c>
      <c r="D890" s="12">
        <f t="shared" si="82"/>
        <v>0.87152777778101154</v>
      </c>
      <c r="E890" s="6">
        <f t="shared" si="77"/>
        <v>9.7222222248092294E-3</v>
      </c>
      <c r="F890" s="1">
        <f t="shared" si="79"/>
        <v>0</v>
      </c>
      <c r="G890" s="14">
        <f t="shared" si="80"/>
        <v>0.23333333333333334</v>
      </c>
      <c r="H890" s="1" t="s">
        <v>7</v>
      </c>
      <c r="I890" s="1" t="s">
        <v>56</v>
      </c>
      <c r="J890" s="1" t="s">
        <v>56</v>
      </c>
      <c r="K890" s="1">
        <v>4.2</v>
      </c>
      <c r="L890" s="14">
        <f t="shared" si="78"/>
        <v>18</v>
      </c>
      <c r="M890" s="1" t="s">
        <v>1700</v>
      </c>
    </row>
    <row r="891" spans="1:13">
      <c r="A891" s="7">
        <v>42411.631944444445</v>
      </c>
      <c r="B891" s="12">
        <f t="shared" si="81"/>
        <v>0.63194444444525288</v>
      </c>
      <c r="C891" s="7">
        <v>42411.637499999997</v>
      </c>
      <c r="D891" s="12">
        <f t="shared" si="82"/>
        <v>0.63749999999708962</v>
      </c>
      <c r="E891" s="6">
        <f t="shared" si="77"/>
        <v>5.5555555518367328E-3</v>
      </c>
      <c r="F891" s="1">
        <f t="shared" si="79"/>
        <v>0</v>
      </c>
      <c r="G891" s="14">
        <f t="shared" si="80"/>
        <v>0.13333333333333333</v>
      </c>
      <c r="H891" s="1" t="s">
        <v>7</v>
      </c>
      <c r="I891" s="1" t="s">
        <v>56</v>
      </c>
      <c r="J891" s="1" t="s">
        <v>84</v>
      </c>
      <c r="K891" s="1">
        <v>1.4</v>
      </c>
      <c r="L891" s="14">
        <f t="shared" si="78"/>
        <v>10.5</v>
      </c>
      <c r="M891" s="1" t="s">
        <v>1701</v>
      </c>
    </row>
    <row r="892" spans="1:13">
      <c r="A892" s="7">
        <v>42411.65625</v>
      </c>
      <c r="B892" s="12">
        <f t="shared" si="81"/>
        <v>0.65625</v>
      </c>
      <c r="C892" s="7">
        <v>42411.661111111112</v>
      </c>
      <c r="D892" s="12">
        <f t="shared" si="82"/>
        <v>0.66111111111240461</v>
      </c>
      <c r="E892" s="6">
        <f t="shared" si="77"/>
        <v>4.8611111124046147E-3</v>
      </c>
      <c r="F892" s="1">
        <f t="shared" si="79"/>
        <v>0</v>
      </c>
      <c r="G892" s="14">
        <f t="shared" si="80"/>
        <v>0.11666666666666667</v>
      </c>
      <c r="H892" s="1" t="s">
        <v>7</v>
      </c>
      <c r="I892" s="1" t="s">
        <v>84</v>
      </c>
      <c r="J892" s="1" t="s">
        <v>56</v>
      </c>
      <c r="K892" s="1">
        <v>1.8</v>
      </c>
      <c r="L892" s="14">
        <f t="shared" si="78"/>
        <v>15.428571428571429</v>
      </c>
      <c r="M892" s="1" t="s">
        <v>1701</v>
      </c>
    </row>
    <row r="893" spans="1:13">
      <c r="A893" s="7">
        <v>42411.698611111111</v>
      </c>
      <c r="B893" s="12">
        <f t="shared" si="81"/>
        <v>0.69861111111094942</v>
      </c>
      <c r="C893" s="7">
        <v>42411.71597222222</v>
      </c>
      <c r="D893" s="12">
        <f t="shared" si="82"/>
        <v>0.71597222222044365</v>
      </c>
      <c r="E893" s="6">
        <f t="shared" si="77"/>
        <v>1.7361111109494232E-2</v>
      </c>
      <c r="F893" s="1">
        <f t="shared" si="79"/>
        <v>0</v>
      </c>
      <c r="G893" s="14">
        <f t="shared" si="80"/>
        <v>0.41666666666666669</v>
      </c>
      <c r="H893" s="1" t="s">
        <v>7</v>
      </c>
      <c r="I893" s="1" t="s">
        <v>15</v>
      </c>
      <c r="J893" s="1" t="s">
        <v>16</v>
      </c>
      <c r="K893" s="1">
        <v>8.5</v>
      </c>
      <c r="L893" s="14">
        <f t="shared" si="78"/>
        <v>20.399999999999999</v>
      </c>
      <c r="M893" s="1" t="s">
        <v>11</v>
      </c>
    </row>
    <row r="894" spans="1:13">
      <c r="A894" s="7">
        <v>42411.731944444444</v>
      </c>
      <c r="B894" s="12">
        <f t="shared" si="81"/>
        <v>0.73194444444379769</v>
      </c>
      <c r="C894" s="7">
        <v>42411.742361111108</v>
      </c>
      <c r="D894" s="12">
        <f t="shared" si="82"/>
        <v>0.74236111110803904</v>
      </c>
      <c r="E894" s="6">
        <f t="shared" si="77"/>
        <v>1.0416666664241347E-2</v>
      </c>
      <c r="F894" s="1">
        <f t="shared" si="79"/>
        <v>0</v>
      </c>
      <c r="G894" s="14">
        <f t="shared" si="80"/>
        <v>0.25</v>
      </c>
      <c r="H894" s="1" t="s">
        <v>7</v>
      </c>
      <c r="I894" s="1" t="s">
        <v>16</v>
      </c>
      <c r="J894" s="1" t="s">
        <v>16</v>
      </c>
      <c r="K894" s="1">
        <v>5</v>
      </c>
      <c r="L894" s="14">
        <f t="shared" si="78"/>
        <v>20</v>
      </c>
      <c r="M894" s="1" t="s">
        <v>1701</v>
      </c>
    </row>
    <row r="895" spans="1:13">
      <c r="A895" s="7">
        <v>42411.745138888888</v>
      </c>
      <c r="B895" s="12">
        <f t="shared" ref="B895:B947" si="83">A895-INT(A895)</f>
        <v>0.74513888888759539</v>
      </c>
      <c r="C895" s="7">
        <v>42411.75</v>
      </c>
      <c r="D895" s="12">
        <f t="shared" ref="D895:D947" si="84">C895-INT(C895)</f>
        <v>0.75</v>
      </c>
      <c r="E895" s="6">
        <f t="shared" ref="E895:E958" si="85">IF(D895&gt;B895,D895-B895,D895-B895+1)</f>
        <v>4.8611111124046147E-3</v>
      </c>
      <c r="F895" s="1">
        <f t="shared" si="79"/>
        <v>0</v>
      </c>
      <c r="G895" s="14">
        <f t="shared" si="80"/>
        <v>0.11666666666666667</v>
      </c>
      <c r="H895" s="1" t="s">
        <v>7</v>
      </c>
      <c r="I895" s="1" t="s">
        <v>16</v>
      </c>
      <c r="J895" s="1" t="s">
        <v>15</v>
      </c>
      <c r="K895" s="1">
        <v>3.8</v>
      </c>
      <c r="L895" s="14">
        <f t="shared" ref="L895:L958" si="86">K895/G895</f>
        <v>32.571428571428569</v>
      </c>
      <c r="M895" s="1" t="s">
        <v>1701</v>
      </c>
    </row>
    <row r="896" spans="1:13">
      <c r="A896" s="7">
        <v>42440.477777777778</v>
      </c>
      <c r="B896" s="12">
        <f t="shared" si="83"/>
        <v>0.47777777777810115</v>
      </c>
      <c r="C896" s="7">
        <v>42440.481944444444</v>
      </c>
      <c r="D896" s="12">
        <f t="shared" si="84"/>
        <v>0.48194444444379769</v>
      </c>
      <c r="E896" s="6">
        <f t="shared" si="85"/>
        <v>4.166666665696539E-3</v>
      </c>
      <c r="F896" s="1">
        <f t="shared" si="79"/>
        <v>0</v>
      </c>
      <c r="G896" s="14">
        <f t="shared" si="80"/>
        <v>0.1</v>
      </c>
      <c r="H896" s="1" t="s">
        <v>7</v>
      </c>
      <c r="I896" s="1" t="s">
        <v>56</v>
      </c>
      <c r="J896" s="1" t="s">
        <v>79</v>
      </c>
      <c r="K896" s="1">
        <v>2.5</v>
      </c>
      <c r="L896" s="14">
        <f t="shared" si="86"/>
        <v>25</v>
      </c>
      <c r="M896" s="1" t="s">
        <v>1701</v>
      </c>
    </row>
    <row r="897" spans="1:13">
      <c r="A897" s="7">
        <v>42440.529861111114</v>
      </c>
      <c r="B897" s="12">
        <f t="shared" si="83"/>
        <v>0.52986111111385981</v>
      </c>
      <c r="C897" s="7">
        <v>42440.53402777778</v>
      </c>
      <c r="D897" s="12">
        <f t="shared" si="84"/>
        <v>0.53402777777955635</v>
      </c>
      <c r="E897" s="6">
        <f t="shared" si="85"/>
        <v>4.166666665696539E-3</v>
      </c>
      <c r="F897" s="1">
        <f t="shared" si="79"/>
        <v>0</v>
      </c>
      <c r="G897" s="14">
        <f t="shared" si="80"/>
        <v>0.1</v>
      </c>
      <c r="H897" s="1" t="s">
        <v>7</v>
      </c>
      <c r="I897" s="1" t="s">
        <v>79</v>
      </c>
      <c r="J897" s="1" t="s">
        <v>56</v>
      </c>
      <c r="K897" s="1">
        <v>2.4</v>
      </c>
      <c r="L897" s="14">
        <f t="shared" si="86"/>
        <v>23.999999999999996</v>
      </c>
      <c r="M897" s="1" t="s">
        <v>1701</v>
      </c>
    </row>
    <row r="898" spans="1:13">
      <c r="A898" s="7">
        <v>42440.570833333331</v>
      </c>
      <c r="B898" s="12">
        <f t="shared" si="83"/>
        <v>0.57083333333139308</v>
      </c>
      <c r="C898" s="7">
        <v>42440.574305555558</v>
      </c>
      <c r="D898" s="12">
        <f t="shared" si="84"/>
        <v>0.5743055555576575</v>
      </c>
      <c r="E898" s="6">
        <f t="shared" si="85"/>
        <v>3.4722222262644209E-3</v>
      </c>
      <c r="F898" s="1">
        <f t="shared" si="79"/>
        <v>0</v>
      </c>
      <c r="G898" s="14">
        <f t="shared" si="80"/>
        <v>8.3333333333333329E-2</v>
      </c>
      <c r="H898" s="1" t="s">
        <v>7</v>
      </c>
      <c r="I898" s="1" t="s">
        <v>56</v>
      </c>
      <c r="J898" s="1" t="s">
        <v>84</v>
      </c>
      <c r="K898" s="1">
        <v>1.4</v>
      </c>
      <c r="L898" s="14">
        <f t="shared" si="86"/>
        <v>16.8</v>
      </c>
      <c r="M898" s="1" t="s">
        <v>1701</v>
      </c>
    </row>
    <row r="899" spans="1:13">
      <c r="A899" s="7">
        <v>42440.592361111114</v>
      </c>
      <c r="B899" s="12">
        <f t="shared" si="83"/>
        <v>0.59236111111385981</v>
      </c>
      <c r="C899" s="7">
        <v>42440.601388888892</v>
      </c>
      <c r="D899" s="12">
        <f t="shared" si="84"/>
        <v>0.60138888889196096</v>
      </c>
      <c r="E899" s="6">
        <f t="shared" si="85"/>
        <v>9.0277777781011537E-3</v>
      </c>
      <c r="F899" s="1">
        <f t="shared" ref="F899:F962" si="87">HOUR(E899)</f>
        <v>0</v>
      </c>
      <c r="G899" s="14">
        <f t="shared" ref="G899:G962" si="88">(HOUR(E899)*60+MINUTE(E899))/60</f>
        <v>0.21666666666666667</v>
      </c>
      <c r="H899" s="1" t="s">
        <v>7</v>
      </c>
      <c r="I899" s="1" t="s">
        <v>84</v>
      </c>
      <c r="J899" s="1" t="s">
        <v>56</v>
      </c>
      <c r="K899" s="1">
        <v>1.8</v>
      </c>
      <c r="L899" s="14">
        <f t="shared" si="86"/>
        <v>8.3076923076923084</v>
      </c>
      <c r="M899" s="1" t="s">
        <v>1701</v>
      </c>
    </row>
    <row r="900" spans="1:13">
      <c r="A900" s="7">
        <v>42440.785416666666</v>
      </c>
      <c r="B900" s="12">
        <f t="shared" si="83"/>
        <v>0.78541666666569654</v>
      </c>
      <c r="C900" s="7">
        <v>42440.797222222223</v>
      </c>
      <c r="D900" s="12">
        <f t="shared" si="84"/>
        <v>0.79722222222335404</v>
      </c>
      <c r="E900" s="6">
        <f t="shared" si="85"/>
        <v>1.1805555557657499E-2</v>
      </c>
      <c r="F900" s="1">
        <f t="shared" si="87"/>
        <v>0</v>
      </c>
      <c r="G900" s="14">
        <f t="shared" si="88"/>
        <v>0.28333333333333333</v>
      </c>
      <c r="H900" s="1" t="s">
        <v>7</v>
      </c>
      <c r="I900" s="1" t="s">
        <v>15</v>
      </c>
      <c r="J900" s="1" t="s">
        <v>16</v>
      </c>
      <c r="K900" s="1">
        <v>3.1</v>
      </c>
      <c r="L900" s="14">
        <f t="shared" si="86"/>
        <v>10.941176470588236</v>
      </c>
      <c r="M900" s="1" t="s">
        <v>1700</v>
      </c>
    </row>
    <row r="901" spans="1:13">
      <c r="A901" s="7">
        <v>42440.948611111111</v>
      </c>
      <c r="B901" s="12">
        <f t="shared" si="83"/>
        <v>0.94861111111094942</v>
      </c>
      <c r="C901" s="7">
        <v>42440.956944444442</v>
      </c>
      <c r="D901" s="12">
        <f t="shared" si="84"/>
        <v>0.9569444444423425</v>
      </c>
      <c r="E901" s="6">
        <f t="shared" si="85"/>
        <v>8.333333331393078E-3</v>
      </c>
      <c r="F901" s="1">
        <f t="shared" si="87"/>
        <v>0</v>
      </c>
      <c r="G901" s="14">
        <f t="shared" si="88"/>
        <v>0.2</v>
      </c>
      <c r="H901" s="1" t="s">
        <v>7</v>
      </c>
      <c r="I901" s="1" t="s">
        <v>16</v>
      </c>
      <c r="J901" s="1" t="s">
        <v>15</v>
      </c>
      <c r="K901" s="1">
        <v>3.1</v>
      </c>
      <c r="L901" s="14">
        <f t="shared" si="86"/>
        <v>15.5</v>
      </c>
      <c r="M901" s="1" t="s">
        <v>13</v>
      </c>
    </row>
    <row r="902" spans="1:13">
      <c r="A902" s="7">
        <v>42471.418055555558</v>
      </c>
      <c r="B902" s="12">
        <f t="shared" si="83"/>
        <v>0.4180555555576575</v>
      </c>
      <c r="C902" s="7">
        <v>42471.429166666669</v>
      </c>
      <c r="D902" s="12">
        <f t="shared" si="84"/>
        <v>0.42916666666860692</v>
      </c>
      <c r="E902" s="6">
        <f t="shared" si="85"/>
        <v>1.1111111110949423E-2</v>
      </c>
      <c r="F902" s="1">
        <f t="shared" si="87"/>
        <v>0</v>
      </c>
      <c r="G902" s="14">
        <f t="shared" si="88"/>
        <v>0.26666666666666666</v>
      </c>
      <c r="H902" s="1" t="s">
        <v>7</v>
      </c>
      <c r="I902" s="1" t="s">
        <v>15</v>
      </c>
      <c r="J902" s="1" t="s">
        <v>16</v>
      </c>
      <c r="K902" s="1">
        <v>7.9</v>
      </c>
      <c r="L902" s="14">
        <f t="shared" si="86"/>
        <v>29.625</v>
      </c>
      <c r="M902" s="1" t="s">
        <v>24</v>
      </c>
    </row>
    <row r="903" spans="1:13">
      <c r="A903" s="7">
        <v>42471.759722222225</v>
      </c>
      <c r="B903" s="12">
        <f t="shared" si="83"/>
        <v>0.75972222222480923</v>
      </c>
      <c r="C903" s="7">
        <v>42471.76458333333</v>
      </c>
      <c r="D903" s="12">
        <f t="shared" si="84"/>
        <v>0.76458333332993789</v>
      </c>
      <c r="E903" s="6">
        <f t="shared" si="85"/>
        <v>4.8611111051286571E-3</v>
      </c>
      <c r="F903" s="1">
        <f t="shared" si="87"/>
        <v>0</v>
      </c>
      <c r="G903" s="14">
        <f t="shared" si="88"/>
        <v>0.11666666666666667</v>
      </c>
      <c r="H903" s="1" t="s">
        <v>7</v>
      </c>
      <c r="I903" s="1" t="s">
        <v>1238</v>
      </c>
      <c r="J903" s="1" t="s">
        <v>1337</v>
      </c>
      <c r="K903" s="1">
        <v>3.8</v>
      </c>
      <c r="L903" s="14">
        <f t="shared" si="86"/>
        <v>32.571428571428569</v>
      </c>
      <c r="M903" s="1" t="s">
        <v>1701</v>
      </c>
    </row>
    <row r="904" spans="1:13">
      <c r="A904" s="7">
        <v>42471.87777777778</v>
      </c>
      <c r="B904" s="12">
        <f t="shared" si="83"/>
        <v>0.87777777777955635</v>
      </c>
      <c r="C904" s="7">
        <v>42471.888888888891</v>
      </c>
      <c r="D904" s="12">
        <f t="shared" si="84"/>
        <v>0.88888888889050577</v>
      </c>
      <c r="E904" s="6">
        <f t="shared" si="85"/>
        <v>1.1111111110949423E-2</v>
      </c>
      <c r="F904" s="1">
        <f t="shared" si="87"/>
        <v>0</v>
      </c>
      <c r="G904" s="14">
        <f t="shared" si="88"/>
        <v>0.26666666666666666</v>
      </c>
      <c r="H904" s="1" t="s">
        <v>7</v>
      </c>
      <c r="I904" s="1" t="s">
        <v>1338</v>
      </c>
      <c r="J904" s="1" t="s">
        <v>1339</v>
      </c>
      <c r="K904" s="1">
        <v>4.3</v>
      </c>
      <c r="L904" s="14">
        <f t="shared" si="86"/>
        <v>16.125</v>
      </c>
      <c r="M904" s="1" t="s">
        <v>1701</v>
      </c>
    </row>
    <row r="905" spans="1:13">
      <c r="A905" s="7">
        <v>42471.925000000003</v>
      </c>
      <c r="B905" s="12">
        <f t="shared" si="83"/>
        <v>0.92500000000291038</v>
      </c>
      <c r="C905" s="7">
        <v>42471.934027777781</v>
      </c>
      <c r="D905" s="12">
        <f t="shared" si="84"/>
        <v>0.93402777778101154</v>
      </c>
      <c r="E905" s="6">
        <f t="shared" si="85"/>
        <v>9.0277777781011537E-3</v>
      </c>
      <c r="F905" s="1">
        <f t="shared" si="87"/>
        <v>0</v>
      </c>
      <c r="G905" s="14">
        <f t="shared" si="88"/>
        <v>0.21666666666666667</v>
      </c>
      <c r="H905" s="1" t="s">
        <v>7</v>
      </c>
      <c r="I905" s="1" t="s">
        <v>1339</v>
      </c>
      <c r="J905" s="1" t="s">
        <v>1338</v>
      </c>
      <c r="K905" s="1">
        <v>3.9</v>
      </c>
      <c r="L905" s="14">
        <f t="shared" si="86"/>
        <v>18</v>
      </c>
      <c r="M905" s="1" t="s">
        <v>1701</v>
      </c>
    </row>
    <row r="906" spans="1:13">
      <c r="A906" s="7">
        <v>42501.356944444444</v>
      </c>
      <c r="B906" s="12">
        <f t="shared" si="83"/>
        <v>0.35694444444379769</v>
      </c>
      <c r="C906" s="7">
        <v>42501.363194444442</v>
      </c>
      <c r="D906" s="12">
        <f t="shared" si="84"/>
        <v>0.3631944444423425</v>
      </c>
      <c r="E906" s="6">
        <f t="shared" si="85"/>
        <v>6.2499999985448085E-3</v>
      </c>
      <c r="F906" s="1">
        <f t="shared" si="87"/>
        <v>0</v>
      </c>
      <c r="G906" s="14">
        <f t="shared" si="88"/>
        <v>0.15</v>
      </c>
      <c r="H906" s="1" t="s">
        <v>7</v>
      </c>
      <c r="I906" s="1" t="s">
        <v>1338</v>
      </c>
      <c r="J906" s="1" t="s">
        <v>1340</v>
      </c>
      <c r="K906" s="1">
        <v>2.2000000000000002</v>
      </c>
      <c r="L906" s="14">
        <f t="shared" si="86"/>
        <v>14.666666666666668</v>
      </c>
      <c r="M906" s="1" t="s">
        <v>1701</v>
      </c>
    </row>
    <row r="907" spans="1:13">
      <c r="A907" s="7">
        <v>42501.728472222225</v>
      </c>
      <c r="B907" s="12">
        <f t="shared" si="83"/>
        <v>0.72847222222480923</v>
      </c>
      <c r="C907" s="7">
        <v>42501.736111111109</v>
      </c>
      <c r="D907" s="12">
        <f t="shared" si="84"/>
        <v>0.73611111110949423</v>
      </c>
      <c r="E907" s="6">
        <f t="shared" si="85"/>
        <v>7.6388888846850023E-3</v>
      </c>
      <c r="F907" s="1">
        <f t="shared" si="87"/>
        <v>0</v>
      </c>
      <c r="G907" s="14">
        <f t="shared" si="88"/>
        <v>0.18333333333333332</v>
      </c>
      <c r="H907" s="1" t="s">
        <v>7</v>
      </c>
      <c r="I907" s="1" t="s">
        <v>1340</v>
      </c>
      <c r="J907" s="1" t="s">
        <v>1338</v>
      </c>
      <c r="K907" s="1">
        <v>2.8</v>
      </c>
      <c r="L907" s="14">
        <f t="shared" si="86"/>
        <v>15.272727272727273</v>
      </c>
      <c r="M907" s="1" t="s">
        <v>1701</v>
      </c>
    </row>
    <row r="908" spans="1:13">
      <c r="A908" s="7">
        <v>42501.805555555555</v>
      </c>
      <c r="B908" s="12">
        <f t="shared" si="83"/>
        <v>0.80555555555474712</v>
      </c>
      <c r="C908" s="7">
        <v>42501.811111111114</v>
      </c>
      <c r="D908" s="12">
        <f t="shared" si="84"/>
        <v>0.81111111111385981</v>
      </c>
      <c r="E908" s="6">
        <f t="shared" si="85"/>
        <v>5.5555555591126904E-3</v>
      </c>
      <c r="F908" s="1">
        <f t="shared" si="87"/>
        <v>0</v>
      </c>
      <c r="G908" s="14">
        <f t="shared" si="88"/>
        <v>0.13333333333333333</v>
      </c>
      <c r="H908" s="1" t="s">
        <v>7</v>
      </c>
      <c r="I908" s="1" t="s">
        <v>1338</v>
      </c>
      <c r="J908" s="1" t="s">
        <v>1338</v>
      </c>
      <c r="K908" s="1">
        <v>2.2000000000000002</v>
      </c>
      <c r="L908" s="14">
        <f t="shared" si="86"/>
        <v>16.5</v>
      </c>
      <c r="M908" s="1" t="s">
        <v>1701</v>
      </c>
    </row>
    <row r="909" spans="1:13">
      <c r="A909" s="7">
        <v>42532.451388888891</v>
      </c>
      <c r="B909" s="12">
        <f t="shared" si="83"/>
        <v>0.45138888889050577</v>
      </c>
      <c r="C909" s="7">
        <v>42532.461111111108</v>
      </c>
      <c r="D909" s="12">
        <f t="shared" si="84"/>
        <v>0.46111111110803904</v>
      </c>
      <c r="E909" s="6">
        <f t="shared" si="85"/>
        <v>9.7222222175332718E-3</v>
      </c>
      <c r="F909" s="1">
        <f t="shared" si="87"/>
        <v>0</v>
      </c>
      <c r="G909" s="14">
        <f t="shared" si="88"/>
        <v>0.23333333333333334</v>
      </c>
      <c r="H909" s="1" t="s">
        <v>7</v>
      </c>
      <c r="I909" s="1" t="s">
        <v>1338</v>
      </c>
      <c r="J909" s="1" t="s">
        <v>1340</v>
      </c>
      <c r="K909" s="1">
        <v>2.4</v>
      </c>
      <c r="L909" s="14">
        <f t="shared" si="86"/>
        <v>10.285714285714285</v>
      </c>
      <c r="M909" s="1" t="s">
        <v>1701</v>
      </c>
    </row>
    <row r="910" spans="1:13">
      <c r="A910" s="7">
        <v>42532.670138888891</v>
      </c>
      <c r="B910" s="12">
        <f t="shared" si="83"/>
        <v>0.67013888889050577</v>
      </c>
      <c r="C910" s="7">
        <v>42532.681944444441</v>
      </c>
      <c r="D910" s="12">
        <f t="shared" si="84"/>
        <v>0.68194444444088731</v>
      </c>
      <c r="E910" s="6">
        <f t="shared" si="85"/>
        <v>1.1805555550381541E-2</v>
      </c>
      <c r="F910" s="1">
        <f t="shared" si="87"/>
        <v>0</v>
      </c>
      <c r="G910" s="14">
        <f t="shared" si="88"/>
        <v>0.28333333333333333</v>
      </c>
      <c r="H910" s="1" t="s">
        <v>7</v>
      </c>
      <c r="I910" s="1" t="s">
        <v>1340</v>
      </c>
      <c r="J910" s="1" t="s">
        <v>1338</v>
      </c>
      <c r="K910" s="1">
        <v>2.8</v>
      </c>
      <c r="L910" s="14">
        <f t="shared" si="86"/>
        <v>9.882352941176471</v>
      </c>
      <c r="M910" s="1" t="s">
        <v>11</v>
      </c>
    </row>
    <row r="911" spans="1:13">
      <c r="A911" s="7">
        <v>42532.685416666667</v>
      </c>
      <c r="B911" s="12">
        <f t="shared" si="83"/>
        <v>0.68541666666715173</v>
      </c>
      <c r="C911" s="7">
        <v>42532.727777777778</v>
      </c>
      <c r="D911" s="12">
        <f t="shared" si="84"/>
        <v>0.72777777777810115</v>
      </c>
      <c r="E911" s="6">
        <f t="shared" si="85"/>
        <v>4.2361111110949423E-2</v>
      </c>
      <c r="F911" s="1">
        <f t="shared" si="87"/>
        <v>1</v>
      </c>
      <c r="G911" s="14">
        <f t="shared" si="88"/>
        <v>1.0166666666666666</v>
      </c>
      <c r="H911" s="1" t="s">
        <v>7</v>
      </c>
      <c r="I911" s="1" t="s">
        <v>1337</v>
      </c>
      <c r="J911" s="1" t="s">
        <v>625</v>
      </c>
      <c r="K911" s="1">
        <v>43.9</v>
      </c>
      <c r="L911" s="14">
        <f t="shared" si="86"/>
        <v>43.180327868852459</v>
      </c>
      <c r="M911" s="1" t="s">
        <v>13</v>
      </c>
    </row>
    <row r="912" spans="1:13">
      <c r="A912" s="7">
        <v>42532.794444444444</v>
      </c>
      <c r="B912" s="12">
        <f t="shared" si="83"/>
        <v>0.79444444444379769</v>
      </c>
      <c r="C912" s="7">
        <v>42532.800000000003</v>
      </c>
      <c r="D912" s="12">
        <f t="shared" si="84"/>
        <v>0.80000000000291038</v>
      </c>
      <c r="E912" s="6">
        <f t="shared" si="85"/>
        <v>5.5555555591126904E-3</v>
      </c>
      <c r="F912" s="1">
        <f t="shared" si="87"/>
        <v>0</v>
      </c>
      <c r="G912" s="14">
        <f t="shared" si="88"/>
        <v>0.13333333333333333</v>
      </c>
      <c r="H912" s="1" t="s">
        <v>7</v>
      </c>
      <c r="I912" s="1" t="s">
        <v>33</v>
      </c>
      <c r="J912" s="1" t="s">
        <v>1227</v>
      </c>
      <c r="K912" s="1">
        <v>1.8</v>
      </c>
      <c r="L912" s="14">
        <f t="shared" si="86"/>
        <v>13.5</v>
      </c>
      <c r="M912" s="1" t="s">
        <v>1701</v>
      </c>
    </row>
    <row r="913" spans="1:13">
      <c r="A913" s="7">
        <v>42532.837500000001</v>
      </c>
      <c r="B913" s="12">
        <f t="shared" si="83"/>
        <v>0.83750000000145519</v>
      </c>
      <c r="C913" s="7">
        <v>42532.847916666666</v>
      </c>
      <c r="D913" s="12">
        <f t="shared" si="84"/>
        <v>0.84791666666569654</v>
      </c>
      <c r="E913" s="6">
        <f t="shared" si="85"/>
        <v>1.0416666664241347E-2</v>
      </c>
      <c r="F913" s="1">
        <f t="shared" si="87"/>
        <v>0</v>
      </c>
      <c r="G913" s="14">
        <f t="shared" si="88"/>
        <v>0.25</v>
      </c>
      <c r="H913" s="1" t="s">
        <v>7</v>
      </c>
      <c r="I913" s="1" t="s">
        <v>1227</v>
      </c>
      <c r="J913" s="1" t="s">
        <v>1341</v>
      </c>
      <c r="K913" s="1">
        <v>3.3</v>
      </c>
      <c r="L913" s="14">
        <f t="shared" si="86"/>
        <v>13.2</v>
      </c>
      <c r="M913" s="1" t="s">
        <v>1701</v>
      </c>
    </row>
    <row r="914" spans="1:13">
      <c r="A914" s="7">
        <v>42562.519444444442</v>
      </c>
      <c r="B914" s="12">
        <f t="shared" si="83"/>
        <v>0.5194444444423425</v>
      </c>
      <c r="C914" s="7">
        <v>42562.539583333331</v>
      </c>
      <c r="D914" s="12">
        <f t="shared" si="84"/>
        <v>0.53958333333139308</v>
      </c>
      <c r="E914" s="6">
        <f t="shared" si="85"/>
        <v>2.0138888889050577E-2</v>
      </c>
      <c r="F914" s="1">
        <f t="shared" si="87"/>
        <v>0</v>
      </c>
      <c r="G914" s="14">
        <f t="shared" si="88"/>
        <v>0.48333333333333334</v>
      </c>
      <c r="H914" s="1" t="s">
        <v>7</v>
      </c>
      <c r="I914" s="1" t="s">
        <v>625</v>
      </c>
      <c r="J914" s="1" t="s">
        <v>549</v>
      </c>
      <c r="K914" s="1">
        <v>11.8</v>
      </c>
      <c r="L914" s="14">
        <f t="shared" si="86"/>
        <v>24.413793103448278</v>
      </c>
      <c r="M914" s="1" t="s">
        <v>129</v>
      </c>
    </row>
    <row r="915" spans="1:13">
      <c r="A915" s="7">
        <v>42562.803472222222</v>
      </c>
      <c r="B915" s="12">
        <f t="shared" si="83"/>
        <v>0.80347222222189885</v>
      </c>
      <c r="C915" s="7">
        <v>42562.831250000003</v>
      </c>
      <c r="D915" s="12">
        <f t="shared" si="84"/>
        <v>0.83125000000291038</v>
      </c>
      <c r="E915" s="6">
        <f t="shared" si="85"/>
        <v>2.7777777781011537E-2</v>
      </c>
      <c r="F915" s="1">
        <f t="shared" si="87"/>
        <v>0</v>
      </c>
      <c r="G915" s="14">
        <f t="shared" si="88"/>
        <v>0.66666666666666663</v>
      </c>
      <c r="H915" s="1" t="s">
        <v>7</v>
      </c>
      <c r="I915" s="1" t="s">
        <v>549</v>
      </c>
      <c r="J915" s="1" t="s">
        <v>625</v>
      </c>
      <c r="K915" s="1">
        <v>13.2</v>
      </c>
      <c r="L915" s="14">
        <f t="shared" si="86"/>
        <v>19.8</v>
      </c>
      <c r="M915" s="1" t="s">
        <v>129</v>
      </c>
    </row>
    <row r="916" spans="1:13">
      <c r="A916" s="7">
        <v>42593.436805555553</v>
      </c>
      <c r="B916" s="12">
        <f t="shared" si="83"/>
        <v>0.43680555555329192</v>
      </c>
      <c r="C916" s="7">
        <v>42593.456250000003</v>
      </c>
      <c r="D916" s="12">
        <f t="shared" si="84"/>
        <v>0.45625000000291038</v>
      </c>
      <c r="E916" s="6">
        <f t="shared" si="85"/>
        <v>1.9444444449618459E-2</v>
      </c>
      <c r="F916" s="1">
        <f t="shared" si="87"/>
        <v>0</v>
      </c>
      <c r="G916" s="14">
        <f t="shared" si="88"/>
        <v>0.46666666666666667</v>
      </c>
      <c r="H916" s="1" t="s">
        <v>7</v>
      </c>
      <c r="I916" s="1" t="s">
        <v>625</v>
      </c>
      <c r="J916" s="1" t="s">
        <v>549</v>
      </c>
      <c r="K916" s="1">
        <v>12.2</v>
      </c>
      <c r="L916" s="14">
        <f t="shared" si="86"/>
        <v>26.142857142857142</v>
      </c>
      <c r="M916" s="1" t="s">
        <v>129</v>
      </c>
    </row>
    <row r="917" spans="1:13">
      <c r="A917" s="7">
        <v>42593.511111111111</v>
      </c>
      <c r="B917" s="12">
        <f t="shared" si="83"/>
        <v>0.51111111111094942</v>
      </c>
      <c r="C917" s="7">
        <v>42593.53402777778</v>
      </c>
      <c r="D917" s="12">
        <f t="shared" si="84"/>
        <v>0.53402777777955635</v>
      </c>
      <c r="E917" s="6">
        <f t="shared" si="85"/>
        <v>2.2916666668606922E-2</v>
      </c>
      <c r="F917" s="1">
        <f t="shared" si="87"/>
        <v>0</v>
      </c>
      <c r="G917" s="14">
        <f t="shared" si="88"/>
        <v>0.55000000000000004</v>
      </c>
      <c r="H917" s="1" t="s">
        <v>7</v>
      </c>
      <c r="I917" s="1" t="s">
        <v>549</v>
      </c>
      <c r="J917" s="1" t="s">
        <v>625</v>
      </c>
      <c r="K917" s="1">
        <v>11.3</v>
      </c>
      <c r="L917" s="14">
        <f t="shared" si="86"/>
        <v>20.545454545454547</v>
      </c>
      <c r="M917" s="1" t="s">
        <v>11</v>
      </c>
    </row>
    <row r="918" spans="1:13">
      <c r="A918" s="7">
        <v>42593.570138888892</v>
      </c>
      <c r="B918" s="12">
        <f t="shared" si="83"/>
        <v>0.57013888889196096</v>
      </c>
      <c r="C918" s="7">
        <v>42593.584027777775</v>
      </c>
      <c r="D918" s="12">
        <f t="shared" si="84"/>
        <v>0.58402777777519077</v>
      </c>
      <c r="E918" s="6">
        <f t="shared" si="85"/>
        <v>1.3888888883229811E-2</v>
      </c>
      <c r="F918" s="1">
        <f t="shared" si="87"/>
        <v>0</v>
      </c>
      <c r="G918" s="14">
        <f t="shared" si="88"/>
        <v>0.33333333333333331</v>
      </c>
      <c r="H918" s="1" t="s">
        <v>7</v>
      </c>
      <c r="I918" s="1" t="s">
        <v>625</v>
      </c>
      <c r="J918" s="1" t="s">
        <v>622</v>
      </c>
      <c r="K918" s="1">
        <v>3.6</v>
      </c>
      <c r="L918" s="14">
        <f t="shared" si="86"/>
        <v>10.8</v>
      </c>
      <c r="M918" s="1" t="s">
        <v>1701</v>
      </c>
    </row>
    <row r="919" spans="1:13">
      <c r="A919" s="7">
        <v>42593.681250000001</v>
      </c>
      <c r="B919" s="12">
        <f t="shared" si="83"/>
        <v>0.68125000000145519</v>
      </c>
      <c r="C919" s="7">
        <v>42593.69027777778</v>
      </c>
      <c r="D919" s="12">
        <f t="shared" si="84"/>
        <v>0.69027777777955635</v>
      </c>
      <c r="E919" s="6">
        <f t="shared" si="85"/>
        <v>9.0277777781011537E-3</v>
      </c>
      <c r="F919" s="1">
        <f t="shared" si="87"/>
        <v>0</v>
      </c>
      <c r="G919" s="14">
        <f t="shared" si="88"/>
        <v>0.21666666666666667</v>
      </c>
      <c r="H919" s="1" t="s">
        <v>7</v>
      </c>
      <c r="I919" s="1" t="s">
        <v>622</v>
      </c>
      <c r="J919" s="1" t="s">
        <v>625</v>
      </c>
      <c r="K919" s="1">
        <v>3</v>
      </c>
      <c r="L919" s="14">
        <f t="shared" si="86"/>
        <v>13.846153846153845</v>
      </c>
      <c r="M919" s="1" t="s">
        <v>1701</v>
      </c>
    </row>
    <row r="920" spans="1:13">
      <c r="A920" s="7">
        <v>42624.547222222223</v>
      </c>
      <c r="B920" s="12">
        <f t="shared" si="83"/>
        <v>0.54722222222335404</v>
      </c>
      <c r="C920" s="7">
        <v>42624.570138888892</v>
      </c>
      <c r="D920" s="12">
        <f t="shared" si="84"/>
        <v>0.57013888889196096</v>
      </c>
      <c r="E920" s="6">
        <f t="shared" si="85"/>
        <v>2.2916666668606922E-2</v>
      </c>
      <c r="F920" s="1">
        <f t="shared" si="87"/>
        <v>0</v>
      </c>
      <c r="G920" s="14">
        <f t="shared" si="88"/>
        <v>0.55000000000000004</v>
      </c>
      <c r="H920" s="1" t="s">
        <v>7</v>
      </c>
      <c r="I920" s="1" t="s">
        <v>625</v>
      </c>
      <c r="J920" s="1" t="s">
        <v>549</v>
      </c>
      <c r="K920" s="1">
        <v>11.4</v>
      </c>
      <c r="L920" s="14">
        <f t="shared" si="86"/>
        <v>20.727272727272727</v>
      </c>
      <c r="M920" s="1" t="s">
        <v>1701</v>
      </c>
    </row>
    <row r="921" spans="1:13">
      <c r="A921" s="7">
        <v>42624.665277777778</v>
      </c>
      <c r="B921" s="12">
        <f t="shared" si="83"/>
        <v>0.66527777777810115</v>
      </c>
      <c r="C921" s="7">
        <v>42624.669444444444</v>
      </c>
      <c r="D921" s="12">
        <f t="shared" si="84"/>
        <v>0.66944444444379769</v>
      </c>
      <c r="E921" s="6">
        <f t="shared" si="85"/>
        <v>4.166666665696539E-3</v>
      </c>
      <c r="F921" s="1">
        <f t="shared" si="87"/>
        <v>0</v>
      </c>
      <c r="G921" s="14">
        <f t="shared" si="88"/>
        <v>0.1</v>
      </c>
      <c r="H921" s="1" t="s">
        <v>7</v>
      </c>
      <c r="I921" s="1" t="s">
        <v>1342</v>
      </c>
      <c r="J921" s="1" t="s">
        <v>33</v>
      </c>
      <c r="K921" s="1">
        <v>0.9</v>
      </c>
      <c r="L921" s="14">
        <f t="shared" si="86"/>
        <v>9</v>
      </c>
      <c r="M921" s="1" t="s">
        <v>1701</v>
      </c>
    </row>
    <row r="922" spans="1:13">
      <c r="A922" s="7">
        <v>42624.729861111111</v>
      </c>
      <c r="B922" s="12">
        <f t="shared" si="83"/>
        <v>0.72986111111094942</v>
      </c>
      <c r="C922" s="7">
        <v>42624.752083333333</v>
      </c>
      <c r="D922" s="12">
        <f t="shared" si="84"/>
        <v>0.75208333333284827</v>
      </c>
      <c r="E922" s="6">
        <f t="shared" si="85"/>
        <v>2.2222222221898846E-2</v>
      </c>
      <c r="F922" s="1">
        <f t="shared" si="87"/>
        <v>0</v>
      </c>
      <c r="G922" s="14">
        <f t="shared" si="88"/>
        <v>0.53333333333333333</v>
      </c>
      <c r="H922" s="1" t="s">
        <v>7</v>
      </c>
      <c r="I922" s="1" t="s">
        <v>33</v>
      </c>
      <c r="J922" s="1" t="s">
        <v>1343</v>
      </c>
      <c r="K922" s="1">
        <v>6.2</v>
      </c>
      <c r="L922" s="14">
        <f t="shared" si="86"/>
        <v>11.625</v>
      </c>
      <c r="M922" s="1" t="s">
        <v>1701</v>
      </c>
    </row>
    <row r="923" spans="1:13">
      <c r="A923" s="7">
        <v>42624.756249999999</v>
      </c>
      <c r="B923" s="12">
        <f t="shared" si="83"/>
        <v>0.75624999999854481</v>
      </c>
      <c r="C923" s="7">
        <v>42624.759722222225</v>
      </c>
      <c r="D923" s="12">
        <f t="shared" si="84"/>
        <v>0.75972222222480923</v>
      </c>
      <c r="E923" s="6">
        <f t="shared" si="85"/>
        <v>3.4722222262644209E-3</v>
      </c>
      <c r="F923" s="1">
        <f t="shared" si="87"/>
        <v>0</v>
      </c>
      <c r="G923" s="14">
        <f t="shared" si="88"/>
        <v>8.3333333333333329E-2</v>
      </c>
      <c r="H923" s="1" t="s">
        <v>7</v>
      </c>
      <c r="I923" s="1" t="s">
        <v>1343</v>
      </c>
      <c r="J923" s="1" t="s">
        <v>1344</v>
      </c>
      <c r="K923" s="1">
        <v>0.7</v>
      </c>
      <c r="L923" s="14">
        <f t="shared" si="86"/>
        <v>8.4</v>
      </c>
      <c r="M923" s="1" t="s">
        <v>1701</v>
      </c>
    </row>
    <row r="924" spans="1:13">
      <c r="A924" s="7">
        <v>42624.76458333333</v>
      </c>
      <c r="B924" s="12">
        <f t="shared" si="83"/>
        <v>0.76458333332993789</v>
      </c>
      <c r="C924" s="7">
        <v>42624.774305555555</v>
      </c>
      <c r="D924" s="12">
        <f t="shared" si="84"/>
        <v>0.77430555555474712</v>
      </c>
      <c r="E924" s="6">
        <f t="shared" si="85"/>
        <v>9.7222222248092294E-3</v>
      </c>
      <c r="F924" s="1">
        <f t="shared" si="87"/>
        <v>0</v>
      </c>
      <c r="G924" s="14">
        <f t="shared" si="88"/>
        <v>0.23333333333333334</v>
      </c>
      <c r="H924" s="1" t="s">
        <v>7</v>
      </c>
      <c r="I924" s="1" t="s">
        <v>1344</v>
      </c>
      <c r="J924" s="1" t="s">
        <v>1345</v>
      </c>
      <c r="K924" s="1">
        <v>5.5</v>
      </c>
      <c r="L924" s="14">
        <f t="shared" si="86"/>
        <v>23.571428571428569</v>
      </c>
      <c r="M924" s="1" t="s">
        <v>11</v>
      </c>
    </row>
    <row r="925" spans="1:13">
      <c r="A925" s="7">
        <v>42624.777777777781</v>
      </c>
      <c r="B925" s="12">
        <f t="shared" si="83"/>
        <v>0.77777777778101154</v>
      </c>
      <c r="C925" s="7">
        <v>42624.803472222222</v>
      </c>
      <c r="D925" s="12">
        <f t="shared" si="84"/>
        <v>0.80347222222189885</v>
      </c>
      <c r="E925" s="6">
        <f t="shared" si="85"/>
        <v>2.569444444088731E-2</v>
      </c>
      <c r="F925" s="1">
        <f t="shared" si="87"/>
        <v>0</v>
      </c>
      <c r="G925" s="14">
        <f t="shared" si="88"/>
        <v>0.6166666666666667</v>
      </c>
      <c r="H925" s="1" t="s">
        <v>7</v>
      </c>
      <c r="I925" s="1" t="s">
        <v>549</v>
      </c>
      <c r="J925" s="1" t="s">
        <v>621</v>
      </c>
      <c r="K925" s="1">
        <v>12.7</v>
      </c>
      <c r="L925" s="14">
        <f t="shared" si="86"/>
        <v>20.594594594594593</v>
      </c>
      <c r="M925" s="1" t="s">
        <v>13</v>
      </c>
    </row>
    <row r="926" spans="1:13">
      <c r="A926" s="7">
        <v>42624.869444444441</v>
      </c>
      <c r="B926" s="12">
        <f t="shared" si="83"/>
        <v>0.86944444444088731</v>
      </c>
      <c r="C926" s="7">
        <v>42624.876388888886</v>
      </c>
      <c r="D926" s="12">
        <f t="shared" si="84"/>
        <v>0.87638888888614019</v>
      </c>
      <c r="E926" s="6">
        <f t="shared" si="85"/>
        <v>6.9444444452528842E-3</v>
      </c>
      <c r="F926" s="1">
        <f t="shared" si="87"/>
        <v>0</v>
      </c>
      <c r="G926" s="14">
        <f t="shared" si="88"/>
        <v>0.16666666666666666</v>
      </c>
      <c r="H926" s="1" t="s">
        <v>7</v>
      </c>
      <c r="I926" s="1" t="s">
        <v>621</v>
      </c>
      <c r="J926" s="1" t="s">
        <v>625</v>
      </c>
      <c r="K926" s="1">
        <v>2.6</v>
      </c>
      <c r="L926" s="14">
        <f t="shared" si="86"/>
        <v>15.600000000000001</v>
      </c>
      <c r="M926" s="1" t="s">
        <v>1701</v>
      </c>
    </row>
    <row r="927" spans="1:13">
      <c r="A927" s="7">
        <v>42624.913888888892</v>
      </c>
      <c r="B927" s="12">
        <f t="shared" si="83"/>
        <v>0.91388888889196096</v>
      </c>
      <c r="C927" s="7">
        <v>42624.918055555558</v>
      </c>
      <c r="D927" s="12">
        <f t="shared" si="84"/>
        <v>0.9180555555576575</v>
      </c>
      <c r="E927" s="6">
        <f t="shared" si="85"/>
        <v>4.166666665696539E-3</v>
      </c>
      <c r="F927" s="1">
        <f t="shared" si="87"/>
        <v>0</v>
      </c>
      <c r="G927" s="14">
        <f t="shared" si="88"/>
        <v>0.1</v>
      </c>
      <c r="H927" s="1" t="s">
        <v>7</v>
      </c>
      <c r="I927" s="1" t="s">
        <v>1341</v>
      </c>
      <c r="J927" s="1" t="s">
        <v>1341</v>
      </c>
      <c r="K927" s="1">
        <v>1.1000000000000001</v>
      </c>
      <c r="L927" s="14">
        <f t="shared" si="86"/>
        <v>11</v>
      </c>
      <c r="M927" s="1" t="s">
        <v>1701</v>
      </c>
    </row>
    <row r="928" spans="1:13">
      <c r="A928" s="7">
        <v>42654.406944444447</v>
      </c>
      <c r="B928" s="12">
        <f t="shared" si="83"/>
        <v>0.40694444444670808</v>
      </c>
      <c r="C928" s="7">
        <v>42654.427083333336</v>
      </c>
      <c r="D928" s="12">
        <f t="shared" si="84"/>
        <v>0.42708333333575865</v>
      </c>
      <c r="E928" s="6">
        <f t="shared" si="85"/>
        <v>2.0138888889050577E-2</v>
      </c>
      <c r="F928" s="1">
        <f t="shared" si="87"/>
        <v>0</v>
      </c>
      <c r="G928" s="14">
        <f t="shared" si="88"/>
        <v>0.48333333333333334</v>
      </c>
      <c r="H928" s="1" t="s">
        <v>7</v>
      </c>
      <c r="I928" s="1" t="s">
        <v>625</v>
      </c>
      <c r="J928" s="1" t="s">
        <v>549</v>
      </c>
      <c r="K928" s="1">
        <v>12.6</v>
      </c>
      <c r="L928" s="14">
        <f t="shared" si="86"/>
        <v>26.068965517241377</v>
      </c>
      <c r="M928" s="1" t="s">
        <v>24</v>
      </c>
    </row>
    <row r="929" spans="1:13">
      <c r="A929" s="7">
        <v>42654.430555555555</v>
      </c>
      <c r="B929" s="12">
        <f t="shared" si="83"/>
        <v>0.43055555555474712</v>
      </c>
      <c r="C929" s="7">
        <v>42654.438194444447</v>
      </c>
      <c r="D929" s="12">
        <f t="shared" si="84"/>
        <v>0.43819444444670808</v>
      </c>
      <c r="E929" s="6">
        <f t="shared" si="85"/>
        <v>7.6388888919609599E-3</v>
      </c>
      <c r="F929" s="1">
        <f t="shared" si="87"/>
        <v>0</v>
      </c>
      <c r="G929" s="14">
        <f t="shared" si="88"/>
        <v>0.18333333333333332</v>
      </c>
      <c r="H929" s="1" t="s">
        <v>7</v>
      </c>
      <c r="I929" s="1" t="s">
        <v>1346</v>
      </c>
      <c r="J929" s="1" t="s">
        <v>1221</v>
      </c>
      <c r="K929" s="1">
        <v>1.2</v>
      </c>
      <c r="L929" s="14">
        <f t="shared" si="86"/>
        <v>6.5454545454545459</v>
      </c>
      <c r="M929" s="1" t="s">
        <v>1701</v>
      </c>
    </row>
    <row r="930" spans="1:13">
      <c r="A930" s="7">
        <v>42654.622916666667</v>
      </c>
      <c r="B930" s="12">
        <f t="shared" si="83"/>
        <v>0.62291666666715173</v>
      </c>
      <c r="C930" s="7">
        <v>42654.629861111112</v>
      </c>
      <c r="D930" s="12">
        <f t="shared" si="84"/>
        <v>0.62986111111240461</v>
      </c>
      <c r="E930" s="6">
        <f t="shared" si="85"/>
        <v>6.9444444452528842E-3</v>
      </c>
      <c r="F930" s="1">
        <f t="shared" si="87"/>
        <v>0</v>
      </c>
      <c r="G930" s="14">
        <f t="shared" si="88"/>
        <v>0.16666666666666666</v>
      </c>
      <c r="H930" s="1" t="s">
        <v>7</v>
      </c>
      <c r="I930" s="1" t="s">
        <v>1221</v>
      </c>
      <c r="J930" s="1" t="s">
        <v>1346</v>
      </c>
      <c r="K930" s="1">
        <v>1.1000000000000001</v>
      </c>
      <c r="L930" s="14">
        <f t="shared" si="86"/>
        <v>6.6000000000000005</v>
      </c>
      <c r="M930" s="1" t="s">
        <v>1701</v>
      </c>
    </row>
    <row r="931" spans="1:13">
      <c r="A931" s="7">
        <v>42654.636805555558</v>
      </c>
      <c r="B931" s="12">
        <f t="shared" si="83"/>
        <v>0.6368055555576575</v>
      </c>
      <c r="C931" s="7">
        <v>42654.640277777777</v>
      </c>
      <c r="D931" s="12">
        <f t="shared" si="84"/>
        <v>0.64027777777664596</v>
      </c>
      <c r="E931" s="6">
        <f t="shared" si="85"/>
        <v>3.4722222189884633E-3</v>
      </c>
      <c r="F931" s="1">
        <f t="shared" si="87"/>
        <v>0</v>
      </c>
      <c r="G931" s="14">
        <f t="shared" si="88"/>
        <v>8.3333333333333329E-2</v>
      </c>
      <c r="H931" s="1" t="s">
        <v>7</v>
      </c>
      <c r="I931" s="1" t="s">
        <v>549</v>
      </c>
      <c r="J931" s="1" t="s">
        <v>621</v>
      </c>
      <c r="K931" s="1">
        <v>9.9</v>
      </c>
      <c r="L931" s="14">
        <f t="shared" si="86"/>
        <v>118.80000000000001</v>
      </c>
      <c r="M931" s="1" t="s">
        <v>24</v>
      </c>
    </row>
    <row r="932" spans="1:13">
      <c r="A932" s="7">
        <v>42654.645833333336</v>
      </c>
      <c r="B932" s="12">
        <f t="shared" si="83"/>
        <v>0.64583333333575865</v>
      </c>
      <c r="C932" s="7">
        <v>42654.661805555559</v>
      </c>
      <c r="D932" s="12">
        <f t="shared" si="84"/>
        <v>0.66180555555911269</v>
      </c>
      <c r="E932" s="6">
        <f t="shared" si="85"/>
        <v>1.5972222223354038E-2</v>
      </c>
      <c r="F932" s="1">
        <f t="shared" si="87"/>
        <v>0</v>
      </c>
      <c r="G932" s="14">
        <f t="shared" si="88"/>
        <v>0.38333333333333336</v>
      </c>
      <c r="H932" s="1" t="s">
        <v>7</v>
      </c>
      <c r="I932" s="1" t="s">
        <v>621</v>
      </c>
      <c r="J932" s="1" t="s">
        <v>625</v>
      </c>
      <c r="K932" s="1">
        <v>6</v>
      </c>
      <c r="L932" s="14">
        <f t="shared" si="86"/>
        <v>15.652173913043477</v>
      </c>
      <c r="M932" s="1" t="s">
        <v>11</v>
      </c>
    </row>
    <row r="933" spans="1:13">
      <c r="A933" s="7">
        <v>42654.804166666669</v>
      </c>
      <c r="B933" s="12">
        <f t="shared" si="83"/>
        <v>0.80416666666860692</v>
      </c>
      <c r="C933" s="7">
        <v>42654.806250000001</v>
      </c>
      <c r="D933" s="12">
        <f t="shared" si="84"/>
        <v>0.80625000000145519</v>
      </c>
      <c r="E933" s="6">
        <f t="shared" si="85"/>
        <v>2.0833333328482695E-3</v>
      </c>
      <c r="F933" s="1">
        <f t="shared" si="87"/>
        <v>0</v>
      </c>
      <c r="G933" s="14">
        <f t="shared" si="88"/>
        <v>0.05</v>
      </c>
      <c r="H933" s="1" t="s">
        <v>7</v>
      </c>
      <c r="I933" s="1" t="s">
        <v>1227</v>
      </c>
      <c r="J933" s="1" t="s">
        <v>1341</v>
      </c>
      <c r="K933" s="1">
        <v>0.8</v>
      </c>
      <c r="L933" s="14">
        <f t="shared" si="86"/>
        <v>16</v>
      </c>
      <c r="M933" s="1" t="s">
        <v>1701</v>
      </c>
    </row>
    <row r="934" spans="1:13">
      <c r="A934" s="7">
        <v>42685.399305555555</v>
      </c>
      <c r="B934" s="12">
        <f t="shared" si="83"/>
        <v>0.39930555555474712</v>
      </c>
      <c r="C934" s="7">
        <v>42685.432638888888</v>
      </c>
      <c r="D934" s="12">
        <f t="shared" si="84"/>
        <v>0.43263888888759539</v>
      </c>
      <c r="E934" s="6">
        <f t="shared" si="85"/>
        <v>3.3333333332848269E-2</v>
      </c>
      <c r="F934" s="1">
        <f t="shared" si="87"/>
        <v>0</v>
      </c>
      <c r="G934" s="14">
        <f t="shared" si="88"/>
        <v>0.8</v>
      </c>
      <c r="H934" s="1" t="s">
        <v>7</v>
      </c>
      <c r="I934" s="1" t="s">
        <v>625</v>
      </c>
      <c r="J934" s="1" t="s">
        <v>553</v>
      </c>
      <c r="K934" s="1">
        <v>45.9</v>
      </c>
      <c r="L934" s="14">
        <f t="shared" si="86"/>
        <v>57.374999999999993</v>
      </c>
      <c r="M934" s="1" t="s">
        <v>13</v>
      </c>
    </row>
    <row r="935" spans="1:13">
      <c r="A935" s="7">
        <v>42685.540277777778</v>
      </c>
      <c r="B935" s="12">
        <f t="shared" si="83"/>
        <v>0.54027777777810115</v>
      </c>
      <c r="C935" s="7">
        <v>42685.550694444442</v>
      </c>
      <c r="D935" s="12">
        <f t="shared" si="84"/>
        <v>0.5506944444423425</v>
      </c>
      <c r="E935" s="6">
        <f t="shared" si="85"/>
        <v>1.0416666664241347E-2</v>
      </c>
      <c r="F935" s="1">
        <f t="shared" si="87"/>
        <v>0</v>
      </c>
      <c r="G935" s="14">
        <f t="shared" si="88"/>
        <v>0.25</v>
      </c>
      <c r="H935" s="1" t="s">
        <v>7</v>
      </c>
      <c r="I935" s="1" t="s">
        <v>553</v>
      </c>
      <c r="J935" s="1" t="s">
        <v>550</v>
      </c>
      <c r="K935" s="1">
        <v>4</v>
      </c>
      <c r="L935" s="14">
        <f t="shared" si="86"/>
        <v>16</v>
      </c>
      <c r="M935" s="1" t="s">
        <v>1701</v>
      </c>
    </row>
    <row r="936" spans="1:13">
      <c r="A936" s="7">
        <v>42685.597222222219</v>
      </c>
      <c r="B936" s="12">
        <f t="shared" si="83"/>
        <v>0.59722222221898846</v>
      </c>
      <c r="C936" s="7">
        <v>42685.605555555558</v>
      </c>
      <c r="D936" s="12">
        <f t="shared" si="84"/>
        <v>0.6055555555576575</v>
      </c>
      <c r="E936" s="6">
        <f t="shared" si="85"/>
        <v>8.3333333386690356E-3</v>
      </c>
      <c r="F936" s="1">
        <f t="shared" si="87"/>
        <v>0</v>
      </c>
      <c r="G936" s="14">
        <f t="shared" si="88"/>
        <v>0.2</v>
      </c>
      <c r="H936" s="1" t="s">
        <v>7</v>
      </c>
      <c r="I936" s="1" t="s">
        <v>550</v>
      </c>
      <c r="J936" s="1" t="s">
        <v>553</v>
      </c>
      <c r="K936" s="1">
        <v>2.5</v>
      </c>
      <c r="L936" s="14">
        <f t="shared" si="86"/>
        <v>12.5</v>
      </c>
      <c r="M936" s="1" t="s">
        <v>1701</v>
      </c>
    </row>
    <row r="937" spans="1:13">
      <c r="A937" s="7">
        <v>42685.61041666667</v>
      </c>
      <c r="B937" s="12">
        <f t="shared" si="83"/>
        <v>0.61041666667006211</v>
      </c>
      <c r="C937" s="7">
        <v>42685.656944444447</v>
      </c>
      <c r="D937" s="12">
        <f t="shared" si="84"/>
        <v>0.65694444444670808</v>
      </c>
      <c r="E937" s="6">
        <f t="shared" si="85"/>
        <v>4.6527777776645962E-2</v>
      </c>
      <c r="F937" s="1">
        <f t="shared" si="87"/>
        <v>1</v>
      </c>
      <c r="G937" s="14">
        <f t="shared" si="88"/>
        <v>1.1166666666666667</v>
      </c>
      <c r="H937" s="1" t="s">
        <v>7</v>
      </c>
      <c r="I937" s="1" t="s">
        <v>553</v>
      </c>
      <c r="J937" s="1" t="s">
        <v>625</v>
      </c>
      <c r="K937" s="1">
        <v>36.6</v>
      </c>
      <c r="L937" s="14">
        <f t="shared" si="86"/>
        <v>32.776119402985074</v>
      </c>
      <c r="M937" s="1" t="s">
        <v>13</v>
      </c>
    </row>
    <row r="938" spans="1:13">
      <c r="A938" s="7">
        <v>42685.770833333336</v>
      </c>
      <c r="B938" s="12">
        <f t="shared" si="83"/>
        <v>0.77083333333575865</v>
      </c>
      <c r="C938" s="7">
        <v>42685.779861111114</v>
      </c>
      <c r="D938" s="12">
        <f t="shared" si="84"/>
        <v>0.77986111111385981</v>
      </c>
      <c r="E938" s="6">
        <f t="shared" si="85"/>
        <v>9.0277777781011537E-3</v>
      </c>
      <c r="F938" s="1">
        <f t="shared" si="87"/>
        <v>0</v>
      </c>
      <c r="G938" s="14">
        <f t="shared" si="88"/>
        <v>0.21666666666666667</v>
      </c>
      <c r="H938" s="1" t="s">
        <v>7</v>
      </c>
      <c r="I938" s="1" t="s">
        <v>1341</v>
      </c>
      <c r="J938" s="1" t="s">
        <v>1347</v>
      </c>
      <c r="K938" s="1">
        <v>2.9</v>
      </c>
      <c r="L938" s="14">
        <f t="shared" si="86"/>
        <v>13.384615384615383</v>
      </c>
      <c r="M938" s="1" t="s">
        <v>1701</v>
      </c>
    </row>
    <row r="939" spans="1:13">
      <c r="A939" s="7">
        <v>42685.880555555559</v>
      </c>
      <c r="B939" s="12">
        <f t="shared" si="83"/>
        <v>0.88055555555911269</v>
      </c>
      <c r="C939" s="7">
        <v>42685.887499999997</v>
      </c>
      <c r="D939" s="12">
        <f t="shared" si="84"/>
        <v>0.88749999999708962</v>
      </c>
      <c r="E939" s="6">
        <f t="shared" si="85"/>
        <v>6.9444444379769266E-3</v>
      </c>
      <c r="F939" s="1">
        <f t="shared" si="87"/>
        <v>0</v>
      </c>
      <c r="G939" s="14">
        <f t="shared" si="88"/>
        <v>0.16666666666666666</v>
      </c>
      <c r="H939" s="1" t="s">
        <v>7</v>
      </c>
      <c r="I939" s="1" t="s">
        <v>1347</v>
      </c>
      <c r="J939" s="1" t="s">
        <v>1341</v>
      </c>
      <c r="K939" s="1">
        <v>2.6</v>
      </c>
      <c r="L939" s="14">
        <f t="shared" si="86"/>
        <v>15.600000000000001</v>
      </c>
      <c r="M939" s="1" t="s">
        <v>1701</v>
      </c>
    </row>
    <row r="940" spans="1:13">
      <c r="A940" s="7">
        <v>42715.438888888886</v>
      </c>
      <c r="B940" s="12">
        <f t="shared" si="83"/>
        <v>0.43888888888614019</v>
      </c>
      <c r="C940" s="7">
        <v>42715.452777777777</v>
      </c>
      <c r="D940" s="12">
        <f t="shared" si="84"/>
        <v>0.45277777777664596</v>
      </c>
      <c r="E940" s="6">
        <f t="shared" si="85"/>
        <v>1.3888888890505768E-2</v>
      </c>
      <c r="F940" s="1">
        <f t="shared" si="87"/>
        <v>0</v>
      </c>
      <c r="G940" s="14">
        <f t="shared" si="88"/>
        <v>0.33333333333333331</v>
      </c>
      <c r="H940" s="1" t="s">
        <v>7</v>
      </c>
      <c r="I940" s="1" t="s">
        <v>1341</v>
      </c>
      <c r="J940" s="1" t="s">
        <v>1348</v>
      </c>
      <c r="K940" s="1">
        <v>2.2999999999999998</v>
      </c>
      <c r="L940" s="14">
        <f t="shared" si="86"/>
        <v>6.8999999999999995</v>
      </c>
      <c r="M940" s="1" t="s">
        <v>1701</v>
      </c>
    </row>
    <row r="941" spans="1:13">
      <c r="A941" s="7">
        <v>42715.454861111109</v>
      </c>
      <c r="B941" s="12">
        <f t="shared" si="83"/>
        <v>0.45486111110949423</v>
      </c>
      <c r="C941" s="7">
        <v>42715.475694444445</v>
      </c>
      <c r="D941" s="12">
        <f t="shared" si="84"/>
        <v>0.47569444444525288</v>
      </c>
      <c r="E941" s="6">
        <f t="shared" si="85"/>
        <v>2.0833333335758653E-2</v>
      </c>
      <c r="F941" s="1">
        <f t="shared" si="87"/>
        <v>0</v>
      </c>
      <c r="G941" s="14">
        <f t="shared" si="88"/>
        <v>0.5</v>
      </c>
      <c r="H941" s="1" t="s">
        <v>7</v>
      </c>
      <c r="I941" s="1" t="s">
        <v>1348</v>
      </c>
      <c r="J941" s="1" t="s">
        <v>33</v>
      </c>
      <c r="K941" s="1">
        <v>6.4</v>
      </c>
      <c r="L941" s="14">
        <f t="shared" si="86"/>
        <v>12.8</v>
      </c>
      <c r="M941" s="1" t="s">
        <v>1701</v>
      </c>
    </row>
    <row r="942" spans="1:13">
      <c r="A942" s="7">
        <v>42715.546527777777</v>
      </c>
      <c r="B942" s="12">
        <f t="shared" si="83"/>
        <v>0.54652777777664596</v>
      </c>
      <c r="C942" s="7">
        <v>42715.552083333336</v>
      </c>
      <c r="D942" s="12">
        <f t="shared" si="84"/>
        <v>0.55208333333575865</v>
      </c>
      <c r="E942" s="6">
        <f t="shared" si="85"/>
        <v>5.5555555591126904E-3</v>
      </c>
      <c r="F942" s="1">
        <f t="shared" si="87"/>
        <v>0</v>
      </c>
      <c r="G942" s="14">
        <f t="shared" si="88"/>
        <v>0.13333333333333333</v>
      </c>
      <c r="H942" s="1" t="s">
        <v>7</v>
      </c>
      <c r="I942" s="1" t="s">
        <v>33</v>
      </c>
      <c r="J942" s="1" t="s">
        <v>1341</v>
      </c>
      <c r="K942" s="1">
        <v>1.4</v>
      </c>
      <c r="L942" s="14">
        <f t="shared" si="86"/>
        <v>10.5</v>
      </c>
      <c r="M942" s="1" t="s">
        <v>1701</v>
      </c>
    </row>
    <row r="943" spans="1:13">
      <c r="A943" s="7">
        <v>42715.573611111111</v>
      </c>
      <c r="B943" s="12">
        <f t="shared" si="83"/>
        <v>0.57361111111094942</v>
      </c>
      <c r="C943" s="7">
        <v>42715.576388888891</v>
      </c>
      <c r="D943" s="12">
        <f t="shared" si="84"/>
        <v>0.57638888889050577</v>
      </c>
      <c r="E943" s="6">
        <f t="shared" si="85"/>
        <v>2.7777777795563452E-3</v>
      </c>
      <c r="F943" s="1">
        <f t="shared" si="87"/>
        <v>0</v>
      </c>
      <c r="G943" s="14">
        <f t="shared" si="88"/>
        <v>6.6666666666666666E-2</v>
      </c>
      <c r="H943" s="1" t="s">
        <v>7</v>
      </c>
      <c r="I943" s="1" t="s">
        <v>1341</v>
      </c>
      <c r="J943" s="1" t="s">
        <v>1227</v>
      </c>
      <c r="K943" s="1">
        <v>0.6</v>
      </c>
      <c r="L943" s="14">
        <f t="shared" si="86"/>
        <v>9</v>
      </c>
      <c r="M943" s="1" t="s">
        <v>1701</v>
      </c>
    </row>
    <row r="944" spans="1:13">
      <c r="A944" s="7">
        <v>42715.598611111112</v>
      </c>
      <c r="B944" s="12">
        <f t="shared" si="83"/>
        <v>0.59861111111240461</v>
      </c>
      <c r="C944" s="7">
        <v>42715.620138888888</v>
      </c>
      <c r="D944" s="12">
        <f t="shared" si="84"/>
        <v>0.62013888888759539</v>
      </c>
      <c r="E944" s="6">
        <f t="shared" si="85"/>
        <v>2.1527777775190771E-2</v>
      </c>
      <c r="F944" s="1">
        <f t="shared" si="87"/>
        <v>0</v>
      </c>
      <c r="G944" s="14">
        <f t="shared" si="88"/>
        <v>0.51666666666666672</v>
      </c>
      <c r="H944" s="1" t="s">
        <v>7</v>
      </c>
      <c r="I944" s="1" t="s">
        <v>1227</v>
      </c>
      <c r="J944" s="1" t="s">
        <v>1348</v>
      </c>
      <c r="K944" s="1">
        <v>5.9</v>
      </c>
      <c r="L944" s="14">
        <f t="shared" si="86"/>
        <v>11.419354838709676</v>
      </c>
      <c r="M944" s="1" t="s">
        <v>11</v>
      </c>
    </row>
    <row r="945" spans="1:13">
      <c r="A945" s="7">
        <v>42715.634722222225</v>
      </c>
      <c r="B945" s="12">
        <f t="shared" si="83"/>
        <v>0.63472222222480923</v>
      </c>
      <c r="C945" s="7">
        <v>42715.63958333333</v>
      </c>
      <c r="D945" s="12">
        <f t="shared" si="84"/>
        <v>0.63958333332993789</v>
      </c>
      <c r="E945" s="6">
        <f t="shared" si="85"/>
        <v>4.8611111051286571E-3</v>
      </c>
      <c r="F945" s="1">
        <f t="shared" si="87"/>
        <v>0</v>
      </c>
      <c r="G945" s="14">
        <f t="shared" si="88"/>
        <v>0.11666666666666667</v>
      </c>
      <c r="H945" s="1" t="s">
        <v>7</v>
      </c>
      <c r="I945" s="1" t="s">
        <v>1348</v>
      </c>
      <c r="J945" s="1" t="s">
        <v>1349</v>
      </c>
      <c r="K945" s="1">
        <v>0.8</v>
      </c>
      <c r="L945" s="14">
        <f t="shared" si="86"/>
        <v>6.8571428571428577</v>
      </c>
      <c r="M945" s="1" t="s">
        <v>1701</v>
      </c>
    </row>
    <row r="946" spans="1:13">
      <c r="A946" s="7">
        <v>42715.642361111109</v>
      </c>
      <c r="B946" s="12">
        <f t="shared" si="83"/>
        <v>0.64236111110949423</v>
      </c>
      <c r="C946" s="7">
        <v>42715.65</v>
      </c>
      <c r="D946" s="12">
        <f t="shared" si="84"/>
        <v>0.65000000000145519</v>
      </c>
      <c r="E946" s="6">
        <f t="shared" si="85"/>
        <v>7.6388888919609599E-3</v>
      </c>
      <c r="F946" s="1">
        <f t="shared" si="87"/>
        <v>0</v>
      </c>
      <c r="G946" s="14">
        <f t="shared" si="88"/>
        <v>0.18333333333333332</v>
      </c>
      <c r="H946" s="1" t="s">
        <v>7</v>
      </c>
      <c r="I946" s="1" t="s">
        <v>625</v>
      </c>
      <c r="J946" s="1" t="s">
        <v>622</v>
      </c>
      <c r="K946" s="1">
        <v>1.3</v>
      </c>
      <c r="L946" s="14">
        <f t="shared" si="86"/>
        <v>7.0909090909090917</v>
      </c>
      <c r="M946" s="1" t="s">
        <v>1701</v>
      </c>
    </row>
    <row r="947" spans="1:13">
      <c r="A947" s="7">
        <v>42715.652777777781</v>
      </c>
      <c r="B947" s="12">
        <f t="shared" si="83"/>
        <v>0.65277777778101154</v>
      </c>
      <c r="C947" s="7">
        <v>42715.665972222225</v>
      </c>
      <c r="D947" s="12">
        <f t="shared" si="84"/>
        <v>0.66597222222480923</v>
      </c>
      <c r="E947" s="6">
        <f t="shared" si="85"/>
        <v>1.3194444443797693E-2</v>
      </c>
      <c r="F947" s="1">
        <f t="shared" si="87"/>
        <v>0</v>
      </c>
      <c r="G947" s="14">
        <f t="shared" si="88"/>
        <v>0.31666666666666665</v>
      </c>
      <c r="H947" s="1" t="s">
        <v>7</v>
      </c>
      <c r="I947" s="1" t="s">
        <v>622</v>
      </c>
      <c r="J947" s="1" t="s">
        <v>625</v>
      </c>
      <c r="K947" s="1">
        <v>3.7</v>
      </c>
      <c r="L947" s="14">
        <f t="shared" si="86"/>
        <v>11.684210526315791</v>
      </c>
      <c r="M947" s="1" t="s">
        <v>1702</v>
      </c>
    </row>
    <row r="948" spans="1:13">
      <c r="A948" s="7" t="s">
        <v>1850</v>
      </c>
      <c r="B948" s="12">
        <v>0.37083333333333335</v>
      </c>
      <c r="C948" s="7" t="s">
        <v>1850</v>
      </c>
      <c r="D948" s="12">
        <v>0.37638888888888888</v>
      </c>
      <c r="E948" s="6">
        <f t="shared" si="85"/>
        <v>5.5555555555555358E-3</v>
      </c>
      <c r="F948" s="1">
        <f t="shared" si="87"/>
        <v>0</v>
      </c>
      <c r="G948" s="14">
        <f t="shared" si="88"/>
        <v>0.13333333333333333</v>
      </c>
      <c r="H948" s="1" t="s">
        <v>7</v>
      </c>
      <c r="I948" s="1" t="s">
        <v>1341</v>
      </c>
      <c r="J948" s="1" t="s">
        <v>1341</v>
      </c>
      <c r="K948" s="1">
        <v>2.2999999999999998</v>
      </c>
      <c r="L948" s="14">
        <f t="shared" si="86"/>
        <v>17.25</v>
      </c>
      <c r="M948" s="1" t="s">
        <v>1701</v>
      </c>
    </row>
    <row r="949" spans="1:13">
      <c r="A949" s="7" t="s">
        <v>1850</v>
      </c>
      <c r="B949" s="12">
        <v>0.39374999999999999</v>
      </c>
      <c r="C949" s="7" t="s">
        <v>1850</v>
      </c>
      <c r="D949" s="12">
        <v>0.41180555555555554</v>
      </c>
      <c r="E949" s="6">
        <f t="shared" si="85"/>
        <v>1.8055555555555547E-2</v>
      </c>
      <c r="F949" s="1">
        <f t="shared" si="87"/>
        <v>0</v>
      </c>
      <c r="G949" s="14">
        <f t="shared" si="88"/>
        <v>0.43333333333333335</v>
      </c>
      <c r="H949" s="1" t="s">
        <v>7</v>
      </c>
      <c r="I949" s="1" t="s">
        <v>1341</v>
      </c>
      <c r="J949" s="1" t="s">
        <v>1341</v>
      </c>
      <c r="K949" s="1">
        <v>2.6</v>
      </c>
      <c r="L949" s="14">
        <f t="shared" si="86"/>
        <v>6</v>
      </c>
      <c r="M949" s="1" t="s">
        <v>1701</v>
      </c>
    </row>
    <row r="950" spans="1:13">
      <c r="A950" s="7" t="s">
        <v>1850</v>
      </c>
      <c r="B950" s="12">
        <v>0.4381944444444445</v>
      </c>
      <c r="C950" s="7" t="s">
        <v>1850</v>
      </c>
      <c r="D950" s="12">
        <v>0.44236111111111115</v>
      </c>
      <c r="E950" s="6">
        <f t="shared" si="85"/>
        <v>4.1666666666666519E-3</v>
      </c>
      <c r="F950" s="1">
        <f t="shared" si="87"/>
        <v>0</v>
      </c>
      <c r="G950" s="14">
        <f t="shared" si="88"/>
        <v>0.1</v>
      </c>
      <c r="H950" s="1" t="s">
        <v>7</v>
      </c>
      <c r="I950" s="1" t="s">
        <v>1341</v>
      </c>
      <c r="J950" s="1" t="s">
        <v>1231</v>
      </c>
      <c r="K950" s="1">
        <v>1.9</v>
      </c>
      <c r="L950" s="14">
        <f t="shared" si="86"/>
        <v>18.999999999999996</v>
      </c>
      <c r="M950" s="1" t="s">
        <v>1701</v>
      </c>
    </row>
    <row r="951" spans="1:13">
      <c r="A951" s="7" t="s">
        <v>1850</v>
      </c>
      <c r="B951" s="12">
        <v>0.46111111111111108</v>
      </c>
      <c r="C951" s="7" t="s">
        <v>1850</v>
      </c>
      <c r="D951" s="12">
        <v>0.4694444444444445</v>
      </c>
      <c r="E951" s="6">
        <f t="shared" si="85"/>
        <v>8.3333333333334147E-3</v>
      </c>
      <c r="F951" s="1">
        <f t="shared" si="87"/>
        <v>0</v>
      </c>
      <c r="G951" s="14">
        <f t="shared" si="88"/>
        <v>0.2</v>
      </c>
      <c r="H951" s="1" t="s">
        <v>7</v>
      </c>
      <c r="I951" s="1" t="s">
        <v>1231</v>
      </c>
      <c r="J951" s="1" t="s">
        <v>1227</v>
      </c>
      <c r="K951" s="1">
        <v>2.1</v>
      </c>
      <c r="L951" s="14">
        <f t="shared" si="86"/>
        <v>10.5</v>
      </c>
      <c r="M951" s="1" t="s">
        <v>1701</v>
      </c>
    </row>
    <row r="952" spans="1:13">
      <c r="A952" s="7" t="s">
        <v>1850</v>
      </c>
      <c r="B952" s="12">
        <v>0.51527777777777783</v>
      </c>
      <c r="C952" s="7" t="s">
        <v>1850</v>
      </c>
      <c r="D952" s="12">
        <v>0.53541666666666665</v>
      </c>
      <c r="E952" s="6">
        <f t="shared" si="85"/>
        <v>2.0138888888888817E-2</v>
      </c>
      <c r="F952" s="1">
        <f t="shared" si="87"/>
        <v>0</v>
      </c>
      <c r="G952" s="14">
        <f t="shared" si="88"/>
        <v>0.48333333333333334</v>
      </c>
      <c r="H952" s="1" t="s">
        <v>7</v>
      </c>
      <c r="I952" s="1" t="s">
        <v>1227</v>
      </c>
      <c r="J952" s="1" t="s">
        <v>1231</v>
      </c>
      <c r="K952" s="1">
        <v>4</v>
      </c>
      <c r="L952" s="14">
        <f t="shared" si="86"/>
        <v>8.2758620689655178</v>
      </c>
      <c r="M952" s="1" t="s">
        <v>11</v>
      </c>
    </row>
    <row r="953" spans="1:13">
      <c r="A953" s="7" t="s">
        <v>1850</v>
      </c>
      <c r="B953" s="12">
        <v>0.54513888888888895</v>
      </c>
      <c r="C953" s="7" t="s">
        <v>1850</v>
      </c>
      <c r="D953" s="12">
        <v>0.5493055555555556</v>
      </c>
      <c r="E953" s="6">
        <f t="shared" si="85"/>
        <v>4.1666666666666519E-3</v>
      </c>
      <c r="F953" s="1">
        <f t="shared" si="87"/>
        <v>0</v>
      </c>
      <c r="G953" s="14">
        <f t="shared" si="88"/>
        <v>0.1</v>
      </c>
      <c r="H953" s="1" t="s">
        <v>7</v>
      </c>
      <c r="I953" s="1" t="s">
        <v>1231</v>
      </c>
      <c r="J953" s="1" t="s">
        <v>1362</v>
      </c>
      <c r="K953" s="1">
        <v>0.9</v>
      </c>
      <c r="L953" s="14">
        <f t="shared" si="86"/>
        <v>9</v>
      </c>
      <c r="M953" s="1" t="s">
        <v>1701</v>
      </c>
    </row>
    <row r="954" spans="1:13">
      <c r="A954" s="7" t="s">
        <v>1850</v>
      </c>
      <c r="B954" s="12">
        <v>0.55138888888888882</v>
      </c>
      <c r="C954" s="7" t="s">
        <v>1850</v>
      </c>
      <c r="D954" s="12">
        <v>0.5541666666666667</v>
      </c>
      <c r="E954" s="6">
        <f t="shared" si="85"/>
        <v>2.7777777777778789E-3</v>
      </c>
      <c r="F954" s="1">
        <f t="shared" si="87"/>
        <v>0</v>
      </c>
      <c r="G954" s="14">
        <f t="shared" si="88"/>
        <v>6.6666666666666666E-2</v>
      </c>
      <c r="H954" s="1" t="s">
        <v>7</v>
      </c>
      <c r="I954" s="1" t="s">
        <v>1362</v>
      </c>
      <c r="J954" s="1" t="s">
        <v>1231</v>
      </c>
      <c r="K954" s="1">
        <v>0.9</v>
      </c>
      <c r="L954" s="14">
        <f t="shared" si="86"/>
        <v>13.5</v>
      </c>
      <c r="M954" s="1" t="s">
        <v>1701</v>
      </c>
    </row>
    <row r="955" spans="1:13">
      <c r="A955" s="7" t="s">
        <v>1850</v>
      </c>
      <c r="B955" s="12">
        <v>0.60763888888888895</v>
      </c>
      <c r="C955" s="7" t="s">
        <v>1850</v>
      </c>
      <c r="D955" s="12">
        <v>0.61527777777777781</v>
      </c>
      <c r="E955" s="6">
        <f t="shared" si="85"/>
        <v>7.6388888888888618E-3</v>
      </c>
      <c r="F955" s="1">
        <f t="shared" si="87"/>
        <v>0</v>
      </c>
      <c r="G955" s="14">
        <f t="shared" si="88"/>
        <v>0.18333333333333332</v>
      </c>
      <c r="H955" s="1" t="s">
        <v>7</v>
      </c>
      <c r="I955" s="1" t="s">
        <v>1231</v>
      </c>
      <c r="J955" s="1" t="s">
        <v>1341</v>
      </c>
      <c r="K955" s="1">
        <v>2.4</v>
      </c>
      <c r="L955" s="14">
        <f t="shared" si="86"/>
        <v>13.090909090909092</v>
      </c>
      <c r="M955" s="1" t="s">
        <v>1701</v>
      </c>
    </row>
    <row r="956" spans="1:13">
      <c r="A956" s="7" t="s">
        <v>1850</v>
      </c>
      <c r="B956" s="12">
        <v>0.63472222222222219</v>
      </c>
      <c r="C956" s="7" t="s">
        <v>1850</v>
      </c>
      <c r="D956" s="12">
        <v>0.64166666666666672</v>
      </c>
      <c r="E956" s="6">
        <f t="shared" si="85"/>
        <v>6.9444444444445308E-3</v>
      </c>
      <c r="F956" s="1">
        <f t="shared" si="87"/>
        <v>0</v>
      </c>
      <c r="G956" s="14">
        <f t="shared" si="88"/>
        <v>0.16666666666666666</v>
      </c>
      <c r="H956" s="1" t="s">
        <v>7</v>
      </c>
      <c r="I956" s="1" t="s">
        <v>1341</v>
      </c>
      <c r="J956" s="1" t="s">
        <v>1231</v>
      </c>
      <c r="K956" s="1">
        <v>1.9</v>
      </c>
      <c r="L956" s="14">
        <f t="shared" si="86"/>
        <v>11.4</v>
      </c>
      <c r="M956" s="1" t="s">
        <v>1701</v>
      </c>
    </row>
    <row r="957" spans="1:13">
      <c r="A957" s="7" t="s">
        <v>1850</v>
      </c>
      <c r="B957" s="12">
        <v>0.65763888888888888</v>
      </c>
      <c r="C957" s="7" t="s">
        <v>1850</v>
      </c>
      <c r="D957" s="12">
        <v>0.66597222222222219</v>
      </c>
      <c r="E957" s="6">
        <f t="shared" si="85"/>
        <v>8.3333333333333037E-3</v>
      </c>
      <c r="F957" s="1">
        <f t="shared" si="87"/>
        <v>0</v>
      </c>
      <c r="G957" s="14">
        <f t="shared" si="88"/>
        <v>0.2</v>
      </c>
      <c r="H957" s="1" t="s">
        <v>7</v>
      </c>
      <c r="I957" s="1" t="s">
        <v>1231</v>
      </c>
      <c r="J957" s="1" t="s">
        <v>1341</v>
      </c>
      <c r="K957" s="1">
        <v>1.9</v>
      </c>
      <c r="L957" s="14">
        <f t="shared" si="86"/>
        <v>9.4999999999999982</v>
      </c>
      <c r="M957" s="1" t="s">
        <v>1701</v>
      </c>
    </row>
    <row r="958" spans="1:13">
      <c r="A958" s="7" t="s">
        <v>1851</v>
      </c>
      <c r="B958" s="12">
        <v>0.47500000000000003</v>
      </c>
      <c r="C958" s="7" t="s">
        <v>1851</v>
      </c>
      <c r="D958" s="12">
        <v>0.50902777777777775</v>
      </c>
      <c r="E958" s="6">
        <f t="shared" si="85"/>
        <v>3.4027777777777712E-2</v>
      </c>
      <c r="F958" s="1">
        <f t="shared" si="87"/>
        <v>0</v>
      </c>
      <c r="G958" s="14">
        <f t="shared" si="88"/>
        <v>0.81666666666666665</v>
      </c>
      <c r="H958" s="1" t="s">
        <v>7</v>
      </c>
      <c r="I958" s="1" t="s">
        <v>625</v>
      </c>
      <c r="J958" s="1" t="s">
        <v>1373</v>
      </c>
      <c r="K958" s="1">
        <v>44.6</v>
      </c>
      <c r="L958" s="14">
        <f t="shared" si="86"/>
        <v>54.612244897959187</v>
      </c>
      <c r="M958" s="1" t="s">
        <v>13</v>
      </c>
    </row>
    <row r="959" spans="1:13">
      <c r="A959" s="7" t="s">
        <v>1851</v>
      </c>
      <c r="B959" s="12">
        <v>0.56944444444444442</v>
      </c>
      <c r="C959" s="7" t="s">
        <v>1851</v>
      </c>
      <c r="D959" s="12">
        <v>0.60625000000000007</v>
      </c>
      <c r="E959" s="6">
        <f t="shared" ref="E959:E1022" si="89">IF(D959&gt;B959,D959-B959,D959-B959+1)</f>
        <v>3.6805555555555647E-2</v>
      </c>
      <c r="F959" s="1">
        <f t="shared" si="87"/>
        <v>0</v>
      </c>
      <c r="G959" s="14">
        <f t="shared" si="88"/>
        <v>0.8833333333333333</v>
      </c>
      <c r="H959" s="1" t="s">
        <v>7</v>
      </c>
      <c r="I959" s="1" t="s">
        <v>1373</v>
      </c>
      <c r="J959" s="1" t="s">
        <v>625</v>
      </c>
      <c r="K959" s="1">
        <v>43.6</v>
      </c>
      <c r="L959" s="14">
        <f t="shared" ref="L959:L1022" si="90">K959/G959</f>
        <v>49.358490566037737</v>
      </c>
      <c r="M959" s="1" t="s">
        <v>13</v>
      </c>
    </row>
    <row r="960" spans="1:13">
      <c r="A960" s="7" t="s">
        <v>1851</v>
      </c>
      <c r="B960" s="12">
        <v>0.64374999999999993</v>
      </c>
      <c r="C960" s="7" t="s">
        <v>1851</v>
      </c>
      <c r="D960" s="12">
        <v>0.65</v>
      </c>
      <c r="E960" s="6">
        <f t="shared" si="89"/>
        <v>6.2500000000000888E-3</v>
      </c>
      <c r="F960" s="1">
        <f t="shared" si="87"/>
        <v>0</v>
      </c>
      <c r="G960" s="14">
        <f t="shared" si="88"/>
        <v>0.15</v>
      </c>
      <c r="H960" s="1" t="s">
        <v>7</v>
      </c>
      <c r="I960" s="1" t="s">
        <v>625</v>
      </c>
      <c r="J960" s="1" t="s">
        <v>622</v>
      </c>
      <c r="K960" s="1">
        <v>2.5</v>
      </c>
      <c r="L960" s="14">
        <f t="shared" si="90"/>
        <v>16.666666666666668</v>
      </c>
      <c r="M960" s="1" t="s">
        <v>1701</v>
      </c>
    </row>
    <row r="961" spans="1:13">
      <c r="A961" s="7" t="s">
        <v>1851</v>
      </c>
      <c r="B961" s="12">
        <v>0.84652777777777777</v>
      </c>
      <c r="C961" s="7" t="s">
        <v>1851</v>
      </c>
      <c r="D961" s="12">
        <v>0.85416666666666663</v>
      </c>
      <c r="E961" s="6">
        <f t="shared" si="89"/>
        <v>7.6388888888888618E-3</v>
      </c>
      <c r="F961" s="1">
        <f t="shared" si="87"/>
        <v>0</v>
      </c>
      <c r="G961" s="14">
        <f t="shared" si="88"/>
        <v>0.18333333333333332</v>
      </c>
      <c r="H961" s="1" t="s">
        <v>7</v>
      </c>
      <c r="I961" s="1" t="s">
        <v>622</v>
      </c>
      <c r="J961" s="1" t="s">
        <v>625</v>
      </c>
      <c r="K961" s="1">
        <v>3.7</v>
      </c>
      <c r="L961" s="14">
        <f t="shared" si="90"/>
        <v>20.181818181818183</v>
      </c>
      <c r="M961" s="1" t="s">
        <v>1702</v>
      </c>
    </row>
    <row r="962" spans="1:13">
      <c r="A962" s="7" t="s">
        <v>1852</v>
      </c>
      <c r="B962" s="12">
        <v>0.58263888888888882</v>
      </c>
      <c r="C962" s="7" t="s">
        <v>1852</v>
      </c>
      <c r="D962" s="12">
        <v>0.58750000000000002</v>
      </c>
      <c r="E962" s="6">
        <f t="shared" si="89"/>
        <v>4.8611111111112049E-3</v>
      </c>
      <c r="F962" s="1">
        <f t="shared" si="87"/>
        <v>0</v>
      </c>
      <c r="G962" s="14">
        <f t="shared" si="88"/>
        <v>0.11666666666666667</v>
      </c>
      <c r="H962" s="1" t="s">
        <v>7</v>
      </c>
      <c r="I962" s="1" t="s">
        <v>625</v>
      </c>
      <c r="J962" s="1" t="s">
        <v>621</v>
      </c>
      <c r="K962" s="1">
        <v>5.0999999999999996</v>
      </c>
      <c r="L962" s="14">
        <f t="shared" si="90"/>
        <v>43.714285714285708</v>
      </c>
      <c r="M962" s="1" t="s">
        <v>1701</v>
      </c>
    </row>
    <row r="963" spans="1:13">
      <c r="A963" s="7" t="s">
        <v>1852</v>
      </c>
      <c r="B963" s="12">
        <v>0.58958333333333335</v>
      </c>
      <c r="C963" s="7" t="s">
        <v>1852</v>
      </c>
      <c r="D963" s="12">
        <v>0.60138888888888886</v>
      </c>
      <c r="E963" s="6">
        <f t="shared" si="89"/>
        <v>1.1805555555555514E-2</v>
      </c>
      <c r="F963" s="1">
        <f t="shared" ref="F963:F1026" si="91">HOUR(E963)</f>
        <v>0</v>
      </c>
      <c r="G963" s="14">
        <f t="shared" ref="G963:G1026" si="92">(HOUR(E963)*60+MINUTE(E963))/60</f>
        <v>0.28333333333333333</v>
      </c>
      <c r="H963" s="1" t="s">
        <v>7</v>
      </c>
      <c r="I963" s="1" t="s">
        <v>621</v>
      </c>
      <c r="J963" s="1" t="s">
        <v>549</v>
      </c>
      <c r="K963" s="1">
        <v>9.6999999999999993</v>
      </c>
      <c r="L963" s="14">
        <f t="shared" si="90"/>
        <v>34.235294117647058</v>
      </c>
      <c r="M963" s="1" t="s">
        <v>24</v>
      </c>
    </row>
    <row r="964" spans="1:13">
      <c r="A964" s="7" t="s">
        <v>1852</v>
      </c>
      <c r="B964" s="12">
        <v>0.86388888888888893</v>
      </c>
      <c r="C964" s="7" t="s">
        <v>1852</v>
      </c>
      <c r="D964" s="12">
        <v>0.875</v>
      </c>
      <c r="E964" s="6">
        <f t="shared" si="89"/>
        <v>1.1111111111111072E-2</v>
      </c>
      <c r="F964" s="1">
        <f t="shared" si="91"/>
        <v>0</v>
      </c>
      <c r="G964" s="14">
        <f t="shared" si="92"/>
        <v>0.26666666666666666</v>
      </c>
      <c r="H964" s="1" t="s">
        <v>7</v>
      </c>
      <c r="I964" s="1" t="s">
        <v>549</v>
      </c>
      <c r="J964" s="1" t="s">
        <v>625</v>
      </c>
      <c r="K964" s="1">
        <v>11.8</v>
      </c>
      <c r="L964" s="14">
        <f t="shared" si="90"/>
        <v>44.25</v>
      </c>
      <c r="M964" s="1" t="s">
        <v>24</v>
      </c>
    </row>
    <row r="965" spans="1:13">
      <c r="A965" s="7" t="s">
        <v>1853</v>
      </c>
      <c r="B965" s="12">
        <v>0.84791666666666676</v>
      </c>
      <c r="C965" s="7" t="s">
        <v>1853</v>
      </c>
      <c r="D965" s="12">
        <v>0.8520833333333333</v>
      </c>
      <c r="E965" s="6">
        <f t="shared" si="89"/>
        <v>4.1666666666665408E-3</v>
      </c>
      <c r="F965" s="1">
        <f t="shared" si="91"/>
        <v>0</v>
      </c>
      <c r="G965" s="14">
        <f t="shared" si="92"/>
        <v>0.1</v>
      </c>
      <c r="H965" s="1" t="s">
        <v>7</v>
      </c>
      <c r="I965" s="1" t="s">
        <v>625</v>
      </c>
      <c r="J965" s="1" t="s">
        <v>1388</v>
      </c>
      <c r="K965" s="1">
        <v>2.2999999999999998</v>
      </c>
      <c r="L965" s="14">
        <f t="shared" si="90"/>
        <v>22.999999999999996</v>
      </c>
      <c r="M965" s="1" t="s">
        <v>24</v>
      </c>
    </row>
    <row r="966" spans="1:13">
      <c r="A966" s="7" t="s">
        <v>1853</v>
      </c>
      <c r="B966" s="12">
        <v>0.95277777777777783</v>
      </c>
      <c r="C966" s="7" t="s">
        <v>1853</v>
      </c>
      <c r="D966" s="12">
        <v>0.95972222222222225</v>
      </c>
      <c r="E966" s="6">
        <f t="shared" si="89"/>
        <v>6.9444444444444198E-3</v>
      </c>
      <c r="F966" s="1">
        <f t="shared" si="91"/>
        <v>0</v>
      </c>
      <c r="G966" s="14">
        <f t="shared" si="92"/>
        <v>0.16666666666666666</v>
      </c>
      <c r="H966" s="1" t="s">
        <v>7</v>
      </c>
      <c r="I966" s="1" t="s">
        <v>1388</v>
      </c>
      <c r="J966" s="1" t="s">
        <v>625</v>
      </c>
      <c r="K966" s="1">
        <v>3.1</v>
      </c>
      <c r="L966" s="14">
        <f t="shared" si="90"/>
        <v>18.600000000000001</v>
      </c>
      <c r="M966" s="1" t="s">
        <v>1700</v>
      </c>
    </row>
    <row r="967" spans="1:13">
      <c r="A967" s="7" t="s">
        <v>1854</v>
      </c>
      <c r="B967" s="12">
        <v>0.42569444444444443</v>
      </c>
      <c r="C967" s="7" t="s">
        <v>1854</v>
      </c>
      <c r="D967" s="12">
        <v>0.44722222222222219</v>
      </c>
      <c r="E967" s="6">
        <f t="shared" si="89"/>
        <v>2.1527777777777757E-2</v>
      </c>
      <c r="F967" s="1">
        <f t="shared" si="91"/>
        <v>0</v>
      </c>
      <c r="G967" s="14">
        <f t="shared" si="92"/>
        <v>0.51666666666666672</v>
      </c>
      <c r="H967" s="1" t="s">
        <v>7</v>
      </c>
      <c r="I967" s="1" t="s">
        <v>625</v>
      </c>
      <c r="J967" s="1" t="s">
        <v>621</v>
      </c>
      <c r="K967" s="1">
        <v>16.3</v>
      </c>
      <c r="L967" s="14">
        <f t="shared" si="90"/>
        <v>31.548387096774192</v>
      </c>
      <c r="M967" s="1" t="s">
        <v>13</v>
      </c>
    </row>
    <row r="968" spans="1:13">
      <c r="A968" s="7" t="s">
        <v>1855</v>
      </c>
      <c r="B968" s="12">
        <v>0.83958333333333324</v>
      </c>
      <c r="C968" s="7" t="s">
        <v>1855</v>
      </c>
      <c r="D968" s="12">
        <v>0.84652777777777777</v>
      </c>
      <c r="E968" s="6">
        <f t="shared" si="89"/>
        <v>6.9444444444445308E-3</v>
      </c>
      <c r="F968" s="1">
        <f t="shared" si="91"/>
        <v>0</v>
      </c>
      <c r="G968" s="14">
        <f t="shared" si="92"/>
        <v>0.16666666666666666</v>
      </c>
      <c r="H968" s="1" t="s">
        <v>7</v>
      </c>
      <c r="I968" s="1" t="s">
        <v>15</v>
      </c>
      <c r="J968" s="1" t="s">
        <v>16</v>
      </c>
      <c r="K968" s="1">
        <v>3.1</v>
      </c>
      <c r="L968" s="14">
        <f t="shared" si="90"/>
        <v>18.600000000000001</v>
      </c>
      <c r="M968" s="1" t="s">
        <v>1700</v>
      </c>
    </row>
    <row r="969" spans="1:13">
      <c r="A969" s="7" t="s">
        <v>1855</v>
      </c>
      <c r="B969" s="12">
        <v>0.89097222222222217</v>
      </c>
      <c r="C969" s="7" t="s">
        <v>1855</v>
      </c>
      <c r="D969" s="12">
        <v>0.89861111111111114</v>
      </c>
      <c r="E969" s="6">
        <f t="shared" si="89"/>
        <v>7.6388888888889728E-3</v>
      </c>
      <c r="F969" s="1">
        <f t="shared" si="91"/>
        <v>0</v>
      </c>
      <c r="G969" s="14">
        <f t="shared" si="92"/>
        <v>0.18333333333333332</v>
      </c>
      <c r="H969" s="1" t="s">
        <v>7</v>
      </c>
      <c r="I969" s="1" t="s">
        <v>16</v>
      </c>
      <c r="J969" s="1" t="s">
        <v>15</v>
      </c>
      <c r="K969" s="1">
        <v>5.2</v>
      </c>
      <c r="L969" s="14">
        <f t="shared" si="90"/>
        <v>28.363636363636367</v>
      </c>
      <c r="M969" s="1" t="s">
        <v>1700</v>
      </c>
    </row>
    <row r="970" spans="1:13">
      <c r="A970" s="7" t="s">
        <v>1855</v>
      </c>
      <c r="B970" s="12">
        <v>0.91388888888888886</v>
      </c>
      <c r="C970" s="7" t="s">
        <v>1855</v>
      </c>
      <c r="D970" s="12">
        <v>0.93125000000000002</v>
      </c>
      <c r="E970" s="6">
        <f t="shared" si="89"/>
        <v>1.736111111111116E-2</v>
      </c>
      <c r="F970" s="1">
        <f t="shared" si="91"/>
        <v>0</v>
      </c>
      <c r="G970" s="14">
        <f t="shared" si="92"/>
        <v>0.41666666666666669</v>
      </c>
      <c r="H970" s="1" t="s">
        <v>7</v>
      </c>
      <c r="I970" s="1" t="s">
        <v>1399</v>
      </c>
      <c r="J970" s="1" t="s">
        <v>56</v>
      </c>
      <c r="K970" s="1">
        <v>6.1</v>
      </c>
      <c r="L970" s="14">
        <f t="shared" si="90"/>
        <v>14.639999999999999</v>
      </c>
      <c r="M970" s="1" t="s">
        <v>11</v>
      </c>
    </row>
    <row r="971" spans="1:13">
      <c r="A971" s="7" t="s">
        <v>1856</v>
      </c>
      <c r="B971" s="12">
        <v>0.57708333333333328</v>
      </c>
      <c r="C971" s="7" t="s">
        <v>1856</v>
      </c>
      <c r="D971" s="12">
        <v>0.59027777777777779</v>
      </c>
      <c r="E971" s="6">
        <f t="shared" si="89"/>
        <v>1.3194444444444509E-2</v>
      </c>
      <c r="F971" s="1">
        <f t="shared" si="91"/>
        <v>0</v>
      </c>
      <c r="G971" s="14">
        <f t="shared" si="92"/>
        <v>0.31666666666666665</v>
      </c>
      <c r="H971" s="1" t="s">
        <v>7</v>
      </c>
      <c r="I971" s="1" t="s">
        <v>15</v>
      </c>
      <c r="J971" s="1" t="s">
        <v>48</v>
      </c>
      <c r="K971" s="1">
        <v>10.3</v>
      </c>
      <c r="L971" s="14">
        <f t="shared" si="90"/>
        <v>32.526315789473685</v>
      </c>
      <c r="M971" s="1" t="s">
        <v>11</v>
      </c>
    </row>
    <row r="972" spans="1:13">
      <c r="A972" s="7" t="s">
        <v>1856</v>
      </c>
      <c r="B972" s="12">
        <v>0.60416666666666663</v>
      </c>
      <c r="C972" s="7" t="s">
        <v>1856</v>
      </c>
      <c r="D972" s="12">
        <v>0.61875000000000002</v>
      </c>
      <c r="E972" s="6">
        <f t="shared" si="89"/>
        <v>1.4583333333333393E-2</v>
      </c>
      <c r="F972" s="1">
        <f t="shared" si="91"/>
        <v>0</v>
      </c>
      <c r="G972" s="14">
        <f t="shared" si="92"/>
        <v>0.35</v>
      </c>
      <c r="H972" s="1" t="s">
        <v>7</v>
      </c>
      <c r="I972" s="1" t="s">
        <v>48</v>
      </c>
      <c r="J972" s="1" t="s">
        <v>15</v>
      </c>
      <c r="K972" s="1">
        <v>10.5</v>
      </c>
      <c r="L972" s="14">
        <f t="shared" si="90"/>
        <v>30.000000000000004</v>
      </c>
      <c r="M972" s="1" t="s">
        <v>11</v>
      </c>
    </row>
    <row r="973" spans="1:13">
      <c r="A973" s="7" t="s">
        <v>1856</v>
      </c>
      <c r="B973" s="12">
        <v>0.66736111111111107</v>
      </c>
      <c r="C973" s="7" t="s">
        <v>1856</v>
      </c>
      <c r="D973" s="12">
        <v>0.67083333333333339</v>
      </c>
      <c r="E973" s="6">
        <f t="shared" si="89"/>
        <v>3.4722222222223209E-3</v>
      </c>
      <c r="F973" s="1">
        <f t="shared" si="91"/>
        <v>0</v>
      </c>
      <c r="G973" s="14">
        <f t="shared" si="92"/>
        <v>8.3333333333333329E-2</v>
      </c>
      <c r="H973" s="1" t="s">
        <v>7</v>
      </c>
      <c r="I973" s="1" t="s">
        <v>15</v>
      </c>
      <c r="J973" s="1" t="s">
        <v>15</v>
      </c>
      <c r="K973" s="1">
        <v>1.5</v>
      </c>
      <c r="L973" s="14">
        <f t="shared" si="90"/>
        <v>18</v>
      </c>
      <c r="M973" s="1" t="s">
        <v>1701</v>
      </c>
    </row>
    <row r="974" spans="1:13">
      <c r="A974" s="7" t="s">
        <v>1856</v>
      </c>
      <c r="B974" s="12">
        <v>0.68541666666666667</v>
      </c>
      <c r="C974" s="7" t="s">
        <v>1856</v>
      </c>
      <c r="D974" s="12">
        <v>0.69513888888888886</v>
      </c>
      <c r="E974" s="6">
        <f t="shared" si="89"/>
        <v>9.7222222222221877E-3</v>
      </c>
      <c r="F974" s="1">
        <f t="shared" si="91"/>
        <v>0</v>
      </c>
      <c r="G974" s="14">
        <f t="shared" si="92"/>
        <v>0.23333333333333334</v>
      </c>
      <c r="H974" s="1" t="s">
        <v>7</v>
      </c>
      <c r="I974" s="1" t="s">
        <v>15</v>
      </c>
      <c r="J974" s="1" t="s">
        <v>15</v>
      </c>
      <c r="K974" s="1">
        <v>1.8</v>
      </c>
      <c r="L974" s="14">
        <f t="shared" si="90"/>
        <v>7.7142857142857144</v>
      </c>
      <c r="M974" s="1" t="s">
        <v>1701</v>
      </c>
    </row>
    <row r="975" spans="1:13">
      <c r="A975" s="7" t="s">
        <v>1856</v>
      </c>
      <c r="B975" s="12">
        <v>0.7368055555555556</v>
      </c>
      <c r="C975" s="7" t="s">
        <v>1856</v>
      </c>
      <c r="D975" s="12">
        <v>0.74583333333333324</v>
      </c>
      <c r="E975" s="6">
        <f t="shared" si="89"/>
        <v>9.0277777777776347E-3</v>
      </c>
      <c r="F975" s="1">
        <f t="shared" si="91"/>
        <v>0</v>
      </c>
      <c r="G975" s="14">
        <f t="shared" si="92"/>
        <v>0.21666666666666667</v>
      </c>
      <c r="H975" s="1" t="s">
        <v>7</v>
      </c>
      <c r="I975" s="1" t="s">
        <v>15</v>
      </c>
      <c r="J975" s="1" t="s">
        <v>118</v>
      </c>
      <c r="K975" s="1">
        <v>5.4</v>
      </c>
      <c r="L975" s="14">
        <f t="shared" si="90"/>
        <v>24.923076923076923</v>
      </c>
      <c r="M975" s="1" t="s">
        <v>1702</v>
      </c>
    </row>
    <row r="976" spans="1:13">
      <c r="A976" s="7" t="s">
        <v>1856</v>
      </c>
      <c r="B976" s="12">
        <v>0.8847222222222223</v>
      </c>
      <c r="C976" s="7" t="s">
        <v>1856</v>
      </c>
      <c r="D976" s="12">
        <v>0.89930555555555547</v>
      </c>
      <c r="E976" s="6">
        <f t="shared" si="89"/>
        <v>1.4583333333333171E-2</v>
      </c>
      <c r="F976" s="1">
        <f t="shared" si="91"/>
        <v>0</v>
      </c>
      <c r="G976" s="14">
        <f t="shared" si="92"/>
        <v>0.35</v>
      </c>
      <c r="H976" s="1" t="s">
        <v>7</v>
      </c>
      <c r="I976" s="1" t="s">
        <v>118</v>
      </c>
      <c r="J976" s="1" t="s">
        <v>15</v>
      </c>
      <c r="K976" s="1">
        <v>5.4</v>
      </c>
      <c r="L976" s="14">
        <f t="shared" si="90"/>
        <v>15.428571428571431</v>
      </c>
      <c r="M976" s="1" t="s">
        <v>13</v>
      </c>
    </row>
    <row r="977" spans="1:13">
      <c r="A977" s="7" t="s">
        <v>1857</v>
      </c>
      <c r="B977" s="12">
        <v>0.43541666666666662</v>
      </c>
      <c r="C977" s="7" t="s">
        <v>1857</v>
      </c>
      <c r="D977" s="12">
        <v>0.48055555555555557</v>
      </c>
      <c r="E977" s="6">
        <f t="shared" si="89"/>
        <v>4.5138888888888951E-2</v>
      </c>
      <c r="F977" s="1">
        <f t="shared" si="91"/>
        <v>1</v>
      </c>
      <c r="G977" s="14">
        <f t="shared" si="92"/>
        <v>1.0833333333333333</v>
      </c>
      <c r="H977" s="1" t="s">
        <v>7</v>
      </c>
      <c r="I977" s="1" t="s">
        <v>15</v>
      </c>
      <c r="J977" s="1" t="s">
        <v>15</v>
      </c>
      <c r="K977" s="1">
        <v>39.200000000000003</v>
      </c>
      <c r="L977" s="14">
        <f t="shared" si="90"/>
        <v>36.184615384615391</v>
      </c>
      <c r="M977" s="1" t="s">
        <v>129</v>
      </c>
    </row>
    <row r="978" spans="1:13">
      <c r="A978" s="7" t="s">
        <v>1857</v>
      </c>
      <c r="B978" s="12">
        <v>0.49861111111111112</v>
      </c>
      <c r="C978" s="7" t="s">
        <v>1857</v>
      </c>
      <c r="D978" s="12">
        <v>0.51944444444444449</v>
      </c>
      <c r="E978" s="6">
        <f t="shared" si="89"/>
        <v>2.083333333333337E-2</v>
      </c>
      <c r="F978" s="1">
        <f t="shared" si="91"/>
        <v>0</v>
      </c>
      <c r="G978" s="14">
        <f t="shared" si="92"/>
        <v>0.5</v>
      </c>
      <c r="H978" s="1" t="s">
        <v>7</v>
      </c>
      <c r="I978" s="1" t="s">
        <v>15</v>
      </c>
      <c r="J978" s="1" t="s">
        <v>15</v>
      </c>
      <c r="K978" s="1">
        <v>6.4</v>
      </c>
      <c r="L978" s="14">
        <f t="shared" si="90"/>
        <v>12.8</v>
      </c>
      <c r="M978" s="1" t="s">
        <v>13</v>
      </c>
    </row>
    <row r="979" spans="1:13">
      <c r="A979" s="7" t="s">
        <v>1857</v>
      </c>
      <c r="B979" s="12">
        <v>0.62361111111111112</v>
      </c>
      <c r="C979" s="7" t="s">
        <v>1857</v>
      </c>
      <c r="D979" s="12">
        <v>0.62986111111111109</v>
      </c>
      <c r="E979" s="6">
        <f t="shared" si="89"/>
        <v>6.2499999999999778E-3</v>
      </c>
      <c r="F979" s="1">
        <f t="shared" si="91"/>
        <v>0</v>
      </c>
      <c r="G979" s="14">
        <f t="shared" si="92"/>
        <v>0.15</v>
      </c>
      <c r="H979" s="1" t="s">
        <v>7</v>
      </c>
      <c r="I979" s="1" t="s">
        <v>15</v>
      </c>
      <c r="J979" s="1" t="s">
        <v>15</v>
      </c>
      <c r="K979" s="1">
        <v>2.7</v>
      </c>
      <c r="L979" s="14">
        <f t="shared" si="90"/>
        <v>18.000000000000004</v>
      </c>
      <c r="M979" s="1" t="s">
        <v>11</v>
      </c>
    </row>
    <row r="980" spans="1:13">
      <c r="A980" s="7" t="s">
        <v>1857</v>
      </c>
      <c r="B980" s="12">
        <v>0.73958333333333337</v>
      </c>
      <c r="C980" s="7" t="s">
        <v>1857</v>
      </c>
      <c r="D980" s="12">
        <v>0.77569444444444446</v>
      </c>
      <c r="E980" s="6">
        <f t="shared" si="89"/>
        <v>3.6111111111111094E-2</v>
      </c>
      <c r="F980" s="1">
        <f t="shared" si="91"/>
        <v>0</v>
      </c>
      <c r="G980" s="14">
        <f t="shared" si="92"/>
        <v>0.8666666666666667</v>
      </c>
      <c r="H980" s="1" t="s">
        <v>7</v>
      </c>
      <c r="I980" s="1" t="s">
        <v>15</v>
      </c>
      <c r="J980" s="1" t="s">
        <v>15</v>
      </c>
      <c r="K980" s="1">
        <v>18.5</v>
      </c>
      <c r="L980" s="14">
        <f t="shared" si="90"/>
        <v>21.346153846153847</v>
      </c>
      <c r="M980" s="1" t="s">
        <v>1702</v>
      </c>
    </row>
    <row r="981" spans="1:13">
      <c r="A981" s="7" t="s">
        <v>1858</v>
      </c>
      <c r="B981" s="12">
        <v>0.56736111111111109</v>
      </c>
      <c r="C981" s="7" t="s">
        <v>1858</v>
      </c>
      <c r="D981" s="12">
        <v>0.5756944444444444</v>
      </c>
      <c r="E981" s="6">
        <f t="shared" si="89"/>
        <v>8.3333333333333037E-3</v>
      </c>
      <c r="F981" s="1">
        <f t="shared" si="91"/>
        <v>0</v>
      </c>
      <c r="G981" s="14">
        <f t="shared" si="92"/>
        <v>0.2</v>
      </c>
      <c r="H981" s="1" t="s">
        <v>7</v>
      </c>
      <c r="I981" s="1" t="s">
        <v>15</v>
      </c>
      <c r="J981" s="1" t="s">
        <v>15</v>
      </c>
      <c r="K981" s="1">
        <v>2.5</v>
      </c>
      <c r="L981" s="14">
        <f t="shared" si="90"/>
        <v>12.5</v>
      </c>
      <c r="M981" s="1" t="s">
        <v>1700</v>
      </c>
    </row>
    <row r="982" spans="1:13">
      <c r="A982" s="7" t="s">
        <v>1858</v>
      </c>
      <c r="B982" s="12">
        <v>0.6069444444444444</v>
      </c>
      <c r="C982" s="7" t="s">
        <v>1858</v>
      </c>
      <c r="D982" s="12">
        <v>0.61388888888888882</v>
      </c>
      <c r="E982" s="6">
        <f t="shared" si="89"/>
        <v>6.9444444444444198E-3</v>
      </c>
      <c r="F982" s="1">
        <f t="shared" si="91"/>
        <v>0</v>
      </c>
      <c r="G982" s="14">
        <f t="shared" si="92"/>
        <v>0.16666666666666666</v>
      </c>
      <c r="H982" s="1" t="s">
        <v>7</v>
      </c>
      <c r="I982" s="1" t="s">
        <v>15</v>
      </c>
      <c r="J982" s="1" t="s">
        <v>15</v>
      </c>
      <c r="K982" s="1">
        <v>2.1</v>
      </c>
      <c r="L982" s="14">
        <f t="shared" si="90"/>
        <v>12.600000000000001</v>
      </c>
      <c r="M982" s="1" t="s">
        <v>1700</v>
      </c>
    </row>
    <row r="983" spans="1:13">
      <c r="A983" s="7" t="s">
        <v>1858</v>
      </c>
      <c r="B983" s="12">
        <v>0.74305555555555547</v>
      </c>
      <c r="C983" s="7" t="s">
        <v>1858</v>
      </c>
      <c r="D983" s="12">
        <v>0.75277777777777777</v>
      </c>
      <c r="E983" s="6">
        <f t="shared" si="89"/>
        <v>9.7222222222222987E-3</v>
      </c>
      <c r="F983" s="1">
        <f t="shared" si="91"/>
        <v>0</v>
      </c>
      <c r="G983" s="14">
        <f t="shared" si="92"/>
        <v>0.23333333333333334</v>
      </c>
      <c r="H983" s="1" t="s">
        <v>7</v>
      </c>
      <c r="I983" s="1" t="s">
        <v>15</v>
      </c>
      <c r="J983" s="1" t="s">
        <v>157</v>
      </c>
      <c r="K983" s="1">
        <v>6.7</v>
      </c>
      <c r="L983" s="14">
        <f t="shared" si="90"/>
        <v>28.714285714285715</v>
      </c>
      <c r="M983" s="1" t="s">
        <v>1702</v>
      </c>
    </row>
    <row r="984" spans="1:13">
      <c r="A984" s="7" t="s">
        <v>1858</v>
      </c>
      <c r="B984" s="12">
        <v>0.76250000000000007</v>
      </c>
      <c r="C984" s="7" t="s">
        <v>1858</v>
      </c>
      <c r="D984" s="12">
        <v>0.76874999999999993</v>
      </c>
      <c r="E984" s="6">
        <f t="shared" si="89"/>
        <v>6.2499999999998668E-3</v>
      </c>
      <c r="F984" s="1">
        <f t="shared" si="91"/>
        <v>0</v>
      </c>
      <c r="G984" s="14">
        <f t="shared" si="92"/>
        <v>0.15</v>
      </c>
      <c r="H984" s="1" t="s">
        <v>7</v>
      </c>
      <c r="I984" s="1" t="s">
        <v>157</v>
      </c>
      <c r="J984" s="1" t="s">
        <v>16</v>
      </c>
      <c r="K984" s="1">
        <v>3.5</v>
      </c>
      <c r="L984" s="14">
        <f t="shared" si="90"/>
        <v>23.333333333333336</v>
      </c>
      <c r="M984" s="1" t="s">
        <v>1700</v>
      </c>
    </row>
    <row r="985" spans="1:13">
      <c r="A985" s="7" t="s">
        <v>1858</v>
      </c>
      <c r="B985" s="12">
        <v>0.77986111111111101</v>
      </c>
      <c r="C985" s="7" t="s">
        <v>1858</v>
      </c>
      <c r="D985" s="12">
        <v>0.78541666666666676</v>
      </c>
      <c r="E985" s="6">
        <f t="shared" si="89"/>
        <v>5.5555555555557579E-3</v>
      </c>
      <c r="F985" s="1">
        <f t="shared" si="91"/>
        <v>0</v>
      </c>
      <c r="G985" s="14">
        <f t="shared" si="92"/>
        <v>0.13333333333333333</v>
      </c>
      <c r="H985" s="1" t="s">
        <v>7</v>
      </c>
      <c r="I985" s="1" t="s">
        <v>16</v>
      </c>
      <c r="J985" s="1" t="s">
        <v>15</v>
      </c>
      <c r="K985" s="1">
        <v>3.4</v>
      </c>
      <c r="L985" s="14">
        <f t="shared" si="90"/>
        <v>25.5</v>
      </c>
      <c r="M985" s="1" t="s">
        <v>1702</v>
      </c>
    </row>
    <row r="986" spans="1:13">
      <c r="A986" s="7" t="s">
        <v>1859</v>
      </c>
      <c r="B986" s="12">
        <v>0.6333333333333333</v>
      </c>
      <c r="C986" s="7" t="s">
        <v>1859</v>
      </c>
      <c r="D986" s="12">
        <v>0.64374999999999993</v>
      </c>
      <c r="E986" s="6">
        <f t="shared" si="89"/>
        <v>1.041666666666663E-2</v>
      </c>
      <c r="F986" s="1">
        <f t="shared" si="91"/>
        <v>0</v>
      </c>
      <c r="G986" s="14">
        <f t="shared" si="92"/>
        <v>0.25</v>
      </c>
      <c r="H986" s="1" t="s">
        <v>7</v>
      </c>
      <c r="I986" s="1" t="s">
        <v>15</v>
      </c>
      <c r="J986" s="1" t="s">
        <v>15</v>
      </c>
      <c r="K986" s="1">
        <v>5.5</v>
      </c>
      <c r="L986" s="14">
        <f t="shared" si="90"/>
        <v>22</v>
      </c>
      <c r="M986" s="1" t="s">
        <v>11</v>
      </c>
    </row>
    <row r="987" spans="1:13">
      <c r="A987" s="7" t="s">
        <v>1859</v>
      </c>
      <c r="B987" s="12">
        <v>0.64652777777777781</v>
      </c>
      <c r="C987" s="7" t="s">
        <v>1859</v>
      </c>
      <c r="D987" s="12">
        <v>0.65555555555555556</v>
      </c>
      <c r="E987" s="6">
        <f t="shared" si="89"/>
        <v>9.0277777777777457E-3</v>
      </c>
      <c r="F987" s="1">
        <f t="shared" si="91"/>
        <v>0</v>
      </c>
      <c r="G987" s="14">
        <f t="shared" si="92"/>
        <v>0.21666666666666667</v>
      </c>
      <c r="H987" s="1" t="s">
        <v>7</v>
      </c>
      <c r="I987" s="1" t="s">
        <v>15</v>
      </c>
      <c r="J987" s="1" t="s">
        <v>15</v>
      </c>
      <c r="K987" s="1">
        <v>4.0999999999999996</v>
      </c>
      <c r="L987" s="14">
        <f t="shared" si="90"/>
        <v>18.92307692307692</v>
      </c>
      <c r="M987" s="1" t="s">
        <v>11</v>
      </c>
    </row>
    <row r="988" spans="1:13">
      <c r="A988" s="7" t="s">
        <v>1859</v>
      </c>
      <c r="B988" s="12">
        <v>0.66041666666666665</v>
      </c>
      <c r="C988" s="7" t="s">
        <v>1859</v>
      </c>
      <c r="D988" s="12">
        <v>0.69652777777777775</v>
      </c>
      <c r="E988" s="6">
        <f t="shared" si="89"/>
        <v>3.6111111111111094E-2</v>
      </c>
      <c r="F988" s="1">
        <f t="shared" si="91"/>
        <v>0</v>
      </c>
      <c r="G988" s="14">
        <f t="shared" si="92"/>
        <v>0.8666666666666667</v>
      </c>
      <c r="H988" s="1" t="s">
        <v>7</v>
      </c>
      <c r="I988" s="1" t="s">
        <v>15</v>
      </c>
      <c r="J988" s="1" t="s">
        <v>15</v>
      </c>
      <c r="K988" s="1">
        <v>12.7</v>
      </c>
      <c r="L988" s="14">
        <f t="shared" si="90"/>
        <v>14.653846153846153</v>
      </c>
      <c r="M988" s="1" t="s">
        <v>13</v>
      </c>
    </row>
    <row r="989" spans="1:13">
      <c r="A989" s="7" t="s">
        <v>1859</v>
      </c>
      <c r="B989" s="12">
        <v>0.76250000000000007</v>
      </c>
      <c r="C989" s="7" t="s">
        <v>1859</v>
      </c>
      <c r="D989" s="12">
        <v>0.76944444444444438</v>
      </c>
      <c r="E989" s="6">
        <f t="shared" si="89"/>
        <v>6.9444444444443088E-3</v>
      </c>
      <c r="F989" s="1">
        <f t="shared" si="91"/>
        <v>0</v>
      </c>
      <c r="G989" s="14">
        <f t="shared" si="92"/>
        <v>0.16666666666666666</v>
      </c>
      <c r="H989" s="1" t="s">
        <v>7</v>
      </c>
      <c r="I989" s="1" t="s">
        <v>15</v>
      </c>
      <c r="J989" s="1" t="s">
        <v>16</v>
      </c>
      <c r="K989" s="1">
        <v>3</v>
      </c>
      <c r="L989" s="14">
        <f t="shared" si="90"/>
        <v>18</v>
      </c>
      <c r="M989" s="1" t="s">
        <v>1700</v>
      </c>
    </row>
    <row r="990" spans="1:13">
      <c r="A990" s="7" t="s">
        <v>1859</v>
      </c>
      <c r="B990" s="12">
        <v>0.87638888888888899</v>
      </c>
      <c r="C990" s="7" t="s">
        <v>1859</v>
      </c>
      <c r="D990" s="12">
        <v>0.8847222222222223</v>
      </c>
      <c r="E990" s="6">
        <f t="shared" si="89"/>
        <v>8.3333333333333037E-3</v>
      </c>
      <c r="F990" s="1">
        <f t="shared" si="91"/>
        <v>0</v>
      </c>
      <c r="G990" s="14">
        <f t="shared" si="92"/>
        <v>0.2</v>
      </c>
      <c r="H990" s="1" t="s">
        <v>7</v>
      </c>
      <c r="I990" s="1" t="s">
        <v>16</v>
      </c>
      <c r="J990" s="1" t="s">
        <v>15</v>
      </c>
      <c r="K990" s="1">
        <v>3.5</v>
      </c>
      <c r="L990" s="14">
        <f t="shared" si="90"/>
        <v>17.5</v>
      </c>
      <c r="M990" s="1" t="s">
        <v>13</v>
      </c>
    </row>
    <row r="991" spans="1:13">
      <c r="A991" s="7" t="s">
        <v>1860</v>
      </c>
      <c r="B991" s="12">
        <v>0.64861111111111114</v>
      </c>
      <c r="C991" s="7" t="s">
        <v>1860</v>
      </c>
      <c r="D991" s="12">
        <v>0.65972222222222221</v>
      </c>
      <c r="E991" s="6">
        <f t="shared" si="89"/>
        <v>1.1111111111111072E-2</v>
      </c>
      <c r="F991" s="1">
        <f t="shared" si="91"/>
        <v>0</v>
      </c>
      <c r="G991" s="14">
        <f t="shared" si="92"/>
        <v>0.26666666666666666</v>
      </c>
      <c r="H991" s="1" t="s">
        <v>7</v>
      </c>
      <c r="I991" s="1" t="s">
        <v>15</v>
      </c>
      <c r="J991" s="1" t="s">
        <v>15</v>
      </c>
      <c r="K991" s="1">
        <v>5.9</v>
      </c>
      <c r="L991" s="14">
        <f t="shared" si="90"/>
        <v>22.125</v>
      </c>
      <c r="M991" s="1" t="s">
        <v>1700</v>
      </c>
    </row>
    <row r="992" spans="1:13">
      <c r="A992" s="7" t="s">
        <v>1860</v>
      </c>
      <c r="B992" s="12">
        <v>0.6791666666666667</v>
      </c>
      <c r="C992" s="7" t="s">
        <v>1860</v>
      </c>
      <c r="D992" s="12">
        <v>0.68680555555555556</v>
      </c>
      <c r="E992" s="6">
        <f t="shared" si="89"/>
        <v>7.6388888888888618E-3</v>
      </c>
      <c r="F992" s="1">
        <f t="shared" si="91"/>
        <v>0</v>
      </c>
      <c r="G992" s="14">
        <f t="shared" si="92"/>
        <v>0.18333333333333332</v>
      </c>
      <c r="H992" s="1" t="s">
        <v>7</v>
      </c>
      <c r="I992" s="1" t="s">
        <v>15</v>
      </c>
      <c r="J992" s="1" t="s">
        <v>15</v>
      </c>
      <c r="K992" s="1">
        <v>1.9</v>
      </c>
      <c r="L992" s="14">
        <f t="shared" si="90"/>
        <v>10.363636363636363</v>
      </c>
      <c r="M992" s="1" t="s">
        <v>1701</v>
      </c>
    </row>
    <row r="993" spans="1:13">
      <c r="A993" s="7" t="s">
        <v>1860</v>
      </c>
      <c r="B993" s="12">
        <v>0.7006944444444444</v>
      </c>
      <c r="C993" s="7" t="s">
        <v>1860</v>
      </c>
      <c r="D993" s="12">
        <v>0.70833333333333337</v>
      </c>
      <c r="E993" s="6">
        <f t="shared" si="89"/>
        <v>7.6388888888889728E-3</v>
      </c>
      <c r="F993" s="1">
        <f t="shared" si="91"/>
        <v>0</v>
      </c>
      <c r="G993" s="14">
        <f t="shared" si="92"/>
        <v>0.18333333333333332</v>
      </c>
      <c r="H993" s="1" t="s">
        <v>7</v>
      </c>
      <c r="I993" s="1" t="s">
        <v>15</v>
      </c>
      <c r="J993" s="1" t="s">
        <v>15</v>
      </c>
      <c r="K993" s="1">
        <v>3.3</v>
      </c>
      <c r="L993" s="14">
        <f t="shared" si="90"/>
        <v>18</v>
      </c>
      <c r="M993" s="1" t="s">
        <v>1701</v>
      </c>
    </row>
    <row r="994" spans="1:13">
      <c r="A994" s="7" t="s">
        <v>1860</v>
      </c>
      <c r="B994" s="12">
        <v>0.77569444444444446</v>
      </c>
      <c r="C994" s="7" t="s">
        <v>1860</v>
      </c>
      <c r="D994" s="12">
        <v>0.78263888888888899</v>
      </c>
      <c r="E994" s="6">
        <f t="shared" si="89"/>
        <v>6.9444444444445308E-3</v>
      </c>
      <c r="F994" s="1">
        <f t="shared" si="91"/>
        <v>0</v>
      </c>
      <c r="G994" s="14">
        <f t="shared" si="92"/>
        <v>0.16666666666666666</v>
      </c>
      <c r="H994" s="1" t="s">
        <v>7</v>
      </c>
      <c r="I994" s="1" t="s">
        <v>15</v>
      </c>
      <c r="J994" s="1" t="s">
        <v>15</v>
      </c>
      <c r="K994" s="1">
        <v>1.3</v>
      </c>
      <c r="L994" s="14">
        <f t="shared" si="90"/>
        <v>7.8000000000000007</v>
      </c>
      <c r="M994" s="1" t="s">
        <v>1701</v>
      </c>
    </row>
    <row r="995" spans="1:13">
      <c r="A995" s="7" t="s">
        <v>1861</v>
      </c>
      <c r="B995" s="12">
        <v>0.4909722222222222</v>
      </c>
      <c r="C995" s="7" t="s">
        <v>1861</v>
      </c>
      <c r="D995" s="12">
        <v>0.50277777777777777</v>
      </c>
      <c r="E995" s="6">
        <f t="shared" si="89"/>
        <v>1.1805555555555569E-2</v>
      </c>
      <c r="F995" s="1">
        <f t="shared" si="91"/>
        <v>0</v>
      </c>
      <c r="G995" s="14">
        <f t="shared" si="92"/>
        <v>0.28333333333333333</v>
      </c>
      <c r="H995" s="1" t="s">
        <v>7</v>
      </c>
      <c r="I995" s="1" t="s">
        <v>15</v>
      </c>
      <c r="J995" s="1" t="s">
        <v>48</v>
      </c>
      <c r="K995" s="1">
        <v>10.3</v>
      </c>
      <c r="L995" s="14">
        <f t="shared" si="90"/>
        <v>36.352941176470594</v>
      </c>
      <c r="M995" s="1" t="s">
        <v>11</v>
      </c>
    </row>
    <row r="996" spans="1:13">
      <c r="A996" s="7" t="s">
        <v>1861</v>
      </c>
      <c r="B996" s="12">
        <v>0.55069444444444449</v>
      </c>
      <c r="C996" s="7" t="s">
        <v>1861</v>
      </c>
      <c r="D996" s="12">
        <v>0.56319444444444444</v>
      </c>
      <c r="E996" s="6">
        <f t="shared" si="89"/>
        <v>1.2499999999999956E-2</v>
      </c>
      <c r="F996" s="1">
        <f t="shared" si="91"/>
        <v>0</v>
      </c>
      <c r="G996" s="14">
        <f t="shared" si="92"/>
        <v>0.3</v>
      </c>
      <c r="H996" s="1" t="s">
        <v>7</v>
      </c>
      <c r="I996" s="1" t="s">
        <v>48</v>
      </c>
      <c r="J996" s="1" t="s">
        <v>15</v>
      </c>
      <c r="K996" s="1">
        <v>11.1</v>
      </c>
      <c r="L996" s="14">
        <f t="shared" si="90"/>
        <v>37</v>
      </c>
      <c r="M996" s="1" t="s">
        <v>11</v>
      </c>
    </row>
    <row r="997" spans="1:13">
      <c r="A997" s="7" t="s">
        <v>1862</v>
      </c>
      <c r="B997" s="12">
        <v>0.66249999999999998</v>
      </c>
      <c r="C997" s="7" t="s">
        <v>1862</v>
      </c>
      <c r="D997" s="12">
        <v>0.66597222222222219</v>
      </c>
      <c r="E997" s="6">
        <f t="shared" si="89"/>
        <v>3.4722222222222099E-3</v>
      </c>
      <c r="F997" s="1">
        <f t="shared" si="91"/>
        <v>0</v>
      </c>
      <c r="G997" s="14">
        <f t="shared" si="92"/>
        <v>8.3333333333333329E-2</v>
      </c>
      <c r="H997" s="1" t="s">
        <v>7</v>
      </c>
      <c r="I997" s="1" t="s">
        <v>15</v>
      </c>
      <c r="J997" s="1" t="s">
        <v>15</v>
      </c>
      <c r="K997" s="1">
        <v>1.4</v>
      </c>
      <c r="L997" s="14">
        <f t="shared" si="90"/>
        <v>16.8</v>
      </c>
      <c r="M997" s="1" t="s">
        <v>1701</v>
      </c>
    </row>
    <row r="998" spans="1:13">
      <c r="A998" s="7" t="s">
        <v>1862</v>
      </c>
      <c r="B998" s="12">
        <v>0.70833333333333337</v>
      </c>
      <c r="C998" s="7" t="s">
        <v>1862</v>
      </c>
      <c r="D998" s="12">
        <v>0.71666666666666667</v>
      </c>
      <c r="E998" s="6">
        <f t="shared" si="89"/>
        <v>8.3333333333333037E-3</v>
      </c>
      <c r="F998" s="1">
        <f t="shared" si="91"/>
        <v>0</v>
      </c>
      <c r="G998" s="14">
        <f t="shared" si="92"/>
        <v>0.2</v>
      </c>
      <c r="H998" s="1" t="s">
        <v>7</v>
      </c>
      <c r="I998" s="1" t="s">
        <v>15</v>
      </c>
      <c r="J998" s="1" t="s">
        <v>118</v>
      </c>
      <c r="K998" s="1">
        <v>5.0999999999999996</v>
      </c>
      <c r="L998" s="14">
        <f t="shared" si="90"/>
        <v>25.499999999999996</v>
      </c>
      <c r="M998" s="1" t="s">
        <v>11</v>
      </c>
    </row>
    <row r="999" spans="1:13">
      <c r="A999" s="7" t="s">
        <v>1862</v>
      </c>
      <c r="B999" s="12">
        <v>0.73333333333333339</v>
      </c>
      <c r="C999" s="7" t="s">
        <v>1862</v>
      </c>
      <c r="D999" s="12">
        <v>0.74722222222222223</v>
      </c>
      <c r="E999" s="6">
        <f t="shared" si="89"/>
        <v>1.388888888888884E-2</v>
      </c>
      <c r="F999" s="1">
        <f t="shared" si="91"/>
        <v>0</v>
      </c>
      <c r="G999" s="14">
        <f t="shared" si="92"/>
        <v>0.33333333333333331</v>
      </c>
      <c r="H999" s="1" t="s">
        <v>7</v>
      </c>
      <c r="I999" s="1" t="s">
        <v>118</v>
      </c>
      <c r="J999" s="1" t="s">
        <v>482</v>
      </c>
      <c r="K999" s="1">
        <v>9</v>
      </c>
      <c r="L999" s="14">
        <f t="shared" si="90"/>
        <v>27</v>
      </c>
      <c r="M999" s="1" t="s">
        <v>11</v>
      </c>
    </row>
    <row r="1000" spans="1:13">
      <c r="A1000" s="7" t="s">
        <v>1862</v>
      </c>
      <c r="B1000" s="12">
        <v>0.77013888888888893</v>
      </c>
      <c r="C1000" s="7" t="s">
        <v>1862</v>
      </c>
      <c r="D1000" s="12">
        <v>0.7944444444444444</v>
      </c>
      <c r="E1000" s="6">
        <f t="shared" si="89"/>
        <v>2.4305555555555469E-2</v>
      </c>
      <c r="F1000" s="1">
        <f t="shared" si="91"/>
        <v>0</v>
      </c>
      <c r="G1000" s="14">
        <f t="shared" si="92"/>
        <v>0.58333333333333337</v>
      </c>
      <c r="H1000" s="1" t="s">
        <v>7</v>
      </c>
      <c r="I1000" s="1" t="s">
        <v>482</v>
      </c>
      <c r="J1000" s="1" t="s">
        <v>15</v>
      </c>
      <c r="K1000" s="1">
        <v>13.3</v>
      </c>
      <c r="L1000" s="14">
        <f t="shared" si="90"/>
        <v>22.8</v>
      </c>
      <c r="M1000" s="1" t="s">
        <v>129</v>
      </c>
    </row>
    <row r="1001" spans="1:13">
      <c r="A1001" s="7" t="s">
        <v>1862</v>
      </c>
      <c r="B1001" s="12">
        <v>0.82430555555555562</v>
      </c>
      <c r="C1001" s="7" t="s">
        <v>1862</v>
      </c>
      <c r="D1001" s="12">
        <v>0.82916666666666661</v>
      </c>
      <c r="E1001" s="6">
        <f t="shared" si="89"/>
        <v>4.8611111111109828E-3</v>
      </c>
      <c r="F1001" s="1">
        <f t="shared" si="91"/>
        <v>0</v>
      </c>
      <c r="G1001" s="14">
        <f t="shared" si="92"/>
        <v>0.11666666666666667</v>
      </c>
      <c r="H1001" s="1" t="s">
        <v>7</v>
      </c>
      <c r="I1001" s="1" t="s">
        <v>15</v>
      </c>
      <c r="J1001" s="1" t="s">
        <v>15</v>
      </c>
      <c r="K1001" s="1">
        <v>2.5</v>
      </c>
      <c r="L1001" s="14">
        <f t="shared" si="90"/>
        <v>21.428571428571427</v>
      </c>
      <c r="M1001" s="1" t="s">
        <v>1702</v>
      </c>
    </row>
    <row r="1002" spans="1:13">
      <c r="A1002" s="7" t="s">
        <v>1863</v>
      </c>
      <c r="B1002" s="12">
        <v>0.66597222222222219</v>
      </c>
      <c r="C1002" s="7" t="s">
        <v>1863</v>
      </c>
      <c r="D1002" s="12">
        <v>0.67083333333333339</v>
      </c>
      <c r="E1002" s="6">
        <f t="shared" si="89"/>
        <v>4.8611111111112049E-3</v>
      </c>
      <c r="F1002" s="1">
        <f t="shared" si="91"/>
        <v>0</v>
      </c>
      <c r="G1002" s="14">
        <f t="shared" si="92"/>
        <v>0.11666666666666667</v>
      </c>
      <c r="H1002" s="1" t="s">
        <v>7</v>
      </c>
      <c r="I1002" s="1" t="s">
        <v>15</v>
      </c>
      <c r="J1002" s="1" t="s">
        <v>16</v>
      </c>
      <c r="K1002" s="1">
        <v>3.3</v>
      </c>
      <c r="L1002" s="14">
        <f t="shared" si="90"/>
        <v>28.285714285714285</v>
      </c>
      <c r="M1002" s="1" t="s">
        <v>1700</v>
      </c>
    </row>
    <row r="1003" spans="1:13">
      <c r="A1003" s="7" t="s">
        <v>1863</v>
      </c>
      <c r="B1003" s="12">
        <v>0.78819444444444453</v>
      </c>
      <c r="C1003" s="7" t="s">
        <v>1863</v>
      </c>
      <c r="D1003" s="12">
        <v>0.79791666666666661</v>
      </c>
      <c r="E1003" s="6">
        <f t="shared" si="89"/>
        <v>9.7222222222220767E-3</v>
      </c>
      <c r="F1003" s="1">
        <f t="shared" si="91"/>
        <v>0</v>
      </c>
      <c r="G1003" s="14">
        <f t="shared" si="92"/>
        <v>0.23333333333333334</v>
      </c>
      <c r="H1003" s="1" t="s">
        <v>7</v>
      </c>
      <c r="I1003" s="1" t="s">
        <v>16</v>
      </c>
      <c r="J1003" s="1" t="s">
        <v>15</v>
      </c>
      <c r="K1003" s="1">
        <v>2.9</v>
      </c>
      <c r="L1003" s="14">
        <f t="shared" si="90"/>
        <v>12.428571428571429</v>
      </c>
      <c r="M1003" s="1" t="s">
        <v>1701</v>
      </c>
    </row>
    <row r="1004" spans="1:13">
      <c r="A1004" s="7" t="s">
        <v>1864</v>
      </c>
      <c r="B1004" s="12">
        <v>0.4604166666666667</v>
      </c>
      <c r="C1004" s="7" t="s">
        <v>1864</v>
      </c>
      <c r="D1004" s="12">
        <v>0.48194444444444445</v>
      </c>
      <c r="E1004" s="6">
        <f t="shared" si="89"/>
        <v>2.1527777777777757E-2</v>
      </c>
      <c r="F1004" s="1">
        <f t="shared" si="91"/>
        <v>0</v>
      </c>
      <c r="G1004" s="14">
        <f t="shared" si="92"/>
        <v>0.51666666666666672</v>
      </c>
      <c r="H1004" s="1" t="s">
        <v>7</v>
      </c>
      <c r="I1004" s="1" t="s">
        <v>15</v>
      </c>
      <c r="J1004" s="1" t="s">
        <v>64</v>
      </c>
      <c r="K1004" s="1">
        <v>8.5</v>
      </c>
      <c r="L1004" s="14">
        <f t="shared" si="90"/>
        <v>16.451612903225804</v>
      </c>
      <c r="M1004" s="1" t="s">
        <v>13</v>
      </c>
    </row>
    <row r="1005" spans="1:13">
      <c r="A1005" s="7" t="s">
        <v>1864</v>
      </c>
      <c r="B1005" s="12">
        <v>0.49513888888888885</v>
      </c>
      <c r="C1005" s="7" t="s">
        <v>1864</v>
      </c>
      <c r="D1005" s="12">
        <v>0.52430555555555558</v>
      </c>
      <c r="E1005" s="6">
        <f t="shared" si="89"/>
        <v>2.916666666666673E-2</v>
      </c>
      <c r="F1005" s="1">
        <f t="shared" si="91"/>
        <v>0</v>
      </c>
      <c r="G1005" s="14">
        <f t="shared" si="92"/>
        <v>0.7</v>
      </c>
      <c r="H1005" s="1" t="s">
        <v>7</v>
      </c>
      <c r="I1005" s="1" t="s">
        <v>64</v>
      </c>
      <c r="J1005" s="1" t="s">
        <v>16</v>
      </c>
      <c r="K1005" s="1">
        <v>6.7</v>
      </c>
      <c r="L1005" s="14">
        <f t="shared" si="90"/>
        <v>9.571428571428573</v>
      </c>
      <c r="M1005" s="1" t="s">
        <v>24</v>
      </c>
    </row>
    <row r="1006" spans="1:13">
      <c r="A1006" s="7" t="s">
        <v>1864</v>
      </c>
      <c r="B1006" s="12">
        <v>0.52986111111111112</v>
      </c>
      <c r="C1006" s="7" t="s">
        <v>1864</v>
      </c>
      <c r="D1006" s="12">
        <v>0.53680555555555554</v>
      </c>
      <c r="E1006" s="6">
        <f t="shared" si="89"/>
        <v>6.9444444444444198E-3</v>
      </c>
      <c r="F1006" s="1">
        <f t="shared" si="91"/>
        <v>0</v>
      </c>
      <c r="G1006" s="14">
        <f t="shared" si="92"/>
        <v>0.16666666666666666</v>
      </c>
      <c r="H1006" s="1" t="s">
        <v>7</v>
      </c>
      <c r="I1006" s="1" t="s">
        <v>16</v>
      </c>
      <c r="J1006" s="1" t="s">
        <v>15</v>
      </c>
      <c r="K1006" s="1">
        <v>3.1</v>
      </c>
      <c r="L1006" s="14">
        <f t="shared" si="90"/>
        <v>18.600000000000001</v>
      </c>
      <c r="M1006" s="1" t="s">
        <v>1701</v>
      </c>
    </row>
    <row r="1007" spans="1:13">
      <c r="A1007" s="7">
        <v>42381.322222222225</v>
      </c>
      <c r="B1007" s="12">
        <f t="shared" ref="B1007:B1022" si="93">A1007-INT(A1007)</f>
        <v>0.32222222222480923</v>
      </c>
      <c r="C1007" s="7">
        <v>42381.332638888889</v>
      </c>
      <c r="D1007" s="12">
        <f t="shared" ref="D1007:D1022" si="94">C1007-INT(C1007)</f>
        <v>0.33263888888905058</v>
      </c>
      <c r="E1007" s="6">
        <f t="shared" si="89"/>
        <v>1.0416666664241347E-2</v>
      </c>
      <c r="F1007" s="1">
        <f t="shared" si="91"/>
        <v>0</v>
      </c>
      <c r="G1007" s="14">
        <f t="shared" si="92"/>
        <v>0.25</v>
      </c>
      <c r="H1007" s="1" t="s">
        <v>7</v>
      </c>
      <c r="I1007" s="1" t="s">
        <v>15</v>
      </c>
      <c r="J1007" s="1" t="s">
        <v>15</v>
      </c>
      <c r="K1007" s="1">
        <v>5.5</v>
      </c>
      <c r="L1007" s="14">
        <f t="shared" si="90"/>
        <v>22</v>
      </c>
      <c r="M1007" s="1" t="s">
        <v>11</v>
      </c>
    </row>
    <row r="1008" spans="1:13">
      <c r="A1008" s="7">
        <v>42381.359027777777</v>
      </c>
      <c r="B1008" s="12">
        <f t="shared" si="93"/>
        <v>0.35902777777664596</v>
      </c>
      <c r="C1008" s="7">
        <v>42381.370138888888</v>
      </c>
      <c r="D1008" s="12">
        <f t="shared" si="94"/>
        <v>0.37013888888759539</v>
      </c>
      <c r="E1008" s="6">
        <f t="shared" si="89"/>
        <v>1.1111111110949423E-2</v>
      </c>
      <c r="F1008" s="1">
        <f t="shared" si="91"/>
        <v>0</v>
      </c>
      <c r="G1008" s="14">
        <f t="shared" si="92"/>
        <v>0.26666666666666666</v>
      </c>
      <c r="H1008" s="1" t="s">
        <v>7</v>
      </c>
      <c r="I1008" s="1" t="s">
        <v>15</v>
      </c>
      <c r="J1008" s="1" t="s">
        <v>15</v>
      </c>
      <c r="K1008" s="1">
        <v>5.5</v>
      </c>
      <c r="L1008" s="14">
        <f t="shared" si="90"/>
        <v>20.625</v>
      </c>
      <c r="M1008" s="1" t="s">
        <v>1702</v>
      </c>
    </row>
    <row r="1009" spans="1:13">
      <c r="A1009" s="7">
        <v>42381.75</v>
      </c>
      <c r="B1009" s="12">
        <f t="shared" si="93"/>
        <v>0.75</v>
      </c>
      <c r="C1009" s="7">
        <v>42381.758333333331</v>
      </c>
      <c r="D1009" s="12">
        <f t="shared" si="94"/>
        <v>0.75833333333139308</v>
      </c>
      <c r="E1009" s="6">
        <f t="shared" si="89"/>
        <v>8.333333331393078E-3</v>
      </c>
      <c r="F1009" s="1">
        <f t="shared" si="91"/>
        <v>0</v>
      </c>
      <c r="G1009" s="14">
        <f t="shared" si="92"/>
        <v>0.2</v>
      </c>
      <c r="H1009" s="1" t="s">
        <v>7</v>
      </c>
      <c r="I1009" s="1" t="s">
        <v>15</v>
      </c>
      <c r="J1009" s="1" t="s">
        <v>16</v>
      </c>
      <c r="K1009" s="1">
        <v>2.9</v>
      </c>
      <c r="L1009" s="14">
        <f t="shared" si="90"/>
        <v>14.499999999999998</v>
      </c>
      <c r="M1009" s="1" t="s">
        <v>1700</v>
      </c>
    </row>
    <row r="1010" spans="1:13">
      <c r="A1010" s="7">
        <v>42381.85833333333</v>
      </c>
      <c r="B1010" s="12">
        <f t="shared" si="93"/>
        <v>0.85833333332993789</v>
      </c>
      <c r="C1010" s="7">
        <v>42381.865277777775</v>
      </c>
      <c r="D1010" s="12">
        <f t="shared" si="94"/>
        <v>0.86527777777519077</v>
      </c>
      <c r="E1010" s="6">
        <f t="shared" si="89"/>
        <v>6.9444444452528842E-3</v>
      </c>
      <c r="F1010" s="1">
        <f t="shared" si="91"/>
        <v>0</v>
      </c>
      <c r="G1010" s="14">
        <f t="shared" si="92"/>
        <v>0.16666666666666666</v>
      </c>
      <c r="H1010" s="1" t="s">
        <v>7</v>
      </c>
      <c r="I1010" s="1" t="s">
        <v>16</v>
      </c>
      <c r="J1010" s="1" t="s">
        <v>15</v>
      </c>
      <c r="K1010" s="1">
        <v>2.9</v>
      </c>
      <c r="L1010" s="14">
        <f t="shared" si="90"/>
        <v>17.400000000000002</v>
      </c>
      <c r="M1010" s="1" t="s">
        <v>13</v>
      </c>
    </row>
    <row r="1011" spans="1:13">
      <c r="A1011" s="7">
        <v>42412.508333333331</v>
      </c>
      <c r="B1011" s="12">
        <f t="shared" si="93"/>
        <v>0.50833333333139308</v>
      </c>
      <c r="C1011" s="7">
        <v>42412.515972222223</v>
      </c>
      <c r="D1011" s="12">
        <f t="shared" si="94"/>
        <v>0.51597222222335404</v>
      </c>
      <c r="E1011" s="6">
        <f t="shared" si="89"/>
        <v>7.6388888919609599E-3</v>
      </c>
      <c r="F1011" s="1">
        <f t="shared" si="91"/>
        <v>0</v>
      </c>
      <c r="G1011" s="14">
        <f t="shared" si="92"/>
        <v>0.18333333333333332</v>
      </c>
      <c r="H1011" s="1" t="s">
        <v>7</v>
      </c>
      <c r="I1011" s="1" t="s">
        <v>15</v>
      </c>
      <c r="J1011" s="1" t="s">
        <v>118</v>
      </c>
      <c r="K1011" s="1">
        <v>5.0999999999999996</v>
      </c>
      <c r="L1011" s="14">
        <f t="shared" si="90"/>
        <v>27.818181818181817</v>
      </c>
      <c r="M1011" s="1" t="s">
        <v>1700</v>
      </c>
    </row>
    <row r="1012" spans="1:13">
      <c r="A1012" s="7">
        <v>42412.546527777777</v>
      </c>
      <c r="B1012" s="12">
        <f t="shared" si="93"/>
        <v>0.54652777777664596</v>
      </c>
      <c r="C1012" s="7">
        <v>42412.556944444441</v>
      </c>
      <c r="D1012" s="12">
        <f t="shared" si="94"/>
        <v>0.55694444444088731</v>
      </c>
      <c r="E1012" s="6">
        <f t="shared" si="89"/>
        <v>1.0416666664241347E-2</v>
      </c>
      <c r="F1012" s="1">
        <f t="shared" si="91"/>
        <v>0</v>
      </c>
      <c r="G1012" s="14">
        <f t="shared" si="92"/>
        <v>0.25</v>
      </c>
      <c r="H1012" s="1" t="s">
        <v>7</v>
      </c>
      <c r="I1012" s="1" t="s">
        <v>118</v>
      </c>
      <c r="J1012" s="1" t="s">
        <v>15</v>
      </c>
      <c r="K1012" s="1">
        <v>5.3</v>
      </c>
      <c r="L1012" s="14">
        <f t="shared" si="90"/>
        <v>21.2</v>
      </c>
      <c r="M1012" s="1" t="s">
        <v>13</v>
      </c>
    </row>
    <row r="1013" spans="1:13">
      <c r="A1013" s="7">
        <v>42412.861805555556</v>
      </c>
      <c r="B1013" s="12">
        <f t="shared" si="93"/>
        <v>0.86180555555620231</v>
      </c>
      <c r="C1013" s="7">
        <v>42412.866666666669</v>
      </c>
      <c r="D1013" s="12">
        <f t="shared" si="94"/>
        <v>0.86666666666860692</v>
      </c>
      <c r="E1013" s="6">
        <f t="shared" si="89"/>
        <v>4.8611111124046147E-3</v>
      </c>
      <c r="F1013" s="1">
        <f t="shared" si="91"/>
        <v>0</v>
      </c>
      <c r="G1013" s="14">
        <f t="shared" si="92"/>
        <v>0.11666666666666667</v>
      </c>
      <c r="H1013" s="1" t="s">
        <v>7</v>
      </c>
      <c r="I1013" s="1" t="s">
        <v>15</v>
      </c>
      <c r="J1013" s="1" t="s">
        <v>16</v>
      </c>
      <c r="K1013" s="1">
        <v>3.3</v>
      </c>
      <c r="L1013" s="14">
        <f t="shared" si="90"/>
        <v>28.285714285714285</v>
      </c>
      <c r="M1013" s="1" t="s">
        <v>1700</v>
      </c>
    </row>
    <row r="1014" spans="1:13">
      <c r="A1014" s="7">
        <v>42412.957638888889</v>
      </c>
      <c r="B1014" s="12">
        <f t="shared" si="93"/>
        <v>0.95763888888905058</v>
      </c>
      <c r="C1014" s="7">
        <v>42412.963194444441</v>
      </c>
      <c r="D1014" s="12">
        <f t="shared" si="94"/>
        <v>0.96319444444088731</v>
      </c>
      <c r="E1014" s="6">
        <f t="shared" si="89"/>
        <v>5.5555555518367328E-3</v>
      </c>
      <c r="F1014" s="1">
        <f t="shared" si="91"/>
        <v>0</v>
      </c>
      <c r="G1014" s="14">
        <f t="shared" si="92"/>
        <v>0.13333333333333333</v>
      </c>
      <c r="H1014" s="1" t="s">
        <v>7</v>
      </c>
      <c r="I1014" s="1" t="s">
        <v>16</v>
      </c>
      <c r="J1014" s="1" t="s">
        <v>15</v>
      </c>
      <c r="K1014" s="1">
        <v>3</v>
      </c>
      <c r="L1014" s="14">
        <f t="shared" si="90"/>
        <v>22.5</v>
      </c>
      <c r="M1014" s="1" t="s">
        <v>13</v>
      </c>
    </row>
    <row r="1015" spans="1:13">
      <c r="A1015" s="7">
        <v>42441.774305555555</v>
      </c>
      <c r="B1015" s="12">
        <f t="shared" si="93"/>
        <v>0.77430555555474712</v>
      </c>
      <c r="C1015" s="7">
        <v>42441.788888888892</v>
      </c>
      <c r="D1015" s="12">
        <f t="shared" si="94"/>
        <v>0.78888888889196096</v>
      </c>
      <c r="E1015" s="6">
        <f t="shared" si="89"/>
        <v>1.4583333337213844E-2</v>
      </c>
      <c r="F1015" s="1">
        <f t="shared" si="91"/>
        <v>0</v>
      </c>
      <c r="G1015" s="14">
        <f t="shared" si="92"/>
        <v>0.35</v>
      </c>
      <c r="H1015" s="1" t="s">
        <v>7</v>
      </c>
      <c r="I1015" s="1" t="s">
        <v>15</v>
      </c>
      <c r="J1015" s="1" t="s">
        <v>1472</v>
      </c>
      <c r="K1015" s="1">
        <v>6.6</v>
      </c>
      <c r="L1015" s="14">
        <f t="shared" si="90"/>
        <v>18.857142857142858</v>
      </c>
      <c r="M1015" s="1" t="s">
        <v>1702</v>
      </c>
    </row>
    <row r="1016" spans="1:13">
      <c r="A1016" s="7">
        <v>42441.797222222223</v>
      </c>
      <c r="B1016" s="12">
        <f t="shared" si="93"/>
        <v>0.79722222222335404</v>
      </c>
      <c r="C1016" s="7">
        <v>42441.802083333336</v>
      </c>
      <c r="D1016" s="12">
        <f t="shared" si="94"/>
        <v>0.80208333333575865</v>
      </c>
      <c r="E1016" s="6">
        <f t="shared" si="89"/>
        <v>4.8611111124046147E-3</v>
      </c>
      <c r="F1016" s="1">
        <f t="shared" si="91"/>
        <v>0</v>
      </c>
      <c r="G1016" s="14">
        <f t="shared" si="92"/>
        <v>0.11666666666666667</v>
      </c>
      <c r="H1016" s="1" t="s">
        <v>7</v>
      </c>
      <c r="I1016" s="1" t="s">
        <v>1472</v>
      </c>
      <c r="J1016" s="1" t="s">
        <v>16</v>
      </c>
      <c r="K1016" s="1">
        <v>1.8</v>
      </c>
      <c r="L1016" s="14">
        <f t="shared" si="90"/>
        <v>15.428571428571429</v>
      </c>
      <c r="M1016" s="1" t="s">
        <v>1701</v>
      </c>
    </row>
    <row r="1017" spans="1:13">
      <c r="A1017" s="7">
        <v>42441.854861111111</v>
      </c>
      <c r="B1017" s="12">
        <f t="shared" si="93"/>
        <v>0.85486111111094942</v>
      </c>
      <c r="C1017" s="7">
        <v>42441.861805555556</v>
      </c>
      <c r="D1017" s="12">
        <f t="shared" si="94"/>
        <v>0.86180555555620231</v>
      </c>
      <c r="E1017" s="6">
        <f t="shared" si="89"/>
        <v>6.9444444452528842E-3</v>
      </c>
      <c r="F1017" s="1">
        <f t="shared" si="91"/>
        <v>0</v>
      </c>
      <c r="G1017" s="14">
        <f t="shared" si="92"/>
        <v>0.16666666666666666</v>
      </c>
      <c r="H1017" s="1" t="s">
        <v>7</v>
      </c>
      <c r="I1017" s="1" t="s">
        <v>16</v>
      </c>
      <c r="J1017" s="1" t="s">
        <v>15</v>
      </c>
      <c r="K1017" s="1">
        <v>3</v>
      </c>
      <c r="L1017" s="14">
        <f t="shared" si="90"/>
        <v>18</v>
      </c>
      <c r="M1017" s="1" t="s">
        <v>13</v>
      </c>
    </row>
    <row r="1018" spans="1:13">
      <c r="A1018" s="7">
        <v>42472.788888888892</v>
      </c>
      <c r="B1018" s="12">
        <f t="shared" si="93"/>
        <v>0.78888888889196096</v>
      </c>
      <c r="C1018" s="7">
        <v>42472.793749999997</v>
      </c>
      <c r="D1018" s="12">
        <f t="shared" si="94"/>
        <v>0.79374999999708962</v>
      </c>
      <c r="E1018" s="6">
        <f t="shared" si="89"/>
        <v>4.8611111051286571E-3</v>
      </c>
      <c r="F1018" s="1">
        <f t="shared" si="91"/>
        <v>0</v>
      </c>
      <c r="G1018" s="14">
        <f t="shared" si="92"/>
        <v>0.11666666666666667</v>
      </c>
      <c r="H1018" s="1" t="s">
        <v>7</v>
      </c>
      <c r="I1018" s="1" t="s">
        <v>15</v>
      </c>
      <c r="J1018" s="1" t="s">
        <v>16</v>
      </c>
      <c r="K1018" s="1">
        <v>2.9</v>
      </c>
      <c r="L1018" s="14">
        <f t="shared" si="90"/>
        <v>24.857142857142858</v>
      </c>
      <c r="M1018" s="1" t="s">
        <v>1700</v>
      </c>
    </row>
    <row r="1019" spans="1:13">
      <c r="A1019" s="7">
        <v>42472.849305555559</v>
      </c>
      <c r="B1019" s="12">
        <f t="shared" si="93"/>
        <v>0.84930555555911269</v>
      </c>
      <c r="C1019" s="7">
        <v>42472.856944444444</v>
      </c>
      <c r="D1019" s="12">
        <f t="shared" si="94"/>
        <v>0.85694444444379769</v>
      </c>
      <c r="E1019" s="6">
        <f t="shared" si="89"/>
        <v>7.6388888846850023E-3</v>
      </c>
      <c r="F1019" s="1">
        <f t="shared" si="91"/>
        <v>0</v>
      </c>
      <c r="G1019" s="14">
        <f t="shared" si="92"/>
        <v>0.18333333333333332</v>
      </c>
      <c r="H1019" s="1" t="s">
        <v>7</v>
      </c>
      <c r="I1019" s="1" t="s">
        <v>16</v>
      </c>
      <c r="J1019" s="1" t="s">
        <v>15</v>
      </c>
      <c r="K1019" s="1">
        <v>3.4</v>
      </c>
      <c r="L1019" s="14">
        <f t="shared" si="90"/>
        <v>18.545454545454547</v>
      </c>
      <c r="M1019" s="1" t="s">
        <v>13</v>
      </c>
    </row>
    <row r="1020" spans="1:13">
      <c r="A1020" s="7">
        <v>42502.75277777778</v>
      </c>
      <c r="B1020" s="12">
        <f t="shared" si="93"/>
        <v>0.75277777777955635</v>
      </c>
      <c r="C1020" s="7">
        <v>42502.761805555558</v>
      </c>
      <c r="D1020" s="12">
        <f t="shared" si="94"/>
        <v>0.7618055555576575</v>
      </c>
      <c r="E1020" s="6">
        <f t="shared" si="89"/>
        <v>9.0277777781011537E-3</v>
      </c>
      <c r="F1020" s="1">
        <f t="shared" si="91"/>
        <v>0</v>
      </c>
      <c r="G1020" s="14">
        <f t="shared" si="92"/>
        <v>0.21666666666666667</v>
      </c>
      <c r="H1020" s="1" t="s">
        <v>7</v>
      </c>
      <c r="I1020" s="1" t="s">
        <v>15</v>
      </c>
      <c r="J1020" s="1" t="s">
        <v>15</v>
      </c>
      <c r="K1020" s="1">
        <v>4.0999999999999996</v>
      </c>
      <c r="L1020" s="14">
        <f t="shared" si="90"/>
        <v>18.92307692307692</v>
      </c>
      <c r="M1020" s="1" t="s">
        <v>1701</v>
      </c>
    </row>
    <row r="1021" spans="1:13">
      <c r="A1021" s="7">
        <v>42502.806944444441</v>
      </c>
      <c r="B1021" s="12">
        <f t="shared" si="93"/>
        <v>0.80694444444088731</v>
      </c>
      <c r="C1021" s="7">
        <v>42502.817361111112</v>
      </c>
      <c r="D1021" s="12">
        <f t="shared" si="94"/>
        <v>0.81736111111240461</v>
      </c>
      <c r="E1021" s="6">
        <f t="shared" si="89"/>
        <v>1.0416666671517305E-2</v>
      </c>
      <c r="F1021" s="1">
        <f t="shared" si="91"/>
        <v>0</v>
      </c>
      <c r="G1021" s="14">
        <f t="shared" si="92"/>
        <v>0.25</v>
      </c>
      <c r="H1021" s="1" t="s">
        <v>7</v>
      </c>
      <c r="I1021" s="1" t="s">
        <v>15</v>
      </c>
      <c r="J1021" s="1" t="s">
        <v>15</v>
      </c>
      <c r="K1021" s="1">
        <v>3.8</v>
      </c>
      <c r="L1021" s="14">
        <f t="shared" si="90"/>
        <v>15.2</v>
      </c>
      <c r="M1021" s="1" t="s">
        <v>1700</v>
      </c>
    </row>
    <row r="1022" spans="1:13">
      <c r="A1022" s="7">
        <v>42563.502083333333</v>
      </c>
      <c r="B1022" s="12">
        <f t="shared" si="93"/>
        <v>0.50208333333284827</v>
      </c>
      <c r="C1022" s="7">
        <v>42563.522222222222</v>
      </c>
      <c r="D1022" s="12">
        <f t="shared" si="94"/>
        <v>0.52222222222189885</v>
      </c>
      <c r="E1022" s="6">
        <f t="shared" si="89"/>
        <v>2.0138888889050577E-2</v>
      </c>
      <c r="F1022" s="1">
        <f t="shared" si="91"/>
        <v>0</v>
      </c>
      <c r="G1022" s="14">
        <f t="shared" si="92"/>
        <v>0.48333333333333334</v>
      </c>
      <c r="H1022" s="1" t="s">
        <v>7</v>
      </c>
      <c r="I1022" s="1" t="s">
        <v>15</v>
      </c>
      <c r="J1022" s="1" t="s">
        <v>15</v>
      </c>
      <c r="K1022" s="1">
        <v>6.6</v>
      </c>
      <c r="L1022" s="14">
        <f t="shared" si="90"/>
        <v>13.655172413793103</v>
      </c>
      <c r="M1022" s="1" t="s">
        <v>11</v>
      </c>
    </row>
    <row r="1023" spans="1:13">
      <c r="A1023" s="7">
        <v>42563.524305555555</v>
      </c>
      <c r="B1023" s="12">
        <f t="shared" ref="B1023:B1045" si="95">A1023-INT(A1023)</f>
        <v>0.52430555555474712</v>
      </c>
      <c r="C1023" s="7">
        <v>42563.531944444447</v>
      </c>
      <c r="D1023" s="12">
        <f t="shared" ref="D1023:D1045" si="96">C1023-INT(C1023)</f>
        <v>0.53194444444670808</v>
      </c>
      <c r="E1023" s="6">
        <f t="shared" ref="E1023:E1086" si="97">IF(D1023&gt;B1023,D1023-B1023,D1023-B1023+1)</f>
        <v>7.6388888919609599E-3</v>
      </c>
      <c r="F1023" s="1">
        <f t="shared" si="91"/>
        <v>0</v>
      </c>
      <c r="G1023" s="14">
        <f t="shared" si="92"/>
        <v>0.18333333333333332</v>
      </c>
      <c r="H1023" s="1" t="s">
        <v>7</v>
      </c>
      <c r="I1023" s="1" t="s">
        <v>15</v>
      </c>
      <c r="J1023" s="1" t="s">
        <v>15</v>
      </c>
      <c r="K1023" s="1">
        <v>4</v>
      </c>
      <c r="L1023" s="14">
        <f t="shared" ref="L1023:L1086" si="98">K1023/G1023</f>
        <v>21.81818181818182</v>
      </c>
      <c r="M1023" s="1" t="s">
        <v>11</v>
      </c>
    </row>
    <row r="1024" spans="1:13">
      <c r="A1024" s="7">
        <v>42563.828472222223</v>
      </c>
      <c r="B1024" s="12">
        <f t="shared" si="95"/>
        <v>0.82847222222335404</v>
      </c>
      <c r="C1024" s="7">
        <v>42563.842361111114</v>
      </c>
      <c r="D1024" s="12">
        <f t="shared" si="96"/>
        <v>0.84236111111385981</v>
      </c>
      <c r="E1024" s="6">
        <f t="shared" si="97"/>
        <v>1.3888888890505768E-2</v>
      </c>
      <c r="F1024" s="1">
        <f t="shared" si="91"/>
        <v>0</v>
      </c>
      <c r="G1024" s="14">
        <f t="shared" si="92"/>
        <v>0.33333333333333331</v>
      </c>
      <c r="H1024" s="1" t="s">
        <v>7</v>
      </c>
      <c r="I1024" s="1" t="s">
        <v>15</v>
      </c>
      <c r="J1024" s="1" t="s">
        <v>15</v>
      </c>
      <c r="K1024" s="1">
        <v>7</v>
      </c>
      <c r="L1024" s="14">
        <f t="shared" si="98"/>
        <v>21</v>
      </c>
      <c r="M1024" s="1" t="s">
        <v>13</v>
      </c>
    </row>
    <row r="1025" spans="1:13">
      <c r="A1025" s="7">
        <v>42563.884027777778</v>
      </c>
      <c r="B1025" s="12">
        <f t="shared" si="95"/>
        <v>0.88402777777810115</v>
      </c>
      <c r="C1025" s="7">
        <v>42563.909722222219</v>
      </c>
      <c r="D1025" s="12">
        <f t="shared" si="96"/>
        <v>0.90972222221898846</v>
      </c>
      <c r="E1025" s="6">
        <f t="shared" si="97"/>
        <v>2.569444444088731E-2</v>
      </c>
      <c r="F1025" s="1">
        <f t="shared" si="91"/>
        <v>0</v>
      </c>
      <c r="G1025" s="14">
        <f t="shared" si="92"/>
        <v>0.6166666666666667</v>
      </c>
      <c r="H1025" s="1" t="s">
        <v>7</v>
      </c>
      <c r="I1025" s="1" t="s">
        <v>15</v>
      </c>
      <c r="J1025" s="1" t="s">
        <v>15</v>
      </c>
      <c r="K1025" s="1">
        <v>6.9</v>
      </c>
      <c r="L1025" s="14">
        <f t="shared" si="98"/>
        <v>11.189189189189189</v>
      </c>
      <c r="M1025" s="1" t="s">
        <v>1700</v>
      </c>
    </row>
    <row r="1026" spans="1:13">
      <c r="A1026" s="7">
        <v>42594.59652777778</v>
      </c>
      <c r="B1026" s="12">
        <f t="shared" si="95"/>
        <v>0.59652777777955635</v>
      </c>
      <c r="C1026" s="7">
        <v>42594.605555555558</v>
      </c>
      <c r="D1026" s="12">
        <f t="shared" si="96"/>
        <v>0.6055555555576575</v>
      </c>
      <c r="E1026" s="6">
        <f t="shared" si="97"/>
        <v>9.0277777781011537E-3</v>
      </c>
      <c r="F1026" s="1">
        <f t="shared" si="91"/>
        <v>0</v>
      </c>
      <c r="G1026" s="14">
        <f t="shared" si="92"/>
        <v>0.21666666666666667</v>
      </c>
      <c r="H1026" s="1" t="s">
        <v>7</v>
      </c>
      <c r="I1026" s="1" t="s">
        <v>15</v>
      </c>
      <c r="J1026" s="1" t="s">
        <v>15</v>
      </c>
      <c r="K1026" s="1">
        <v>3.4</v>
      </c>
      <c r="L1026" s="14">
        <f t="shared" si="98"/>
        <v>15.692307692307692</v>
      </c>
      <c r="M1026" s="1" t="s">
        <v>1702</v>
      </c>
    </row>
    <row r="1027" spans="1:13">
      <c r="A1027" s="7">
        <v>42594.620138888888</v>
      </c>
      <c r="B1027" s="12">
        <f t="shared" si="95"/>
        <v>0.62013888888759539</v>
      </c>
      <c r="C1027" s="7">
        <v>42594.626388888886</v>
      </c>
      <c r="D1027" s="12">
        <f t="shared" si="96"/>
        <v>0.62638888888614019</v>
      </c>
      <c r="E1027" s="6">
        <f t="shared" si="97"/>
        <v>6.2499999985448085E-3</v>
      </c>
      <c r="F1027" s="1">
        <f t="shared" ref="F1027:F1090" si="99">HOUR(E1027)</f>
        <v>0</v>
      </c>
      <c r="G1027" s="14">
        <f t="shared" ref="G1027:G1090" si="100">(HOUR(E1027)*60+MINUTE(E1027))/60</f>
        <v>0.15</v>
      </c>
      <c r="H1027" s="1" t="s">
        <v>7</v>
      </c>
      <c r="I1027" s="1" t="s">
        <v>15</v>
      </c>
      <c r="J1027" s="1" t="s">
        <v>15</v>
      </c>
      <c r="K1027" s="1">
        <v>3.4</v>
      </c>
      <c r="L1027" s="14">
        <f t="shared" si="98"/>
        <v>22.666666666666668</v>
      </c>
      <c r="M1027" s="1" t="s">
        <v>1702</v>
      </c>
    </row>
    <row r="1028" spans="1:13">
      <c r="A1028" s="7">
        <v>42594.806944444441</v>
      </c>
      <c r="B1028" s="12">
        <f t="shared" si="95"/>
        <v>0.80694444444088731</v>
      </c>
      <c r="C1028" s="7">
        <v>42594.810416666667</v>
      </c>
      <c r="D1028" s="12">
        <f t="shared" si="96"/>
        <v>0.81041666666715173</v>
      </c>
      <c r="E1028" s="6">
        <f t="shared" si="97"/>
        <v>3.4722222262644209E-3</v>
      </c>
      <c r="F1028" s="1">
        <f t="shared" si="99"/>
        <v>0</v>
      </c>
      <c r="G1028" s="14">
        <f t="shared" si="100"/>
        <v>8.3333333333333329E-2</v>
      </c>
      <c r="H1028" s="1" t="s">
        <v>7</v>
      </c>
      <c r="I1028" s="1" t="s">
        <v>15</v>
      </c>
      <c r="J1028" s="1" t="s">
        <v>15</v>
      </c>
      <c r="K1028" s="1">
        <v>2</v>
      </c>
      <c r="L1028" s="14">
        <f t="shared" si="98"/>
        <v>24</v>
      </c>
      <c r="M1028" s="1" t="s">
        <v>11</v>
      </c>
    </row>
    <row r="1029" spans="1:13">
      <c r="A1029" s="7">
        <v>42594.893055555556</v>
      </c>
      <c r="B1029" s="12">
        <f t="shared" si="95"/>
        <v>0.89305555555620231</v>
      </c>
      <c r="C1029" s="7">
        <v>42594.896527777775</v>
      </c>
      <c r="D1029" s="12">
        <f t="shared" si="96"/>
        <v>0.89652777777519077</v>
      </c>
      <c r="E1029" s="6">
        <f t="shared" si="97"/>
        <v>3.4722222189884633E-3</v>
      </c>
      <c r="F1029" s="1">
        <f t="shared" si="99"/>
        <v>0</v>
      </c>
      <c r="G1029" s="14">
        <f t="shared" si="100"/>
        <v>8.3333333333333329E-2</v>
      </c>
      <c r="H1029" s="1" t="s">
        <v>7</v>
      </c>
      <c r="I1029" s="1" t="s">
        <v>15</v>
      </c>
      <c r="J1029" s="1" t="s">
        <v>15</v>
      </c>
      <c r="K1029" s="1">
        <v>2</v>
      </c>
      <c r="L1029" s="14">
        <f t="shared" si="98"/>
        <v>24</v>
      </c>
      <c r="M1029" s="1" t="s">
        <v>1702</v>
      </c>
    </row>
    <row r="1030" spans="1:13">
      <c r="A1030" s="7">
        <v>42625.506249999999</v>
      </c>
      <c r="B1030" s="12">
        <f t="shared" si="95"/>
        <v>0.50624999999854481</v>
      </c>
      <c r="C1030" s="7">
        <v>42625.51666666667</v>
      </c>
      <c r="D1030" s="12">
        <f t="shared" si="96"/>
        <v>0.51666666667006211</v>
      </c>
      <c r="E1030" s="6">
        <f t="shared" si="97"/>
        <v>1.0416666671517305E-2</v>
      </c>
      <c r="F1030" s="1">
        <f t="shared" si="99"/>
        <v>0</v>
      </c>
      <c r="G1030" s="14">
        <f t="shared" si="100"/>
        <v>0.25</v>
      </c>
      <c r="H1030" s="1" t="s">
        <v>7</v>
      </c>
      <c r="I1030" s="1" t="s">
        <v>15</v>
      </c>
      <c r="J1030" s="1" t="s">
        <v>118</v>
      </c>
      <c r="K1030" s="1">
        <v>5.0999999999999996</v>
      </c>
      <c r="L1030" s="14">
        <f t="shared" si="98"/>
        <v>20.399999999999999</v>
      </c>
      <c r="M1030" s="1" t="s">
        <v>1702</v>
      </c>
    </row>
    <row r="1031" spans="1:13">
      <c r="A1031" s="7">
        <v>42625.552083333336</v>
      </c>
      <c r="B1031" s="12">
        <f t="shared" si="95"/>
        <v>0.55208333333575865</v>
      </c>
      <c r="C1031" s="7">
        <v>42625.571527777778</v>
      </c>
      <c r="D1031" s="12">
        <f t="shared" si="96"/>
        <v>0.57152777777810115</v>
      </c>
      <c r="E1031" s="6">
        <f t="shared" si="97"/>
        <v>1.9444444442342501E-2</v>
      </c>
      <c r="F1031" s="1">
        <f t="shared" si="99"/>
        <v>0</v>
      </c>
      <c r="G1031" s="14">
        <f t="shared" si="100"/>
        <v>0.46666666666666667</v>
      </c>
      <c r="H1031" s="1" t="s">
        <v>7</v>
      </c>
      <c r="I1031" s="1" t="s">
        <v>118</v>
      </c>
      <c r="J1031" s="1" t="s">
        <v>15</v>
      </c>
      <c r="K1031" s="1">
        <v>8.8000000000000007</v>
      </c>
      <c r="L1031" s="14">
        <f t="shared" si="98"/>
        <v>18.857142857142858</v>
      </c>
      <c r="M1031" s="1" t="s">
        <v>24</v>
      </c>
    </row>
    <row r="1032" spans="1:13">
      <c r="A1032" s="7">
        <v>42625.84097222222</v>
      </c>
      <c r="B1032" s="12">
        <f t="shared" si="95"/>
        <v>0.84097222222044365</v>
      </c>
      <c r="C1032" s="7">
        <v>42625.856944444444</v>
      </c>
      <c r="D1032" s="12">
        <f t="shared" si="96"/>
        <v>0.85694444444379769</v>
      </c>
      <c r="E1032" s="6">
        <f t="shared" si="97"/>
        <v>1.5972222223354038E-2</v>
      </c>
      <c r="F1032" s="1">
        <f t="shared" si="99"/>
        <v>0</v>
      </c>
      <c r="G1032" s="14">
        <f t="shared" si="100"/>
        <v>0.38333333333333336</v>
      </c>
      <c r="H1032" s="1" t="s">
        <v>7</v>
      </c>
      <c r="I1032" s="1" t="s">
        <v>15</v>
      </c>
      <c r="J1032" s="1" t="s">
        <v>15</v>
      </c>
      <c r="K1032" s="1">
        <v>5.6</v>
      </c>
      <c r="L1032" s="14">
        <f t="shared" si="98"/>
        <v>14.60869565217391</v>
      </c>
      <c r="M1032" s="1" t="s">
        <v>11</v>
      </c>
    </row>
    <row r="1033" spans="1:13">
      <c r="A1033" s="7">
        <v>42625.918749999997</v>
      </c>
      <c r="B1033" s="12">
        <f t="shared" si="95"/>
        <v>0.91874999999708962</v>
      </c>
      <c r="C1033" s="7">
        <v>42625.956250000003</v>
      </c>
      <c r="D1033" s="12">
        <f t="shared" si="96"/>
        <v>0.95625000000291038</v>
      </c>
      <c r="E1033" s="6">
        <f t="shared" si="97"/>
        <v>3.7500000005820766E-2</v>
      </c>
      <c r="F1033" s="1">
        <f t="shared" si="99"/>
        <v>0</v>
      </c>
      <c r="G1033" s="14">
        <f t="shared" si="100"/>
        <v>0.9</v>
      </c>
      <c r="H1033" s="1" t="s">
        <v>7</v>
      </c>
      <c r="I1033" s="1" t="s">
        <v>15</v>
      </c>
      <c r="J1033" s="1" t="s">
        <v>15</v>
      </c>
      <c r="K1033" s="1">
        <v>18.899999999999999</v>
      </c>
      <c r="L1033" s="14">
        <f t="shared" si="98"/>
        <v>20.999999999999996</v>
      </c>
      <c r="M1033" s="1" t="s">
        <v>13</v>
      </c>
    </row>
    <row r="1034" spans="1:13">
      <c r="A1034" s="7">
        <v>42655.529861111114</v>
      </c>
      <c r="B1034" s="12">
        <f t="shared" si="95"/>
        <v>0.52986111111385981</v>
      </c>
      <c r="C1034" s="7">
        <v>42655.552777777775</v>
      </c>
      <c r="D1034" s="12">
        <f t="shared" si="96"/>
        <v>0.55277777777519077</v>
      </c>
      <c r="E1034" s="6">
        <f t="shared" si="97"/>
        <v>2.2916666661330964E-2</v>
      </c>
      <c r="F1034" s="1">
        <f t="shared" si="99"/>
        <v>0</v>
      </c>
      <c r="G1034" s="14">
        <f t="shared" si="100"/>
        <v>0.55000000000000004</v>
      </c>
      <c r="H1034" s="1" t="s">
        <v>7</v>
      </c>
      <c r="I1034" s="1" t="s">
        <v>15</v>
      </c>
      <c r="J1034" s="1" t="s">
        <v>1473</v>
      </c>
      <c r="K1034" s="1">
        <v>15.6</v>
      </c>
      <c r="L1034" s="14">
        <f t="shared" si="98"/>
        <v>28.36363636363636</v>
      </c>
      <c r="M1034" s="1" t="s">
        <v>11</v>
      </c>
    </row>
    <row r="1035" spans="1:13">
      <c r="A1035" s="7">
        <v>42655.612500000003</v>
      </c>
      <c r="B1035" s="12">
        <f t="shared" si="95"/>
        <v>0.61250000000291038</v>
      </c>
      <c r="C1035" s="7">
        <v>42655.637499999997</v>
      </c>
      <c r="D1035" s="12">
        <f t="shared" si="96"/>
        <v>0.63749999999708962</v>
      </c>
      <c r="E1035" s="6">
        <f t="shared" si="97"/>
        <v>2.4999999994179234E-2</v>
      </c>
      <c r="F1035" s="1">
        <f t="shared" si="99"/>
        <v>0</v>
      </c>
      <c r="G1035" s="14">
        <f t="shared" si="100"/>
        <v>0.6</v>
      </c>
      <c r="H1035" s="1" t="s">
        <v>7</v>
      </c>
      <c r="I1035" s="1" t="s">
        <v>1473</v>
      </c>
      <c r="J1035" s="1" t="s">
        <v>15</v>
      </c>
      <c r="K1035" s="1">
        <v>15.6</v>
      </c>
      <c r="L1035" s="14">
        <f t="shared" si="98"/>
        <v>26</v>
      </c>
      <c r="M1035" s="1" t="s">
        <v>1702</v>
      </c>
    </row>
    <row r="1036" spans="1:13">
      <c r="A1036" s="7">
        <v>42655.761805555558</v>
      </c>
      <c r="B1036" s="12">
        <f t="shared" si="95"/>
        <v>0.7618055555576575</v>
      </c>
      <c r="C1036" s="7">
        <v>42655.768750000003</v>
      </c>
      <c r="D1036" s="12">
        <f t="shared" si="96"/>
        <v>0.76875000000291038</v>
      </c>
      <c r="E1036" s="6">
        <f t="shared" si="97"/>
        <v>6.9444444452528842E-3</v>
      </c>
      <c r="F1036" s="1">
        <f t="shared" si="99"/>
        <v>0</v>
      </c>
      <c r="G1036" s="14">
        <f t="shared" si="100"/>
        <v>0.16666666666666666</v>
      </c>
      <c r="H1036" s="1" t="s">
        <v>7</v>
      </c>
      <c r="I1036" s="1" t="s">
        <v>15</v>
      </c>
      <c r="J1036" s="1" t="s">
        <v>16</v>
      </c>
      <c r="K1036" s="1">
        <v>3</v>
      </c>
      <c r="L1036" s="14">
        <f t="shared" si="98"/>
        <v>18</v>
      </c>
      <c r="M1036" s="1" t="s">
        <v>1700</v>
      </c>
    </row>
    <row r="1037" spans="1:13">
      <c r="A1037" s="7">
        <v>42655.92291666667</v>
      </c>
      <c r="B1037" s="12">
        <f t="shared" si="95"/>
        <v>0.92291666667006211</v>
      </c>
      <c r="C1037" s="7">
        <v>42655.931250000001</v>
      </c>
      <c r="D1037" s="12">
        <f t="shared" si="96"/>
        <v>0.93125000000145519</v>
      </c>
      <c r="E1037" s="6">
        <f t="shared" si="97"/>
        <v>8.333333331393078E-3</v>
      </c>
      <c r="F1037" s="1">
        <f t="shared" si="99"/>
        <v>0</v>
      </c>
      <c r="G1037" s="14">
        <f t="shared" si="100"/>
        <v>0.2</v>
      </c>
      <c r="H1037" s="1" t="s">
        <v>7</v>
      </c>
      <c r="I1037" s="1" t="s">
        <v>16</v>
      </c>
      <c r="J1037" s="1" t="s">
        <v>15</v>
      </c>
      <c r="K1037" s="1">
        <v>3.1</v>
      </c>
      <c r="L1037" s="14">
        <f t="shared" si="98"/>
        <v>15.5</v>
      </c>
      <c r="M1037" s="1" t="s">
        <v>13</v>
      </c>
    </row>
    <row r="1038" spans="1:13">
      <c r="A1038" s="7">
        <v>42686.67083333333</v>
      </c>
      <c r="B1038" s="12">
        <f t="shared" si="95"/>
        <v>0.67083333332993789</v>
      </c>
      <c r="C1038" s="7">
        <v>42686.677777777775</v>
      </c>
      <c r="D1038" s="12">
        <f t="shared" si="96"/>
        <v>0.67777777777519077</v>
      </c>
      <c r="E1038" s="6">
        <f t="shared" si="97"/>
        <v>6.9444444452528842E-3</v>
      </c>
      <c r="F1038" s="1">
        <f t="shared" si="99"/>
        <v>0</v>
      </c>
      <c r="G1038" s="14">
        <f t="shared" si="100"/>
        <v>0.16666666666666666</v>
      </c>
      <c r="H1038" s="1" t="s">
        <v>7</v>
      </c>
      <c r="I1038" s="1" t="s">
        <v>15</v>
      </c>
      <c r="J1038" s="1" t="s">
        <v>16</v>
      </c>
      <c r="K1038" s="1">
        <v>3</v>
      </c>
      <c r="L1038" s="14">
        <f t="shared" si="98"/>
        <v>18</v>
      </c>
      <c r="M1038" s="1" t="s">
        <v>1700</v>
      </c>
    </row>
    <row r="1039" spans="1:13">
      <c r="A1039" s="7">
        <v>42686.795138888891</v>
      </c>
      <c r="B1039" s="12">
        <f t="shared" si="95"/>
        <v>0.79513888889050577</v>
      </c>
      <c r="C1039" s="7">
        <v>42686.802083333336</v>
      </c>
      <c r="D1039" s="12">
        <f t="shared" si="96"/>
        <v>0.80208333333575865</v>
      </c>
      <c r="E1039" s="6">
        <f t="shared" si="97"/>
        <v>6.9444444452528842E-3</v>
      </c>
      <c r="F1039" s="1">
        <f t="shared" si="99"/>
        <v>0</v>
      </c>
      <c r="G1039" s="14">
        <f t="shared" si="100"/>
        <v>0.16666666666666666</v>
      </c>
      <c r="H1039" s="1" t="s">
        <v>7</v>
      </c>
      <c r="I1039" s="1" t="s">
        <v>16</v>
      </c>
      <c r="J1039" s="1" t="s">
        <v>15</v>
      </c>
      <c r="K1039" s="1">
        <v>4.8</v>
      </c>
      <c r="L1039" s="14">
        <f t="shared" si="98"/>
        <v>28.8</v>
      </c>
      <c r="M1039" s="1" t="s">
        <v>1702</v>
      </c>
    </row>
    <row r="1040" spans="1:13">
      <c r="A1040" s="7">
        <v>42686.908333333333</v>
      </c>
      <c r="B1040" s="12">
        <f t="shared" si="95"/>
        <v>0.90833333333284827</v>
      </c>
      <c r="C1040" s="7">
        <v>42686.913888888892</v>
      </c>
      <c r="D1040" s="12">
        <f t="shared" si="96"/>
        <v>0.91388888889196096</v>
      </c>
      <c r="E1040" s="6">
        <f t="shared" si="97"/>
        <v>5.5555555591126904E-3</v>
      </c>
      <c r="F1040" s="1">
        <f t="shared" si="99"/>
        <v>0</v>
      </c>
      <c r="G1040" s="14">
        <f t="shared" si="100"/>
        <v>0.13333333333333333</v>
      </c>
      <c r="H1040" s="1" t="s">
        <v>7</v>
      </c>
      <c r="I1040" s="1" t="s">
        <v>15</v>
      </c>
      <c r="J1040" s="1" t="s">
        <v>15</v>
      </c>
      <c r="K1040" s="1">
        <v>2.1</v>
      </c>
      <c r="L1040" s="14">
        <f t="shared" si="98"/>
        <v>15.75</v>
      </c>
      <c r="M1040" s="1" t="s">
        <v>1702</v>
      </c>
    </row>
    <row r="1041" spans="1:13">
      <c r="A1041" s="7">
        <v>42716.556944444441</v>
      </c>
      <c r="B1041" s="12">
        <f t="shared" si="95"/>
        <v>0.55694444444088731</v>
      </c>
      <c r="C1041" s="7">
        <v>42716.563888888886</v>
      </c>
      <c r="D1041" s="12">
        <f t="shared" si="96"/>
        <v>0.56388888888614019</v>
      </c>
      <c r="E1041" s="6">
        <f t="shared" si="97"/>
        <v>6.9444444452528842E-3</v>
      </c>
      <c r="F1041" s="1">
        <f t="shared" si="99"/>
        <v>0</v>
      </c>
      <c r="G1041" s="14">
        <f t="shared" si="100"/>
        <v>0.16666666666666666</v>
      </c>
      <c r="H1041" s="1" t="s">
        <v>7</v>
      </c>
      <c r="I1041" s="1" t="s">
        <v>15</v>
      </c>
      <c r="J1041" s="1" t="s">
        <v>15</v>
      </c>
      <c r="K1041" s="1">
        <v>3.1</v>
      </c>
      <c r="L1041" s="14">
        <f t="shared" si="98"/>
        <v>18.600000000000001</v>
      </c>
      <c r="M1041" s="1" t="s">
        <v>1702</v>
      </c>
    </row>
    <row r="1042" spans="1:13">
      <c r="A1042" s="7">
        <v>42716.566666666666</v>
      </c>
      <c r="B1042" s="12">
        <f t="shared" si="95"/>
        <v>0.56666666666569654</v>
      </c>
      <c r="C1042" s="7">
        <v>42716.57708333333</v>
      </c>
      <c r="D1042" s="12">
        <f t="shared" si="96"/>
        <v>0.57708333332993789</v>
      </c>
      <c r="E1042" s="6">
        <f t="shared" si="97"/>
        <v>1.0416666664241347E-2</v>
      </c>
      <c r="F1042" s="1">
        <f t="shared" si="99"/>
        <v>0</v>
      </c>
      <c r="G1042" s="14">
        <f t="shared" si="100"/>
        <v>0.25</v>
      </c>
      <c r="H1042" s="1" t="s">
        <v>7</v>
      </c>
      <c r="I1042" s="1" t="s">
        <v>15</v>
      </c>
      <c r="J1042" s="1" t="s">
        <v>118</v>
      </c>
      <c r="K1042" s="1">
        <v>4.4000000000000004</v>
      </c>
      <c r="L1042" s="14">
        <f t="shared" si="98"/>
        <v>17.600000000000001</v>
      </c>
      <c r="M1042" s="1" t="s">
        <v>1700</v>
      </c>
    </row>
    <row r="1043" spans="1:13">
      <c r="A1043" s="7">
        <v>42716.601388888892</v>
      </c>
      <c r="B1043" s="12">
        <f t="shared" si="95"/>
        <v>0.60138888889196096</v>
      </c>
      <c r="C1043" s="7">
        <v>42716.61041666667</v>
      </c>
      <c r="D1043" s="12">
        <f t="shared" si="96"/>
        <v>0.61041666667006211</v>
      </c>
      <c r="E1043" s="6">
        <f t="shared" si="97"/>
        <v>9.0277777781011537E-3</v>
      </c>
      <c r="F1043" s="1">
        <f t="shared" si="99"/>
        <v>0</v>
      </c>
      <c r="G1043" s="14">
        <f t="shared" si="100"/>
        <v>0.21666666666666667</v>
      </c>
      <c r="H1043" s="1" t="s">
        <v>7</v>
      </c>
      <c r="I1043" s="1" t="s">
        <v>118</v>
      </c>
      <c r="J1043" s="1" t="s">
        <v>15</v>
      </c>
      <c r="K1043" s="1">
        <v>4.7</v>
      </c>
      <c r="L1043" s="14">
        <f t="shared" si="98"/>
        <v>21.692307692307693</v>
      </c>
      <c r="M1043" s="1" t="s">
        <v>13</v>
      </c>
    </row>
    <row r="1044" spans="1:13">
      <c r="A1044" s="7">
        <v>42716.743750000001</v>
      </c>
      <c r="B1044" s="12">
        <f t="shared" si="95"/>
        <v>0.74375000000145519</v>
      </c>
      <c r="C1044" s="7">
        <v>42716.750694444447</v>
      </c>
      <c r="D1044" s="12">
        <f t="shared" si="96"/>
        <v>0.75069444444670808</v>
      </c>
      <c r="E1044" s="6">
        <f t="shared" si="97"/>
        <v>6.9444444452528842E-3</v>
      </c>
      <c r="F1044" s="1">
        <f t="shared" si="99"/>
        <v>0</v>
      </c>
      <c r="G1044" s="14">
        <f t="shared" si="100"/>
        <v>0.16666666666666666</v>
      </c>
      <c r="H1044" s="1" t="s">
        <v>7</v>
      </c>
      <c r="I1044" s="1" t="s">
        <v>15</v>
      </c>
      <c r="J1044" s="1" t="s">
        <v>16</v>
      </c>
      <c r="K1044" s="1">
        <v>3</v>
      </c>
      <c r="L1044" s="14">
        <f t="shared" si="98"/>
        <v>18</v>
      </c>
      <c r="M1044" s="1" t="s">
        <v>1700</v>
      </c>
    </row>
    <row r="1045" spans="1:13">
      <c r="A1045" s="7">
        <v>42716.866666666669</v>
      </c>
      <c r="B1045" s="12">
        <f t="shared" si="95"/>
        <v>0.86666666666860692</v>
      </c>
      <c r="C1045" s="7">
        <v>42716.872916666667</v>
      </c>
      <c r="D1045" s="12">
        <f t="shared" si="96"/>
        <v>0.87291666666715173</v>
      </c>
      <c r="E1045" s="6">
        <f t="shared" si="97"/>
        <v>6.2499999985448085E-3</v>
      </c>
      <c r="F1045" s="1">
        <f t="shared" si="99"/>
        <v>0</v>
      </c>
      <c r="G1045" s="14">
        <f t="shared" si="100"/>
        <v>0.15</v>
      </c>
      <c r="H1045" s="1" t="s">
        <v>7</v>
      </c>
      <c r="I1045" s="1" t="s">
        <v>16</v>
      </c>
      <c r="J1045" s="1" t="s">
        <v>15</v>
      </c>
      <c r="K1045" s="1">
        <v>3</v>
      </c>
      <c r="L1045" s="14">
        <f t="shared" si="98"/>
        <v>20</v>
      </c>
      <c r="M1045" s="1" t="s">
        <v>13</v>
      </c>
    </row>
    <row r="1046" spans="1:13">
      <c r="A1046" s="7" t="s">
        <v>1865</v>
      </c>
      <c r="B1046" s="12">
        <v>0.7631944444444444</v>
      </c>
      <c r="C1046" s="7" t="s">
        <v>1865</v>
      </c>
      <c r="D1046" s="12">
        <v>0.77013888888888893</v>
      </c>
      <c r="E1046" s="6">
        <f t="shared" si="97"/>
        <v>6.9444444444445308E-3</v>
      </c>
      <c r="F1046" s="1">
        <f t="shared" si="99"/>
        <v>0</v>
      </c>
      <c r="G1046" s="14">
        <f t="shared" si="100"/>
        <v>0.16666666666666666</v>
      </c>
      <c r="H1046" s="1" t="s">
        <v>7</v>
      </c>
      <c r="I1046" s="1" t="s">
        <v>15</v>
      </c>
      <c r="J1046" s="1" t="s">
        <v>15</v>
      </c>
      <c r="K1046" s="1">
        <v>4.2</v>
      </c>
      <c r="L1046" s="14">
        <f t="shared" si="98"/>
        <v>25.200000000000003</v>
      </c>
      <c r="M1046" s="1" t="s">
        <v>1702</v>
      </c>
    </row>
    <row r="1047" spans="1:13">
      <c r="A1047" s="7" t="s">
        <v>1865</v>
      </c>
      <c r="B1047" s="12">
        <v>0.84722222222222221</v>
      </c>
      <c r="C1047" s="7" t="s">
        <v>1865</v>
      </c>
      <c r="D1047" s="12">
        <v>0.8534722222222223</v>
      </c>
      <c r="E1047" s="6">
        <f t="shared" si="97"/>
        <v>6.2500000000000888E-3</v>
      </c>
      <c r="F1047" s="1">
        <f t="shared" si="99"/>
        <v>0</v>
      </c>
      <c r="G1047" s="14">
        <f t="shared" si="100"/>
        <v>0.15</v>
      </c>
      <c r="H1047" s="1" t="s">
        <v>7</v>
      </c>
      <c r="I1047" s="1" t="s">
        <v>15</v>
      </c>
      <c r="J1047" s="1" t="s">
        <v>15</v>
      </c>
      <c r="K1047" s="1">
        <v>4.0999999999999996</v>
      </c>
      <c r="L1047" s="14">
        <f t="shared" si="98"/>
        <v>27.333333333333332</v>
      </c>
      <c r="M1047" s="1" t="s">
        <v>1700</v>
      </c>
    </row>
    <row r="1048" spans="1:13">
      <c r="A1048" s="7" t="s">
        <v>1866</v>
      </c>
      <c r="B1048" s="12">
        <v>0.70277777777777783</v>
      </c>
      <c r="C1048" s="7" t="s">
        <v>1866</v>
      </c>
      <c r="D1048" s="12">
        <v>0.71527777777777779</v>
      </c>
      <c r="E1048" s="6">
        <f t="shared" si="97"/>
        <v>1.2499999999999956E-2</v>
      </c>
      <c r="F1048" s="1">
        <f t="shared" si="99"/>
        <v>0</v>
      </c>
      <c r="G1048" s="14">
        <f t="shared" si="100"/>
        <v>0.3</v>
      </c>
      <c r="H1048" s="1" t="s">
        <v>7</v>
      </c>
      <c r="I1048" s="1" t="s">
        <v>15</v>
      </c>
      <c r="J1048" s="1" t="s">
        <v>15</v>
      </c>
      <c r="K1048" s="1">
        <v>3.4</v>
      </c>
      <c r="L1048" s="14">
        <f t="shared" si="98"/>
        <v>11.333333333333334</v>
      </c>
      <c r="M1048" s="1" t="s">
        <v>1701</v>
      </c>
    </row>
    <row r="1049" spans="1:13">
      <c r="A1049" s="7" t="s">
        <v>1866</v>
      </c>
      <c r="B1049" s="12">
        <v>0.72361111111111109</v>
      </c>
      <c r="C1049" s="7" t="s">
        <v>1866</v>
      </c>
      <c r="D1049" s="12">
        <v>0.7319444444444444</v>
      </c>
      <c r="E1049" s="6">
        <f t="shared" si="97"/>
        <v>8.3333333333333037E-3</v>
      </c>
      <c r="F1049" s="1">
        <f t="shared" si="99"/>
        <v>0</v>
      </c>
      <c r="G1049" s="14">
        <f t="shared" si="100"/>
        <v>0.2</v>
      </c>
      <c r="H1049" s="1" t="s">
        <v>7</v>
      </c>
      <c r="I1049" s="1" t="s">
        <v>15</v>
      </c>
      <c r="J1049" s="1" t="s">
        <v>15</v>
      </c>
      <c r="K1049" s="1">
        <v>3.3</v>
      </c>
      <c r="L1049" s="14">
        <f t="shared" si="98"/>
        <v>16.499999999999996</v>
      </c>
      <c r="M1049" s="1" t="s">
        <v>1701</v>
      </c>
    </row>
    <row r="1050" spans="1:13">
      <c r="A1050" s="7" t="s">
        <v>1866</v>
      </c>
      <c r="B1050" s="12">
        <v>0.74305555555555547</v>
      </c>
      <c r="C1050" s="7" t="s">
        <v>1866</v>
      </c>
      <c r="D1050" s="12">
        <v>0.75</v>
      </c>
      <c r="E1050" s="6">
        <f t="shared" si="97"/>
        <v>6.9444444444445308E-3</v>
      </c>
      <c r="F1050" s="1">
        <f t="shared" si="99"/>
        <v>0</v>
      </c>
      <c r="G1050" s="14">
        <f t="shared" si="100"/>
        <v>0.16666666666666666</v>
      </c>
      <c r="H1050" s="1" t="s">
        <v>7</v>
      </c>
      <c r="I1050" s="1" t="s">
        <v>15</v>
      </c>
      <c r="J1050" s="1" t="s">
        <v>16</v>
      </c>
      <c r="K1050" s="1">
        <v>3</v>
      </c>
      <c r="L1050" s="14">
        <f t="shared" si="98"/>
        <v>18</v>
      </c>
      <c r="M1050" s="1" t="s">
        <v>1700</v>
      </c>
    </row>
    <row r="1051" spans="1:13">
      <c r="A1051" s="7" t="s">
        <v>1866</v>
      </c>
      <c r="B1051" s="12">
        <v>0.85</v>
      </c>
      <c r="C1051" s="7" t="s">
        <v>1866</v>
      </c>
      <c r="D1051" s="12">
        <v>0.86111111111111116</v>
      </c>
      <c r="E1051" s="6">
        <f t="shared" si="97"/>
        <v>1.1111111111111183E-2</v>
      </c>
      <c r="F1051" s="1">
        <f t="shared" si="99"/>
        <v>0</v>
      </c>
      <c r="G1051" s="14">
        <f t="shared" si="100"/>
        <v>0.26666666666666666</v>
      </c>
      <c r="H1051" s="1" t="s">
        <v>7</v>
      </c>
      <c r="I1051" s="1" t="s">
        <v>16</v>
      </c>
      <c r="J1051" s="1" t="s">
        <v>15</v>
      </c>
      <c r="K1051" s="1">
        <v>3.1</v>
      </c>
      <c r="L1051" s="14">
        <f t="shared" si="98"/>
        <v>11.625</v>
      </c>
      <c r="M1051" s="1" t="s">
        <v>13</v>
      </c>
    </row>
    <row r="1052" spans="1:13">
      <c r="A1052" s="7" t="s">
        <v>1867</v>
      </c>
      <c r="B1052" s="12">
        <v>0.59722222222222221</v>
      </c>
      <c r="C1052" s="7" t="s">
        <v>1867</v>
      </c>
      <c r="D1052" s="12">
        <v>0.62083333333333335</v>
      </c>
      <c r="E1052" s="6">
        <f t="shared" si="97"/>
        <v>2.3611111111111138E-2</v>
      </c>
      <c r="F1052" s="1">
        <f t="shared" si="99"/>
        <v>0</v>
      </c>
      <c r="G1052" s="14">
        <f t="shared" si="100"/>
        <v>0.56666666666666665</v>
      </c>
      <c r="H1052" s="1" t="s">
        <v>7</v>
      </c>
      <c r="I1052" s="1" t="s">
        <v>15</v>
      </c>
      <c r="J1052" s="1" t="s">
        <v>16</v>
      </c>
      <c r="K1052" s="1">
        <v>10.6</v>
      </c>
      <c r="L1052" s="14">
        <f t="shared" si="98"/>
        <v>18.705882352941178</v>
      </c>
      <c r="M1052" s="1" t="s">
        <v>11</v>
      </c>
    </row>
    <row r="1053" spans="1:13">
      <c r="A1053" s="7" t="s">
        <v>1868</v>
      </c>
      <c r="B1053" s="12">
        <v>0.65138888888888891</v>
      </c>
      <c r="C1053" s="7" t="s">
        <v>1868</v>
      </c>
      <c r="D1053" s="12">
        <v>0.67499999999999993</v>
      </c>
      <c r="E1053" s="6">
        <f t="shared" si="97"/>
        <v>2.3611111111111027E-2</v>
      </c>
      <c r="F1053" s="1">
        <f t="shared" si="99"/>
        <v>0</v>
      </c>
      <c r="G1053" s="14">
        <f t="shared" si="100"/>
        <v>0.56666666666666665</v>
      </c>
      <c r="H1053" s="1" t="s">
        <v>7</v>
      </c>
      <c r="I1053" s="1" t="s">
        <v>157</v>
      </c>
      <c r="J1053" s="1" t="s">
        <v>157</v>
      </c>
      <c r="K1053" s="1">
        <v>4.8</v>
      </c>
      <c r="L1053" s="14">
        <f t="shared" si="98"/>
        <v>8.4705882352941178</v>
      </c>
      <c r="M1053" s="1" t="s">
        <v>1809</v>
      </c>
    </row>
    <row r="1054" spans="1:13">
      <c r="A1054" s="7" t="s">
        <v>1868</v>
      </c>
      <c r="B1054" s="12">
        <v>0.72152777777777777</v>
      </c>
      <c r="C1054" s="7" t="s">
        <v>1868</v>
      </c>
      <c r="D1054" s="12">
        <v>0.74930555555555556</v>
      </c>
      <c r="E1054" s="6">
        <f t="shared" si="97"/>
        <v>2.777777777777779E-2</v>
      </c>
      <c r="F1054" s="1">
        <f t="shared" si="99"/>
        <v>0</v>
      </c>
      <c r="G1054" s="14">
        <f t="shared" si="100"/>
        <v>0.66666666666666663</v>
      </c>
      <c r="H1054" s="1" t="s">
        <v>7</v>
      </c>
      <c r="I1054" s="1" t="s">
        <v>157</v>
      </c>
      <c r="J1054" s="1" t="s">
        <v>157</v>
      </c>
      <c r="K1054" s="1">
        <v>5.3</v>
      </c>
      <c r="L1054" s="14">
        <f t="shared" si="98"/>
        <v>7.95</v>
      </c>
      <c r="M1054" s="1" t="s">
        <v>24</v>
      </c>
    </row>
    <row r="1055" spans="1:13">
      <c r="A1055" s="7" t="s">
        <v>1869</v>
      </c>
      <c r="B1055" s="12">
        <v>0.54375000000000007</v>
      </c>
      <c r="C1055" s="7" t="s">
        <v>1869</v>
      </c>
      <c r="D1055" s="12">
        <v>0.57013888888888886</v>
      </c>
      <c r="E1055" s="6">
        <f t="shared" si="97"/>
        <v>2.6388888888888795E-2</v>
      </c>
      <c r="F1055" s="1">
        <f t="shared" si="99"/>
        <v>0</v>
      </c>
      <c r="G1055" s="14">
        <f t="shared" si="100"/>
        <v>0.6333333333333333</v>
      </c>
      <c r="H1055" s="1" t="s">
        <v>7</v>
      </c>
      <c r="I1055" s="1" t="s">
        <v>157</v>
      </c>
      <c r="J1055" s="1" t="s">
        <v>157</v>
      </c>
      <c r="K1055" s="1">
        <v>4.9000000000000004</v>
      </c>
      <c r="L1055" s="14">
        <f t="shared" si="98"/>
        <v>7.7368421052631584</v>
      </c>
      <c r="M1055" s="1" t="s">
        <v>1702</v>
      </c>
    </row>
    <row r="1056" spans="1:13">
      <c r="A1056" s="7" t="s">
        <v>1869</v>
      </c>
      <c r="B1056" s="12">
        <v>0.69305555555555554</v>
      </c>
      <c r="C1056" s="7" t="s">
        <v>1869</v>
      </c>
      <c r="D1056" s="12">
        <v>0.72569444444444453</v>
      </c>
      <c r="E1056" s="6">
        <f t="shared" si="97"/>
        <v>3.2638888888888995E-2</v>
      </c>
      <c r="F1056" s="1">
        <f t="shared" si="99"/>
        <v>0</v>
      </c>
      <c r="G1056" s="14">
        <f t="shared" si="100"/>
        <v>0.78333333333333333</v>
      </c>
      <c r="H1056" s="1" t="s">
        <v>7</v>
      </c>
      <c r="I1056" s="1" t="s">
        <v>157</v>
      </c>
      <c r="J1056" s="1" t="s">
        <v>157</v>
      </c>
      <c r="K1056" s="1">
        <v>10.199999999999999</v>
      </c>
      <c r="L1056" s="14">
        <f t="shared" si="98"/>
        <v>13.021276595744681</v>
      </c>
      <c r="M1056" s="1" t="s">
        <v>1702</v>
      </c>
    </row>
    <row r="1057" spans="1:13">
      <c r="A1057" s="7" t="s">
        <v>1869</v>
      </c>
      <c r="B1057" s="12">
        <v>0.85763888888888884</v>
      </c>
      <c r="C1057" s="7" t="s">
        <v>1869</v>
      </c>
      <c r="D1057" s="12">
        <v>0.87777777777777777</v>
      </c>
      <c r="E1057" s="6">
        <f t="shared" si="97"/>
        <v>2.0138888888888928E-2</v>
      </c>
      <c r="F1057" s="1">
        <f t="shared" si="99"/>
        <v>0</v>
      </c>
      <c r="G1057" s="14">
        <f t="shared" si="100"/>
        <v>0.48333333333333334</v>
      </c>
      <c r="H1057" s="1" t="s">
        <v>7</v>
      </c>
      <c r="I1057" s="1" t="s">
        <v>157</v>
      </c>
      <c r="J1057" s="1" t="s">
        <v>157</v>
      </c>
      <c r="K1057" s="1">
        <v>9.1999999999999993</v>
      </c>
      <c r="L1057" s="14">
        <f t="shared" si="98"/>
        <v>19.034482758620687</v>
      </c>
      <c r="M1057" s="1" t="s">
        <v>1701</v>
      </c>
    </row>
    <row r="1058" spans="1:13">
      <c r="A1058" s="7" t="s">
        <v>1870</v>
      </c>
      <c r="B1058" s="12">
        <v>0.38055555555555554</v>
      </c>
      <c r="C1058" s="7" t="s">
        <v>1870</v>
      </c>
      <c r="D1058" s="12">
        <v>0.39999999999999997</v>
      </c>
      <c r="E1058" s="6">
        <f t="shared" si="97"/>
        <v>1.9444444444444431E-2</v>
      </c>
      <c r="F1058" s="1">
        <f t="shared" si="99"/>
        <v>0</v>
      </c>
      <c r="G1058" s="14">
        <f t="shared" si="100"/>
        <v>0.46666666666666667</v>
      </c>
      <c r="H1058" s="1" t="s">
        <v>7</v>
      </c>
      <c r="I1058" s="1" t="s">
        <v>157</v>
      </c>
      <c r="J1058" s="1" t="s">
        <v>188</v>
      </c>
      <c r="K1058" s="1">
        <v>7.7</v>
      </c>
      <c r="L1058" s="14">
        <f t="shared" si="98"/>
        <v>16.5</v>
      </c>
      <c r="M1058" s="1" t="s">
        <v>1702</v>
      </c>
    </row>
    <row r="1059" spans="1:13">
      <c r="A1059" s="7" t="s">
        <v>1870</v>
      </c>
      <c r="B1059" s="12">
        <v>0.42708333333333331</v>
      </c>
      <c r="C1059" s="7" t="s">
        <v>1870</v>
      </c>
      <c r="D1059" s="12">
        <v>0.44027777777777777</v>
      </c>
      <c r="E1059" s="6">
        <f t="shared" si="97"/>
        <v>1.3194444444444453E-2</v>
      </c>
      <c r="F1059" s="1">
        <f t="shared" si="99"/>
        <v>0</v>
      </c>
      <c r="G1059" s="14">
        <f t="shared" si="100"/>
        <v>0.31666666666666665</v>
      </c>
      <c r="H1059" s="1" t="s">
        <v>7</v>
      </c>
      <c r="I1059" s="1" t="s">
        <v>188</v>
      </c>
      <c r="J1059" s="1" t="s">
        <v>1502</v>
      </c>
      <c r="K1059" s="1">
        <v>5.9</v>
      </c>
      <c r="L1059" s="14">
        <f t="shared" si="98"/>
        <v>18.631578947368425</v>
      </c>
      <c r="M1059" s="1" t="s">
        <v>24</v>
      </c>
    </row>
    <row r="1060" spans="1:13">
      <c r="A1060" s="7" t="s">
        <v>1870</v>
      </c>
      <c r="B1060" s="12">
        <v>0.5444444444444444</v>
      </c>
      <c r="C1060" s="7" t="s">
        <v>1870</v>
      </c>
      <c r="D1060" s="12">
        <v>0.54722222222222217</v>
      </c>
      <c r="E1060" s="6">
        <f t="shared" si="97"/>
        <v>2.7777777777777679E-3</v>
      </c>
      <c r="F1060" s="1">
        <f t="shared" si="99"/>
        <v>0</v>
      </c>
      <c r="G1060" s="14">
        <f t="shared" si="100"/>
        <v>6.6666666666666666E-2</v>
      </c>
      <c r="H1060" s="1" t="s">
        <v>7</v>
      </c>
      <c r="I1060" s="1" t="s">
        <v>1502</v>
      </c>
      <c r="J1060" s="1" t="s">
        <v>157</v>
      </c>
      <c r="K1060" s="1">
        <v>0.7</v>
      </c>
      <c r="L1060" s="14">
        <f t="shared" si="98"/>
        <v>10.5</v>
      </c>
      <c r="M1060" s="1" t="s">
        <v>1702</v>
      </c>
    </row>
    <row r="1061" spans="1:13">
      <c r="A1061" s="7" t="s">
        <v>1870</v>
      </c>
      <c r="B1061" s="12">
        <v>0.55833333333333335</v>
      </c>
      <c r="C1061" s="7" t="s">
        <v>1870</v>
      </c>
      <c r="D1061" s="12">
        <v>0.56597222222222221</v>
      </c>
      <c r="E1061" s="6">
        <f t="shared" si="97"/>
        <v>7.6388888888888618E-3</v>
      </c>
      <c r="F1061" s="1">
        <f t="shared" si="99"/>
        <v>0</v>
      </c>
      <c r="G1061" s="14">
        <f t="shared" si="100"/>
        <v>0.18333333333333332</v>
      </c>
      <c r="H1061" s="1" t="s">
        <v>7</v>
      </c>
      <c r="I1061" s="1" t="s">
        <v>157</v>
      </c>
      <c r="J1061" s="1" t="s">
        <v>157</v>
      </c>
      <c r="K1061" s="1">
        <v>1.3</v>
      </c>
      <c r="L1061" s="14">
        <f t="shared" si="98"/>
        <v>7.0909090909090917</v>
      </c>
      <c r="M1061" s="1" t="s">
        <v>1701</v>
      </c>
    </row>
    <row r="1062" spans="1:13">
      <c r="A1062" s="7" t="s">
        <v>1870</v>
      </c>
      <c r="B1062" s="12">
        <v>0.58819444444444446</v>
      </c>
      <c r="C1062" s="7" t="s">
        <v>1870</v>
      </c>
      <c r="D1062" s="12">
        <v>0.59375</v>
      </c>
      <c r="E1062" s="6">
        <f t="shared" si="97"/>
        <v>5.5555555555555358E-3</v>
      </c>
      <c r="F1062" s="1">
        <f t="shared" si="99"/>
        <v>0</v>
      </c>
      <c r="G1062" s="14">
        <f t="shared" si="100"/>
        <v>0.13333333333333333</v>
      </c>
      <c r="H1062" s="1" t="s">
        <v>7</v>
      </c>
      <c r="I1062" s="1" t="s">
        <v>157</v>
      </c>
      <c r="J1062" s="1" t="s">
        <v>157</v>
      </c>
      <c r="K1062" s="1">
        <v>2.5</v>
      </c>
      <c r="L1062" s="14">
        <f t="shared" si="98"/>
        <v>18.75</v>
      </c>
      <c r="M1062" s="1" t="s">
        <v>1701</v>
      </c>
    </row>
    <row r="1063" spans="1:13">
      <c r="A1063" s="7" t="s">
        <v>1870</v>
      </c>
      <c r="B1063" s="12">
        <v>0.59583333333333333</v>
      </c>
      <c r="C1063" s="7" t="s">
        <v>1870</v>
      </c>
      <c r="D1063" s="12">
        <v>0.60555555555555551</v>
      </c>
      <c r="E1063" s="6">
        <f t="shared" si="97"/>
        <v>9.7222222222221877E-3</v>
      </c>
      <c r="F1063" s="1">
        <f t="shared" si="99"/>
        <v>0</v>
      </c>
      <c r="G1063" s="14">
        <f t="shared" si="100"/>
        <v>0.23333333333333334</v>
      </c>
      <c r="H1063" s="1" t="s">
        <v>7</v>
      </c>
      <c r="I1063" s="1" t="s">
        <v>157</v>
      </c>
      <c r="J1063" s="1" t="s">
        <v>157</v>
      </c>
      <c r="K1063" s="1">
        <v>5.3</v>
      </c>
      <c r="L1063" s="14">
        <f t="shared" si="98"/>
        <v>22.714285714285712</v>
      </c>
      <c r="M1063" s="1" t="s">
        <v>1701</v>
      </c>
    </row>
    <row r="1064" spans="1:13">
      <c r="A1064" s="7" t="s">
        <v>1870</v>
      </c>
      <c r="B1064" s="12">
        <v>0.60902777777777783</v>
      </c>
      <c r="C1064" s="7" t="s">
        <v>1870</v>
      </c>
      <c r="D1064" s="12">
        <v>0.61805555555555558</v>
      </c>
      <c r="E1064" s="6">
        <f t="shared" si="97"/>
        <v>9.0277777777777457E-3</v>
      </c>
      <c r="F1064" s="1">
        <f t="shared" si="99"/>
        <v>0</v>
      </c>
      <c r="G1064" s="14">
        <f t="shared" si="100"/>
        <v>0.21666666666666667</v>
      </c>
      <c r="H1064" s="1" t="s">
        <v>7</v>
      </c>
      <c r="I1064" s="1" t="s">
        <v>157</v>
      </c>
      <c r="J1064" s="1" t="s">
        <v>157</v>
      </c>
      <c r="K1064" s="1">
        <v>5.4</v>
      </c>
      <c r="L1064" s="14">
        <f t="shared" si="98"/>
        <v>24.923076923076923</v>
      </c>
      <c r="M1064" s="1" t="s">
        <v>1701</v>
      </c>
    </row>
    <row r="1065" spans="1:13">
      <c r="A1065" s="7" t="s">
        <v>1870</v>
      </c>
      <c r="B1065" s="12">
        <v>0.63124999999999998</v>
      </c>
      <c r="C1065" s="7" t="s">
        <v>1870</v>
      </c>
      <c r="D1065" s="12">
        <v>0.65138888888888891</v>
      </c>
      <c r="E1065" s="6">
        <f t="shared" si="97"/>
        <v>2.0138888888888928E-2</v>
      </c>
      <c r="F1065" s="1">
        <f t="shared" si="99"/>
        <v>0</v>
      </c>
      <c r="G1065" s="14">
        <f t="shared" si="100"/>
        <v>0.48333333333333334</v>
      </c>
      <c r="H1065" s="1" t="s">
        <v>7</v>
      </c>
      <c r="I1065" s="1" t="s">
        <v>157</v>
      </c>
      <c r="J1065" s="1" t="s">
        <v>1502</v>
      </c>
      <c r="K1065" s="1">
        <v>10.199999999999999</v>
      </c>
      <c r="L1065" s="14">
        <f t="shared" si="98"/>
        <v>21.103448275862068</v>
      </c>
      <c r="M1065" s="1" t="s">
        <v>13</v>
      </c>
    </row>
    <row r="1066" spans="1:13">
      <c r="A1066" s="7" t="s">
        <v>1870</v>
      </c>
      <c r="B1066" s="12">
        <v>0.70138888888888884</v>
      </c>
      <c r="C1066" s="7" t="s">
        <v>1870</v>
      </c>
      <c r="D1066" s="12">
        <v>0.71458333333333324</v>
      </c>
      <c r="E1066" s="6">
        <f t="shared" si="97"/>
        <v>1.3194444444444398E-2</v>
      </c>
      <c r="F1066" s="1">
        <f t="shared" si="99"/>
        <v>0</v>
      </c>
      <c r="G1066" s="14">
        <f t="shared" si="100"/>
        <v>0.31666666666666665</v>
      </c>
      <c r="H1066" s="1" t="s">
        <v>7</v>
      </c>
      <c r="I1066" s="1" t="s">
        <v>1502</v>
      </c>
      <c r="J1066" s="1" t="s">
        <v>188</v>
      </c>
      <c r="K1066" s="1">
        <v>7.2</v>
      </c>
      <c r="L1066" s="14">
        <f t="shared" si="98"/>
        <v>22.736842105263161</v>
      </c>
      <c r="M1066" s="1" t="s">
        <v>13</v>
      </c>
    </row>
    <row r="1067" spans="1:13">
      <c r="A1067" s="7" t="s">
        <v>1870</v>
      </c>
      <c r="B1067" s="12">
        <v>0.79513888888888884</v>
      </c>
      <c r="C1067" s="7" t="s">
        <v>1870</v>
      </c>
      <c r="D1067" s="12">
        <v>0.80347222222222225</v>
      </c>
      <c r="E1067" s="6">
        <f t="shared" si="97"/>
        <v>8.3333333333334147E-3</v>
      </c>
      <c r="F1067" s="1">
        <f t="shared" si="99"/>
        <v>0</v>
      </c>
      <c r="G1067" s="14">
        <f t="shared" si="100"/>
        <v>0.2</v>
      </c>
      <c r="H1067" s="1" t="s">
        <v>7</v>
      </c>
      <c r="I1067" s="1" t="s">
        <v>188</v>
      </c>
      <c r="J1067" s="1" t="s">
        <v>157</v>
      </c>
      <c r="K1067" s="1">
        <v>2.2000000000000002</v>
      </c>
      <c r="L1067" s="14">
        <f t="shared" si="98"/>
        <v>11</v>
      </c>
      <c r="M1067" s="1" t="s">
        <v>1701</v>
      </c>
    </row>
    <row r="1068" spans="1:13">
      <c r="A1068" s="7" t="s">
        <v>1870</v>
      </c>
      <c r="B1068" s="12">
        <v>0.82986111111111116</v>
      </c>
      <c r="C1068" s="7" t="s">
        <v>1870</v>
      </c>
      <c r="D1068" s="12">
        <v>0.85416666666666663</v>
      </c>
      <c r="E1068" s="6">
        <f t="shared" si="97"/>
        <v>2.4305555555555469E-2</v>
      </c>
      <c r="F1068" s="1">
        <f t="shared" si="99"/>
        <v>0</v>
      </c>
      <c r="G1068" s="14">
        <f t="shared" si="100"/>
        <v>0.58333333333333337</v>
      </c>
      <c r="H1068" s="1" t="s">
        <v>7</v>
      </c>
      <c r="I1068" s="1" t="s">
        <v>157</v>
      </c>
      <c r="J1068" s="1" t="s">
        <v>157</v>
      </c>
      <c r="K1068" s="1">
        <v>11</v>
      </c>
      <c r="L1068" s="14">
        <f t="shared" si="98"/>
        <v>18.857142857142858</v>
      </c>
      <c r="M1068" s="1" t="s">
        <v>11</v>
      </c>
    </row>
    <row r="1069" spans="1:13">
      <c r="A1069" s="7" t="s">
        <v>1871</v>
      </c>
      <c r="B1069" s="12">
        <v>0.36736111111111108</v>
      </c>
      <c r="C1069" s="7" t="s">
        <v>1871</v>
      </c>
      <c r="D1069" s="12">
        <v>0.39166666666666666</v>
      </c>
      <c r="E1069" s="6">
        <f t="shared" si="97"/>
        <v>2.430555555555558E-2</v>
      </c>
      <c r="F1069" s="1">
        <f t="shared" si="99"/>
        <v>0</v>
      </c>
      <c r="G1069" s="14">
        <f t="shared" si="100"/>
        <v>0.58333333333333337</v>
      </c>
      <c r="H1069" s="1" t="s">
        <v>7</v>
      </c>
      <c r="I1069" s="1" t="s">
        <v>157</v>
      </c>
      <c r="J1069" s="1" t="s">
        <v>1502</v>
      </c>
      <c r="K1069" s="1">
        <v>12</v>
      </c>
      <c r="L1069" s="14">
        <f t="shared" si="98"/>
        <v>20.571428571428569</v>
      </c>
      <c r="M1069" s="1" t="s">
        <v>1701</v>
      </c>
    </row>
    <row r="1070" spans="1:13">
      <c r="A1070" s="7" t="s">
        <v>1871</v>
      </c>
      <c r="B1070" s="12">
        <v>0.4375</v>
      </c>
      <c r="C1070" s="7" t="s">
        <v>1871</v>
      </c>
      <c r="D1070" s="12">
        <v>0.45</v>
      </c>
      <c r="E1070" s="6">
        <f t="shared" si="97"/>
        <v>1.2500000000000011E-2</v>
      </c>
      <c r="F1070" s="1">
        <f t="shared" si="99"/>
        <v>0</v>
      </c>
      <c r="G1070" s="14">
        <f t="shared" si="100"/>
        <v>0.3</v>
      </c>
      <c r="H1070" s="1" t="s">
        <v>7</v>
      </c>
      <c r="I1070" s="1" t="s">
        <v>1502</v>
      </c>
      <c r="J1070" s="1" t="s">
        <v>1502</v>
      </c>
      <c r="K1070" s="1">
        <v>3.3</v>
      </c>
      <c r="L1070" s="14">
        <f t="shared" si="98"/>
        <v>11</v>
      </c>
      <c r="M1070" s="1" t="s">
        <v>1702</v>
      </c>
    </row>
    <row r="1071" spans="1:13">
      <c r="A1071" s="7" t="s">
        <v>1871</v>
      </c>
      <c r="B1071" s="12">
        <v>0.47916666666666669</v>
      </c>
      <c r="C1071" s="7" t="s">
        <v>1871</v>
      </c>
      <c r="D1071" s="12">
        <v>0.51180555555555551</v>
      </c>
      <c r="E1071" s="6">
        <f t="shared" si="97"/>
        <v>3.2638888888888828E-2</v>
      </c>
      <c r="F1071" s="1">
        <f t="shared" si="99"/>
        <v>0</v>
      </c>
      <c r="G1071" s="14">
        <f t="shared" si="100"/>
        <v>0.78333333333333333</v>
      </c>
      <c r="H1071" s="1" t="s">
        <v>7</v>
      </c>
      <c r="I1071" s="1" t="s">
        <v>1502</v>
      </c>
      <c r="J1071" s="1" t="s">
        <v>157</v>
      </c>
      <c r="K1071" s="1">
        <v>19.399999999999999</v>
      </c>
      <c r="L1071" s="14">
        <f t="shared" si="98"/>
        <v>24.76595744680851</v>
      </c>
      <c r="M1071" s="1" t="s">
        <v>11</v>
      </c>
    </row>
    <row r="1072" spans="1:13">
      <c r="A1072" s="7" t="s">
        <v>1871</v>
      </c>
      <c r="B1072" s="12">
        <v>0.55138888888888882</v>
      </c>
      <c r="C1072" s="7" t="s">
        <v>1871</v>
      </c>
      <c r="D1072" s="12">
        <v>0.55555555555555558</v>
      </c>
      <c r="E1072" s="6">
        <f t="shared" si="97"/>
        <v>4.1666666666667629E-3</v>
      </c>
      <c r="F1072" s="1">
        <f t="shared" si="99"/>
        <v>0</v>
      </c>
      <c r="G1072" s="14">
        <f t="shared" si="100"/>
        <v>0.1</v>
      </c>
      <c r="H1072" s="1" t="s">
        <v>7</v>
      </c>
      <c r="I1072" s="1" t="s">
        <v>157</v>
      </c>
      <c r="J1072" s="1" t="s">
        <v>157</v>
      </c>
      <c r="K1072" s="1">
        <v>1.7</v>
      </c>
      <c r="L1072" s="14">
        <f t="shared" si="98"/>
        <v>17</v>
      </c>
      <c r="M1072" s="1" t="s">
        <v>1702</v>
      </c>
    </row>
    <row r="1073" spans="1:13">
      <c r="A1073" s="7" t="s">
        <v>1871</v>
      </c>
      <c r="B1073" s="12">
        <v>0.57916666666666672</v>
      </c>
      <c r="C1073" s="7" t="s">
        <v>1871</v>
      </c>
      <c r="D1073" s="12">
        <v>0.59513888888888888</v>
      </c>
      <c r="E1073" s="6">
        <f t="shared" si="97"/>
        <v>1.5972222222222165E-2</v>
      </c>
      <c r="F1073" s="1">
        <f t="shared" si="99"/>
        <v>0</v>
      </c>
      <c r="G1073" s="14">
        <f t="shared" si="100"/>
        <v>0.38333333333333336</v>
      </c>
      <c r="H1073" s="1" t="s">
        <v>7</v>
      </c>
      <c r="I1073" s="1" t="s">
        <v>157</v>
      </c>
      <c r="J1073" s="1" t="s">
        <v>188</v>
      </c>
      <c r="K1073" s="1">
        <v>5.7</v>
      </c>
      <c r="L1073" s="14">
        <f t="shared" si="98"/>
        <v>14.869565217391305</v>
      </c>
      <c r="M1073" s="1" t="s">
        <v>24</v>
      </c>
    </row>
    <row r="1074" spans="1:13">
      <c r="A1074" s="7" t="s">
        <v>1871</v>
      </c>
      <c r="B1074" s="12">
        <v>0.67638888888888893</v>
      </c>
      <c r="C1074" s="7" t="s">
        <v>1871</v>
      </c>
      <c r="D1074" s="12">
        <v>0.68333333333333324</v>
      </c>
      <c r="E1074" s="6">
        <f t="shared" si="97"/>
        <v>6.9444444444443088E-3</v>
      </c>
      <c r="F1074" s="1">
        <f t="shared" si="99"/>
        <v>0</v>
      </c>
      <c r="G1074" s="14">
        <f t="shared" si="100"/>
        <v>0.16666666666666666</v>
      </c>
      <c r="H1074" s="1" t="s">
        <v>7</v>
      </c>
      <c r="I1074" s="1" t="s">
        <v>188</v>
      </c>
      <c r="J1074" s="1" t="s">
        <v>188</v>
      </c>
      <c r="K1074" s="1">
        <v>1.8</v>
      </c>
      <c r="L1074" s="14">
        <f t="shared" si="98"/>
        <v>10.8</v>
      </c>
      <c r="M1074" s="1" t="s">
        <v>1702</v>
      </c>
    </row>
    <row r="1075" spans="1:13">
      <c r="A1075" s="7" t="s">
        <v>1871</v>
      </c>
      <c r="B1075" s="12">
        <v>0.7055555555555556</v>
      </c>
      <c r="C1075" s="7" t="s">
        <v>1871</v>
      </c>
      <c r="D1075" s="12">
        <v>0.71319444444444446</v>
      </c>
      <c r="E1075" s="6">
        <f t="shared" si="97"/>
        <v>7.6388888888888618E-3</v>
      </c>
      <c r="F1075" s="1">
        <f t="shared" si="99"/>
        <v>0</v>
      </c>
      <c r="G1075" s="14">
        <f t="shared" si="100"/>
        <v>0.18333333333333332</v>
      </c>
      <c r="H1075" s="1" t="s">
        <v>7</v>
      </c>
      <c r="I1075" s="1" t="s">
        <v>188</v>
      </c>
      <c r="J1075" s="1" t="s">
        <v>188</v>
      </c>
      <c r="K1075" s="1">
        <v>1.4</v>
      </c>
      <c r="L1075" s="14">
        <f t="shared" si="98"/>
        <v>7.6363636363636367</v>
      </c>
      <c r="M1075" s="1" t="s">
        <v>1702</v>
      </c>
    </row>
    <row r="1076" spans="1:13">
      <c r="A1076" s="7" t="s">
        <v>1871</v>
      </c>
      <c r="B1076" s="12">
        <v>0.78263888888888899</v>
      </c>
      <c r="C1076" s="7" t="s">
        <v>1871</v>
      </c>
      <c r="D1076" s="12">
        <v>0.80625000000000002</v>
      </c>
      <c r="E1076" s="6">
        <f t="shared" si="97"/>
        <v>2.3611111111111027E-2</v>
      </c>
      <c r="F1076" s="1">
        <f t="shared" si="99"/>
        <v>0</v>
      </c>
      <c r="G1076" s="14">
        <f t="shared" si="100"/>
        <v>0.56666666666666665</v>
      </c>
      <c r="H1076" s="1" t="s">
        <v>7</v>
      </c>
      <c r="I1076" s="1" t="s">
        <v>188</v>
      </c>
      <c r="J1076" s="1" t="s">
        <v>157</v>
      </c>
      <c r="K1076" s="1">
        <v>10.3</v>
      </c>
      <c r="L1076" s="14">
        <f t="shared" si="98"/>
        <v>18.176470588235297</v>
      </c>
      <c r="M1076" s="1" t="s">
        <v>13</v>
      </c>
    </row>
    <row r="1077" spans="1:13">
      <c r="A1077" s="7" t="s">
        <v>1872</v>
      </c>
      <c r="B1077" s="12">
        <v>0.32083333333333336</v>
      </c>
      <c r="C1077" s="7" t="s">
        <v>1872</v>
      </c>
      <c r="D1077" s="12">
        <v>0.34027777777777773</v>
      </c>
      <c r="E1077" s="6">
        <f t="shared" si="97"/>
        <v>1.9444444444444375E-2</v>
      </c>
      <c r="F1077" s="1">
        <f t="shared" si="99"/>
        <v>0</v>
      </c>
      <c r="G1077" s="14">
        <f t="shared" si="100"/>
        <v>0.46666666666666667</v>
      </c>
      <c r="H1077" s="1" t="s">
        <v>7</v>
      </c>
      <c r="I1077" s="1" t="s">
        <v>157</v>
      </c>
      <c r="J1077" s="1" t="s">
        <v>157</v>
      </c>
      <c r="K1077" s="1">
        <v>11.5</v>
      </c>
      <c r="L1077" s="14">
        <f t="shared" si="98"/>
        <v>24.642857142857142</v>
      </c>
      <c r="M1077" s="1" t="s">
        <v>11</v>
      </c>
    </row>
    <row r="1078" spans="1:13">
      <c r="A1078" s="7" t="s">
        <v>1872</v>
      </c>
      <c r="B1078" s="12">
        <v>0.42638888888888887</v>
      </c>
      <c r="C1078" s="7" t="s">
        <v>1872</v>
      </c>
      <c r="D1078" s="12">
        <v>0.4375</v>
      </c>
      <c r="E1078" s="6">
        <f t="shared" si="97"/>
        <v>1.1111111111111127E-2</v>
      </c>
      <c r="F1078" s="1">
        <f t="shared" si="99"/>
        <v>0</v>
      </c>
      <c r="G1078" s="14">
        <f t="shared" si="100"/>
        <v>0.26666666666666666</v>
      </c>
      <c r="H1078" s="1" t="s">
        <v>7</v>
      </c>
      <c r="I1078" s="1" t="s">
        <v>157</v>
      </c>
      <c r="J1078" s="1" t="s">
        <v>188</v>
      </c>
      <c r="K1078" s="1">
        <v>4.9000000000000004</v>
      </c>
      <c r="L1078" s="14">
        <f t="shared" si="98"/>
        <v>18.375</v>
      </c>
      <c r="M1078" s="1" t="s">
        <v>1702</v>
      </c>
    </row>
    <row r="1079" spans="1:13">
      <c r="A1079" s="7" t="s">
        <v>1872</v>
      </c>
      <c r="B1079" s="12">
        <v>0.4826388888888889</v>
      </c>
      <c r="C1079" s="7" t="s">
        <v>1872</v>
      </c>
      <c r="D1079" s="12">
        <v>0.49236111111111108</v>
      </c>
      <c r="E1079" s="6">
        <f t="shared" si="97"/>
        <v>9.7222222222221877E-3</v>
      </c>
      <c r="F1079" s="1">
        <f t="shared" si="99"/>
        <v>0</v>
      </c>
      <c r="G1079" s="14">
        <f t="shared" si="100"/>
        <v>0.23333333333333334</v>
      </c>
      <c r="H1079" s="1" t="s">
        <v>7</v>
      </c>
      <c r="I1079" s="1" t="s">
        <v>188</v>
      </c>
      <c r="J1079" s="1" t="s">
        <v>157</v>
      </c>
      <c r="K1079" s="1">
        <v>3.5</v>
      </c>
      <c r="L1079" s="14">
        <f t="shared" si="98"/>
        <v>15</v>
      </c>
      <c r="M1079" s="1" t="s">
        <v>1700</v>
      </c>
    </row>
    <row r="1080" spans="1:13">
      <c r="A1080" s="7" t="s">
        <v>1872</v>
      </c>
      <c r="B1080" s="12">
        <v>0.53541666666666665</v>
      </c>
      <c r="C1080" s="7" t="s">
        <v>1872</v>
      </c>
      <c r="D1080" s="12">
        <v>0.56458333333333333</v>
      </c>
      <c r="E1080" s="6">
        <f t="shared" si="97"/>
        <v>2.9166666666666674E-2</v>
      </c>
      <c r="F1080" s="1">
        <f t="shared" si="99"/>
        <v>0</v>
      </c>
      <c r="G1080" s="14">
        <f t="shared" si="100"/>
        <v>0.7</v>
      </c>
      <c r="H1080" s="1" t="s">
        <v>7</v>
      </c>
      <c r="I1080" s="1" t="s">
        <v>157</v>
      </c>
      <c r="J1080" s="1" t="s">
        <v>157</v>
      </c>
      <c r="K1080" s="1">
        <v>16.2</v>
      </c>
      <c r="L1080" s="14">
        <f t="shared" si="98"/>
        <v>23.142857142857142</v>
      </c>
      <c r="M1080" s="1" t="s">
        <v>11</v>
      </c>
    </row>
    <row r="1081" spans="1:13">
      <c r="A1081" s="7" t="s">
        <v>1872</v>
      </c>
      <c r="B1081" s="12">
        <v>0.65138888888888891</v>
      </c>
      <c r="C1081" s="7" t="s">
        <v>1872</v>
      </c>
      <c r="D1081" s="12">
        <v>0.65902777777777777</v>
      </c>
      <c r="E1081" s="6">
        <f t="shared" si="97"/>
        <v>7.6388888888888618E-3</v>
      </c>
      <c r="F1081" s="1">
        <f t="shared" si="99"/>
        <v>0</v>
      </c>
      <c r="G1081" s="14">
        <f t="shared" si="100"/>
        <v>0.18333333333333332</v>
      </c>
      <c r="H1081" s="1" t="s">
        <v>7</v>
      </c>
      <c r="I1081" s="1" t="s">
        <v>157</v>
      </c>
      <c r="J1081" s="1" t="s">
        <v>157</v>
      </c>
      <c r="K1081" s="1">
        <v>2</v>
      </c>
      <c r="L1081" s="14">
        <f t="shared" si="98"/>
        <v>10.90909090909091</v>
      </c>
      <c r="M1081" s="1" t="s">
        <v>1702</v>
      </c>
    </row>
    <row r="1082" spans="1:13">
      <c r="A1082" s="7" t="s">
        <v>1872</v>
      </c>
      <c r="B1082" s="12">
        <v>0.66319444444444442</v>
      </c>
      <c r="C1082" s="7" t="s">
        <v>1872</v>
      </c>
      <c r="D1082" s="12">
        <v>0.67013888888888884</v>
      </c>
      <c r="E1082" s="6">
        <f t="shared" si="97"/>
        <v>6.9444444444444198E-3</v>
      </c>
      <c r="F1082" s="1">
        <f t="shared" si="99"/>
        <v>0</v>
      </c>
      <c r="G1082" s="14">
        <f t="shared" si="100"/>
        <v>0.16666666666666666</v>
      </c>
      <c r="H1082" s="1" t="s">
        <v>7</v>
      </c>
      <c r="I1082" s="1" t="s">
        <v>157</v>
      </c>
      <c r="J1082" s="1" t="s">
        <v>188</v>
      </c>
      <c r="K1082" s="1">
        <v>2.1</v>
      </c>
      <c r="L1082" s="14">
        <f t="shared" si="98"/>
        <v>12.600000000000001</v>
      </c>
      <c r="M1082" s="1" t="s">
        <v>1702</v>
      </c>
    </row>
    <row r="1083" spans="1:13">
      <c r="A1083" s="7" t="s">
        <v>1872</v>
      </c>
      <c r="B1083" s="12">
        <v>0.73958333333333337</v>
      </c>
      <c r="C1083" s="7" t="s">
        <v>1872</v>
      </c>
      <c r="D1083" s="12">
        <v>0.74583333333333324</v>
      </c>
      <c r="E1083" s="6">
        <f t="shared" si="97"/>
        <v>6.2499999999998668E-3</v>
      </c>
      <c r="F1083" s="1">
        <f t="shared" si="99"/>
        <v>0</v>
      </c>
      <c r="G1083" s="14">
        <f t="shared" si="100"/>
        <v>0.15</v>
      </c>
      <c r="H1083" s="1" t="s">
        <v>7</v>
      </c>
      <c r="I1083" s="1" t="s">
        <v>188</v>
      </c>
      <c r="J1083" s="1" t="s">
        <v>188</v>
      </c>
      <c r="K1083" s="1">
        <v>2.1</v>
      </c>
      <c r="L1083" s="14">
        <f t="shared" si="98"/>
        <v>14.000000000000002</v>
      </c>
      <c r="M1083" s="1" t="s">
        <v>11</v>
      </c>
    </row>
    <row r="1084" spans="1:13">
      <c r="A1084" s="7" t="s">
        <v>1872</v>
      </c>
      <c r="B1084" s="12">
        <v>0.74930555555555556</v>
      </c>
      <c r="C1084" s="7" t="s">
        <v>1872</v>
      </c>
      <c r="D1084" s="12">
        <v>0.7715277777777777</v>
      </c>
      <c r="E1084" s="6">
        <f t="shared" si="97"/>
        <v>2.2222222222222143E-2</v>
      </c>
      <c r="F1084" s="1">
        <f t="shared" si="99"/>
        <v>0</v>
      </c>
      <c r="G1084" s="14">
        <f t="shared" si="100"/>
        <v>0.53333333333333333</v>
      </c>
      <c r="H1084" s="1" t="s">
        <v>7</v>
      </c>
      <c r="I1084" s="1" t="s">
        <v>188</v>
      </c>
      <c r="J1084" s="1" t="s">
        <v>157</v>
      </c>
      <c r="K1084" s="1">
        <v>7.2</v>
      </c>
      <c r="L1084" s="14">
        <f t="shared" si="98"/>
        <v>13.5</v>
      </c>
      <c r="M1084" s="1" t="s">
        <v>13</v>
      </c>
    </row>
    <row r="1085" spans="1:13">
      <c r="A1085" s="7" t="s">
        <v>1872</v>
      </c>
      <c r="B1085" s="12">
        <v>0.8256944444444444</v>
      </c>
      <c r="C1085" s="7" t="s">
        <v>1872</v>
      </c>
      <c r="D1085" s="12">
        <v>0.85763888888888884</v>
      </c>
      <c r="E1085" s="6">
        <f t="shared" si="97"/>
        <v>3.1944444444444442E-2</v>
      </c>
      <c r="F1085" s="1">
        <f t="shared" si="99"/>
        <v>0</v>
      </c>
      <c r="G1085" s="14">
        <f t="shared" si="100"/>
        <v>0.76666666666666672</v>
      </c>
      <c r="H1085" s="1" t="s">
        <v>7</v>
      </c>
      <c r="I1085" s="1" t="s">
        <v>157</v>
      </c>
      <c r="J1085" s="1" t="s">
        <v>1502</v>
      </c>
      <c r="K1085" s="1">
        <v>12</v>
      </c>
      <c r="L1085" s="14">
        <f t="shared" si="98"/>
        <v>15.652173913043477</v>
      </c>
      <c r="M1085" s="1" t="s">
        <v>11</v>
      </c>
    </row>
    <row r="1086" spans="1:13">
      <c r="A1086" s="7" t="s">
        <v>1872</v>
      </c>
      <c r="B1086" s="12">
        <v>0.87222222222222223</v>
      </c>
      <c r="C1086" s="7" t="s">
        <v>1872</v>
      </c>
      <c r="D1086" s="12">
        <v>0.98749999999999993</v>
      </c>
      <c r="E1086" s="6">
        <f t="shared" si="97"/>
        <v>0.1152777777777777</v>
      </c>
      <c r="F1086" s="1">
        <f t="shared" si="99"/>
        <v>2</v>
      </c>
      <c r="G1086" s="14">
        <f t="shared" si="100"/>
        <v>2.7666666666666666</v>
      </c>
      <c r="H1086" s="1" t="s">
        <v>7</v>
      </c>
      <c r="I1086" s="1" t="s">
        <v>1502</v>
      </c>
      <c r="J1086" s="1" t="s">
        <v>157</v>
      </c>
      <c r="K1086" s="1">
        <v>103</v>
      </c>
      <c r="L1086" s="14">
        <f t="shared" si="98"/>
        <v>37.2289156626506</v>
      </c>
      <c r="M1086" s="1" t="s">
        <v>11</v>
      </c>
    </row>
    <row r="1087" spans="1:13">
      <c r="A1087" s="7" t="s">
        <v>1873</v>
      </c>
      <c r="B1087" s="12">
        <v>0.65277777777777779</v>
      </c>
      <c r="C1087" s="7" t="s">
        <v>1873</v>
      </c>
      <c r="D1087" s="12">
        <v>0.69305555555555554</v>
      </c>
      <c r="E1087" s="6">
        <f t="shared" ref="E1087:E1150" si="101">IF(D1087&gt;B1087,D1087-B1087,D1087-B1087+1)</f>
        <v>4.0277777777777746E-2</v>
      </c>
      <c r="F1087" s="1">
        <f t="shared" si="99"/>
        <v>0</v>
      </c>
      <c r="G1087" s="14">
        <f t="shared" si="100"/>
        <v>0.96666666666666667</v>
      </c>
      <c r="H1087" s="1" t="s">
        <v>7</v>
      </c>
      <c r="I1087" s="1" t="s">
        <v>157</v>
      </c>
      <c r="J1087" s="1" t="s">
        <v>157</v>
      </c>
      <c r="K1087" s="1">
        <v>32.299999999999997</v>
      </c>
      <c r="L1087" s="14">
        <f t="shared" ref="L1087:L1150" si="102">K1087/G1087</f>
        <v>33.41379310344827</v>
      </c>
      <c r="M1087" s="1" t="s">
        <v>11</v>
      </c>
    </row>
    <row r="1088" spans="1:13">
      <c r="A1088" s="7" t="s">
        <v>1873</v>
      </c>
      <c r="B1088" s="12">
        <v>0.71111111111111114</v>
      </c>
      <c r="C1088" s="7" t="s">
        <v>1873</v>
      </c>
      <c r="D1088" s="12">
        <v>0.72222222222222221</v>
      </c>
      <c r="E1088" s="6">
        <f t="shared" si="101"/>
        <v>1.1111111111111072E-2</v>
      </c>
      <c r="F1088" s="1">
        <f t="shared" si="99"/>
        <v>0</v>
      </c>
      <c r="G1088" s="14">
        <f t="shared" si="100"/>
        <v>0.26666666666666666</v>
      </c>
      <c r="H1088" s="1" t="s">
        <v>7</v>
      </c>
      <c r="I1088" s="1" t="s">
        <v>157</v>
      </c>
      <c r="J1088" s="1" t="s">
        <v>157</v>
      </c>
      <c r="K1088" s="1">
        <v>5.3</v>
      </c>
      <c r="L1088" s="14">
        <f t="shared" si="102"/>
        <v>19.875</v>
      </c>
      <c r="M1088" s="1" t="s">
        <v>13</v>
      </c>
    </row>
    <row r="1089" spans="1:13">
      <c r="A1089" s="7" t="s">
        <v>1873</v>
      </c>
      <c r="B1089" s="12">
        <v>0.7270833333333333</v>
      </c>
      <c r="C1089" s="7" t="s">
        <v>1873</v>
      </c>
      <c r="D1089" s="12">
        <v>0.74513888888888891</v>
      </c>
      <c r="E1089" s="6">
        <f t="shared" si="101"/>
        <v>1.8055555555555602E-2</v>
      </c>
      <c r="F1089" s="1">
        <f t="shared" si="99"/>
        <v>0</v>
      </c>
      <c r="G1089" s="14">
        <f t="shared" si="100"/>
        <v>0.43333333333333335</v>
      </c>
      <c r="H1089" s="1" t="s">
        <v>7</v>
      </c>
      <c r="I1089" s="1" t="s">
        <v>157</v>
      </c>
      <c r="J1089" s="1" t="s">
        <v>157</v>
      </c>
      <c r="K1089" s="1">
        <v>11.6</v>
      </c>
      <c r="L1089" s="14">
        <f t="shared" si="102"/>
        <v>26.769230769230766</v>
      </c>
      <c r="M1089" s="1" t="s">
        <v>11</v>
      </c>
    </row>
    <row r="1090" spans="1:13">
      <c r="A1090" s="7" t="s">
        <v>1873</v>
      </c>
      <c r="B1090" s="12">
        <v>0.74722222222222223</v>
      </c>
      <c r="C1090" s="7" t="s">
        <v>1873</v>
      </c>
      <c r="D1090" s="12">
        <v>0.77013888888888893</v>
      </c>
      <c r="E1090" s="6">
        <f t="shared" si="101"/>
        <v>2.2916666666666696E-2</v>
      </c>
      <c r="F1090" s="1">
        <f t="shared" si="99"/>
        <v>0</v>
      </c>
      <c r="G1090" s="14">
        <f t="shared" si="100"/>
        <v>0.55000000000000004</v>
      </c>
      <c r="H1090" s="1" t="s">
        <v>7</v>
      </c>
      <c r="I1090" s="1" t="s">
        <v>157</v>
      </c>
      <c r="J1090" s="1" t="s">
        <v>157</v>
      </c>
      <c r="K1090" s="1">
        <v>23.2</v>
      </c>
      <c r="L1090" s="14">
        <f t="shared" si="102"/>
        <v>42.18181818181818</v>
      </c>
      <c r="M1090" s="1" t="s">
        <v>11</v>
      </c>
    </row>
    <row r="1091" spans="1:13">
      <c r="A1091" s="7" t="s">
        <v>1873</v>
      </c>
      <c r="B1091" s="12">
        <v>0.7715277777777777</v>
      </c>
      <c r="C1091" s="7" t="s">
        <v>1873</v>
      </c>
      <c r="D1091" s="12">
        <v>0.77569444444444446</v>
      </c>
      <c r="E1091" s="6">
        <f t="shared" si="101"/>
        <v>4.1666666666667629E-3</v>
      </c>
      <c r="F1091" s="1">
        <f t="shared" ref="F1091:F1153" si="103">HOUR(E1091)</f>
        <v>0</v>
      </c>
      <c r="G1091" s="14">
        <f t="shared" ref="G1091:G1152" si="104">(HOUR(E1091)*60+MINUTE(E1091))/60</f>
        <v>0.1</v>
      </c>
      <c r="H1091" s="1" t="s">
        <v>7</v>
      </c>
      <c r="I1091" s="1" t="s">
        <v>157</v>
      </c>
      <c r="J1091" s="1" t="s">
        <v>157</v>
      </c>
      <c r="K1091" s="1">
        <v>3.2</v>
      </c>
      <c r="L1091" s="14">
        <f t="shared" si="102"/>
        <v>32</v>
      </c>
      <c r="M1091" s="1" t="s">
        <v>1702</v>
      </c>
    </row>
    <row r="1092" spans="1:13">
      <c r="A1092" s="7" t="s">
        <v>1873</v>
      </c>
      <c r="B1092" s="12">
        <v>0.77638888888888891</v>
      </c>
      <c r="C1092" s="7" t="s">
        <v>1873</v>
      </c>
      <c r="D1092" s="12">
        <v>0.78263888888888899</v>
      </c>
      <c r="E1092" s="6">
        <f t="shared" si="101"/>
        <v>6.2500000000000888E-3</v>
      </c>
      <c r="F1092" s="1">
        <f t="shared" si="103"/>
        <v>0</v>
      </c>
      <c r="G1092" s="14">
        <f t="shared" si="104"/>
        <v>0.15</v>
      </c>
      <c r="H1092" s="1" t="s">
        <v>7</v>
      </c>
      <c r="I1092" s="1" t="s">
        <v>157</v>
      </c>
      <c r="J1092" s="1" t="s">
        <v>157</v>
      </c>
      <c r="K1092" s="1">
        <v>12.3</v>
      </c>
      <c r="L1092" s="14">
        <f t="shared" si="102"/>
        <v>82.000000000000014</v>
      </c>
      <c r="M1092" s="1" t="s">
        <v>24</v>
      </c>
    </row>
    <row r="1093" spans="1:13">
      <c r="A1093" s="7" t="s">
        <v>1873</v>
      </c>
      <c r="B1093" s="12">
        <v>0.7944444444444444</v>
      </c>
      <c r="C1093" s="7" t="s">
        <v>1873</v>
      </c>
      <c r="D1093" s="12">
        <v>0.82638888888888884</v>
      </c>
      <c r="E1093" s="6">
        <f t="shared" si="101"/>
        <v>3.1944444444444442E-2</v>
      </c>
      <c r="F1093" s="1">
        <f t="shared" si="103"/>
        <v>0</v>
      </c>
      <c r="G1093" s="14">
        <f t="shared" si="104"/>
        <v>0.76666666666666672</v>
      </c>
      <c r="H1093" s="1" t="s">
        <v>7</v>
      </c>
      <c r="I1093" s="1" t="s">
        <v>157</v>
      </c>
      <c r="J1093" s="1" t="s">
        <v>1047</v>
      </c>
      <c r="K1093" s="1">
        <v>14</v>
      </c>
      <c r="L1093" s="14">
        <f t="shared" si="102"/>
        <v>18.260869565217391</v>
      </c>
      <c r="M1093" s="1" t="s">
        <v>11</v>
      </c>
    </row>
    <row r="1094" spans="1:13">
      <c r="A1094" s="7" t="s">
        <v>1873</v>
      </c>
      <c r="B1094" s="12">
        <v>0.90347222222222223</v>
      </c>
      <c r="C1094" s="7" t="s">
        <v>1873</v>
      </c>
      <c r="D1094" s="12">
        <v>0.91180555555555554</v>
      </c>
      <c r="E1094" s="6">
        <f t="shared" si="101"/>
        <v>8.3333333333333037E-3</v>
      </c>
      <c r="F1094" s="1">
        <f t="shared" si="103"/>
        <v>0</v>
      </c>
      <c r="G1094" s="14">
        <f t="shared" si="104"/>
        <v>0.2</v>
      </c>
      <c r="H1094" s="1" t="s">
        <v>7</v>
      </c>
      <c r="I1094" s="1" t="s">
        <v>1047</v>
      </c>
      <c r="J1094" s="1" t="s">
        <v>1047</v>
      </c>
      <c r="K1094" s="1">
        <v>2.1</v>
      </c>
      <c r="L1094" s="14">
        <f t="shared" si="102"/>
        <v>10.5</v>
      </c>
      <c r="M1094" s="1" t="s">
        <v>1700</v>
      </c>
    </row>
    <row r="1095" spans="1:13">
      <c r="A1095" s="7" t="s">
        <v>1873</v>
      </c>
      <c r="B1095" s="12">
        <v>0.9770833333333333</v>
      </c>
      <c r="C1095" s="7" t="s">
        <v>1873</v>
      </c>
      <c r="D1095" s="12">
        <v>0.98055555555555562</v>
      </c>
      <c r="E1095" s="6">
        <f t="shared" si="101"/>
        <v>3.4722222222223209E-3</v>
      </c>
      <c r="F1095" s="1">
        <f t="shared" si="103"/>
        <v>0</v>
      </c>
      <c r="G1095" s="14">
        <f t="shared" si="104"/>
        <v>8.3333333333333329E-2</v>
      </c>
      <c r="H1095" s="1" t="s">
        <v>7</v>
      </c>
      <c r="I1095" s="1" t="s">
        <v>1047</v>
      </c>
      <c r="J1095" s="1" t="s">
        <v>1047</v>
      </c>
      <c r="K1095" s="1">
        <v>2.1</v>
      </c>
      <c r="L1095" s="14">
        <f t="shared" si="102"/>
        <v>25.200000000000003</v>
      </c>
      <c r="M1095" s="1" t="s">
        <v>13</v>
      </c>
    </row>
    <row r="1096" spans="1:13">
      <c r="A1096" s="7" t="s">
        <v>1874</v>
      </c>
      <c r="B1096" s="12">
        <v>0.38958333333333334</v>
      </c>
      <c r="C1096" s="7" t="s">
        <v>1874</v>
      </c>
      <c r="D1096" s="12">
        <v>0.40347222222222223</v>
      </c>
      <c r="E1096" s="6">
        <f t="shared" si="101"/>
        <v>1.3888888888888895E-2</v>
      </c>
      <c r="F1096" s="1">
        <f t="shared" si="103"/>
        <v>0</v>
      </c>
      <c r="G1096" s="14">
        <f t="shared" si="104"/>
        <v>0.33333333333333331</v>
      </c>
      <c r="H1096" s="1" t="s">
        <v>7</v>
      </c>
      <c r="I1096" s="1" t="s">
        <v>1047</v>
      </c>
      <c r="J1096" s="1" t="s">
        <v>1047</v>
      </c>
      <c r="K1096" s="1">
        <v>3</v>
      </c>
      <c r="L1096" s="14">
        <f t="shared" si="102"/>
        <v>9</v>
      </c>
      <c r="M1096" s="1" t="s">
        <v>11</v>
      </c>
    </row>
    <row r="1097" spans="1:13">
      <c r="A1097" s="7" t="s">
        <v>1874</v>
      </c>
      <c r="B1097" s="12">
        <v>0.48125000000000001</v>
      </c>
      <c r="C1097" s="7" t="s">
        <v>1874</v>
      </c>
      <c r="D1097" s="12">
        <v>0.49861111111111112</v>
      </c>
      <c r="E1097" s="6">
        <f t="shared" si="101"/>
        <v>1.7361111111111105E-2</v>
      </c>
      <c r="F1097" s="1">
        <f t="shared" si="103"/>
        <v>0</v>
      </c>
      <c r="G1097" s="14">
        <f t="shared" si="104"/>
        <v>0.41666666666666669</v>
      </c>
      <c r="H1097" s="1" t="s">
        <v>7</v>
      </c>
      <c r="I1097" s="1" t="s">
        <v>1047</v>
      </c>
      <c r="J1097" s="1" t="s">
        <v>157</v>
      </c>
      <c r="K1097" s="1">
        <v>6.2</v>
      </c>
      <c r="L1097" s="14">
        <f t="shared" si="102"/>
        <v>14.879999999999999</v>
      </c>
      <c r="M1097" s="1" t="s">
        <v>11</v>
      </c>
    </row>
    <row r="1098" spans="1:13">
      <c r="A1098" s="7" t="s">
        <v>1874</v>
      </c>
      <c r="B1098" s="12">
        <v>0.59375</v>
      </c>
      <c r="C1098" s="7" t="s">
        <v>1874</v>
      </c>
      <c r="D1098" s="12">
        <v>0.64236111111111105</v>
      </c>
      <c r="E1098" s="6">
        <f t="shared" si="101"/>
        <v>4.8611111111111049E-2</v>
      </c>
      <c r="F1098" s="1">
        <f t="shared" si="103"/>
        <v>1</v>
      </c>
      <c r="G1098" s="14">
        <f t="shared" si="104"/>
        <v>1.1666666666666667</v>
      </c>
      <c r="H1098" s="1" t="s">
        <v>7</v>
      </c>
      <c r="I1098" s="1" t="s">
        <v>157</v>
      </c>
      <c r="J1098" s="1" t="s">
        <v>157</v>
      </c>
      <c r="K1098" s="1">
        <v>9.6</v>
      </c>
      <c r="L1098" s="14">
        <f t="shared" si="102"/>
        <v>8.2285714285714278</v>
      </c>
      <c r="M1098" s="1" t="s">
        <v>11</v>
      </c>
    </row>
    <row r="1099" spans="1:13">
      <c r="A1099" s="7" t="s">
        <v>1874</v>
      </c>
      <c r="B1099" s="12">
        <v>0.68263888888888891</v>
      </c>
      <c r="C1099" s="7" t="s">
        <v>1874</v>
      </c>
      <c r="D1099" s="12">
        <v>0.69027777777777777</v>
      </c>
      <c r="E1099" s="6">
        <f t="shared" si="101"/>
        <v>7.6388888888888618E-3</v>
      </c>
      <c r="F1099" s="1">
        <f t="shared" si="103"/>
        <v>0</v>
      </c>
      <c r="G1099" s="14">
        <f t="shared" si="104"/>
        <v>0.18333333333333332</v>
      </c>
      <c r="H1099" s="1" t="s">
        <v>7</v>
      </c>
      <c r="I1099" s="1" t="s">
        <v>157</v>
      </c>
      <c r="J1099" s="1" t="s">
        <v>157</v>
      </c>
      <c r="K1099" s="1">
        <v>1.3</v>
      </c>
      <c r="L1099" s="14">
        <f t="shared" si="102"/>
        <v>7.0909090909090917</v>
      </c>
      <c r="M1099" s="1" t="s">
        <v>1702</v>
      </c>
    </row>
    <row r="1100" spans="1:13">
      <c r="A1100" s="7" t="s">
        <v>1874</v>
      </c>
      <c r="B1100" s="12">
        <v>0.7319444444444444</v>
      </c>
      <c r="C1100" s="7" t="s">
        <v>1874</v>
      </c>
      <c r="D1100" s="12">
        <v>0.76874999999999993</v>
      </c>
      <c r="E1100" s="6">
        <f t="shared" si="101"/>
        <v>3.6805555555555536E-2</v>
      </c>
      <c r="F1100" s="1">
        <f t="shared" si="103"/>
        <v>0</v>
      </c>
      <c r="G1100" s="14">
        <f t="shared" si="104"/>
        <v>0.8833333333333333</v>
      </c>
      <c r="H1100" s="1" t="s">
        <v>7</v>
      </c>
      <c r="I1100" s="1" t="s">
        <v>157</v>
      </c>
      <c r="J1100" s="1" t="s">
        <v>1047</v>
      </c>
      <c r="K1100" s="1">
        <v>7.1</v>
      </c>
      <c r="L1100" s="14">
        <f t="shared" si="102"/>
        <v>8.0377358490566042</v>
      </c>
      <c r="M1100" s="1" t="s">
        <v>1700</v>
      </c>
    </row>
    <row r="1101" spans="1:13">
      <c r="A1101" s="7" t="s">
        <v>1875</v>
      </c>
      <c r="B1101" s="12">
        <v>0.3215277777777778</v>
      </c>
      <c r="C1101" s="7" t="s">
        <v>1875</v>
      </c>
      <c r="D1101" s="12">
        <v>0.33611111111111108</v>
      </c>
      <c r="E1101" s="6">
        <f t="shared" si="101"/>
        <v>1.4583333333333282E-2</v>
      </c>
      <c r="F1101" s="1">
        <f t="shared" si="103"/>
        <v>0</v>
      </c>
      <c r="G1101" s="14">
        <f t="shared" si="104"/>
        <v>0.35</v>
      </c>
      <c r="H1101" s="1" t="s">
        <v>7</v>
      </c>
      <c r="I1101" s="1" t="s">
        <v>1047</v>
      </c>
      <c r="J1101" s="1" t="s">
        <v>157</v>
      </c>
      <c r="K1101" s="1">
        <v>6.3</v>
      </c>
      <c r="L1101" s="14">
        <f t="shared" si="102"/>
        <v>18</v>
      </c>
      <c r="M1101" s="1" t="s">
        <v>1700</v>
      </c>
    </row>
    <row r="1102" spans="1:13">
      <c r="A1102" s="7" t="s">
        <v>1875</v>
      </c>
      <c r="B1102" s="12">
        <v>0.38819444444444445</v>
      </c>
      <c r="C1102" s="7" t="s">
        <v>1875</v>
      </c>
      <c r="D1102" s="12">
        <v>0.41319444444444442</v>
      </c>
      <c r="E1102" s="6">
        <f t="shared" si="101"/>
        <v>2.4999999999999967E-2</v>
      </c>
      <c r="F1102" s="1">
        <f t="shared" si="103"/>
        <v>0</v>
      </c>
      <c r="G1102" s="14">
        <f t="shared" si="104"/>
        <v>0.6</v>
      </c>
      <c r="H1102" s="1" t="s">
        <v>7</v>
      </c>
      <c r="I1102" s="1" t="s">
        <v>157</v>
      </c>
      <c r="J1102" s="1" t="s">
        <v>1047</v>
      </c>
      <c r="K1102" s="1">
        <v>10.7</v>
      </c>
      <c r="L1102" s="14">
        <f t="shared" si="102"/>
        <v>17.833333333333332</v>
      </c>
      <c r="M1102" s="1" t="s">
        <v>1700</v>
      </c>
    </row>
    <row r="1103" spans="1:13">
      <c r="A1103" s="7" t="s">
        <v>1875</v>
      </c>
      <c r="B1103" s="12">
        <v>0.44027777777777777</v>
      </c>
      <c r="C1103" s="7" t="s">
        <v>1875</v>
      </c>
      <c r="D1103" s="12">
        <v>0.45347222222222222</v>
      </c>
      <c r="E1103" s="6">
        <f t="shared" si="101"/>
        <v>1.3194444444444453E-2</v>
      </c>
      <c r="F1103" s="1">
        <f t="shared" si="103"/>
        <v>0</v>
      </c>
      <c r="G1103" s="14">
        <f t="shared" si="104"/>
        <v>0.31666666666666665</v>
      </c>
      <c r="H1103" s="1" t="s">
        <v>7</v>
      </c>
      <c r="I1103" s="1" t="s">
        <v>1047</v>
      </c>
      <c r="J1103" s="1" t="s">
        <v>1047</v>
      </c>
      <c r="K1103" s="1">
        <v>5.3</v>
      </c>
      <c r="L1103" s="14">
        <f t="shared" si="102"/>
        <v>16.736842105263158</v>
      </c>
      <c r="M1103" s="1" t="s">
        <v>1700</v>
      </c>
    </row>
    <row r="1104" spans="1:13">
      <c r="A1104" s="7" t="s">
        <v>1875</v>
      </c>
      <c r="B1104" s="12">
        <v>0.53541666666666665</v>
      </c>
      <c r="C1104" s="7" t="s">
        <v>1875</v>
      </c>
      <c r="D1104" s="12">
        <v>0.53680555555555554</v>
      </c>
      <c r="E1104" s="6">
        <f t="shared" si="101"/>
        <v>1.388888888888884E-3</v>
      </c>
      <c r="F1104" s="1">
        <f t="shared" si="103"/>
        <v>0</v>
      </c>
      <c r="G1104" s="14">
        <f t="shared" si="104"/>
        <v>3.3333333333333333E-2</v>
      </c>
      <c r="H1104" s="1" t="s">
        <v>7</v>
      </c>
      <c r="I1104" s="1" t="s">
        <v>1047</v>
      </c>
      <c r="J1104" s="1" t="s">
        <v>1047</v>
      </c>
      <c r="K1104" s="1">
        <v>1.6</v>
      </c>
      <c r="L1104" s="14">
        <f t="shared" si="102"/>
        <v>48</v>
      </c>
      <c r="M1104" s="1" t="s">
        <v>1702</v>
      </c>
    </row>
    <row r="1105" spans="1:13">
      <c r="A1105" s="7" t="s">
        <v>1875</v>
      </c>
      <c r="B1105" s="12">
        <v>0.54722222222222217</v>
      </c>
      <c r="C1105" s="7" t="s">
        <v>1875</v>
      </c>
      <c r="D1105" s="12">
        <v>0.56180555555555556</v>
      </c>
      <c r="E1105" s="6">
        <f t="shared" si="101"/>
        <v>1.4583333333333393E-2</v>
      </c>
      <c r="F1105" s="1">
        <f t="shared" si="103"/>
        <v>0</v>
      </c>
      <c r="G1105" s="14">
        <f t="shared" si="104"/>
        <v>0.35</v>
      </c>
      <c r="H1105" s="1" t="s">
        <v>7</v>
      </c>
      <c r="I1105" s="1" t="s">
        <v>1047</v>
      </c>
      <c r="J1105" s="1" t="s">
        <v>1047</v>
      </c>
      <c r="K1105" s="1">
        <v>3.6</v>
      </c>
      <c r="L1105" s="14">
        <f t="shared" si="102"/>
        <v>10.285714285714286</v>
      </c>
      <c r="M1105" s="1" t="s">
        <v>1702</v>
      </c>
    </row>
    <row r="1106" spans="1:13">
      <c r="A1106" s="7" t="s">
        <v>1875</v>
      </c>
      <c r="B1106" s="12">
        <v>0.71666666666666667</v>
      </c>
      <c r="C1106" s="7" t="s">
        <v>1875</v>
      </c>
      <c r="D1106" s="12">
        <v>0.7270833333333333</v>
      </c>
      <c r="E1106" s="6">
        <f t="shared" si="101"/>
        <v>1.041666666666663E-2</v>
      </c>
      <c r="F1106" s="1">
        <f t="shared" si="103"/>
        <v>0</v>
      </c>
      <c r="G1106" s="14">
        <f t="shared" si="104"/>
        <v>0.25</v>
      </c>
      <c r="H1106" s="1" t="s">
        <v>7</v>
      </c>
      <c r="I1106" s="1" t="s">
        <v>1047</v>
      </c>
      <c r="J1106" s="1" t="s">
        <v>1047</v>
      </c>
      <c r="K1106" s="1">
        <v>1.7</v>
      </c>
      <c r="L1106" s="14">
        <f t="shared" si="102"/>
        <v>6.8</v>
      </c>
      <c r="M1106" s="1" t="s">
        <v>1702</v>
      </c>
    </row>
    <row r="1107" spans="1:13">
      <c r="A1107" s="7" t="s">
        <v>1875</v>
      </c>
      <c r="B1107" s="12">
        <v>0.79999999999999993</v>
      </c>
      <c r="C1107" s="7" t="s">
        <v>1875</v>
      </c>
      <c r="D1107" s="12">
        <v>0.81041666666666667</v>
      </c>
      <c r="E1107" s="6">
        <f t="shared" si="101"/>
        <v>1.0416666666666741E-2</v>
      </c>
      <c r="F1107" s="1">
        <f t="shared" si="103"/>
        <v>0</v>
      </c>
      <c r="G1107" s="14">
        <f t="shared" si="104"/>
        <v>0.25</v>
      </c>
      <c r="H1107" s="1" t="s">
        <v>7</v>
      </c>
      <c r="I1107" s="1" t="s">
        <v>1047</v>
      </c>
      <c r="J1107" s="1" t="s">
        <v>1047</v>
      </c>
      <c r="K1107" s="1">
        <v>2.9</v>
      </c>
      <c r="L1107" s="14">
        <f t="shared" si="102"/>
        <v>11.6</v>
      </c>
      <c r="M1107" s="1" t="s">
        <v>1700</v>
      </c>
    </row>
    <row r="1108" spans="1:13">
      <c r="A1108" s="7" t="s">
        <v>1875</v>
      </c>
      <c r="B1108" s="12">
        <v>0.9194444444444444</v>
      </c>
      <c r="C1108" s="7" t="s">
        <v>1875</v>
      </c>
      <c r="D1108" s="12">
        <v>0.92291666666666661</v>
      </c>
      <c r="E1108" s="6">
        <f t="shared" si="101"/>
        <v>3.4722222222222099E-3</v>
      </c>
      <c r="F1108" s="1">
        <f t="shared" si="103"/>
        <v>0</v>
      </c>
      <c r="G1108" s="14">
        <f t="shared" si="104"/>
        <v>8.3333333333333329E-2</v>
      </c>
      <c r="H1108" s="1" t="s">
        <v>7</v>
      </c>
      <c r="I1108" s="1" t="s">
        <v>1047</v>
      </c>
      <c r="J1108" s="1" t="s">
        <v>1047</v>
      </c>
      <c r="K1108" s="1">
        <v>0.6</v>
      </c>
      <c r="L1108" s="14">
        <f t="shared" si="102"/>
        <v>7.2</v>
      </c>
      <c r="M1108" s="1" t="s">
        <v>1702</v>
      </c>
    </row>
    <row r="1109" spans="1:13">
      <c r="A1109" s="7" t="s">
        <v>1876</v>
      </c>
      <c r="B1109" s="12">
        <v>6.9444444444444441E-3</v>
      </c>
      <c r="C1109" s="7" t="s">
        <v>1876</v>
      </c>
      <c r="D1109" s="12">
        <v>9.7222222222222224E-3</v>
      </c>
      <c r="E1109" s="6">
        <f t="shared" si="101"/>
        <v>2.7777777777777783E-3</v>
      </c>
      <c r="F1109" s="1">
        <f t="shared" si="103"/>
        <v>0</v>
      </c>
      <c r="G1109" s="14">
        <f t="shared" si="104"/>
        <v>6.6666666666666666E-2</v>
      </c>
      <c r="H1109" s="1" t="s">
        <v>7</v>
      </c>
      <c r="I1109" s="1" t="s">
        <v>1047</v>
      </c>
      <c r="J1109" s="1" t="s">
        <v>1047</v>
      </c>
      <c r="K1109" s="1">
        <v>0.6</v>
      </c>
      <c r="L1109" s="14">
        <f t="shared" si="102"/>
        <v>9</v>
      </c>
      <c r="M1109" s="1" t="s">
        <v>1702</v>
      </c>
    </row>
    <row r="1110" spans="1:13">
      <c r="A1110" s="7" t="s">
        <v>1876</v>
      </c>
      <c r="B1110" s="12">
        <v>0.80208333333333337</v>
      </c>
      <c r="C1110" s="7" t="s">
        <v>1876</v>
      </c>
      <c r="D1110" s="12">
        <v>0.80972222222222223</v>
      </c>
      <c r="E1110" s="6">
        <f t="shared" si="101"/>
        <v>7.6388888888888618E-3</v>
      </c>
      <c r="F1110" s="1">
        <f t="shared" si="103"/>
        <v>0</v>
      </c>
      <c r="G1110" s="14">
        <f t="shared" si="104"/>
        <v>0.18333333333333332</v>
      </c>
      <c r="H1110" s="1" t="s">
        <v>7</v>
      </c>
      <c r="I1110" s="1" t="s">
        <v>1047</v>
      </c>
      <c r="J1110" s="1" t="s">
        <v>1047</v>
      </c>
      <c r="K1110" s="1">
        <v>2.2999999999999998</v>
      </c>
      <c r="L1110" s="14">
        <f t="shared" si="102"/>
        <v>12.545454545454545</v>
      </c>
      <c r="M1110" s="1" t="s">
        <v>1700</v>
      </c>
    </row>
    <row r="1111" spans="1:13">
      <c r="A1111" s="7" t="s">
        <v>1876</v>
      </c>
      <c r="B1111" s="12">
        <v>0.91527777777777775</v>
      </c>
      <c r="C1111" s="7" t="s">
        <v>1876</v>
      </c>
      <c r="D1111" s="12">
        <v>0.9194444444444444</v>
      </c>
      <c r="E1111" s="6">
        <f t="shared" si="101"/>
        <v>4.1666666666666519E-3</v>
      </c>
      <c r="F1111" s="1">
        <f t="shared" si="103"/>
        <v>0</v>
      </c>
      <c r="G1111" s="14">
        <f t="shared" si="104"/>
        <v>0.1</v>
      </c>
      <c r="H1111" s="1" t="s">
        <v>7</v>
      </c>
      <c r="I1111" s="1" t="s">
        <v>1047</v>
      </c>
      <c r="J1111" s="1" t="s">
        <v>1047</v>
      </c>
      <c r="K1111" s="1">
        <v>2.2999999999999998</v>
      </c>
      <c r="L1111" s="14">
        <f t="shared" si="102"/>
        <v>22.999999999999996</v>
      </c>
      <c r="M1111" s="1" t="s">
        <v>1700</v>
      </c>
    </row>
    <row r="1112" spans="1:13">
      <c r="A1112" s="7" t="s">
        <v>1877</v>
      </c>
      <c r="B1112" s="12">
        <v>0.35416666666666669</v>
      </c>
      <c r="C1112" s="7" t="s">
        <v>1877</v>
      </c>
      <c r="D1112" s="12">
        <v>0.36180555555555555</v>
      </c>
      <c r="E1112" s="6">
        <f t="shared" si="101"/>
        <v>7.6388888888888618E-3</v>
      </c>
      <c r="F1112" s="1">
        <f t="shared" si="103"/>
        <v>0</v>
      </c>
      <c r="G1112" s="14">
        <f t="shared" si="104"/>
        <v>0.18333333333333332</v>
      </c>
      <c r="H1112" s="1" t="s">
        <v>7</v>
      </c>
      <c r="I1112" s="1" t="s">
        <v>1047</v>
      </c>
      <c r="J1112" s="1" t="s">
        <v>1047</v>
      </c>
      <c r="K1112" s="1">
        <v>3.2</v>
      </c>
      <c r="L1112" s="14">
        <f t="shared" si="102"/>
        <v>17.454545454545457</v>
      </c>
      <c r="M1112" s="1" t="s">
        <v>1700</v>
      </c>
    </row>
    <row r="1113" spans="1:13">
      <c r="A1113" s="7" t="s">
        <v>1877</v>
      </c>
      <c r="B1113" s="12">
        <v>0.37847222222222227</v>
      </c>
      <c r="C1113" s="7" t="s">
        <v>1877</v>
      </c>
      <c r="D1113" s="12">
        <v>0.38819444444444445</v>
      </c>
      <c r="E1113" s="6">
        <f t="shared" si="101"/>
        <v>9.7222222222221877E-3</v>
      </c>
      <c r="F1113" s="1">
        <f t="shared" si="103"/>
        <v>0</v>
      </c>
      <c r="G1113" s="14">
        <f t="shared" si="104"/>
        <v>0.23333333333333334</v>
      </c>
      <c r="H1113" s="1" t="s">
        <v>7</v>
      </c>
      <c r="I1113" s="1" t="s">
        <v>1047</v>
      </c>
      <c r="J1113" s="1" t="s">
        <v>1047</v>
      </c>
      <c r="K1113" s="1">
        <v>6.2</v>
      </c>
      <c r="L1113" s="14">
        <f t="shared" si="102"/>
        <v>26.571428571428573</v>
      </c>
      <c r="M1113" s="1" t="s">
        <v>13</v>
      </c>
    </row>
    <row r="1114" spans="1:13">
      <c r="A1114" s="7" t="s">
        <v>1877</v>
      </c>
      <c r="B1114" s="12">
        <v>0.42708333333333331</v>
      </c>
      <c r="C1114" s="7" t="s">
        <v>1877</v>
      </c>
      <c r="D1114" s="12">
        <v>0.44166666666666665</v>
      </c>
      <c r="E1114" s="6">
        <f t="shared" si="101"/>
        <v>1.4583333333333337E-2</v>
      </c>
      <c r="F1114" s="1">
        <f t="shared" si="103"/>
        <v>0</v>
      </c>
      <c r="G1114" s="14">
        <f t="shared" si="104"/>
        <v>0.35</v>
      </c>
      <c r="H1114" s="1" t="s">
        <v>7</v>
      </c>
      <c r="I1114" s="1" t="s">
        <v>1047</v>
      </c>
      <c r="J1114" s="1" t="s">
        <v>1047</v>
      </c>
      <c r="K1114" s="1">
        <v>7.7</v>
      </c>
      <c r="L1114" s="14">
        <f t="shared" si="102"/>
        <v>22.000000000000004</v>
      </c>
      <c r="M1114" s="1" t="s">
        <v>13</v>
      </c>
    </row>
    <row r="1115" spans="1:13">
      <c r="A1115" s="7" t="s">
        <v>1877</v>
      </c>
      <c r="B1115" s="12">
        <v>0.47847222222222219</v>
      </c>
      <c r="C1115" s="7" t="s">
        <v>1877</v>
      </c>
      <c r="D1115" s="12">
        <v>0.48749999999999999</v>
      </c>
      <c r="E1115" s="6">
        <f t="shared" si="101"/>
        <v>9.0277777777778012E-3</v>
      </c>
      <c r="F1115" s="1">
        <f t="shared" si="103"/>
        <v>0</v>
      </c>
      <c r="G1115" s="14">
        <f t="shared" si="104"/>
        <v>0.21666666666666667</v>
      </c>
      <c r="H1115" s="1" t="s">
        <v>7</v>
      </c>
      <c r="I1115" s="1" t="s">
        <v>1047</v>
      </c>
      <c r="J1115" s="1" t="s">
        <v>1047</v>
      </c>
      <c r="K1115" s="1">
        <v>3.8</v>
      </c>
      <c r="L1115" s="14">
        <f t="shared" si="102"/>
        <v>17.538461538461537</v>
      </c>
      <c r="M1115" s="1" t="s">
        <v>13</v>
      </c>
    </row>
    <row r="1116" spans="1:13">
      <c r="A1116" s="7" t="s">
        <v>1877</v>
      </c>
      <c r="B1116" s="12">
        <v>0.54791666666666672</v>
      </c>
      <c r="C1116" s="7" t="s">
        <v>1877</v>
      </c>
      <c r="D1116" s="12">
        <v>0.57152777777777775</v>
      </c>
      <c r="E1116" s="6">
        <f t="shared" si="101"/>
        <v>2.3611111111111027E-2</v>
      </c>
      <c r="F1116" s="1">
        <f t="shared" si="103"/>
        <v>0</v>
      </c>
      <c r="G1116" s="14">
        <f t="shared" si="104"/>
        <v>0.56666666666666665</v>
      </c>
      <c r="H1116" s="1" t="s">
        <v>7</v>
      </c>
      <c r="I1116" s="1" t="s">
        <v>1047</v>
      </c>
      <c r="J1116" s="1" t="s">
        <v>157</v>
      </c>
      <c r="K1116" s="1">
        <v>7.9</v>
      </c>
      <c r="L1116" s="14">
        <f t="shared" si="102"/>
        <v>13.941176470588236</v>
      </c>
      <c r="M1116" s="1" t="s">
        <v>11</v>
      </c>
    </row>
    <row r="1117" spans="1:13">
      <c r="A1117" s="7" t="s">
        <v>1878</v>
      </c>
      <c r="B1117" s="12">
        <v>0.29305555555555557</v>
      </c>
      <c r="C1117" s="7" t="s">
        <v>1878</v>
      </c>
      <c r="D1117" s="12">
        <v>0.30138888888888887</v>
      </c>
      <c r="E1117" s="6">
        <f t="shared" si="101"/>
        <v>8.3333333333333037E-3</v>
      </c>
      <c r="F1117" s="1">
        <f t="shared" si="103"/>
        <v>0</v>
      </c>
      <c r="G1117" s="14">
        <f t="shared" si="104"/>
        <v>0.2</v>
      </c>
      <c r="H1117" s="1" t="s">
        <v>7</v>
      </c>
      <c r="I1117" s="1" t="s">
        <v>1139</v>
      </c>
      <c r="J1117" s="1" t="s">
        <v>1139</v>
      </c>
      <c r="K1117" s="1">
        <v>4.9000000000000004</v>
      </c>
      <c r="L1117" s="14">
        <f t="shared" si="102"/>
        <v>24.5</v>
      </c>
      <c r="M1117" s="1" t="s">
        <v>24</v>
      </c>
    </row>
    <row r="1118" spans="1:13">
      <c r="A1118" s="7" t="s">
        <v>1878</v>
      </c>
      <c r="B1118" s="12">
        <v>0.35902777777777778</v>
      </c>
      <c r="C1118" s="7" t="s">
        <v>1878</v>
      </c>
      <c r="D1118" s="12">
        <v>0.3743055555555555</v>
      </c>
      <c r="E1118" s="6">
        <f t="shared" si="101"/>
        <v>1.5277777777777724E-2</v>
      </c>
      <c r="F1118" s="1">
        <f t="shared" si="103"/>
        <v>0</v>
      </c>
      <c r="G1118" s="14">
        <f t="shared" si="104"/>
        <v>0.36666666666666664</v>
      </c>
      <c r="H1118" s="1" t="s">
        <v>7</v>
      </c>
      <c r="I1118" s="1" t="s">
        <v>1139</v>
      </c>
      <c r="J1118" s="1" t="s">
        <v>1139</v>
      </c>
      <c r="K1118" s="1">
        <v>5</v>
      </c>
      <c r="L1118" s="14">
        <f t="shared" si="102"/>
        <v>13.636363636363637</v>
      </c>
      <c r="M1118" s="1" t="s">
        <v>1700</v>
      </c>
    </row>
    <row r="1119" spans="1:13">
      <c r="A1119" s="7" t="s">
        <v>1878</v>
      </c>
      <c r="B1119" s="12">
        <v>0.53680555555555554</v>
      </c>
      <c r="C1119" s="7" t="s">
        <v>1878</v>
      </c>
      <c r="D1119" s="12">
        <v>0.5395833333333333</v>
      </c>
      <c r="E1119" s="6">
        <f t="shared" si="101"/>
        <v>2.7777777777777679E-3</v>
      </c>
      <c r="F1119" s="1">
        <f t="shared" si="103"/>
        <v>0</v>
      </c>
      <c r="G1119" s="14">
        <f t="shared" si="104"/>
        <v>6.6666666666666666E-2</v>
      </c>
      <c r="H1119" s="1" t="s">
        <v>7</v>
      </c>
      <c r="I1119" s="1" t="s">
        <v>1139</v>
      </c>
      <c r="J1119" s="1" t="s">
        <v>1139</v>
      </c>
      <c r="K1119" s="1">
        <v>0.6</v>
      </c>
      <c r="L1119" s="14">
        <f t="shared" si="102"/>
        <v>9</v>
      </c>
      <c r="M1119" s="1" t="s">
        <v>1700</v>
      </c>
    </row>
    <row r="1120" spans="1:13">
      <c r="A1120" s="7" t="s">
        <v>1878</v>
      </c>
      <c r="B1120" s="12">
        <v>0.61736111111111114</v>
      </c>
      <c r="C1120" s="7" t="s">
        <v>1878</v>
      </c>
      <c r="D1120" s="12">
        <v>0.62708333333333333</v>
      </c>
      <c r="E1120" s="6">
        <f t="shared" si="101"/>
        <v>9.7222222222221877E-3</v>
      </c>
      <c r="F1120" s="1">
        <f t="shared" si="103"/>
        <v>0</v>
      </c>
      <c r="G1120" s="14">
        <f t="shared" si="104"/>
        <v>0.23333333333333334</v>
      </c>
      <c r="H1120" s="1" t="s">
        <v>7</v>
      </c>
      <c r="I1120" s="1" t="s">
        <v>1139</v>
      </c>
      <c r="J1120" s="1" t="s">
        <v>157</v>
      </c>
      <c r="K1120" s="1">
        <v>3.1</v>
      </c>
      <c r="L1120" s="14">
        <f t="shared" si="102"/>
        <v>13.285714285714286</v>
      </c>
      <c r="M1120" s="1" t="s">
        <v>13</v>
      </c>
    </row>
    <row r="1121" spans="1:13">
      <c r="A1121" s="7" t="s">
        <v>1878</v>
      </c>
      <c r="B1121" s="12">
        <v>0.69027777777777777</v>
      </c>
      <c r="C1121" s="7" t="s">
        <v>1878</v>
      </c>
      <c r="D1121" s="12">
        <v>0.70694444444444438</v>
      </c>
      <c r="E1121" s="6">
        <f t="shared" si="101"/>
        <v>1.6666666666666607E-2</v>
      </c>
      <c r="F1121" s="1">
        <f t="shared" si="103"/>
        <v>0</v>
      </c>
      <c r="G1121" s="14">
        <f t="shared" si="104"/>
        <v>0.4</v>
      </c>
      <c r="H1121" s="1" t="s">
        <v>7</v>
      </c>
      <c r="I1121" s="1" t="s">
        <v>157</v>
      </c>
      <c r="J1121" s="1" t="s">
        <v>1619</v>
      </c>
      <c r="K1121" s="1">
        <v>7.9</v>
      </c>
      <c r="L1121" s="14">
        <f t="shared" si="102"/>
        <v>19.75</v>
      </c>
      <c r="M1121" s="1" t="s">
        <v>11</v>
      </c>
    </row>
    <row r="1122" spans="1:13">
      <c r="A1122" s="7" t="s">
        <v>1878</v>
      </c>
      <c r="B1122" s="12">
        <v>0.80486111111111114</v>
      </c>
      <c r="C1122" s="7" t="s">
        <v>1878</v>
      </c>
      <c r="D1122" s="12">
        <v>0.82638888888888884</v>
      </c>
      <c r="E1122" s="6">
        <f t="shared" si="101"/>
        <v>2.1527777777777701E-2</v>
      </c>
      <c r="F1122" s="1">
        <f t="shared" si="103"/>
        <v>0</v>
      </c>
      <c r="G1122" s="14">
        <f t="shared" si="104"/>
        <v>0.51666666666666672</v>
      </c>
      <c r="H1122" s="1" t="s">
        <v>7</v>
      </c>
      <c r="I1122" s="1" t="s">
        <v>1139</v>
      </c>
      <c r="J1122" s="1" t="s">
        <v>1139</v>
      </c>
      <c r="K1122" s="1">
        <v>5.5</v>
      </c>
      <c r="L1122" s="14">
        <f t="shared" si="102"/>
        <v>10.64516129032258</v>
      </c>
      <c r="M1122" s="1" t="s">
        <v>13</v>
      </c>
    </row>
    <row r="1123" spans="1:13">
      <c r="A1123" s="7" t="s">
        <v>1879</v>
      </c>
      <c r="B1123" s="12">
        <v>0.35694444444444445</v>
      </c>
      <c r="C1123" s="7" t="s">
        <v>1879</v>
      </c>
      <c r="D1123" s="12">
        <v>0.37916666666666665</v>
      </c>
      <c r="E1123" s="6">
        <f t="shared" si="101"/>
        <v>2.2222222222222199E-2</v>
      </c>
      <c r="F1123" s="1">
        <f t="shared" si="103"/>
        <v>0</v>
      </c>
      <c r="G1123" s="14">
        <f t="shared" si="104"/>
        <v>0.53333333333333333</v>
      </c>
      <c r="H1123" s="1" t="s">
        <v>7</v>
      </c>
      <c r="I1123" s="1" t="s">
        <v>1139</v>
      </c>
      <c r="J1123" s="1" t="s">
        <v>157</v>
      </c>
      <c r="K1123" s="1">
        <v>10.3</v>
      </c>
      <c r="L1123" s="14">
        <f t="shared" si="102"/>
        <v>19.3125</v>
      </c>
      <c r="M1123" s="1" t="s">
        <v>1700</v>
      </c>
    </row>
    <row r="1124" spans="1:13">
      <c r="A1124" s="7" t="s">
        <v>1879</v>
      </c>
      <c r="B1124" s="12">
        <v>0.48749999999999999</v>
      </c>
      <c r="C1124" s="7" t="s">
        <v>1879</v>
      </c>
      <c r="D1124" s="12">
        <v>0.5083333333333333</v>
      </c>
      <c r="E1124" s="6">
        <f t="shared" si="101"/>
        <v>2.0833333333333315E-2</v>
      </c>
      <c r="F1124" s="1">
        <f t="shared" si="103"/>
        <v>0</v>
      </c>
      <c r="G1124" s="14">
        <f t="shared" si="104"/>
        <v>0.5</v>
      </c>
      <c r="H1124" s="1" t="s">
        <v>7</v>
      </c>
      <c r="I1124" s="1" t="s">
        <v>157</v>
      </c>
      <c r="J1124" s="1" t="s">
        <v>1619</v>
      </c>
      <c r="K1124" s="1">
        <v>10.4</v>
      </c>
      <c r="L1124" s="14">
        <f t="shared" si="102"/>
        <v>20.8</v>
      </c>
      <c r="M1124" s="1" t="s">
        <v>1702</v>
      </c>
    </row>
    <row r="1125" spans="1:13">
      <c r="A1125" s="7" t="s">
        <v>1879</v>
      </c>
      <c r="B1125" s="12">
        <v>0.57847222222222217</v>
      </c>
      <c r="C1125" s="7" t="s">
        <v>1879</v>
      </c>
      <c r="D1125" s="12">
        <v>0.58402777777777781</v>
      </c>
      <c r="E1125" s="6">
        <f t="shared" si="101"/>
        <v>5.5555555555556468E-3</v>
      </c>
      <c r="F1125" s="1">
        <f t="shared" si="103"/>
        <v>0</v>
      </c>
      <c r="G1125" s="14">
        <f t="shared" si="104"/>
        <v>0.13333333333333333</v>
      </c>
      <c r="H1125" s="1" t="s">
        <v>7</v>
      </c>
      <c r="I1125" s="1" t="s">
        <v>1139</v>
      </c>
      <c r="J1125" s="1" t="s">
        <v>1139</v>
      </c>
      <c r="K1125" s="1">
        <v>2</v>
      </c>
      <c r="L1125" s="14">
        <f t="shared" si="102"/>
        <v>15</v>
      </c>
      <c r="M1125" s="1" t="s">
        <v>1702</v>
      </c>
    </row>
    <row r="1126" spans="1:13">
      <c r="A1126" s="7" t="s">
        <v>1879</v>
      </c>
      <c r="B1126" s="12">
        <v>0.62777777777777777</v>
      </c>
      <c r="C1126" s="7" t="s">
        <v>1879</v>
      </c>
      <c r="D1126" s="12">
        <v>0.65208333333333335</v>
      </c>
      <c r="E1126" s="6">
        <f t="shared" si="101"/>
        <v>2.430555555555558E-2</v>
      </c>
      <c r="F1126" s="1">
        <f t="shared" si="103"/>
        <v>0</v>
      </c>
      <c r="G1126" s="14">
        <f t="shared" si="104"/>
        <v>0.58333333333333337</v>
      </c>
      <c r="H1126" s="1" t="s">
        <v>7</v>
      </c>
      <c r="I1126" s="1" t="s">
        <v>1139</v>
      </c>
      <c r="J1126" s="1" t="s">
        <v>157</v>
      </c>
      <c r="K1126" s="1">
        <v>8.5</v>
      </c>
      <c r="L1126" s="14">
        <f t="shared" si="102"/>
        <v>14.571428571428571</v>
      </c>
      <c r="M1126" s="1" t="s">
        <v>1700</v>
      </c>
    </row>
    <row r="1127" spans="1:13">
      <c r="A1127" s="7" t="s">
        <v>1879</v>
      </c>
      <c r="B1127" s="12">
        <v>0.70972222222222225</v>
      </c>
      <c r="C1127" s="7" t="s">
        <v>1879</v>
      </c>
      <c r="D1127" s="12">
        <v>0.71944444444444444</v>
      </c>
      <c r="E1127" s="6">
        <f t="shared" si="101"/>
        <v>9.7222222222221877E-3</v>
      </c>
      <c r="F1127" s="1">
        <f t="shared" si="103"/>
        <v>0</v>
      </c>
      <c r="G1127" s="14">
        <f t="shared" si="104"/>
        <v>0.23333333333333334</v>
      </c>
      <c r="H1127" s="1" t="s">
        <v>7</v>
      </c>
      <c r="I1127" s="1" t="s">
        <v>157</v>
      </c>
      <c r="J1127" s="1" t="s">
        <v>1619</v>
      </c>
      <c r="K1127" s="1">
        <v>4.4000000000000004</v>
      </c>
      <c r="L1127" s="14">
        <f t="shared" si="102"/>
        <v>18.857142857142858</v>
      </c>
      <c r="M1127" s="1" t="s">
        <v>1702</v>
      </c>
    </row>
    <row r="1128" spans="1:13">
      <c r="A1128" s="7" t="s">
        <v>1879</v>
      </c>
      <c r="B1128" s="12">
        <v>0.7729166666666667</v>
      </c>
      <c r="C1128" s="7" t="s">
        <v>1879</v>
      </c>
      <c r="D1128" s="12">
        <v>0.78888888888888886</v>
      </c>
      <c r="E1128" s="6">
        <f t="shared" si="101"/>
        <v>1.5972222222222165E-2</v>
      </c>
      <c r="F1128" s="1">
        <f t="shared" si="103"/>
        <v>0</v>
      </c>
      <c r="G1128" s="14">
        <f t="shared" si="104"/>
        <v>0.38333333333333336</v>
      </c>
      <c r="H1128" s="1" t="s">
        <v>7</v>
      </c>
      <c r="I1128" s="1" t="s">
        <v>1139</v>
      </c>
      <c r="J1128" s="1" t="s">
        <v>1139</v>
      </c>
      <c r="K1128" s="1">
        <v>3.8</v>
      </c>
      <c r="L1128" s="14">
        <f t="shared" si="102"/>
        <v>9.9130434782608692</v>
      </c>
      <c r="M1128" s="1" t="s">
        <v>1702</v>
      </c>
    </row>
    <row r="1129" spans="1:13">
      <c r="A1129" s="7" t="s">
        <v>1879</v>
      </c>
      <c r="B1129" s="12">
        <v>0.9472222222222223</v>
      </c>
      <c r="C1129" s="7" t="s">
        <v>1879</v>
      </c>
      <c r="D1129" s="12">
        <v>0.97083333333333333</v>
      </c>
      <c r="E1129" s="6">
        <f t="shared" si="101"/>
        <v>2.3611111111111027E-2</v>
      </c>
      <c r="F1129" s="1">
        <f t="shared" si="103"/>
        <v>0</v>
      </c>
      <c r="G1129" s="14">
        <f t="shared" si="104"/>
        <v>0.56666666666666665</v>
      </c>
      <c r="H1129" s="1" t="s">
        <v>7</v>
      </c>
      <c r="I1129" s="1" t="s">
        <v>1139</v>
      </c>
      <c r="J1129" s="1" t="s">
        <v>1139</v>
      </c>
      <c r="K1129" s="1">
        <v>5.0999999999999996</v>
      </c>
      <c r="L1129" s="14">
        <f t="shared" si="102"/>
        <v>9</v>
      </c>
      <c r="M1129" s="1" t="s">
        <v>1702</v>
      </c>
    </row>
    <row r="1130" spans="1:13">
      <c r="A1130" s="7" t="s">
        <v>1880</v>
      </c>
      <c r="B1130" s="12">
        <v>3.4027777777777775E-2</v>
      </c>
      <c r="C1130" s="7" t="s">
        <v>1880</v>
      </c>
      <c r="D1130" s="12">
        <v>4.5833333333333337E-2</v>
      </c>
      <c r="E1130" s="6">
        <f t="shared" si="101"/>
        <v>1.1805555555555562E-2</v>
      </c>
      <c r="F1130" s="1">
        <f t="shared" si="103"/>
        <v>0</v>
      </c>
      <c r="G1130" s="14">
        <f t="shared" si="104"/>
        <v>0.28333333333333333</v>
      </c>
      <c r="H1130" s="1" t="s">
        <v>7</v>
      </c>
      <c r="I1130" s="1" t="s">
        <v>1139</v>
      </c>
      <c r="J1130" s="1" t="s">
        <v>1139</v>
      </c>
      <c r="K1130" s="1">
        <v>3.8</v>
      </c>
      <c r="L1130" s="14">
        <f t="shared" si="102"/>
        <v>13.411764705882353</v>
      </c>
      <c r="M1130" s="1" t="s">
        <v>1702</v>
      </c>
    </row>
    <row r="1131" spans="1:13">
      <c r="A1131" s="7" t="s">
        <v>1880</v>
      </c>
      <c r="B1131" s="12">
        <v>0.4055555555555555</v>
      </c>
      <c r="C1131" s="7" t="s">
        <v>1880</v>
      </c>
      <c r="D1131" s="12">
        <v>0.42152777777777778</v>
      </c>
      <c r="E1131" s="6">
        <f t="shared" si="101"/>
        <v>1.5972222222222276E-2</v>
      </c>
      <c r="F1131" s="1">
        <f t="shared" si="103"/>
        <v>0</v>
      </c>
      <c r="G1131" s="14">
        <f t="shared" si="104"/>
        <v>0.38333333333333336</v>
      </c>
      <c r="H1131" s="1" t="s">
        <v>7</v>
      </c>
      <c r="I1131" s="1" t="s">
        <v>1139</v>
      </c>
      <c r="J1131" s="1" t="s">
        <v>157</v>
      </c>
      <c r="K1131" s="1">
        <v>11.6</v>
      </c>
      <c r="L1131" s="14">
        <f t="shared" si="102"/>
        <v>30.260869565217387</v>
      </c>
      <c r="M1131" s="1" t="s">
        <v>1700</v>
      </c>
    </row>
    <row r="1132" spans="1:13">
      <c r="A1132" s="7" t="s">
        <v>1880</v>
      </c>
      <c r="B1132" s="12">
        <v>0.4777777777777778</v>
      </c>
      <c r="C1132" s="7" t="s">
        <v>1880</v>
      </c>
      <c r="D1132" s="12">
        <v>0.5</v>
      </c>
      <c r="E1132" s="6">
        <f t="shared" si="101"/>
        <v>2.2222222222222199E-2</v>
      </c>
      <c r="F1132" s="1">
        <f t="shared" si="103"/>
        <v>0</v>
      </c>
      <c r="G1132" s="14">
        <f t="shared" si="104"/>
        <v>0.53333333333333333</v>
      </c>
      <c r="H1132" s="1" t="s">
        <v>7</v>
      </c>
      <c r="I1132" s="1" t="s">
        <v>157</v>
      </c>
      <c r="J1132" s="1" t="s">
        <v>1619</v>
      </c>
      <c r="K1132" s="1">
        <v>11.9</v>
      </c>
      <c r="L1132" s="14">
        <f t="shared" si="102"/>
        <v>22.3125</v>
      </c>
      <c r="M1132" s="1" t="s">
        <v>1700</v>
      </c>
    </row>
    <row r="1133" spans="1:13">
      <c r="A1133" s="7" t="s">
        <v>1880</v>
      </c>
      <c r="B1133" s="12">
        <v>0.51736111111111105</v>
      </c>
      <c r="C1133" s="7" t="s">
        <v>1880</v>
      </c>
      <c r="D1133" s="12">
        <v>0.5229166666666667</v>
      </c>
      <c r="E1133" s="6">
        <f t="shared" si="101"/>
        <v>5.5555555555556468E-3</v>
      </c>
      <c r="F1133" s="1">
        <f t="shared" si="103"/>
        <v>0</v>
      </c>
      <c r="G1133" s="14">
        <f t="shared" si="104"/>
        <v>0.13333333333333333</v>
      </c>
      <c r="H1133" s="1" t="s">
        <v>7</v>
      </c>
      <c r="I1133" s="1" t="s">
        <v>1139</v>
      </c>
      <c r="J1133" s="1" t="s">
        <v>1139</v>
      </c>
      <c r="K1133" s="1">
        <v>1.4</v>
      </c>
      <c r="L1133" s="14">
        <f t="shared" si="102"/>
        <v>10.5</v>
      </c>
      <c r="M1133" s="1" t="s">
        <v>1702</v>
      </c>
    </row>
    <row r="1134" spans="1:13">
      <c r="A1134" s="7" t="s">
        <v>1880</v>
      </c>
      <c r="B1134" s="12">
        <v>0.55347222222222225</v>
      </c>
      <c r="C1134" s="7" t="s">
        <v>1880</v>
      </c>
      <c r="D1134" s="12">
        <v>0.55833333333333335</v>
      </c>
      <c r="E1134" s="6">
        <f t="shared" si="101"/>
        <v>4.8611111111110938E-3</v>
      </c>
      <c r="F1134" s="1">
        <f t="shared" si="103"/>
        <v>0</v>
      </c>
      <c r="G1134" s="14">
        <f t="shared" si="104"/>
        <v>0.11666666666666667</v>
      </c>
      <c r="H1134" s="1" t="s">
        <v>7</v>
      </c>
      <c r="I1134" s="1" t="s">
        <v>1139</v>
      </c>
      <c r="J1134" s="1" t="s">
        <v>1139</v>
      </c>
      <c r="K1134" s="1">
        <v>1.1000000000000001</v>
      </c>
      <c r="L1134" s="14">
        <f t="shared" si="102"/>
        <v>9.4285714285714288</v>
      </c>
      <c r="M1134" s="1" t="s">
        <v>1702</v>
      </c>
    </row>
    <row r="1135" spans="1:13">
      <c r="A1135" s="7" t="s">
        <v>1880</v>
      </c>
      <c r="B1135" s="12">
        <v>0.5805555555555556</v>
      </c>
      <c r="C1135" s="7" t="s">
        <v>1880</v>
      </c>
      <c r="D1135" s="12">
        <v>0.59097222222222223</v>
      </c>
      <c r="E1135" s="6">
        <f t="shared" si="101"/>
        <v>1.041666666666663E-2</v>
      </c>
      <c r="F1135" s="1">
        <f t="shared" si="103"/>
        <v>0</v>
      </c>
      <c r="G1135" s="14">
        <f t="shared" si="104"/>
        <v>0.25</v>
      </c>
      <c r="H1135" s="1" t="s">
        <v>7</v>
      </c>
      <c r="I1135" s="1" t="s">
        <v>1139</v>
      </c>
      <c r="J1135" s="1" t="s">
        <v>1139</v>
      </c>
      <c r="K1135" s="1">
        <v>4.0999999999999996</v>
      </c>
      <c r="L1135" s="14">
        <f t="shared" si="102"/>
        <v>16.399999999999999</v>
      </c>
      <c r="M1135" s="1" t="s">
        <v>1809</v>
      </c>
    </row>
    <row r="1136" spans="1:13">
      <c r="A1136" s="7" t="s">
        <v>1880</v>
      </c>
      <c r="B1136" s="12">
        <v>0.61249999999999993</v>
      </c>
      <c r="C1136" s="7" t="s">
        <v>1880</v>
      </c>
      <c r="D1136" s="12">
        <v>0.62361111111111112</v>
      </c>
      <c r="E1136" s="6">
        <f t="shared" si="101"/>
        <v>1.1111111111111183E-2</v>
      </c>
      <c r="F1136" s="1">
        <f t="shared" si="103"/>
        <v>0</v>
      </c>
      <c r="G1136" s="14">
        <f t="shared" si="104"/>
        <v>0.26666666666666666</v>
      </c>
      <c r="H1136" s="1" t="s">
        <v>7</v>
      </c>
      <c r="I1136" s="1" t="s">
        <v>1139</v>
      </c>
      <c r="J1136" s="1" t="s">
        <v>1139</v>
      </c>
      <c r="K1136" s="1">
        <v>6.1</v>
      </c>
      <c r="L1136" s="14">
        <f t="shared" si="102"/>
        <v>22.875</v>
      </c>
      <c r="M1136" s="1" t="s">
        <v>129</v>
      </c>
    </row>
    <row r="1137" spans="1:13">
      <c r="A1137" s="7" t="s">
        <v>1880</v>
      </c>
      <c r="B1137" s="12">
        <v>0.62847222222222221</v>
      </c>
      <c r="C1137" s="7" t="s">
        <v>1880</v>
      </c>
      <c r="D1137" s="12">
        <v>0.63611111111111118</v>
      </c>
      <c r="E1137" s="6">
        <f t="shared" si="101"/>
        <v>7.6388888888889728E-3</v>
      </c>
      <c r="F1137" s="1">
        <f t="shared" si="103"/>
        <v>0</v>
      </c>
      <c r="G1137" s="14">
        <f t="shared" si="104"/>
        <v>0.18333333333333332</v>
      </c>
      <c r="H1137" s="1" t="s">
        <v>7</v>
      </c>
      <c r="I1137" s="1" t="s">
        <v>1139</v>
      </c>
      <c r="J1137" s="1" t="s">
        <v>1139</v>
      </c>
      <c r="K1137" s="1">
        <v>1.3</v>
      </c>
      <c r="L1137" s="14">
        <f t="shared" si="102"/>
        <v>7.0909090909090917</v>
      </c>
      <c r="M1137" s="1" t="s">
        <v>1702</v>
      </c>
    </row>
    <row r="1138" spans="1:13">
      <c r="A1138" s="7" t="s">
        <v>1880</v>
      </c>
      <c r="B1138" s="12">
        <v>0.7909722222222223</v>
      </c>
      <c r="C1138" s="7" t="s">
        <v>1880</v>
      </c>
      <c r="D1138" s="12">
        <v>0.80138888888888893</v>
      </c>
      <c r="E1138" s="6">
        <f t="shared" si="101"/>
        <v>1.041666666666663E-2</v>
      </c>
      <c r="F1138" s="1">
        <f t="shared" si="103"/>
        <v>0</v>
      </c>
      <c r="G1138" s="14">
        <f t="shared" si="104"/>
        <v>0.25</v>
      </c>
      <c r="H1138" s="1" t="s">
        <v>7</v>
      </c>
      <c r="I1138" s="1" t="s">
        <v>1139</v>
      </c>
      <c r="J1138" s="1" t="s">
        <v>157</v>
      </c>
      <c r="K1138" s="1">
        <v>3</v>
      </c>
      <c r="L1138" s="14">
        <f t="shared" si="102"/>
        <v>12</v>
      </c>
      <c r="M1138" s="1" t="s">
        <v>1700</v>
      </c>
    </row>
    <row r="1139" spans="1:13">
      <c r="A1139" s="7" t="s">
        <v>1880</v>
      </c>
      <c r="B1139" s="12">
        <v>0.82638888888888884</v>
      </c>
      <c r="C1139" s="7" t="s">
        <v>1880</v>
      </c>
      <c r="D1139" s="12">
        <v>0.84027777777777779</v>
      </c>
      <c r="E1139" s="6">
        <f t="shared" si="101"/>
        <v>1.3888888888888951E-2</v>
      </c>
      <c r="F1139" s="1">
        <f t="shared" si="103"/>
        <v>0</v>
      </c>
      <c r="G1139" s="14">
        <f t="shared" si="104"/>
        <v>0.33333333333333331</v>
      </c>
      <c r="H1139" s="1" t="s">
        <v>7</v>
      </c>
      <c r="I1139" s="1" t="s">
        <v>157</v>
      </c>
      <c r="J1139" s="1" t="s">
        <v>1619</v>
      </c>
      <c r="K1139" s="1">
        <v>4.0999999999999996</v>
      </c>
      <c r="L1139" s="14">
        <f t="shared" si="102"/>
        <v>12.299999999999999</v>
      </c>
      <c r="M1139" s="1" t="s">
        <v>13</v>
      </c>
    </row>
    <row r="1140" spans="1:13">
      <c r="A1140" s="7" t="s">
        <v>1880</v>
      </c>
      <c r="B1140" s="12">
        <v>0.84375</v>
      </c>
      <c r="C1140" s="7" t="s">
        <v>1880</v>
      </c>
      <c r="D1140" s="12">
        <v>0.86458333333333337</v>
      </c>
      <c r="E1140" s="6">
        <f t="shared" si="101"/>
        <v>2.083333333333337E-2</v>
      </c>
      <c r="F1140" s="1">
        <f t="shared" si="103"/>
        <v>0</v>
      </c>
      <c r="G1140" s="14">
        <f t="shared" si="104"/>
        <v>0.5</v>
      </c>
      <c r="H1140" s="1" t="s">
        <v>7</v>
      </c>
      <c r="I1140" s="1" t="s">
        <v>1139</v>
      </c>
      <c r="J1140" s="1" t="s">
        <v>1139</v>
      </c>
      <c r="K1140" s="1">
        <v>7.2</v>
      </c>
      <c r="L1140" s="14">
        <f t="shared" si="102"/>
        <v>14.4</v>
      </c>
      <c r="M1140" s="1" t="s">
        <v>11</v>
      </c>
    </row>
    <row r="1141" spans="1:13">
      <c r="A1141" s="7" t="s">
        <v>1880</v>
      </c>
      <c r="B1141" s="12">
        <v>0.87013888888888891</v>
      </c>
      <c r="C1141" s="7" t="s">
        <v>1880</v>
      </c>
      <c r="D1141" s="12">
        <v>0.90416666666666667</v>
      </c>
      <c r="E1141" s="6">
        <f t="shared" si="101"/>
        <v>3.4027777777777768E-2</v>
      </c>
      <c r="F1141" s="1">
        <f t="shared" si="103"/>
        <v>0</v>
      </c>
      <c r="G1141" s="14">
        <f t="shared" si="104"/>
        <v>0.81666666666666665</v>
      </c>
      <c r="H1141" s="1" t="s">
        <v>7</v>
      </c>
      <c r="I1141" s="1" t="s">
        <v>1139</v>
      </c>
      <c r="J1141" s="1" t="s">
        <v>157</v>
      </c>
      <c r="K1141" s="1">
        <v>6.4</v>
      </c>
      <c r="L1141" s="14">
        <f t="shared" si="102"/>
        <v>7.8367346938775517</v>
      </c>
      <c r="M1141" s="1" t="s">
        <v>1701</v>
      </c>
    </row>
    <row r="1142" spans="1:13">
      <c r="A1142" s="7" t="s">
        <v>1880</v>
      </c>
      <c r="B1142" s="12">
        <v>0.96805555555555556</v>
      </c>
      <c r="C1142" s="7" t="s">
        <v>1880</v>
      </c>
      <c r="D1142" s="12">
        <v>0.99097222222222225</v>
      </c>
      <c r="E1142" s="6">
        <f t="shared" si="101"/>
        <v>2.2916666666666696E-2</v>
      </c>
      <c r="F1142" s="1">
        <f t="shared" si="103"/>
        <v>0</v>
      </c>
      <c r="G1142" s="14">
        <f t="shared" si="104"/>
        <v>0.55000000000000004</v>
      </c>
      <c r="H1142" s="1" t="s">
        <v>7</v>
      </c>
      <c r="I1142" s="1" t="s">
        <v>157</v>
      </c>
      <c r="J1142" s="1" t="s">
        <v>1619</v>
      </c>
      <c r="K1142" s="1">
        <v>12.9</v>
      </c>
      <c r="L1142" s="14">
        <f t="shared" si="102"/>
        <v>23.454545454545453</v>
      </c>
      <c r="M1142" s="1" t="s">
        <v>11</v>
      </c>
    </row>
    <row r="1143" spans="1:13">
      <c r="A1143" s="7" t="s">
        <v>1881</v>
      </c>
      <c r="B1143" s="12">
        <v>0.42708333333333331</v>
      </c>
      <c r="C1143" s="7" t="s">
        <v>1881</v>
      </c>
      <c r="D1143" s="12">
        <v>0.43958333333333338</v>
      </c>
      <c r="E1143" s="6">
        <f t="shared" si="101"/>
        <v>1.2500000000000067E-2</v>
      </c>
      <c r="F1143" s="1">
        <f t="shared" si="103"/>
        <v>0</v>
      </c>
      <c r="G1143" s="14">
        <f t="shared" si="104"/>
        <v>0.3</v>
      </c>
      <c r="H1143" s="1" t="s">
        <v>7</v>
      </c>
      <c r="I1143" s="1" t="s">
        <v>1139</v>
      </c>
      <c r="J1143" s="1" t="s">
        <v>1139</v>
      </c>
      <c r="K1143" s="1">
        <v>2.8</v>
      </c>
      <c r="L1143" s="14">
        <f t="shared" si="102"/>
        <v>9.3333333333333339</v>
      </c>
      <c r="M1143" s="1" t="s">
        <v>1702</v>
      </c>
    </row>
    <row r="1144" spans="1:13">
      <c r="A1144" s="7" t="s">
        <v>1881</v>
      </c>
      <c r="B1144" s="12">
        <v>0.47986111111111113</v>
      </c>
      <c r="C1144" s="7" t="s">
        <v>1881</v>
      </c>
      <c r="D1144" s="12">
        <v>0.49722222222222223</v>
      </c>
      <c r="E1144" s="6">
        <f t="shared" si="101"/>
        <v>1.7361111111111105E-2</v>
      </c>
      <c r="F1144" s="1">
        <f t="shared" si="103"/>
        <v>0</v>
      </c>
      <c r="G1144" s="14">
        <f t="shared" si="104"/>
        <v>0.41666666666666669</v>
      </c>
      <c r="H1144" s="1" t="s">
        <v>7</v>
      </c>
      <c r="I1144" s="1" t="s">
        <v>1139</v>
      </c>
      <c r="J1144" s="1" t="s">
        <v>1139</v>
      </c>
      <c r="K1144" s="1">
        <v>2.9</v>
      </c>
      <c r="L1144" s="14">
        <f t="shared" si="102"/>
        <v>6.9599999999999991</v>
      </c>
      <c r="M1144" s="1" t="s">
        <v>1702</v>
      </c>
    </row>
    <row r="1145" spans="1:13">
      <c r="A1145" s="7" t="s">
        <v>1881</v>
      </c>
      <c r="B1145" s="12">
        <v>0.65347222222222223</v>
      </c>
      <c r="C1145" s="7" t="s">
        <v>1881</v>
      </c>
      <c r="D1145" s="12">
        <v>0.66875000000000007</v>
      </c>
      <c r="E1145" s="6">
        <f t="shared" si="101"/>
        <v>1.5277777777777835E-2</v>
      </c>
      <c r="F1145" s="1">
        <f t="shared" si="103"/>
        <v>0</v>
      </c>
      <c r="G1145" s="14">
        <f t="shared" si="104"/>
        <v>0.36666666666666664</v>
      </c>
      <c r="H1145" s="1" t="s">
        <v>7</v>
      </c>
      <c r="I1145" s="1" t="s">
        <v>1139</v>
      </c>
      <c r="J1145" s="1" t="s">
        <v>1139</v>
      </c>
      <c r="K1145" s="1">
        <v>4.5999999999999996</v>
      </c>
      <c r="L1145" s="14">
        <f t="shared" si="102"/>
        <v>12.545454545454545</v>
      </c>
      <c r="M1145" s="1" t="s">
        <v>1702</v>
      </c>
    </row>
    <row r="1146" spans="1:13">
      <c r="A1146" s="7" t="s">
        <v>1881</v>
      </c>
      <c r="B1146" s="12">
        <v>0.69791666666666663</v>
      </c>
      <c r="C1146" s="7" t="s">
        <v>1881</v>
      </c>
      <c r="D1146" s="12">
        <v>0.71388888888888891</v>
      </c>
      <c r="E1146" s="6">
        <f t="shared" si="101"/>
        <v>1.5972222222222276E-2</v>
      </c>
      <c r="F1146" s="1">
        <f t="shared" si="103"/>
        <v>0</v>
      </c>
      <c r="G1146" s="14">
        <f t="shared" si="104"/>
        <v>0.38333333333333336</v>
      </c>
      <c r="H1146" s="1" t="s">
        <v>7</v>
      </c>
      <c r="I1146" s="1" t="s">
        <v>1139</v>
      </c>
      <c r="J1146" s="1" t="s">
        <v>1139</v>
      </c>
      <c r="K1146" s="1">
        <v>4.5999999999999996</v>
      </c>
      <c r="L1146" s="14">
        <f t="shared" si="102"/>
        <v>11.999999999999998</v>
      </c>
      <c r="M1146" s="1" t="s">
        <v>11</v>
      </c>
    </row>
    <row r="1147" spans="1:13">
      <c r="A1147" s="7" t="s">
        <v>1881</v>
      </c>
      <c r="B1147" s="12">
        <v>0.96250000000000002</v>
      </c>
      <c r="C1147" s="7" t="s">
        <v>1881</v>
      </c>
      <c r="D1147" s="12">
        <v>0.96527777777777779</v>
      </c>
      <c r="E1147" s="6">
        <f t="shared" si="101"/>
        <v>2.7777777777777679E-3</v>
      </c>
      <c r="F1147" s="1">
        <f t="shared" si="103"/>
        <v>0</v>
      </c>
      <c r="G1147" s="14">
        <f t="shared" si="104"/>
        <v>6.6666666666666666E-2</v>
      </c>
      <c r="H1147" s="1" t="s">
        <v>7</v>
      </c>
      <c r="I1147" s="1" t="s">
        <v>1139</v>
      </c>
      <c r="J1147" s="1" t="s">
        <v>1139</v>
      </c>
      <c r="K1147" s="1">
        <v>0.8</v>
      </c>
      <c r="L1147" s="14">
        <f t="shared" si="102"/>
        <v>12</v>
      </c>
      <c r="M1147" s="1" t="s">
        <v>13</v>
      </c>
    </row>
    <row r="1148" spans="1:13">
      <c r="A1148" s="7" t="s">
        <v>1882</v>
      </c>
      <c r="B1148" s="12">
        <v>4.6527777777777779E-2</v>
      </c>
      <c r="C1148" s="7" t="s">
        <v>1882</v>
      </c>
      <c r="D1148" s="12">
        <v>5.1388888888888894E-2</v>
      </c>
      <c r="E1148" s="6">
        <f t="shared" si="101"/>
        <v>4.8611111111111147E-3</v>
      </c>
      <c r="F1148" s="1">
        <f t="shared" si="103"/>
        <v>0</v>
      </c>
      <c r="G1148" s="14">
        <f t="shared" si="104"/>
        <v>0.11666666666666667</v>
      </c>
      <c r="H1148" s="1" t="s">
        <v>7</v>
      </c>
      <c r="I1148" s="1" t="s">
        <v>1139</v>
      </c>
      <c r="J1148" s="1" t="s">
        <v>1139</v>
      </c>
      <c r="K1148" s="1">
        <v>0.7</v>
      </c>
      <c r="L1148" s="14">
        <f t="shared" si="102"/>
        <v>5.9999999999999991</v>
      </c>
      <c r="M1148" s="1" t="s">
        <v>11</v>
      </c>
    </row>
    <row r="1149" spans="1:13">
      <c r="A1149" s="7" t="s">
        <v>1882</v>
      </c>
      <c r="B1149" s="12">
        <v>0.55833333333333335</v>
      </c>
      <c r="C1149" s="7" t="s">
        <v>1882</v>
      </c>
      <c r="D1149" s="12">
        <v>0.5708333333333333</v>
      </c>
      <c r="E1149" s="6">
        <f t="shared" si="101"/>
        <v>1.2499999999999956E-2</v>
      </c>
      <c r="F1149" s="1">
        <f t="shared" si="103"/>
        <v>0</v>
      </c>
      <c r="G1149" s="14">
        <f t="shared" si="104"/>
        <v>0.3</v>
      </c>
      <c r="H1149" s="1" t="s">
        <v>7</v>
      </c>
      <c r="I1149" s="1" t="s">
        <v>1139</v>
      </c>
      <c r="J1149" s="1" t="s">
        <v>157</v>
      </c>
      <c r="K1149" s="1">
        <v>3.9</v>
      </c>
      <c r="L1149" s="14">
        <f t="shared" si="102"/>
        <v>13</v>
      </c>
      <c r="M1149" s="1" t="s">
        <v>24</v>
      </c>
    </row>
    <row r="1150" spans="1:13">
      <c r="A1150" s="7" t="s">
        <v>1882</v>
      </c>
      <c r="B1150" s="12">
        <v>0.62708333333333333</v>
      </c>
      <c r="C1150" s="7" t="s">
        <v>1882</v>
      </c>
      <c r="D1150" s="12">
        <v>0.65138888888888891</v>
      </c>
      <c r="E1150" s="6">
        <f t="shared" si="101"/>
        <v>2.430555555555558E-2</v>
      </c>
      <c r="F1150" s="1">
        <f t="shared" si="103"/>
        <v>0</v>
      </c>
      <c r="G1150" s="14">
        <f t="shared" si="104"/>
        <v>0.58333333333333337</v>
      </c>
      <c r="H1150" s="1" t="s">
        <v>7</v>
      </c>
      <c r="I1150" s="1" t="s">
        <v>157</v>
      </c>
      <c r="J1150" s="1" t="s">
        <v>157</v>
      </c>
      <c r="K1150" s="1">
        <v>16.2</v>
      </c>
      <c r="L1150" s="14">
        <f t="shared" si="102"/>
        <v>27.771428571428569</v>
      </c>
      <c r="M1150" s="1" t="s">
        <v>11</v>
      </c>
    </row>
    <row r="1151" spans="1:13">
      <c r="A1151" s="7" t="s">
        <v>1882</v>
      </c>
      <c r="B1151" s="12">
        <v>0.89722222222222225</v>
      </c>
      <c r="C1151" s="7" t="s">
        <v>1882</v>
      </c>
      <c r="D1151" s="12">
        <v>0.90972222222222221</v>
      </c>
      <c r="E1151" s="6">
        <f t="shared" ref="E1151:E1152" si="105">IF(D1151&gt;B1151,D1151-B1151,D1151-B1151+1)</f>
        <v>1.2499999999999956E-2</v>
      </c>
      <c r="F1151" s="1">
        <f t="shared" si="103"/>
        <v>0</v>
      </c>
      <c r="G1151" s="14">
        <f t="shared" si="104"/>
        <v>0.3</v>
      </c>
      <c r="H1151" s="1" t="s">
        <v>7</v>
      </c>
      <c r="I1151" s="1" t="s">
        <v>1688</v>
      </c>
      <c r="J1151" s="1" t="s">
        <v>1689</v>
      </c>
      <c r="K1151" s="1">
        <v>6.4</v>
      </c>
      <c r="L1151" s="14">
        <f t="shared" ref="L1151:L1152" si="106">K1151/G1151</f>
        <v>21.333333333333336</v>
      </c>
      <c r="M1151" s="1" t="s">
        <v>24</v>
      </c>
    </row>
    <row r="1152" spans="1:13">
      <c r="A1152" s="7" t="s">
        <v>1882</v>
      </c>
      <c r="B1152" s="12">
        <v>0.92222222222222217</v>
      </c>
      <c r="C1152" s="7" t="s">
        <v>1882</v>
      </c>
      <c r="D1152" s="12">
        <v>0.99375000000000002</v>
      </c>
      <c r="E1152" s="6">
        <f t="shared" si="105"/>
        <v>7.1527777777777857E-2</v>
      </c>
      <c r="F1152" s="1">
        <f t="shared" si="103"/>
        <v>1</v>
      </c>
      <c r="G1152" s="14">
        <f t="shared" si="104"/>
        <v>1.7166666666666666</v>
      </c>
      <c r="H1152" s="1" t="s">
        <v>7</v>
      </c>
      <c r="I1152" s="1" t="s">
        <v>1689</v>
      </c>
      <c r="J1152" s="1" t="s">
        <v>1692</v>
      </c>
      <c r="K1152" s="1">
        <v>48.2</v>
      </c>
      <c r="L1152" s="14">
        <f t="shared" si="106"/>
        <v>28.077669902912625</v>
      </c>
      <c r="M1152" s="1" t="s">
        <v>24</v>
      </c>
    </row>
    <row r="1153" spans="1:13">
      <c r="A1153" s="7" t="s">
        <v>1693</v>
      </c>
      <c r="B1153" s="12"/>
      <c r="C1153" s="7"/>
      <c r="D1153" s="12"/>
      <c r="E1153" s="6"/>
      <c r="F1153" s="1">
        <f t="shared" si="103"/>
        <v>0</v>
      </c>
      <c r="G1153" s="1"/>
      <c r="H1153" s="1"/>
      <c r="I1153" s="1"/>
      <c r="J1153" s="1"/>
      <c r="K1153" s="1">
        <v>12204.7</v>
      </c>
      <c r="L1153" s="1"/>
      <c r="M1153" s="1"/>
    </row>
  </sheetData>
  <autoFilter ref="A1:M1153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CE92-03D8-41AA-97E1-C61C224EB542}">
  <dimension ref="A1:S239"/>
  <sheetViews>
    <sheetView workbookViewId="0">
      <selection activeCell="A7" sqref="A7:B10"/>
    </sheetView>
  </sheetViews>
  <sheetFormatPr defaultRowHeight="15"/>
  <cols>
    <col min="1" max="1" width="15" bestFit="1" customWidth="1"/>
    <col min="2" max="2" width="22.28515625" customWidth="1"/>
    <col min="3" max="3" width="16" customWidth="1"/>
    <col min="10" max="10" width="15.5703125" customWidth="1"/>
    <col min="11" max="11" width="18.140625" customWidth="1"/>
    <col min="12" max="12" width="14.42578125" bestFit="1" customWidth="1"/>
    <col min="13" max="13" width="24.7109375" bestFit="1" customWidth="1"/>
    <col min="14" max="14" width="14.42578125" bestFit="1" customWidth="1"/>
    <col min="15" max="15" width="9.42578125" bestFit="1" customWidth="1"/>
    <col min="16" max="16" width="24.7109375" bestFit="1" customWidth="1"/>
    <col min="18" max="18" width="6.85546875" bestFit="1" customWidth="1"/>
    <col min="19" max="19" width="10.5703125" bestFit="1" customWidth="1"/>
    <col min="20" max="21" width="8.85546875" bestFit="1" customWidth="1"/>
    <col min="22" max="22" width="6.85546875" bestFit="1" customWidth="1"/>
    <col min="23" max="23" width="14" bestFit="1" customWidth="1"/>
    <col min="24" max="24" width="11.140625" bestFit="1" customWidth="1"/>
    <col min="25" max="25" width="8.85546875" bestFit="1" customWidth="1"/>
    <col min="26" max="26" width="11.5703125" bestFit="1" customWidth="1"/>
    <col min="27" max="28" width="5.7109375" bestFit="1" customWidth="1"/>
    <col min="29" max="29" width="7.5703125" bestFit="1" customWidth="1"/>
    <col min="30" max="30" width="10.42578125" bestFit="1" customWidth="1"/>
    <col min="31" max="31" width="10.7109375" bestFit="1" customWidth="1"/>
    <col min="32" max="32" width="12" bestFit="1" customWidth="1"/>
    <col min="33" max="33" width="15" bestFit="1" customWidth="1"/>
    <col min="35" max="35" width="17" bestFit="1" customWidth="1"/>
    <col min="36" max="36" width="20.140625" bestFit="1" customWidth="1"/>
    <col min="37" max="37" width="19.28515625" bestFit="1" customWidth="1"/>
    <col min="38" max="38" width="25.140625" bestFit="1" customWidth="1"/>
    <col min="39" max="39" width="5.7109375" bestFit="1" customWidth="1"/>
    <col min="40" max="40" width="12.85546875" bestFit="1" customWidth="1"/>
    <col min="41" max="41" width="10.140625" bestFit="1" customWidth="1"/>
    <col min="42" max="42" width="8.140625" bestFit="1" customWidth="1"/>
    <col min="43" max="43" width="14.7109375" bestFit="1" customWidth="1"/>
    <col min="44" max="44" width="11" bestFit="1" customWidth="1"/>
    <col min="45" max="45" width="8.28515625" bestFit="1" customWidth="1"/>
    <col min="46" max="46" width="11" bestFit="1" customWidth="1"/>
    <col min="47" max="47" width="10.5703125" bestFit="1" customWidth="1"/>
    <col min="48" max="48" width="11" bestFit="1" customWidth="1"/>
    <col min="49" max="49" width="13.42578125" bestFit="1" customWidth="1"/>
    <col min="50" max="50" width="11.85546875" bestFit="1" customWidth="1"/>
    <col min="51" max="51" width="8.7109375" bestFit="1" customWidth="1"/>
    <col min="52" max="52" width="14.140625" bestFit="1" customWidth="1"/>
    <col min="53" max="53" width="9.28515625" bestFit="1" customWidth="1"/>
    <col min="54" max="54" width="8.28515625" bestFit="1" customWidth="1"/>
    <col min="56" max="56" width="10.42578125" bestFit="1" customWidth="1"/>
    <col min="57" max="57" width="9.28515625" bestFit="1" customWidth="1"/>
    <col min="58" max="58" width="18.42578125" bestFit="1" customWidth="1"/>
    <col min="59" max="59" width="17.7109375" bestFit="1" customWidth="1"/>
    <col min="60" max="60" width="16" bestFit="1" customWidth="1"/>
    <col min="61" max="61" width="15.140625" bestFit="1" customWidth="1"/>
    <col min="62" max="62" width="8.7109375" bestFit="1" customWidth="1"/>
    <col min="63" max="63" width="10.7109375" bestFit="1" customWidth="1"/>
    <col min="64" max="64" width="14.28515625" bestFit="1" customWidth="1"/>
    <col min="65" max="65" width="10.140625" bestFit="1" customWidth="1"/>
    <col min="66" max="66" width="9.7109375" bestFit="1" customWidth="1"/>
    <col min="67" max="67" width="14.7109375" bestFit="1" customWidth="1"/>
    <col min="68" max="68" width="7.85546875" bestFit="1" customWidth="1"/>
    <col min="69" max="69" width="10.140625" bestFit="1" customWidth="1"/>
    <col min="70" max="70" width="11" bestFit="1" customWidth="1"/>
    <col min="71" max="71" width="13.28515625" bestFit="1" customWidth="1"/>
    <col min="72" max="72" width="14.140625" bestFit="1" customWidth="1"/>
    <col min="73" max="73" width="12.7109375" bestFit="1" customWidth="1"/>
    <col min="74" max="74" width="8.7109375" bestFit="1" customWidth="1"/>
    <col min="75" max="75" width="14.85546875" bestFit="1" customWidth="1"/>
    <col min="76" max="76" width="18.28515625" bestFit="1" customWidth="1"/>
    <col min="78" max="78" width="10.28515625" bestFit="1" customWidth="1"/>
    <col min="79" max="79" width="15.28515625" bestFit="1" customWidth="1"/>
    <col min="80" max="80" width="11.7109375" bestFit="1" customWidth="1"/>
    <col min="81" max="81" width="8.140625" bestFit="1" customWidth="1"/>
    <col min="82" max="82" width="16.85546875" bestFit="1" customWidth="1"/>
    <col min="83" max="83" width="8.28515625" bestFit="1" customWidth="1"/>
    <col min="84" max="84" width="17.5703125" bestFit="1" customWidth="1"/>
    <col min="85" max="85" width="7.7109375" bestFit="1" customWidth="1"/>
    <col min="86" max="86" width="11.5703125" bestFit="1" customWidth="1"/>
    <col min="87" max="87" width="11.7109375" bestFit="1" customWidth="1"/>
    <col min="88" max="88" width="5.7109375" bestFit="1" customWidth="1"/>
    <col min="89" max="89" width="7.5703125" bestFit="1" customWidth="1"/>
    <col min="90" max="90" width="15.28515625" bestFit="1" customWidth="1"/>
    <col min="91" max="91" width="10.7109375" bestFit="1" customWidth="1"/>
    <col min="92" max="92" width="15" bestFit="1" customWidth="1"/>
    <col min="93" max="93" width="7.28515625" bestFit="1" customWidth="1"/>
    <col min="94" max="94" width="11.5703125" bestFit="1" customWidth="1"/>
    <col min="95" max="95" width="20.28515625" bestFit="1" customWidth="1"/>
    <col min="96" max="96" width="9.42578125" bestFit="1" customWidth="1"/>
    <col min="97" max="97" width="5.7109375" bestFit="1" customWidth="1"/>
    <col min="98" max="98" width="25.140625" bestFit="1" customWidth="1"/>
    <col min="99" max="99" width="15.140625" bestFit="1" customWidth="1"/>
    <col min="100" max="100" width="20.85546875" bestFit="1" customWidth="1"/>
    <col min="101" max="101" width="17.42578125" bestFit="1" customWidth="1"/>
    <col min="102" max="102" width="11.140625" bestFit="1" customWidth="1"/>
    <col min="103" max="103" width="8.5703125" bestFit="1" customWidth="1"/>
    <col min="104" max="104" width="7.140625" bestFit="1" customWidth="1"/>
    <col min="105" max="105" width="8.5703125" bestFit="1" customWidth="1"/>
    <col min="106" max="106" width="14.85546875" bestFit="1" customWidth="1"/>
    <col min="107" max="107" width="11.42578125" bestFit="1" customWidth="1"/>
    <col min="108" max="108" width="9.5703125" bestFit="1" customWidth="1"/>
    <col min="109" max="109" width="17" bestFit="1" customWidth="1"/>
    <col min="110" max="110" width="8.85546875" bestFit="1" customWidth="1"/>
    <col min="111" max="111" width="9.28515625" bestFit="1" customWidth="1"/>
    <col min="112" max="112" width="13.7109375" bestFit="1" customWidth="1"/>
    <col min="113" max="113" width="10.7109375" bestFit="1" customWidth="1"/>
    <col min="114" max="114" width="15" bestFit="1" customWidth="1"/>
    <col min="115" max="115" width="12.5703125" bestFit="1" customWidth="1"/>
    <col min="116" max="116" width="9.7109375" bestFit="1" customWidth="1"/>
    <col min="117" max="117" width="8.140625" bestFit="1" customWidth="1"/>
    <col min="119" max="119" width="7.140625" bestFit="1" customWidth="1"/>
    <col min="120" max="120" width="15.85546875" bestFit="1" customWidth="1"/>
    <col min="121" max="121" width="12.5703125" bestFit="1" customWidth="1"/>
    <col min="122" max="122" width="19.140625" bestFit="1" customWidth="1"/>
    <col min="123" max="123" width="12.28515625" bestFit="1" customWidth="1"/>
    <col min="124" max="124" width="10.140625" bestFit="1" customWidth="1"/>
    <col min="125" max="125" width="8.5703125" bestFit="1" customWidth="1"/>
    <col min="126" max="126" width="8.140625" bestFit="1" customWidth="1"/>
    <col min="127" max="127" width="8.42578125" bestFit="1" customWidth="1"/>
    <col min="128" max="128" width="9.28515625" bestFit="1" customWidth="1"/>
    <col min="129" max="129" width="8.85546875" bestFit="1" customWidth="1"/>
    <col min="130" max="130" width="10.140625" bestFit="1" customWidth="1"/>
    <col min="131" max="131" width="19.5703125" bestFit="1" customWidth="1"/>
    <col min="132" max="132" width="20.140625" bestFit="1" customWidth="1"/>
    <col min="133" max="133" width="11.7109375" bestFit="1" customWidth="1"/>
    <col min="134" max="134" width="8" bestFit="1" customWidth="1"/>
    <col min="135" max="135" width="11" bestFit="1" customWidth="1"/>
    <col min="136" max="136" width="7.7109375" bestFit="1" customWidth="1"/>
    <col min="137" max="137" width="11.140625" bestFit="1" customWidth="1"/>
    <col min="138" max="138" width="16.7109375" bestFit="1" customWidth="1"/>
    <col min="139" max="139" width="9.7109375" bestFit="1" customWidth="1"/>
    <col min="140" max="140" width="12" bestFit="1" customWidth="1"/>
    <col min="141" max="141" width="10" bestFit="1" customWidth="1"/>
    <col min="142" max="142" width="8.85546875" bestFit="1" customWidth="1"/>
    <col min="143" max="143" width="13.28515625" bestFit="1" customWidth="1"/>
    <col min="144" max="144" width="8.7109375" bestFit="1" customWidth="1"/>
    <col min="145" max="145" width="19.7109375" bestFit="1" customWidth="1"/>
    <col min="146" max="146" width="11.140625" bestFit="1" customWidth="1"/>
    <col min="147" max="147" width="12.85546875" bestFit="1" customWidth="1"/>
    <col min="148" max="148" width="8.140625" bestFit="1" customWidth="1"/>
    <col min="149" max="149" width="7.42578125" bestFit="1" customWidth="1"/>
    <col min="150" max="150" width="11.7109375" bestFit="1" customWidth="1"/>
    <col min="151" max="151" width="8.7109375" bestFit="1" customWidth="1"/>
    <col min="152" max="152" width="5.7109375" bestFit="1" customWidth="1"/>
    <col min="153" max="153" width="10.7109375" bestFit="1" customWidth="1"/>
    <col min="154" max="154" width="6.28515625" bestFit="1" customWidth="1"/>
    <col min="155" max="155" width="14.7109375" bestFit="1" customWidth="1"/>
    <col min="156" max="156" width="15" bestFit="1" customWidth="1"/>
    <col min="157" max="157" width="10" bestFit="1" customWidth="1"/>
    <col min="158" max="158" width="10.42578125" bestFit="1" customWidth="1"/>
    <col min="159" max="159" width="11.5703125" bestFit="1" customWidth="1"/>
    <col min="160" max="160" width="9.42578125" bestFit="1" customWidth="1"/>
    <col min="161" max="161" width="10.85546875" bestFit="1" customWidth="1"/>
    <col min="162" max="162" width="14" bestFit="1" customWidth="1"/>
    <col min="163" max="164" width="10.28515625" bestFit="1" customWidth="1"/>
    <col min="165" max="165" width="12.140625" bestFit="1" customWidth="1"/>
    <col min="166" max="166" width="10.7109375" bestFit="1" customWidth="1"/>
    <col min="168" max="168" width="7.5703125" bestFit="1" customWidth="1"/>
    <col min="169" max="169" width="25.7109375" bestFit="1" customWidth="1"/>
    <col min="170" max="170" width="7.7109375" bestFit="1" customWidth="1"/>
    <col min="171" max="171" width="17.42578125" bestFit="1" customWidth="1"/>
    <col min="172" max="172" width="18.140625" bestFit="1" customWidth="1"/>
    <col min="173" max="173" width="9.5703125" bestFit="1" customWidth="1"/>
    <col min="174" max="174" width="12.28515625" bestFit="1" customWidth="1"/>
    <col min="175" max="175" width="11.85546875" bestFit="1" customWidth="1"/>
    <col min="176" max="176" width="19.42578125" bestFit="1" customWidth="1"/>
    <col min="177" max="177" width="13.85546875" bestFit="1" customWidth="1"/>
    <col min="178" max="178" width="12.85546875" bestFit="1" customWidth="1"/>
    <col min="179" max="179" width="14.140625" bestFit="1" customWidth="1"/>
    <col min="180" max="180" width="9.5703125" bestFit="1" customWidth="1"/>
    <col min="181" max="181" width="16.7109375" bestFit="1" customWidth="1"/>
    <col min="182" max="182" width="15.42578125" bestFit="1" customWidth="1"/>
    <col min="183" max="183" width="8" bestFit="1" customWidth="1"/>
    <col min="184" max="184" width="15.140625" bestFit="1" customWidth="1"/>
    <col min="185" max="185" width="12.28515625" bestFit="1" customWidth="1"/>
    <col min="186" max="186" width="14.7109375" bestFit="1" customWidth="1"/>
    <col min="187" max="187" width="11.7109375" bestFit="1" customWidth="1"/>
  </cols>
  <sheetData>
    <row r="1" spans="1:19" ht="15" customHeight="1">
      <c r="A1" s="27" t="s">
        <v>1883</v>
      </c>
      <c r="B1" s="27"/>
      <c r="C1" s="27"/>
      <c r="D1" s="18">
        <f>COUNTA('My Uber Drives - 2016(Working)'!A1:A1152)</f>
        <v>1152</v>
      </c>
      <c r="E1" s="15"/>
      <c r="F1" s="15"/>
      <c r="G1" s="15"/>
      <c r="H1" s="15"/>
      <c r="I1" s="20"/>
      <c r="J1" s="26" t="s">
        <v>1884</v>
      </c>
      <c r="K1" s="27"/>
      <c r="L1" s="27"/>
      <c r="M1" s="27"/>
      <c r="N1" s="27"/>
      <c r="O1" s="27"/>
      <c r="P1" s="15"/>
      <c r="Q1" s="15"/>
      <c r="R1" s="15"/>
      <c r="S1" s="15"/>
    </row>
    <row r="2" spans="1:19">
      <c r="I2" s="20"/>
    </row>
    <row r="3" spans="1:19" ht="15" customHeight="1">
      <c r="A3" s="27" t="s">
        <v>1885</v>
      </c>
      <c r="B3" s="27"/>
      <c r="C3" s="27"/>
      <c r="D3" s="18">
        <f>SUM('My Uber Drives - 2016(Working)'!G:G)</f>
        <v>447.43333333333396</v>
      </c>
      <c r="E3" s="15"/>
      <c r="F3" s="15"/>
      <c r="G3" s="15"/>
      <c r="H3" s="15"/>
      <c r="I3" s="20"/>
      <c r="J3" s="16" t="s">
        <v>6</v>
      </c>
      <c r="K3" t="s">
        <v>1886</v>
      </c>
    </row>
    <row r="4" spans="1:19">
      <c r="I4" s="20"/>
      <c r="J4" t="s">
        <v>1809</v>
      </c>
      <c r="K4" s="19">
        <v>13.531575388776199</v>
      </c>
    </row>
    <row r="5" spans="1:19" ht="15" customHeight="1">
      <c r="A5" s="29" t="s">
        <v>1887</v>
      </c>
      <c r="B5" s="29"/>
      <c r="C5" s="29"/>
      <c r="D5" s="15"/>
      <c r="E5" s="15"/>
      <c r="F5" s="15"/>
      <c r="G5" s="15"/>
      <c r="H5" s="15"/>
      <c r="I5" s="20"/>
      <c r="J5" t="s">
        <v>129</v>
      </c>
      <c r="K5" s="19">
        <v>25.622914810809782</v>
      </c>
    </row>
    <row r="6" spans="1:19">
      <c r="I6" s="20"/>
      <c r="J6" t="s">
        <v>811</v>
      </c>
      <c r="K6" s="19">
        <v>33.555555555555557</v>
      </c>
    </row>
    <row r="7" spans="1:19">
      <c r="A7" s="16" t="s">
        <v>2</v>
      </c>
      <c r="B7" t="s">
        <v>1888</v>
      </c>
      <c r="I7" s="20"/>
      <c r="J7" t="s">
        <v>814</v>
      </c>
      <c r="K7" s="19">
        <v>58.443243243243238</v>
      </c>
    </row>
    <row r="8" spans="1:19">
      <c r="A8" t="s">
        <v>7</v>
      </c>
      <c r="B8" s="36">
        <v>1074</v>
      </c>
      <c r="I8" s="20"/>
      <c r="J8" t="s">
        <v>13</v>
      </c>
      <c r="K8" s="19">
        <v>30.294273015427361</v>
      </c>
    </row>
    <row r="9" spans="1:19">
      <c r="A9" t="s">
        <v>131</v>
      </c>
      <c r="B9" s="36">
        <v>77</v>
      </c>
      <c r="I9" s="20"/>
      <c r="J9" t="s">
        <v>1702</v>
      </c>
      <c r="K9" s="19">
        <v>19.463559284376615</v>
      </c>
    </row>
    <row r="10" spans="1:19">
      <c r="A10" t="s">
        <v>1889</v>
      </c>
      <c r="B10" s="36">
        <v>1151</v>
      </c>
      <c r="I10" s="20"/>
      <c r="J10" t="s">
        <v>1700</v>
      </c>
      <c r="K10" s="19">
        <v>21.759905853657006</v>
      </c>
    </row>
    <row r="11" spans="1:19">
      <c r="I11" s="20"/>
      <c r="J11" t="s">
        <v>11</v>
      </c>
      <c r="K11" s="19">
        <v>28.545515688501819</v>
      </c>
    </row>
    <row r="12" spans="1:19">
      <c r="I12" s="20"/>
      <c r="J12" t="s">
        <v>817</v>
      </c>
      <c r="K12" s="19">
        <v>18.388392857142854</v>
      </c>
    </row>
    <row r="13" spans="1:19">
      <c r="I13" s="20"/>
      <c r="J13" t="s">
        <v>1701</v>
      </c>
      <c r="K13" s="19">
        <v>28.835352900528815</v>
      </c>
    </row>
    <row r="14" spans="1:19">
      <c r="I14" s="20"/>
      <c r="J14" t="s">
        <v>24</v>
      </c>
      <c r="K14" s="19">
        <v>29.152835599695049</v>
      </c>
    </row>
    <row r="15" spans="1:19">
      <c r="I15" s="20"/>
      <c r="J15" t="s">
        <v>1889</v>
      </c>
      <c r="K15" s="19">
        <v>26.807698193509694</v>
      </c>
    </row>
    <row r="16" spans="1:19">
      <c r="I16" s="20"/>
    </row>
    <row r="17" spans="1:19">
      <c r="I17" s="20"/>
    </row>
    <row r="18" spans="1:19">
      <c r="I18" s="20"/>
    </row>
    <row r="19" spans="1:19" ht="15" customHeight="1">
      <c r="A19" s="28" t="s">
        <v>1890</v>
      </c>
      <c r="B19" s="28"/>
      <c r="C19" s="28"/>
      <c r="D19" s="17">
        <f>AVERAGE('My Uber Drives - 2016(Working)'!L:L)</f>
        <v>26.780070044074403</v>
      </c>
      <c r="E19" s="15"/>
      <c r="F19" s="15"/>
      <c r="G19" s="15"/>
      <c r="H19" s="15"/>
      <c r="I19" s="21"/>
      <c r="J19" s="15"/>
    </row>
    <row r="20" spans="1:19" ht="15" customHeight="1">
      <c r="I20" s="20"/>
      <c r="J20" s="23" t="s">
        <v>1891</v>
      </c>
      <c r="K20" s="24"/>
      <c r="L20" s="22"/>
      <c r="M20" s="22"/>
      <c r="N20" s="22"/>
      <c r="O20" s="22"/>
      <c r="P20" s="22"/>
      <c r="Q20" s="22"/>
      <c r="R20" s="22"/>
      <c r="S20" s="22"/>
    </row>
    <row r="21" spans="1:19" ht="15" customHeight="1">
      <c r="I21" s="20"/>
    </row>
    <row r="22" spans="1:19">
      <c r="I22" s="20"/>
      <c r="J22" s="16" t="s">
        <v>2</v>
      </c>
      <c r="K22" t="s">
        <v>1886</v>
      </c>
    </row>
    <row r="23" spans="1:19">
      <c r="A23" s="16" t="s">
        <v>6</v>
      </c>
      <c r="B23" t="s">
        <v>1888</v>
      </c>
      <c r="I23" s="20"/>
      <c r="J23" t="s">
        <v>7</v>
      </c>
      <c r="K23" s="19">
        <v>27.23939769347804</v>
      </c>
    </row>
    <row r="24" spans="1:19">
      <c r="A24" t="s">
        <v>1701</v>
      </c>
      <c r="B24" s="36">
        <v>498</v>
      </c>
      <c r="I24" s="20"/>
      <c r="J24" t="s">
        <v>131</v>
      </c>
      <c r="K24" s="19">
        <v>20.78633114200322</v>
      </c>
    </row>
    <row r="25" spans="1:19">
      <c r="A25" t="s">
        <v>11</v>
      </c>
      <c r="B25" s="36">
        <v>187</v>
      </c>
      <c r="I25" s="20"/>
      <c r="J25" t="s">
        <v>1889</v>
      </c>
      <c r="K25" s="19">
        <v>26.807698193509701</v>
      </c>
    </row>
    <row r="26" spans="1:19">
      <c r="A26" t="s">
        <v>1700</v>
      </c>
      <c r="B26" s="36">
        <v>160</v>
      </c>
      <c r="I26" s="20"/>
    </row>
    <row r="27" spans="1:19">
      <c r="A27" t="s">
        <v>1702</v>
      </c>
      <c r="B27" s="36">
        <v>128</v>
      </c>
      <c r="I27" s="20"/>
    </row>
    <row r="28" spans="1:19">
      <c r="A28" t="s">
        <v>13</v>
      </c>
      <c r="B28" s="36">
        <v>101</v>
      </c>
      <c r="I28" s="20"/>
    </row>
    <row r="29" spans="1:19">
      <c r="A29" t="s">
        <v>24</v>
      </c>
      <c r="B29" s="36">
        <v>50</v>
      </c>
      <c r="I29" s="20"/>
    </row>
    <row r="30" spans="1:19" ht="15" customHeight="1">
      <c r="A30" t="s">
        <v>129</v>
      </c>
      <c r="B30" s="36">
        <v>18</v>
      </c>
      <c r="I30" s="20"/>
      <c r="J30" s="30" t="s">
        <v>1892</v>
      </c>
      <c r="K30" s="28"/>
      <c r="L30" s="28"/>
      <c r="M30" s="28"/>
      <c r="N30" s="28"/>
      <c r="O30" s="28"/>
      <c r="P30" s="15"/>
      <c r="Q30" s="15"/>
      <c r="R30" s="15"/>
      <c r="S30" s="15"/>
    </row>
    <row r="31" spans="1:19">
      <c r="A31" t="s">
        <v>817</v>
      </c>
      <c r="B31" s="36">
        <v>4</v>
      </c>
      <c r="I31" s="20"/>
    </row>
    <row r="32" spans="1:19">
      <c r="A32" t="s">
        <v>1809</v>
      </c>
      <c r="B32" s="36">
        <v>3</v>
      </c>
      <c r="I32" s="20"/>
      <c r="J32" s="16" t="s">
        <v>1697</v>
      </c>
      <c r="K32" t="s">
        <v>1886</v>
      </c>
    </row>
    <row r="33" spans="1:19">
      <c r="A33" t="s">
        <v>814</v>
      </c>
      <c r="B33" s="36">
        <v>1</v>
      </c>
      <c r="I33" s="20"/>
      <c r="J33">
        <v>0</v>
      </c>
      <c r="K33" s="19">
        <v>26.418537489491239</v>
      </c>
    </row>
    <row r="34" spans="1:19">
      <c r="A34" t="s">
        <v>811</v>
      </c>
      <c r="B34" s="36">
        <v>1</v>
      </c>
      <c r="I34" s="20"/>
      <c r="J34">
        <v>1</v>
      </c>
      <c r="K34" s="19">
        <v>31.319120925340943</v>
      </c>
    </row>
    <row r="35" spans="1:19">
      <c r="A35" t="s">
        <v>1889</v>
      </c>
      <c r="B35" s="36">
        <v>1151</v>
      </c>
      <c r="I35" s="20"/>
      <c r="J35">
        <v>2</v>
      </c>
      <c r="K35" s="19">
        <v>34.732888488395716</v>
      </c>
    </row>
    <row r="36" spans="1:19">
      <c r="I36" s="20"/>
      <c r="J36">
        <v>3</v>
      </c>
      <c r="K36" s="19">
        <v>60.088654969403784</v>
      </c>
    </row>
    <row r="37" spans="1:19">
      <c r="I37" s="20"/>
      <c r="J37">
        <v>5</v>
      </c>
      <c r="K37" s="19">
        <v>45.673376623376626</v>
      </c>
    </row>
    <row r="38" spans="1:19" ht="15" customHeight="1">
      <c r="A38" s="27" t="s">
        <v>1893</v>
      </c>
      <c r="B38" s="27"/>
      <c r="C38" s="15"/>
      <c r="D38" s="18">
        <f>SUM('My Uber Drives - 2016(Working)'!K2:K1152)</f>
        <v>12127.799999999983</v>
      </c>
      <c r="E38" s="15"/>
      <c r="F38" s="15"/>
      <c r="G38" s="15"/>
      <c r="H38" s="15"/>
      <c r="I38" s="21"/>
      <c r="J38" t="s">
        <v>1889</v>
      </c>
      <c r="K38" s="19">
        <v>26.807698193509683</v>
      </c>
    </row>
    <row r="39" spans="1:19">
      <c r="I39" s="20"/>
    </row>
    <row r="40" spans="1:19" ht="15" customHeight="1">
      <c r="A40" s="27" t="s">
        <v>1894</v>
      </c>
      <c r="B40" s="27"/>
      <c r="C40" s="27"/>
      <c r="D40" s="15"/>
      <c r="E40" s="15"/>
      <c r="F40" s="15"/>
      <c r="G40" s="15"/>
      <c r="H40" s="15"/>
      <c r="I40" s="21"/>
    </row>
    <row r="41" spans="1:19">
      <c r="I41" s="20"/>
    </row>
    <row r="42" spans="1:19">
      <c r="A42" s="16" t="s">
        <v>2</v>
      </c>
      <c r="B42" t="s">
        <v>1895</v>
      </c>
      <c r="I42" s="20"/>
    </row>
    <row r="43" spans="1:19">
      <c r="A43" t="s">
        <v>7</v>
      </c>
      <c r="B43" s="19">
        <v>10.625698324022336</v>
      </c>
      <c r="I43" s="20"/>
      <c r="J43" s="31" t="s">
        <v>1896</v>
      </c>
      <c r="K43" s="32"/>
    </row>
    <row r="44" spans="1:19" ht="15" customHeight="1">
      <c r="A44" t="s">
        <v>131</v>
      </c>
      <c r="B44" s="19">
        <v>9.3207792207792188</v>
      </c>
      <c r="I44" s="20"/>
      <c r="J44" s="26"/>
      <c r="K44" s="27"/>
      <c r="L44" s="27"/>
      <c r="M44" s="22"/>
      <c r="N44" s="15"/>
      <c r="O44" s="15"/>
      <c r="P44" s="15"/>
      <c r="Q44" s="15"/>
      <c r="R44" s="15"/>
      <c r="S44" s="15"/>
    </row>
    <row r="45" spans="1:19">
      <c r="A45" t="s">
        <v>1889</v>
      </c>
      <c r="B45" s="19">
        <v>10.538401390095565</v>
      </c>
      <c r="I45" s="20"/>
      <c r="J45" t="s">
        <v>1897</v>
      </c>
      <c r="K45">
        <f>COUNTA(_xlfn.UNIQUE('My Uber Drives - 2016(Working)'!I2:I1152))</f>
        <v>176</v>
      </c>
    </row>
    <row r="46" spans="1:19">
      <c r="I46" s="20"/>
      <c r="J46" t="s">
        <v>1898</v>
      </c>
      <c r="K46">
        <f>COUNTA(_xlfn.UNIQUE('My Uber Drives - 2016(Working)'!J2:J1152))</f>
        <v>188</v>
      </c>
    </row>
    <row r="47" spans="1:19">
      <c r="I47" s="20"/>
    </row>
    <row r="48" spans="1:19">
      <c r="I48" s="20"/>
      <c r="J48" s="35" t="s">
        <v>1899</v>
      </c>
    </row>
    <row r="49" spans="9:14">
      <c r="I49" s="20"/>
    </row>
    <row r="50" spans="9:14">
      <c r="I50" s="20"/>
      <c r="J50" s="16" t="s">
        <v>3</v>
      </c>
      <c r="K50" t="s">
        <v>1900</v>
      </c>
      <c r="M50" s="16" t="s">
        <v>4</v>
      </c>
      <c r="N50" t="s">
        <v>1900</v>
      </c>
    </row>
    <row r="51" spans="9:14">
      <c r="I51" s="20"/>
      <c r="J51" t="s">
        <v>1338</v>
      </c>
      <c r="K51" s="36">
        <v>11.1</v>
      </c>
      <c r="M51" t="s">
        <v>1338</v>
      </c>
      <c r="N51" s="19">
        <v>11.7</v>
      </c>
    </row>
    <row r="52" spans="9:14">
      <c r="J52" t="s">
        <v>1319</v>
      </c>
      <c r="K52" s="36">
        <v>15.2</v>
      </c>
      <c r="M52" t="s">
        <v>349</v>
      </c>
      <c r="N52" s="19">
        <v>15.5</v>
      </c>
    </row>
    <row r="53" spans="9:14">
      <c r="J53" t="s">
        <v>118</v>
      </c>
      <c r="K53" s="36">
        <v>90.8</v>
      </c>
      <c r="M53" t="s">
        <v>1319</v>
      </c>
      <c r="N53" s="19">
        <v>6.6</v>
      </c>
    </row>
    <row r="54" spans="9:14">
      <c r="J54" t="s">
        <v>701</v>
      </c>
      <c r="K54" s="36">
        <v>17</v>
      </c>
      <c r="M54" t="s">
        <v>118</v>
      </c>
      <c r="N54" s="19">
        <v>102.2</v>
      </c>
    </row>
    <row r="55" spans="9:14">
      <c r="J55" t="s">
        <v>923</v>
      </c>
      <c r="K55" s="36">
        <v>4.9000000000000004</v>
      </c>
      <c r="M55" t="s">
        <v>701</v>
      </c>
      <c r="N55" s="19">
        <v>1.1000000000000001</v>
      </c>
    </row>
    <row r="56" spans="9:14">
      <c r="J56" t="s">
        <v>922</v>
      </c>
      <c r="K56" s="36">
        <v>1.3</v>
      </c>
      <c r="M56" t="s">
        <v>923</v>
      </c>
      <c r="N56" s="19">
        <v>6.6</v>
      </c>
    </row>
    <row r="57" spans="9:14">
      <c r="J57" t="s">
        <v>1299</v>
      </c>
      <c r="K57" s="36">
        <v>287.7</v>
      </c>
      <c r="M57" t="s">
        <v>922</v>
      </c>
      <c r="N57" s="19">
        <v>6.2</v>
      </c>
    </row>
    <row r="58" spans="9:14">
      <c r="J58" t="s">
        <v>343</v>
      </c>
      <c r="K58" s="36">
        <v>136</v>
      </c>
      <c r="M58" t="s">
        <v>305</v>
      </c>
      <c r="N58" s="19">
        <v>1.6</v>
      </c>
    </row>
    <row r="59" spans="9:14">
      <c r="J59" t="s">
        <v>783</v>
      </c>
      <c r="K59" s="36">
        <v>99</v>
      </c>
      <c r="M59" t="s">
        <v>1299</v>
      </c>
      <c r="N59" s="19">
        <v>202</v>
      </c>
    </row>
    <row r="60" spans="9:14">
      <c r="J60" t="s">
        <v>548</v>
      </c>
      <c r="K60" s="36">
        <v>12.9</v>
      </c>
      <c r="M60" t="s">
        <v>783</v>
      </c>
      <c r="N60" s="19">
        <v>264.7</v>
      </c>
    </row>
    <row r="61" spans="9:14">
      <c r="J61" t="s">
        <v>625</v>
      </c>
      <c r="K61" s="36">
        <v>230.00000000000003</v>
      </c>
      <c r="M61" t="s">
        <v>638</v>
      </c>
      <c r="N61" s="19">
        <v>9.3000000000000007</v>
      </c>
    </row>
    <row r="62" spans="9:14">
      <c r="J62" t="s">
        <v>802</v>
      </c>
      <c r="K62" s="36">
        <v>204</v>
      </c>
      <c r="M62" t="s">
        <v>548</v>
      </c>
      <c r="N62" s="19">
        <v>2.9</v>
      </c>
    </row>
    <row r="63" spans="9:14">
      <c r="J63" t="s">
        <v>397</v>
      </c>
      <c r="K63" s="36">
        <v>9.6</v>
      </c>
      <c r="M63" t="s">
        <v>625</v>
      </c>
      <c r="N63" s="19">
        <v>203.29999999999998</v>
      </c>
    </row>
    <row r="64" spans="9:14">
      <c r="J64" t="s">
        <v>1310</v>
      </c>
      <c r="K64" s="36">
        <v>104.10000000000001</v>
      </c>
      <c r="M64" t="s">
        <v>802</v>
      </c>
      <c r="N64" s="19">
        <v>57</v>
      </c>
    </row>
    <row r="65" spans="10:14">
      <c r="J65" t="s">
        <v>521</v>
      </c>
      <c r="K65" s="36">
        <v>4.8</v>
      </c>
      <c r="M65" t="s">
        <v>397</v>
      </c>
      <c r="N65" s="19">
        <v>1.2</v>
      </c>
    </row>
    <row r="66" spans="10:14">
      <c r="J66" t="s">
        <v>544</v>
      </c>
      <c r="K66" s="36">
        <v>18.899999999999999</v>
      </c>
      <c r="M66" t="s">
        <v>1310</v>
      </c>
      <c r="N66" s="19">
        <v>74.099999999999994</v>
      </c>
    </row>
    <row r="67" spans="10:14">
      <c r="J67" t="s">
        <v>15</v>
      </c>
      <c r="K67" s="36">
        <v>1791.2999999999997</v>
      </c>
      <c r="M67" t="s">
        <v>521</v>
      </c>
      <c r="N67" s="19">
        <v>7.2</v>
      </c>
    </row>
    <row r="68" spans="10:14">
      <c r="J68" t="s">
        <v>645</v>
      </c>
      <c r="K68" s="36">
        <v>15.400000000000002</v>
      </c>
      <c r="M68" t="s">
        <v>695</v>
      </c>
      <c r="N68" s="19">
        <v>4.5</v>
      </c>
    </row>
    <row r="69" spans="10:14">
      <c r="J69" t="s">
        <v>1341</v>
      </c>
      <c r="K69" s="36">
        <v>15.6</v>
      </c>
      <c r="M69" t="s">
        <v>544</v>
      </c>
      <c r="N69" s="19">
        <v>19.5</v>
      </c>
    </row>
    <row r="70" spans="10:14">
      <c r="J70" t="s">
        <v>698</v>
      </c>
      <c r="K70" s="36">
        <v>1.1000000000000001</v>
      </c>
      <c r="M70" t="s">
        <v>15</v>
      </c>
      <c r="N70" s="19">
        <v>1913.0999999999997</v>
      </c>
    </row>
    <row r="71" spans="10:14">
      <c r="J71" t="s">
        <v>125</v>
      </c>
      <c r="K71" s="36">
        <v>40.299999999999997</v>
      </c>
      <c r="M71" t="s">
        <v>645</v>
      </c>
      <c r="N71" s="19">
        <v>8.8000000000000007</v>
      </c>
    </row>
    <row r="72" spans="10:14">
      <c r="J72" t="s">
        <v>516</v>
      </c>
      <c r="K72" s="36">
        <v>6.6999999999999993</v>
      </c>
      <c r="M72" t="s">
        <v>479</v>
      </c>
      <c r="N72" s="19">
        <v>7.5</v>
      </c>
    </row>
    <row r="73" spans="10:14">
      <c r="J73" t="s">
        <v>1347</v>
      </c>
      <c r="K73" s="36">
        <v>2.6</v>
      </c>
      <c r="M73" t="s">
        <v>1341</v>
      </c>
      <c r="N73" s="19">
        <v>18.399999999999999</v>
      </c>
    </row>
    <row r="74" spans="10:14">
      <c r="J74" t="s">
        <v>160</v>
      </c>
      <c r="K74" s="36">
        <v>40.799999999999997</v>
      </c>
      <c r="M74" t="s">
        <v>698</v>
      </c>
      <c r="N74" s="19">
        <v>11.8</v>
      </c>
    </row>
    <row r="75" spans="10:14">
      <c r="J75" t="s">
        <v>930</v>
      </c>
      <c r="K75" s="36">
        <v>1.5</v>
      </c>
      <c r="M75" t="s">
        <v>125</v>
      </c>
      <c r="N75" s="19">
        <v>19.399999999999999</v>
      </c>
    </row>
    <row r="76" spans="10:14">
      <c r="J76" t="s">
        <v>307</v>
      </c>
      <c r="K76" s="36">
        <v>0.8</v>
      </c>
      <c r="M76" t="s">
        <v>516</v>
      </c>
      <c r="N76" s="19">
        <v>9.1</v>
      </c>
    </row>
    <row r="77" spans="10:14">
      <c r="J77" t="s">
        <v>929</v>
      </c>
      <c r="K77" s="36">
        <v>1.3</v>
      </c>
      <c r="M77" t="s">
        <v>1347</v>
      </c>
      <c r="N77" s="19">
        <v>2.9</v>
      </c>
    </row>
    <row r="78" spans="10:14">
      <c r="J78" t="s">
        <v>311</v>
      </c>
      <c r="K78" s="36">
        <v>2</v>
      </c>
      <c r="M78" t="s">
        <v>160</v>
      </c>
      <c r="N78" s="19">
        <v>47.1</v>
      </c>
    </row>
    <row r="79" spans="10:14">
      <c r="J79" t="s">
        <v>1339</v>
      </c>
      <c r="K79" s="36">
        <v>3.9</v>
      </c>
      <c r="M79" t="s">
        <v>930</v>
      </c>
      <c r="N79" s="19">
        <v>1.8</v>
      </c>
    </row>
    <row r="80" spans="10:14">
      <c r="J80" t="s">
        <v>434</v>
      </c>
      <c r="K80" s="36">
        <v>33.9</v>
      </c>
      <c r="M80" t="s">
        <v>307</v>
      </c>
      <c r="N80" s="19">
        <v>5.8000000000000007</v>
      </c>
    </row>
    <row r="81" spans="10:14">
      <c r="J81" t="s">
        <v>724</v>
      </c>
      <c r="K81" s="36">
        <v>30.4</v>
      </c>
      <c r="M81" t="s">
        <v>311</v>
      </c>
      <c r="N81" s="19">
        <v>7.7</v>
      </c>
    </row>
    <row r="82" spans="10:14">
      <c r="J82" t="s">
        <v>322</v>
      </c>
      <c r="K82" s="36">
        <v>12.5</v>
      </c>
      <c r="M82" t="s">
        <v>1339</v>
      </c>
      <c r="N82" s="19">
        <v>4.3</v>
      </c>
    </row>
    <row r="83" spans="10:14">
      <c r="J83" t="s">
        <v>475</v>
      </c>
      <c r="K83" s="36">
        <v>80.5</v>
      </c>
      <c r="M83" t="s">
        <v>724</v>
      </c>
      <c r="N83" s="19">
        <v>72.599999999999994</v>
      </c>
    </row>
    <row r="84" spans="10:14">
      <c r="J84" t="s">
        <v>33</v>
      </c>
      <c r="K84" s="36">
        <v>36.5</v>
      </c>
      <c r="M84" t="s">
        <v>322</v>
      </c>
      <c r="N84" s="19">
        <v>7.2</v>
      </c>
    </row>
    <row r="85" spans="10:14">
      <c r="J85" t="s">
        <v>48</v>
      </c>
      <c r="K85" s="36">
        <v>384.40000000000003</v>
      </c>
      <c r="M85" t="s">
        <v>475</v>
      </c>
      <c r="N85" s="19">
        <v>77.3</v>
      </c>
    </row>
    <row r="86" spans="10:14">
      <c r="J86" t="s">
        <v>42</v>
      </c>
      <c r="K86" s="36">
        <v>3.9</v>
      </c>
      <c r="M86" t="s">
        <v>300</v>
      </c>
      <c r="N86" s="19">
        <v>0.8</v>
      </c>
    </row>
    <row r="87" spans="10:14">
      <c r="J87" t="s">
        <v>1267</v>
      </c>
      <c r="K87" s="36">
        <v>3.6</v>
      </c>
      <c r="M87" t="s">
        <v>33</v>
      </c>
      <c r="N87" s="19">
        <v>23.4</v>
      </c>
    </row>
    <row r="88" spans="10:14">
      <c r="J88" t="s">
        <v>302</v>
      </c>
      <c r="K88" s="36">
        <v>12.8</v>
      </c>
      <c r="M88" t="s">
        <v>48</v>
      </c>
      <c r="N88" s="19">
        <v>390</v>
      </c>
    </row>
    <row r="89" spans="10:14">
      <c r="J89" t="s">
        <v>140</v>
      </c>
      <c r="K89" s="36">
        <v>10.8</v>
      </c>
      <c r="M89" t="s">
        <v>1267</v>
      </c>
      <c r="N89" s="19">
        <v>2.2000000000000002</v>
      </c>
    </row>
    <row r="90" spans="10:14">
      <c r="J90" t="s">
        <v>22</v>
      </c>
      <c r="K90" s="36">
        <v>6.4</v>
      </c>
      <c r="M90" t="s">
        <v>140</v>
      </c>
      <c r="N90" s="19">
        <v>1.8</v>
      </c>
    </row>
    <row r="91" spans="10:14">
      <c r="J91" t="s">
        <v>134</v>
      </c>
      <c r="K91" s="36">
        <v>5.7</v>
      </c>
      <c r="M91" t="s">
        <v>22</v>
      </c>
      <c r="N91" s="19">
        <v>6.2</v>
      </c>
    </row>
    <row r="92" spans="10:14">
      <c r="J92" t="s">
        <v>130</v>
      </c>
      <c r="K92" s="36">
        <v>21.1</v>
      </c>
      <c r="M92" t="s">
        <v>130</v>
      </c>
      <c r="N92" s="19">
        <v>32.599999999999994</v>
      </c>
    </row>
    <row r="93" spans="10:14">
      <c r="J93" t="s">
        <v>1388</v>
      </c>
      <c r="K93" s="36">
        <v>3.1</v>
      </c>
      <c r="M93" t="s">
        <v>1388</v>
      </c>
      <c r="N93" s="19">
        <v>2.2999999999999998</v>
      </c>
    </row>
    <row r="94" spans="10:14">
      <c r="J94" t="s">
        <v>790</v>
      </c>
      <c r="K94" s="36">
        <v>12.2</v>
      </c>
      <c r="M94" t="s">
        <v>790</v>
      </c>
      <c r="N94" s="19">
        <v>22.4</v>
      </c>
    </row>
    <row r="95" spans="10:14">
      <c r="J95" t="s">
        <v>20</v>
      </c>
      <c r="K95" s="36">
        <v>7.5</v>
      </c>
      <c r="M95" t="s">
        <v>622</v>
      </c>
      <c r="N95" s="19">
        <v>97.399999999999991</v>
      </c>
    </row>
    <row r="96" spans="10:14">
      <c r="J96" t="s">
        <v>622</v>
      </c>
      <c r="K96" s="36">
        <v>52.300000000000011</v>
      </c>
      <c r="M96" t="s">
        <v>55</v>
      </c>
      <c r="N96" s="19">
        <v>5.2</v>
      </c>
    </row>
    <row r="97" spans="10:14">
      <c r="J97" t="s">
        <v>95</v>
      </c>
      <c r="K97" s="36">
        <v>3.4</v>
      </c>
      <c r="M97" t="s">
        <v>655</v>
      </c>
      <c r="N97" s="19">
        <v>1.5</v>
      </c>
    </row>
    <row r="98" spans="10:14">
      <c r="J98" t="s">
        <v>55</v>
      </c>
      <c r="K98" s="36">
        <v>8.6999999999999993</v>
      </c>
      <c r="M98" t="s">
        <v>615</v>
      </c>
      <c r="N98" s="19">
        <v>0.9</v>
      </c>
    </row>
    <row r="99" spans="10:14">
      <c r="J99" t="s">
        <v>67</v>
      </c>
      <c r="K99" s="36">
        <v>21.8</v>
      </c>
      <c r="M99" t="s">
        <v>477</v>
      </c>
      <c r="N99" s="19">
        <v>144</v>
      </c>
    </row>
    <row r="100" spans="10:14">
      <c r="J100" t="s">
        <v>615</v>
      </c>
      <c r="K100" s="36">
        <v>4.8</v>
      </c>
      <c r="M100" t="s">
        <v>8</v>
      </c>
      <c r="N100" s="19">
        <v>19.599999999999998</v>
      </c>
    </row>
    <row r="101" spans="10:14">
      <c r="J101" t="s">
        <v>25</v>
      </c>
      <c r="K101" s="36">
        <v>1.6</v>
      </c>
      <c r="M101" t="s">
        <v>1222</v>
      </c>
      <c r="N101" s="19">
        <v>1.7</v>
      </c>
    </row>
    <row r="102" spans="10:14">
      <c r="J102" t="s">
        <v>477</v>
      </c>
      <c r="K102" s="36">
        <v>159.30000000000001</v>
      </c>
      <c r="M102" t="s">
        <v>1473</v>
      </c>
      <c r="N102" s="19">
        <v>15.6</v>
      </c>
    </row>
    <row r="103" spans="10:14">
      <c r="J103" t="s">
        <v>8</v>
      </c>
      <c r="K103" s="36">
        <v>83.3</v>
      </c>
      <c r="M103" t="s">
        <v>376</v>
      </c>
      <c r="N103" s="19">
        <v>44</v>
      </c>
    </row>
    <row r="104" spans="10:14">
      <c r="J104" t="s">
        <v>1473</v>
      </c>
      <c r="K104" s="36">
        <v>15.6</v>
      </c>
      <c r="M104" t="s">
        <v>1689</v>
      </c>
      <c r="N104" s="19">
        <v>6.4</v>
      </c>
    </row>
    <row r="105" spans="10:14">
      <c r="J105" t="s">
        <v>376</v>
      </c>
      <c r="K105" s="36">
        <v>60.1</v>
      </c>
      <c r="M105" t="s">
        <v>609</v>
      </c>
      <c r="N105" s="19">
        <v>3.3</v>
      </c>
    </row>
    <row r="106" spans="10:14">
      <c r="J106" t="s">
        <v>1689</v>
      </c>
      <c r="K106" s="36">
        <v>48.2</v>
      </c>
      <c r="M106" t="s">
        <v>410</v>
      </c>
      <c r="N106" s="19">
        <v>23</v>
      </c>
    </row>
    <row r="107" spans="10:14">
      <c r="J107" t="s">
        <v>317</v>
      </c>
      <c r="K107" s="36">
        <v>6.2</v>
      </c>
      <c r="M107" t="s">
        <v>34</v>
      </c>
      <c r="N107" s="19">
        <v>11.2</v>
      </c>
    </row>
    <row r="108" spans="10:14">
      <c r="J108" t="s">
        <v>34</v>
      </c>
      <c r="K108" s="36">
        <v>11.8</v>
      </c>
      <c r="M108" t="s">
        <v>489</v>
      </c>
      <c r="N108" s="19">
        <v>1.4</v>
      </c>
    </row>
    <row r="109" spans="10:14">
      <c r="J109" t="s">
        <v>1305</v>
      </c>
      <c r="K109" s="36">
        <v>75.7</v>
      </c>
      <c r="M109" t="s">
        <v>1305</v>
      </c>
      <c r="N109" s="19">
        <v>40.700000000000003</v>
      </c>
    </row>
    <row r="110" spans="10:14">
      <c r="J110" t="s">
        <v>79</v>
      </c>
      <c r="K110" s="36">
        <v>25.699999999999996</v>
      </c>
      <c r="M110" t="s">
        <v>79</v>
      </c>
      <c r="N110" s="19">
        <v>14.3</v>
      </c>
    </row>
    <row r="111" spans="10:14">
      <c r="J111" t="s">
        <v>29</v>
      </c>
      <c r="K111" s="36">
        <v>2</v>
      </c>
      <c r="M111" t="s">
        <v>29</v>
      </c>
      <c r="N111" s="19">
        <v>2.4</v>
      </c>
    </row>
    <row r="112" spans="10:14">
      <c r="J112" t="s">
        <v>263</v>
      </c>
      <c r="K112" s="36">
        <v>7.6000000000000005</v>
      </c>
      <c r="M112" t="s">
        <v>263</v>
      </c>
      <c r="N112" s="19">
        <v>5.3000000000000007</v>
      </c>
    </row>
    <row r="113" spans="10:14">
      <c r="J113" t="s">
        <v>482</v>
      </c>
      <c r="K113" s="36">
        <v>27</v>
      </c>
      <c r="M113" t="s">
        <v>574</v>
      </c>
      <c r="N113" s="19">
        <v>11.2</v>
      </c>
    </row>
    <row r="114" spans="10:14">
      <c r="J114" t="s">
        <v>39</v>
      </c>
      <c r="K114" s="36">
        <v>87.9</v>
      </c>
      <c r="M114" t="s">
        <v>482</v>
      </c>
      <c r="N114" s="19">
        <v>24.3</v>
      </c>
    </row>
    <row r="115" spans="10:14">
      <c r="J115" t="s">
        <v>27</v>
      </c>
      <c r="K115" s="36">
        <v>6.4</v>
      </c>
      <c r="M115" t="s">
        <v>39</v>
      </c>
      <c r="N115" s="19">
        <v>161.69999999999999</v>
      </c>
    </row>
    <row r="116" spans="10:14">
      <c r="J116" t="s">
        <v>607</v>
      </c>
      <c r="K116" s="36">
        <v>17.7</v>
      </c>
      <c r="M116" t="s">
        <v>27</v>
      </c>
      <c r="N116" s="19">
        <v>3.7</v>
      </c>
    </row>
    <row r="117" spans="10:14">
      <c r="J117" t="s">
        <v>1344</v>
      </c>
      <c r="K117" s="36">
        <v>5.5</v>
      </c>
      <c r="M117" t="s">
        <v>607</v>
      </c>
      <c r="N117" s="19">
        <v>12.1</v>
      </c>
    </row>
    <row r="118" spans="10:14">
      <c r="J118" t="s">
        <v>188</v>
      </c>
      <c r="K118" s="36">
        <v>400.5</v>
      </c>
      <c r="M118" t="s">
        <v>1692</v>
      </c>
      <c r="N118" s="19">
        <v>48.2</v>
      </c>
    </row>
    <row r="119" spans="10:14">
      <c r="J119" t="s">
        <v>141</v>
      </c>
      <c r="K119" s="36">
        <v>1.8</v>
      </c>
      <c r="M119" t="s">
        <v>1344</v>
      </c>
      <c r="N119" s="19">
        <v>0.7</v>
      </c>
    </row>
    <row r="120" spans="10:14">
      <c r="J120" t="s">
        <v>428</v>
      </c>
      <c r="K120" s="36">
        <v>375.2</v>
      </c>
      <c r="M120" t="s">
        <v>188</v>
      </c>
      <c r="N120" s="19">
        <v>365.90000000000009</v>
      </c>
    </row>
    <row r="121" spans="10:14">
      <c r="J121" t="s">
        <v>17</v>
      </c>
      <c r="K121" s="36">
        <v>38.799999999999997</v>
      </c>
      <c r="M121" t="s">
        <v>435</v>
      </c>
      <c r="N121" s="19">
        <v>6.7</v>
      </c>
    </row>
    <row r="122" spans="10:14">
      <c r="J122" t="s">
        <v>43</v>
      </c>
      <c r="K122" s="36">
        <v>1</v>
      </c>
      <c r="M122" t="s">
        <v>141</v>
      </c>
      <c r="N122" s="19">
        <v>2.7</v>
      </c>
    </row>
    <row r="123" spans="10:14">
      <c r="J123" t="s">
        <v>926</v>
      </c>
      <c r="K123" s="36">
        <v>2.1</v>
      </c>
      <c r="M123" t="s">
        <v>428</v>
      </c>
      <c r="N123" s="19">
        <v>390.8</v>
      </c>
    </row>
    <row r="124" spans="10:14">
      <c r="J124" t="s">
        <v>925</v>
      </c>
      <c r="K124" s="36">
        <v>4.3</v>
      </c>
      <c r="M124" t="s">
        <v>17</v>
      </c>
      <c r="N124" s="19">
        <v>30.200000000000003</v>
      </c>
    </row>
    <row r="125" spans="10:14">
      <c r="J125" t="s">
        <v>1139</v>
      </c>
      <c r="K125" s="36">
        <v>134.19999999999999</v>
      </c>
      <c r="M125" t="s">
        <v>43</v>
      </c>
      <c r="N125" s="19">
        <v>4.9000000000000004</v>
      </c>
    </row>
    <row r="126" spans="10:14">
      <c r="J126" t="s">
        <v>156</v>
      </c>
      <c r="K126" s="36">
        <v>44.2</v>
      </c>
      <c r="M126" t="s">
        <v>926</v>
      </c>
      <c r="N126" s="19">
        <v>1</v>
      </c>
    </row>
    <row r="127" spans="10:14">
      <c r="J127" t="s">
        <v>1688</v>
      </c>
      <c r="K127" s="36">
        <v>6.4</v>
      </c>
      <c r="M127" t="s">
        <v>925</v>
      </c>
      <c r="N127" s="19">
        <v>4.9000000000000004</v>
      </c>
    </row>
    <row r="128" spans="10:14">
      <c r="J128" t="s">
        <v>344</v>
      </c>
      <c r="K128" s="36">
        <v>30.2</v>
      </c>
      <c r="M128" t="s">
        <v>1619</v>
      </c>
      <c r="N128" s="19">
        <v>51.6</v>
      </c>
    </row>
    <row r="129" spans="10:14">
      <c r="J129" t="s">
        <v>641</v>
      </c>
      <c r="K129" s="36">
        <v>114.70000000000002</v>
      </c>
      <c r="M129" t="s">
        <v>1139</v>
      </c>
      <c r="N129" s="19">
        <v>71.199999999999989</v>
      </c>
    </row>
    <row r="130" spans="10:14">
      <c r="J130" t="s">
        <v>591</v>
      </c>
      <c r="K130" s="36">
        <v>6.4</v>
      </c>
      <c r="M130" t="s">
        <v>156</v>
      </c>
      <c r="N130" s="19">
        <v>21.9</v>
      </c>
    </row>
    <row r="131" spans="10:14">
      <c r="J131" t="s">
        <v>431</v>
      </c>
      <c r="K131" s="36">
        <v>163.30000000000001</v>
      </c>
      <c r="M131" t="s">
        <v>344</v>
      </c>
      <c r="N131" s="19">
        <v>136</v>
      </c>
    </row>
    <row r="132" spans="10:14">
      <c r="J132" t="s">
        <v>1399</v>
      </c>
      <c r="K132" s="36">
        <v>6.1</v>
      </c>
      <c r="M132" t="s">
        <v>641</v>
      </c>
      <c r="N132" s="19">
        <v>87.3</v>
      </c>
    </row>
    <row r="133" spans="10:14">
      <c r="J133" t="s">
        <v>1047</v>
      </c>
      <c r="K133" s="36">
        <v>238.2</v>
      </c>
      <c r="M133" t="s">
        <v>591</v>
      </c>
      <c r="N133" s="19">
        <v>1.2</v>
      </c>
    </row>
    <row r="134" spans="10:14">
      <c r="J134" t="s">
        <v>441</v>
      </c>
      <c r="K134" s="36">
        <v>3.3</v>
      </c>
      <c r="M134" t="s">
        <v>588</v>
      </c>
      <c r="N134" s="19">
        <v>6.2</v>
      </c>
    </row>
    <row r="135" spans="10:14">
      <c r="J135" t="s">
        <v>59</v>
      </c>
      <c r="K135" s="36">
        <v>7.6</v>
      </c>
      <c r="M135" t="s">
        <v>616</v>
      </c>
      <c r="N135" s="19">
        <v>4.8</v>
      </c>
    </row>
    <row r="136" spans="10:14">
      <c r="J136" t="s">
        <v>649</v>
      </c>
      <c r="K136" s="36">
        <v>5.5</v>
      </c>
      <c r="M136" t="s">
        <v>431</v>
      </c>
      <c r="N136" s="19">
        <v>342.2</v>
      </c>
    </row>
    <row r="137" spans="10:14">
      <c r="J137" t="s">
        <v>425</v>
      </c>
      <c r="K137" s="36">
        <v>310.3</v>
      </c>
      <c r="M137" t="s">
        <v>1047</v>
      </c>
      <c r="N137" s="19">
        <v>195.89999999999992</v>
      </c>
    </row>
    <row r="138" spans="10:14">
      <c r="J138" t="s">
        <v>839</v>
      </c>
      <c r="K138" s="36">
        <v>10.6</v>
      </c>
      <c r="M138" t="s">
        <v>441</v>
      </c>
      <c r="N138" s="19">
        <v>3.3</v>
      </c>
    </row>
    <row r="139" spans="10:14">
      <c r="J139" t="s">
        <v>151</v>
      </c>
      <c r="K139" s="36">
        <v>13.9</v>
      </c>
      <c r="M139" t="s">
        <v>59</v>
      </c>
      <c r="N139" s="19">
        <v>7.2</v>
      </c>
    </row>
    <row r="140" spans="10:14">
      <c r="J140" t="s">
        <v>646</v>
      </c>
      <c r="K140" s="36">
        <v>6.4</v>
      </c>
      <c r="M140" t="s">
        <v>649</v>
      </c>
      <c r="N140" s="19">
        <v>6.4</v>
      </c>
    </row>
    <row r="141" spans="10:14">
      <c r="J141" t="s">
        <v>28</v>
      </c>
      <c r="K141" s="36">
        <v>1.8</v>
      </c>
      <c r="M141" t="s">
        <v>425</v>
      </c>
      <c r="N141" s="19">
        <v>144</v>
      </c>
    </row>
    <row r="142" spans="10:14">
      <c r="J142" t="s">
        <v>737</v>
      </c>
      <c r="K142" s="36">
        <v>32.799999999999997</v>
      </c>
      <c r="M142" t="s">
        <v>105</v>
      </c>
      <c r="N142" s="19">
        <v>24.1</v>
      </c>
    </row>
    <row r="143" spans="10:14">
      <c r="J143" t="s">
        <v>711</v>
      </c>
      <c r="K143" s="36">
        <v>1.5</v>
      </c>
      <c r="M143" t="s">
        <v>839</v>
      </c>
      <c r="N143" s="19">
        <v>13.4</v>
      </c>
    </row>
    <row r="144" spans="10:14">
      <c r="J144" t="s">
        <v>543</v>
      </c>
      <c r="K144" s="36">
        <v>14.5</v>
      </c>
      <c r="M144" t="s">
        <v>151</v>
      </c>
      <c r="N144" s="19">
        <v>13</v>
      </c>
    </row>
    <row r="145" spans="10:14">
      <c r="J145" t="s">
        <v>1326</v>
      </c>
      <c r="K145" s="36">
        <v>45.2</v>
      </c>
      <c r="M145" t="s">
        <v>646</v>
      </c>
      <c r="N145" s="19">
        <v>1.9</v>
      </c>
    </row>
    <row r="146" spans="10:14">
      <c r="J146" t="s">
        <v>610</v>
      </c>
      <c r="K146" s="36">
        <v>0.7</v>
      </c>
      <c r="M146" t="s">
        <v>28</v>
      </c>
      <c r="N146" s="19">
        <v>4</v>
      </c>
    </row>
    <row r="147" spans="10:14">
      <c r="J147" t="s">
        <v>553</v>
      </c>
      <c r="K147" s="36">
        <v>48.5</v>
      </c>
      <c r="M147" t="s">
        <v>128</v>
      </c>
      <c r="N147" s="19">
        <v>11.1</v>
      </c>
    </row>
    <row r="148" spans="10:14">
      <c r="J148" t="s">
        <v>478</v>
      </c>
      <c r="K148" s="36">
        <v>7.5</v>
      </c>
      <c r="M148" t="s">
        <v>737</v>
      </c>
      <c r="N148" s="19">
        <v>7.5</v>
      </c>
    </row>
    <row r="149" spans="10:14">
      <c r="J149" t="s">
        <v>96</v>
      </c>
      <c r="K149" s="36">
        <v>25.5</v>
      </c>
      <c r="M149" t="s">
        <v>711</v>
      </c>
      <c r="N149" s="19">
        <v>1.6</v>
      </c>
    </row>
    <row r="150" spans="10:14">
      <c r="J150" t="s">
        <v>658</v>
      </c>
      <c r="K150" s="36">
        <v>31.1</v>
      </c>
      <c r="M150" t="s">
        <v>543</v>
      </c>
      <c r="N150" s="19">
        <v>14.4</v>
      </c>
    </row>
    <row r="151" spans="10:14">
      <c r="J151" t="s">
        <v>21</v>
      </c>
      <c r="K151" s="36">
        <v>101.2</v>
      </c>
      <c r="M151" t="s">
        <v>1326</v>
      </c>
      <c r="N151" s="19">
        <v>195.9</v>
      </c>
    </row>
    <row r="152" spans="10:14">
      <c r="J152" t="s">
        <v>26</v>
      </c>
      <c r="K152" s="36">
        <v>1.9</v>
      </c>
      <c r="M152" t="s">
        <v>553</v>
      </c>
      <c r="N152" s="19">
        <v>57.7</v>
      </c>
    </row>
    <row r="153" spans="10:14">
      <c r="J153" t="s">
        <v>16</v>
      </c>
      <c r="K153" s="36">
        <v>671.70000000000016</v>
      </c>
      <c r="M153" t="s">
        <v>96</v>
      </c>
      <c r="N153" s="19">
        <v>9.3000000000000007</v>
      </c>
    </row>
    <row r="154" spans="10:14">
      <c r="J154" t="s">
        <v>1373</v>
      </c>
      <c r="K154" s="36">
        <v>43.6</v>
      </c>
      <c r="M154" t="s">
        <v>658</v>
      </c>
      <c r="N154" s="19">
        <v>78.900000000000006</v>
      </c>
    </row>
    <row r="155" spans="10:14">
      <c r="J155" t="s">
        <v>642</v>
      </c>
      <c r="K155" s="36">
        <v>162.29999999999998</v>
      </c>
      <c r="M155" t="s">
        <v>21</v>
      </c>
      <c r="N155" s="19">
        <v>69.599999999999994</v>
      </c>
    </row>
    <row r="156" spans="10:14">
      <c r="J156" t="s">
        <v>18</v>
      </c>
      <c r="K156" s="36">
        <v>55.2</v>
      </c>
      <c r="M156" t="s">
        <v>26</v>
      </c>
      <c r="N156" s="19">
        <v>1.7</v>
      </c>
    </row>
    <row r="157" spans="10:14">
      <c r="J157" t="s">
        <v>552</v>
      </c>
      <c r="K157" s="36">
        <v>34.900000000000006</v>
      </c>
      <c r="M157" t="s">
        <v>148</v>
      </c>
      <c r="N157" s="19">
        <v>2</v>
      </c>
    </row>
    <row r="158" spans="10:14">
      <c r="J158" t="s">
        <v>797</v>
      </c>
      <c r="K158" s="36">
        <v>45.699999999999996</v>
      </c>
      <c r="M158" t="s">
        <v>16</v>
      </c>
      <c r="N158" s="19">
        <v>527.80000000000007</v>
      </c>
    </row>
    <row r="159" spans="10:14">
      <c r="J159" t="s">
        <v>1342</v>
      </c>
      <c r="K159" s="36">
        <v>0.9</v>
      </c>
      <c r="M159" t="s">
        <v>1373</v>
      </c>
      <c r="N159" s="19">
        <v>44.6</v>
      </c>
    </row>
    <row r="160" spans="10:14">
      <c r="J160" t="s">
        <v>248</v>
      </c>
      <c r="K160" s="36">
        <v>23.599999999999998</v>
      </c>
      <c r="M160" t="s">
        <v>642</v>
      </c>
      <c r="N160" s="19">
        <v>130.19999999999999</v>
      </c>
    </row>
    <row r="161" spans="10:14">
      <c r="J161" t="s">
        <v>314</v>
      </c>
      <c r="K161" s="36">
        <v>7.2</v>
      </c>
      <c r="M161" t="s">
        <v>18</v>
      </c>
      <c r="N161" s="19">
        <v>54.400000000000006</v>
      </c>
    </row>
    <row r="162" spans="10:14">
      <c r="J162" t="s">
        <v>1228</v>
      </c>
      <c r="K162" s="36">
        <v>2.2000000000000002</v>
      </c>
      <c r="M162" t="s">
        <v>552</v>
      </c>
      <c r="N162" s="19">
        <v>25.5</v>
      </c>
    </row>
    <row r="163" spans="10:14">
      <c r="J163" t="s">
        <v>126</v>
      </c>
      <c r="K163" s="36">
        <v>10.199999999999999</v>
      </c>
      <c r="M163" t="s">
        <v>797</v>
      </c>
      <c r="N163" s="19">
        <v>31.900000000000002</v>
      </c>
    </row>
    <row r="164" spans="10:14">
      <c r="J164" t="s">
        <v>173</v>
      </c>
      <c r="K164" s="36">
        <v>3.6</v>
      </c>
      <c r="M164" t="s">
        <v>23</v>
      </c>
      <c r="N164" s="19">
        <v>6.4</v>
      </c>
    </row>
    <row r="165" spans="10:14">
      <c r="J165" t="s">
        <v>621</v>
      </c>
      <c r="K165" s="36">
        <v>59.2</v>
      </c>
      <c r="M165" t="s">
        <v>248</v>
      </c>
      <c r="N165" s="19">
        <v>42.2</v>
      </c>
    </row>
    <row r="166" spans="10:14">
      <c r="J166" t="s">
        <v>570</v>
      </c>
      <c r="K166" s="36">
        <v>14.1</v>
      </c>
      <c r="M166" t="s">
        <v>314</v>
      </c>
      <c r="N166" s="19">
        <v>18.899999999999999</v>
      </c>
    </row>
    <row r="167" spans="10:14">
      <c r="J167" t="s">
        <v>438</v>
      </c>
      <c r="K167" s="36">
        <v>125.8</v>
      </c>
      <c r="M167" t="s">
        <v>1228</v>
      </c>
      <c r="N167" s="19">
        <v>4.0999999999999996</v>
      </c>
    </row>
    <row r="168" spans="10:14">
      <c r="J168" t="s">
        <v>550</v>
      </c>
      <c r="K168" s="36">
        <v>12.3</v>
      </c>
      <c r="M168" t="s">
        <v>928</v>
      </c>
      <c r="N168" s="19">
        <v>2</v>
      </c>
    </row>
    <row r="169" spans="10:14">
      <c r="J169" t="s">
        <v>542</v>
      </c>
      <c r="K169" s="36">
        <v>18.400000000000002</v>
      </c>
      <c r="M169" t="s">
        <v>126</v>
      </c>
      <c r="N169" s="19">
        <v>10.5</v>
      </c>
    </row>
    <row r="170" spans="10:14">
      <c r="J170" t="s">
        <v>767</v>
      </c>
      <c r="K170" s="36">
        <v>1.2</v>
      </c>
      <c r="M170" t="s">
        <v>173</v>
      </c>
      <c r="N170" s="19">
        <v>1.1000000000000001</v>
      </c>
    </row>
    <row r="171" spans="10:14">
      <c r="J171" t="s">
        <v>768</v>
      </c>
      <c r="K171" s="36">
        <v>7</v>
      </c>
      <c r="M171" t="s">
        <v>621</v>
      </c>
      <c r="N171" s="19">
        <v>71.2</v>
      </c>
    </row>
    <row r="172" spans="10:14">
      <c r="J172" t="s">
        <v>706</v>
      </c>
      <c r="K172" s="36">
        <v>6.5</v>
      </c>
      <c r="M172" t="s">
        <v>438</v>
      </c>
      <c r="N172" s="19">
        <v>70.599999999999994</v>
      </c>
    </row>
    <row r="173" spans="10:14">
      <c r="J173" t="s">
        <v>379</v>
      </c>
      <c r="K173" s="36">
        <v>10.8</v>
      </c>
      <c r="M173" t="s">
        <v>14</v>
      </c>
      <c r="N173" s="19">
        <v>7.1</v>
      </c>
    </row>
    <row r="174" spans="10:14">
      <c r="J174" t="s">
        <v>133</v>
      </c>
      <c r="K174" s="36">
        <v>13.600000000000001</v>
      </c>
      <c r="M174" t="s">
        <v>550</v>
      </c>
      <c r="N174" s="19">
        <v>24.5</v>
      </c>
    </row>
    <row r="175" spans="10:14">
      <c r="J175" t="s">
        <v>223</v>
      </c>
      <c r="K175" s="36">
        <v>248</v>
      </c>
      <c r="M175" t="s">
        <v>542</v>
      </c>
      <c r="N175" s="19">
        <v>18.100000000000001</v>
      </c>
    </row>
    <row r="176" spans="10:14">
      <c r="J176" t="s">
        <v>64</v>
      </c>
      <c r="K176" s="36">
        <v>433.00000000000006</v>
      </c>
      <c r="M176" t="s">
        <v>571</v>
      </c>
      <c r="N176" s="19">
        <v>2.9</v>
      </c>
    </row>
    <row r="177" spans="10:14">
      <c r="J177" t="s">
        <v>1502</v>
      </c>
      <c r="K177" s="36">
        <v>133.6</v>
      </c>
      <c r="M177" t="s">
        <v>767</v>
      </c>
      <c r="N177" s="19">
        <v>1.2</v>
      </c>
    </row>
    <row r="178" spans="10:14">
      <c r="J178" t="s">
        <v>308</v>
      </c>
      <c r="K178" s="36">
        <v>1</v>
      </c>
      <c r="M178" t="s">
        <v>768</v>
      </c>
      <c r="N178" s="19">
        <v>7.7</v>
      </c>
    </row>
    <row r="179" spans="10:14">
      <c r="J179" t="s">
        <v>547</v>
      </c>
      <c r="K179" s="36">
        <v>2.9</v>
      </c>
      <c r="M179" t="s">
        <v>706</v>
      </c>
      <c r="N179" s="19">
        <v>6.5</v>
      </c>
    </row>
    <row r="180" spans="10:14">
      <c r="J180" t="s">
        <v>1340</v>
      </c>
      <c r="K180" s="36">
        <v>5.6</v>
      </c>
      <c r="M180" t="s">
        <v>379</v>
      </c>
      <c r="N180" s="19">
        <v>6.4</v>
      </c>
    </row>
    <row r="181" spans="10:14">
      <c r="J181" t="s">
        <v>476</v>
      </c>
      <c r="K181" s="36">
        <v>144</v>
      </c>
      <c r="M181" t="s">
        <v>1345</v>
      </c>
      <c r="N181" s="19">
        <v>5.5</v>
      </c>
    </row>
    <row r="182" spans="10:14">
      <c r="J182" t="s">
        <v>612</v>
      </c>
      <c r="K182" s="36">
        <v>2.5</v>
      </c>
      <c r="M182" t="s">
        <v>133</v>
      </c>
      <c r="N182" s="19">
        <v>15.799999999999999</v>
      </c>
    </row>
    <row r="183" spans="10:14">
      <c r="J183" t="s">
        <v>549</v>
      </c>
      <c r="K183" s="36">
        <v>101.80000000000001</v>
      </c>
      <c r="M183" t="s">
        <v>19</v>
      </c>
      <c r="N183" s="19">
        <v>10.8</v>
      </c>
    </row>
    <row r="184" spans="10:14">
      <c r="J184" t="s">
        <v>1238</v>
      </c>
      <c r="K184" s="36">
        <v>48.4</v>
      </c>
      <c r="M184" t="s">
        <v>30</v>
      </c>
      <c r="N184" s="19">
        <v>15.1</v>
      </c>
    </row>
    <row r="185" spans="10:14">
      <c r="J185" t="s">
        <v>463</v>
      </c>
      <c r="K185" s="36">
        <v>6.2</v>
      </c>
      <c r="M185" t="s">
        <v>223</v>
      </c>
      <c r="N185" s="19">
        <v>172.89999999999998</v>
      </c>
    </row>
    <row r="186" spans="10:14">
      <c r="J186" t="s">
        <v>1337</v>
      </c>
      <c r="K186" s="36">
        <v>43.9</v>
      </c>
      <c r="M186" t="s">
        <v>64</v>
      </c>
      <c r="N186" s="19">
        <v>393.70000000000005</v>
      </c>
    </row>
    <row r="187" spans="10:14">
      <c r="J187" t="s">
        <v>583</v>
      </c>
      <c r="K187" s="36">
        <v>19.299999999999997</v>
      </c>
      <c r="M187" t="s">
        <v>1502</v>
      </c>
      <c r="N187" s="19">
        <v>43.400000000000006</v>
      </c>
    </row>
    <row r="188" spans="10:14">
      <c r="J188" t="s">
        <v>608</v>
      </c>
      <c r="K188" s="36">
        <v>3.3</v>
      </c>
      <c r="M188" t="s">
        <v>308</v>
      </c>
      <c r="N188" s="19">
        <v>1.2</v>
      </c>
    </row>
    <row r="189" spans="10:14">
      <c r="J189" t="s">
        <v>546</v>
      </c>
      <c r="K189" s="36">
        <v>14.2</v>
      </c>
      <c r="M189" t="s">
        <v>547</v>
      </c>
      <c r="N189" s="19">
        <v>14.2</v>
      </c>
    </row>
    <row r="190" spans="10:14">
      <c r="J190" t="s">
        <v>356</v>
      </c>
      <c r="K190" s="36">
        <v>47.400000000000006</v>
      </c>
      <c r="M190" t="s">
        <v>1340</v>
      </c>
      <c r="N190" s="19">
        <v>4.5999999999999996</v>
      </c>
    </row>
    <row r="191" spans="10:14">
      <c r="J191" t="s">
        <v>464</v>
      </c>
      <c r="K191" s="36">
        <v>6</v>
      </c>
      <c r="M191" t="s">
        <v>476</v>
      </c>
      <c r="N191" s="19">
        <v>174.2</v>
      </c>
    </row>
    <row r="192" spans="10:14">
      <c r="J192" t="s">
        <v>613</v>
      </c>
      <c r="K192" s="36">
        <v>0.5</v>
      </c>
      <c r="M192" t="s">
        <v>549</v>
      </c>
      <c r="N192" s="19">
        <v>102.60000000000001</v>
      </c>
    </row>
    <row r="193" spans="10:14">
      <c r="J193" t="s">
        <v>1221</v>
      </c>
      <c r="K193" s="36">
        <v>2.8</v>
      </c>
      <c r="M193" t="s">
        <v>1238</v>
      </c>
      <c r="N193" s="19">
        <v>47.7</v>
      </c>
    </row>
    <row r="194" spans="10:14">
      <c r="J194" t="s">
        <v>1348</v>
      </c>
      <c r="K194" s="36">
        <v>7.2</v>
      </c>
      <c r="M194" t="s">
        <v>463</v>
      </c>
      <c r="N194" s="19">
        <v>6</v>
      </c>
    </row>
    <row r="195" spans="10:14">
      <c r="J195" t="s">
        <v>1362</v>
      </c>
      <c r="K195" s="36">
        <v>0.9</v>
      </c>
      <c r="M195" t="s">
        <v>1337</v>
      </c>
      <c r="N195" s="19">
        <v>3.8</v>
      </c>
    </row>
    <row r="196" spans="10:14">
      <c r="J196" t="s">
        <v>304</v>
      </c>
      <c r="K196" s="36">
        <v>16.7</v>
      </c>
      <c r="M196" t="s">
        <v>583</v>
      </c>
      <c r="N196" s="19">
        <v>15</v>
      </c>
    </row>
    <row r="197" spans="10:14">
      <c r="J197" t="s">
        <v>1231</v>
      </c>
      <c r="K197" s="36">
        <v>7.3000000000000007</v>
      </c>
      <c r="M197" t="s">
        <v>546</v>
      </c>
      <c r="N197" s="19">
        <v>12.9</v>
      </c>
    </row>
    <row r="198" spans="10:14">
      <c r="J198" t="s">
        <v>769</v>
      </c>
      <c r="K198" s="36">
        <v>1.8</v>
      </c>
      <c r="M198" t="s">
        <v>356</v>
      </c>
      <c r="N198" s="19">
        <v>42.8</v>
      </c>
    </row>
    <row r="199" spans="10:14">
      <c r="J199" t="s">
        <v>836</v>
      </c>
      <c r="K199" s="36">
        <v>3</v>
      </c>
      <c r="M199" t="s">
        <v>464</v>
      </c>
      <c r="N199" s="19">
        <v>6.2</v>
      </c>
    </row>
    <row r="200" spans="10:14">
      <c r="J200" t="s">
        <v>652</v>
      </c>
      <c r="K200" s="36">
        <v>3.1</v>
      </c>
      <c r="M200" t="s">
        <v>613</v>
      </c>
      <c r="N200" s="19">
        <v>2.5</v>
      </c>
    </row>
    <row r="201" spans="10:14">
      <c r="J201" t="s">
        <v>371</v>
      </c>
      <c r="K201" s="36">
        <v>35.1</v>
      </c>
      <c r="M201" t="s">
        <v>1221</v>
      </c>
      <c r="N201" s="19">
        <v>1.2</v>
      </c>
    </row>
    <row r="202" spans="10:14">
      <c r="J202" t="s">
        <v>766</v>
      </c>
      <c r="K202" s="36">
        <v>8.6999999999999993</v>
      </c>
      <c r="M202" t="s">
        <v>1348</v>
      </c>
      <c r="N202" s="19">
        <v>8.1999999999999993</v>
      </c>
    </row>
    <row r="203" spans="10:14">
      <c r="J203" t="s">
        <v>1343</v>
      </c>
      <c r="K203" s="36">
        <v>0.7</v>
      </c>
      <c r="M203" t="s">
        <v>1362</v>
      </c>
      <c r="N203" s="19">
        <v>0.9</v>
      </c>
    </row>
    <row r="204" spans="10:14">
      <c r="J204" t="s">
        <v>551</v>
      </c>
      <c r="K204" s="36">
        <v>17.600000000000001</v>
      </c>
      <c r="M204" t="s">
        <v>304</v>
      </c>
      <c r="N204" s="19">
        <v>6.5</v>
      </c>
    </row>
    <row r="205" spans="10:14">
      <c r="J205" t="s">
        <v>132</v>
      </c>
      <c r="K205" s="36">
        <v>24.9</v>
      </c>
      <c r="M205" t="s">
        <v>1231</v>
      </c>
      <c r="N205" s="19">
        <v>10.9</v>
      </c>
    </row>
    <row r="206" spans="10:14">
      <c r="J206" t="s">
        <v>1346</v>
      </c>
      <c r="K206" s="36">
        <v>1.2</v>
      </c>
      <c r="M206" t="s">
        <v>1349</v>
      </c>
      <c r="N206" s="19">
        <v>0.8</v>
      </c>
    </row>
    <row r="207" spans="10:14">
      <c r="J207" t="s">
        <v>306</v>
      </c>
      <c r="K207" s="36">
        <v>26.099999999999998</v>
      </c>
      <c r="M207" t="s">
        <v>769</v>
      </c>
      <c r="N207" s="19">
        <v>1.3</v>
      </c>
    </row>
    <row r="208" spans="10:14">
      <c r="J208" t="s">
        <v>1302</v>
      </c>
      <c r="K208" s="36">
        <v>70.5</v>
      </c>
      <c r="M208" t="s">
        <v>836</v>
      </c>
      <c r="N208" s="19">
        <v>6.4</v>
      </c>
    </row>
    <row r="209" spans="10:14">
      <c r="J209" t="s">
        <v>606</v>
      </c>
      <c r="K209" s="36">
        <v>3.3</v>
      </c>
      <c r="M209" t="s">
        <v>652</v>
      </c>
      <c r="N209" s="19">
        <v>7</v>
      </c>
    </row>
    <row r="210" spans="10:14">
      <c r="J210" t="s">
        <v>614</v>
      </c>
      <c r="K210" s="36">
        <v>0.9</v>
      </c>
      <c r="M210" t="s">
        <v>371</v>
      </c>
      <c r="N210" s="19">
        <v>12</v>
      </c>
    </row>
    <row r="211" spans="10:14">
      <c r="J211" t="s">
        <v>545</v>
      </c>
      <c r="K211" s="36">
        <v>5</v>
      </c>
      <c r="M211" t="s">
        <v>766</v>
      </c>
      <c r="N211" s="19">
        <v>8.8000000000000007</v>
      </c>
    </row>
    <row r="212" spans="10:14">
      <c r="J212" t="s">
        <v>157</v>
      </c>
      <c r="K212" s="36">
        <v>1905.8</v>
      </c>
      <c r="M212" t="s">
        <v>1343</v>
      </c>
      <c r="N212" s="19">
        <v>6.2</v>
      </c>
    </row>
    <row r="213" spans="10:14">
      <c r="J213" t="s">
        <v>1472</v>
      </c>
      <c r="K213" s="36">
        <v>1.8</v>
      </c>
      <c r="M213" t="s">
        <v>551</v>
      </c>
      <c r="N213" s="19">
        <v>9.8000000000000007</v>
      </c>
    </row>
    <row r="214" spans="10:14">
      <c r="J214" t="s">
        <v>931</v>
      </c>
      <c r="K214" s="36">
        <v>31.9</v>
      </c>
      <c r="M214" t="s">
        <v>132</v>
      </c>
      <c r="N214" s="19">
        <v>21.2</v>
      </c>
    </row>
    <row r="215" spans="10:14">
      <c r="J215" t="s">
        <v>924</v>
      </c>
      <c r="K215" s="36">
        <v>6.6</v>
      </c>
      <c r="M215" t="s">
        <v>1346</v>
      </c>
      <c r="N215" s="19">
        <v>1.1000000000000001</v>
      </c>
    </row>
    <row r="216" spans="10:14">
      <c r="J216" t="s">
        <v>390</v>
      </c>
      <c r="K216" s="36">
        <v>6.2</v>
      </c>
      <c r="M216" t="s">
        <v>306</v>
      </c>
      <c r="N216" s="19">
        <v>29.9</v>
      </c>
    </row>
    <row r="217" spans="10:14">
      <c r="J217" t="s">
        <v>286</v>
      </c>
      <c r="K217" s="36">
        <v>23.3</v>
      </c>
      <c r="M217" t="s">
        <v>1302</v>
      </c>
      <c r="N217" s="19">
        <v>167.5</v>
      </c>
    </row>
    <row r="218" spans="10:14">
      <c r="J218" t="s">
        <v>299</v>
      </c>
      <c r="K218" s="36">
        <v>32</v>
      </c>
      <c r="M218" t="s">
        <v>614</v>
      </c>
      <c r="N218" s="19">
        <v>0.5</v>
      </c>
    </row>
    <row r="219" spans="10:14">
      <c r="J219" t="s">
        <v>1227</v>
      </c>
      <c r="K219" s="36">
        <v>18.100000000000001</v>
      </c>
      <c r="M219" t="s">
        <v>611</v>
      </c>
      <c r="N219" s="19">
        <v>0.7</v>
      </c>
    </row>
    <row r="220" spans="10:14">
      <c r="J220" t="s">
        <v>927</v>
      </c>
      <c r="K220" s="36">
        <v>2</v>
      </c>
      <c r="M220" t="s">
        <v>68</v>
      </c>
      <c r="N220" s="19">
        <v>15.1</v>
      </c>
    </row>
    <row r="221" spans="10:14">
      <c r="J221" t="s">
        <v>12</v>
      </c>
      <c r="K221" s="36">
        <v>11.399999999999999</v>
      </c>
      <c r="M221" t="s">
        <v>545</v>
      </c>
      <c r="N221" s="19">
        <v>4.5</v>
      </c>
    </row>
    <row r="222" spans="10:14">
      <c r="J222" t="s">
        <v>303</v>
      </c>
      <c r="K222" s="36">
        <v>4.4000000000000004</v>
      </c>
      <c r="M222" t="s">
        <v>157</v>
      </c>
      <c r="N222" s="19">
        <v>2167.7000000000003</v>
      </c>
    </row>
    <row r="223" spans="10:14">
      <c r="J223" t="s">
        <v>301</v>
      </c>
      <c r="K223" s="36">
        <v>8</v>
      </c>
      <c r="M223" t="s">
        <v>456</v>
      </c>
      <c r="N223" s="19">
        <v>27.2</v>
      </c>
    </row>
    <row r="224" spans="10:14">
      <c r="J224" t="s">
        <v>84</v>
      </c>
      <c r="K224" s="36">
        <v>37.099999999999994</v>
      </c>
      <c r="M224" t="s">
        <v>1472</v>
      </c>
      <c r="N224" s="19">
        <v>6.6</v>
      </c>
    </row>
    <row r="225" spans="10:14">
      <c r="J225" t="s">
        <v>56</v>
      </c>
      <c r="K225" s="36">
        <v>273.39999999999992</v>
      </c>
      <c r="M225" t="s">
        <v>931</v>
      </c>
      <c r="N225" s="19">
        <v>31.7</v>
      </c>
    </row>
    <row r="226" spans="10:14">
      <c r="J226" t="s">
        <v>1296</v>
      </c>
      <c r="K226" s="36">
        <v>133.6</v>
      </c>
      <c r="M226" t="s">
        <v>135</v>
      </c>
      <c r="N226" s="19">
        <v>5.7</v>
      </c>
    </row>
    <row r="227" spans="10:14">
      <c r="J227" t="s">
        <v>1889</v>
      </c>
      <c r="K227" s="36">
        <v>12129.699999999999</v>
      </c>
      <c r="M227" t="s">
        <v>924</v>
      </c>
      <c r="N227" s="19">
        <v>4.9000000000000004</v>
      </c>
    </row>
    <row r="228" spans="10:14">
      <c r="M228" t="s">
        <v>390</v>
      </c>
      <c r="N228" s="19">
        <v>5.9</v>
      </c>
    </row>
    <row r="229" spans="10:14">
      <c r="M229" t="s">
        <v>286</v>
      </c>
      <c r="N229" s="19">
        <v>36.6</v>
      </c>
    </row>
    <row r="230" spans="10:14">
      <c r="M230" t="s">
        <v>299</v>
      </c>
      <c r="N230" s="19">
        <v>31.900000000000002</v>
      </c>
    </row>
    <row r="231" spans="10:14">
      <c r="M231" t="s">
        <v>1227</v>
      </c>
      <c r="N231" s="19">
        <v>4.5</v>
      </c>
    </row>
    <row r="232" spans="10:14">
      <c r="M232" t="s">
        <v>12</v>
      </c>
      <c r="N232" s="19">
        <v>68</v>
      </c>
    </row>
    <row r="233" spans="10:14">
      <c r="M233" t="s">
        <v>303</v>
      </c>
      <c r="N233" s="19">
        <v>14.8</v>
      </c>
    </row>
    <row r="234" spans="10:14">
      <c r="M234" t="s">
        <v>301</v>
      </c>
      <c r="N234" s="19">
        <v>14.5</v>
      </c>
    </row>
    <row r="235" spans="10:14">
      <c r="M235" t="s">
        <v>84</v>
      </c>
      <c r="N235" s="19">
        <v>35.999999999999993</v>
      </c>
    </row>
    <row r="236" spans="10:14">
      <c r="M236" t="s">
        <v>56</v>
      </c>
      <c r="N236" s="19">
        <v>245.29999999999995</v>
      </c>
    </row>
    <row r="237" spans="10:14">
      <c r="M237" t="s">
        <v>127</v>
      </c>
      <c r="N237" s="19">
        <v>8.3000000000000007</v>
      </c>
    </row>
    <row r="238" spans="10:14">
      <c r="M238" t="s">
        <v>1296</v>
      </c>
      <c r="N238" s="19">
        <v>107</v>
      </c>
    </row>
    <row r="239" spans="10:14">
      <c r="M239" t="s">
        <v>1889</v>
      </c>
      <c r="N239" s="19">
        <v>12129.699999999999</v>
      </c>
    </row>
  </sheetData>
  <mergeCells count="10">
    <mergeCell ref="J44:L44"/>
    <mergeCell ref="A40:C40"/>
    <mergeCell ref="J1:O1"/>
    <mergeCell ref="A19:C19"/>
    <mergeCell ref="A38:B38"/>
    <mergeCell ref="A1:C1"/>
    <mergeCell ref="A3:C3"/>
    <mergeCell ref="A5:C5"/>
    <mergeCell ref="J30:O30"/>
    <mergeCell ref="J43:K43"/>
  </mergeCells>
  <conditionalFormatting sqref="J51:L226 J228:L587 J227 L227">
    <cfRule type="top10" dxfId="2" priority="3" rank="2"/>
  </conditionalFormatting>
  <conditionalFormatting sqref="M50:N238">
    <cfRule type="top10" dxfId="1" priority="2" rank="5"/>
  </conditionalFormatting>
  <conditionalFormatting sqref="J50:K226">
    <cfRule type="top10" dxfId="0" priority="1" rank="5"/>
  </conditionalFormatting>
  <pageMargins left="0.7" right="0.7" top="0.75" bottom="0.75" header="0.3" footer="0.3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532F-C4F7-487B-8FB3-C668073ED1FE}">
  <dimension ref="A1:AD32"/>
  <sheetViews>
    <sheetView tabSelected="1" workbookViewId="0">
      <selection activeCell="AF11" sqref="AF11"/>
    </sheetView>
  </sheetViews>
  <sheetFormatPr defaultRowHeight="15"/>
  <cols>
    <col min="32" max="32" width="15" bestFit="1" customWidth="1"/>
    <col min="33" max="33" width="22.28515625" bestFit="1" customWidth="1"/>
  </cols>
  <sheetData>
    <row r="1" spans="1:30" ht="15" customHeight="1">
      <c r="A1" s="44" t="s">
        <v>1901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6"/>
    </row>
    <row r="2" spans="1:30" ht="15" customHeight="1">
      <c r="A2" s="47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8"/>
    </row>
    <row r="3" spans="1:30" ht="15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1"/>
    </row>
    <row r="4" spans="1:30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9"/>
    </row>
    <row r="5" spans="1:30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9"/>
    </row>
    <row r="8" spans="1:30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9"/>
    </row>
    <row r="13" spans="1:3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</row>
    <row r="14" spans="1:3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9"/>
    </row>
    <row r="15" spans="1:30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9"/>
    </row>
    <row r="16" spans="1:30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9"/>
    </row>
    <row r="17" spans="1:30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r="20" spans="1:30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r="21" spans="1:30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9"/>
    </row>
    <row r="22" spans="1:30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9"/>
    </row>
    <row r="23" spans="1:30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9"/>
    </row>
    <row r="24" spans="1:30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r="26" spans="1:30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r="27" spans="1:30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9"/>
    </row>
    <row r="28" spans="1:30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9"/>
    </row>
    <row r="29" spans="1:30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9"/>
    </row>
    <row r="30" spans="1:30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9"/>
    </row>
    <row r="31" spans="1:30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9"/>
    </row>
    <row r="32" spans="1:30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2"/>
    </row>
  </sheetData>
  <mergeCells count="2">
    <mergeCell ref="A1:AD3"/>
    <mergeCell ref="A4:AD32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E52C-5E81-43AB-8AC4-91BC9274DF93}">
  <dimension ref="A1:J11"/>
  <sheetViews>
    <sheetView workbookViewId="0">
      <selection activeCell="L7" sqref="L7"/>
    </sheetView>
  </sheetViews>
  <sheetFormatPr defaultColWidth="9.140625" defaultRowHeight="15"/>
  <cols>
    <col min="9" max="9" width="7.140625" customWidth="1"/>
    <col min="10" max="10" width="0" hidden="1" customWidth="1"/>
  </cols>
  <sheetData>
    <row r="1" spans="1:10" ht="15" customHeight="1">
      <c r="A1" s="33" t="s">
        <v>1883</v>
      </c>
      <c r="B1" s="33"/>
      <c r="C1" s="33"/>
      <c r="D1" s="33"/>
      <c r="E1" s="33"/>
      <c r="F1" s="33"/>
      <c r="G1" s="33"/>
      <c r="H1" s="33"/>
      <c r="I1" s="33"/>
      <c r="J1" s="33"/>
    </row>
    <row r="2" spans="1:10">
      <c r="A2" s="33" t="s">
        <v>1885</v>
      </c>
      <c r="B2" s="33"/>
      <c r="C2" s="33"/>
      <c r="D2" s="33"/>
      <c r="E2" s="33"/>
      <c r="F2" s="33"/>
      <c r="G2" s="33"/>
      <c r="H2" s="33"/>
      <c r="I2" s="33"/>
      <c r="J2" s="33"/>
    </row>
    <row r="3" spans="1:10">
      <c r="A3" s="33" t="s">
        <v>1887</v>
      </c>
      <c r="B3" s="33"/>
      <c r="C3" s="33"/>
      <c r="D3" s="33"/>
      <c r="E3" s="33"/>
      <c r="F3" s="33"/>
      <c r="G3" s="33"/>
      <c r="H3" s="33"/>
      <c r="I3" s="33"/>
      <c r="J3" s="33"/>
    </row>
    <row r="4" spans="1:10">
      <c r="A4" s="33" t="s">
        <v>1890</v>
      </c>
      <c r="B4" s="33"/>
      <c r="C4" s="33"/>
      <c r="D4" s="33"/>
      <c r="E4" s="33"/>
      <c r="F4" s="33"/>
      <c r="G4" s="33"/>
      <c r="H4" s="33"/>
      <c r="I4" s="33"/>
      <c r="J4" s="33"/>
    </row>
    <row r="5" spans="1:10">
      <c r="A5" s="33" t="s">
        <v>1902</v>
      </c>
      <c r="B5" s="33"/>
      <c r="C5" s="33"/>
      <c r="D5" s="33"/>
      <c r="E5" s="33"/>
      <c r="F5" s="33"/>
      <c r="G5" s="33"/>
      <c r="H5" s="33"/>
      <c r="I5" s="33"/>
      <c r="J5" s="33"/>
    </row>
    <row r="6" spans="1:10">
      <c r="A6" s="33" t="s">
        <v>1893</v>
      </c>
      <c r="B6" s="33"/>
      <c r="C6" s="33"/>
      <c r="D6" s="33"/>
      <c r="E6" s="33"/>
      <c r="F6" s="33"/>
      <c r="G6" s="33"/>
      <c r="H6" s="33"/>
      <c r="I6" s="33"/>
      <c r="J6" s="33"/>
    </row>
    <row r="7" spans="1:10">
      <c r="A7" s="33" t="s">
        <v>1894</v>
      </c>
      <c r="B7" s="33"/>
      <c r="C7" s="33"/>
      <c r="D7" s="33"/>
      <c r="E7" s="33"/>
      <c r="F7" s="33"/>
      <c r="G7" s="33"/>
      <c r="H7" s="33"/>
      <c r="I7" s="33"/>
      <c r="J7" s="33"/>
    </row>
    <row r="8" spans="1:10">
      <c r="A8" s="33" t="s">
        <v>1903</v>
      </c>
      <c r="B8" s="33"/>
      <c r="C8" s="33"/>
      <c r="D8" s="33"/>
      <c r="E8" s="33"/>
      <c r="F8" s="33"/>
      <c r="G8" s="33"/>
      <c r="H8" s="33"/>
      <c r="I8" s="33"/>
      <c r="J8" s="33"/>
    </row>
    <row r="9" spans="1:10">
      <c r="A9" s="33" t="s">
        <v>1904</v>
      </c>
      <c r="B9" s="33"/>
      <c r="C9" s="33"/>
      <c r="D9" s="33"/>
      <c r="E9" s="33"/>
      <c r="F9" s="33"/>
      <c r="G9" s="33"/>
      <c r="H9" s="33"/>
      <c r="I9" s="33"/>
      <c r="J9" s="33"/>
    </row>
    <row r="10" spans="1:10">
      <c r="A10" s="33" t="s">
        <v>1905</v>
      </c>
      <c r="B10" s="33"/>
      <c r="C10" s="33"/>
      <c r="D10" s="33"/>
      <c r="E10" s="33"/>
      <c r="F10" s="33"/>
      <c r="G10" s="33"/>
      <c r="H10" s="33"/>
      <c r="I10" s="33"/>
      <c r="J10" s="33"/>
    </row>
    <row r="11" spans="1:10" ht="15" customHeight="1">
      <c r="A11" s="34" t="s">
        <v>1892</v>
      </c>
      <c r="B11" s="34"/>
      <c r="C11" s="34"/>
      <c r="D11" s="34"/>
      <c r="E11" s="34"/>
      <c r="F11" s="34"/>
      <c r="G11" s="34"/>
      <c r="H11" s="34"/>
      <c r="I11" s="34"/>
      <c r="J11" s="25"/>
    </row>
  </sheetData>
  <mergeCells count="11">
    <mergeCell ref="A8:J8"/>
    <mergeCell ref="A9:J9"/>
    <mergeCell ref="A10:J10"/>
    <mergeCell ref="A11:I11"/>
    <mergeCell ref="A6:J6"/>
    <mergeCell ref="A7:J7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2023-07-10T10:51:02Z</dcterms:created>
  <dcterms:modified xsi:type="dcterms:W3CDTF">2023-07-16T13:34:07Z</dcterms:modified>
  <cp:category/>
  <cp:contentStatus/>
</cp:coreProperties>
</file>