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<sst xmlns="http://schemas.openxmlformats.org/spreadsheetml/2006/main" count="142" uniqueCount="111">
  <si>
    <t xml:space="preserve">Project name</t>
  </si>
  <si>
    <t xml:space="preserve">Doner/Partner</t>
  </si>
  <si>
    <t xml:space="preserve">Male</t>
  </si>
  <si>
    <t xml:space="preserve">K</t>
  </si>
  <si>
    <t xml:space="preserve">Female</t>
  </si>
  <si>
    <t xml:space="preserve">Total</t>
  </si>
  <si>
    <t xml:space="preserve">k</t>
  </si>
  <si>
    <t xml:space="preserve">start</t>
  </si>
  <si>
    <t xml:space="preserve">end</t>
  </si>
  <si>
    <t xml:space="preserve">Cluster</t>
  </si>
  <si>
    <t xml:space="preserve">Summary</t>
  </si>
  <si>
    <t xml:space="preserve">Objectives</t>
  </si>
  <si>
    <t xml:space="preserve">Activities</t>
  </si>
  <si>
    <t xml:space="preserve">Achievements</t>
  </si>
  <si>
    <t xml:space="preserve">State</t>
  </si>
  <si>
    <t xml:space="preserve">Protection and Assistance programme for Refugees and IDPs in Duhok-Iraq</t>
  </si>
  <si>
    <t xml:space="preserve">UNHCR</t>
  </si>
  <si>
    <t xml:space="preserve">Jan 1, 2021</t>
  </si>
  <si>
    <t xml:space="preserve">Dec 31, 2021</t>
  </si>
  <si>
    <t xml:space="preserve">Protection |
GBV</t>
  </si>
  <si>
    <t xml:space="preserve">Harikar NGO in partnership with UNHCR is implementing a project in cooperation with Directorate of Residency, DEVOW, DMCR and other concerned local authorities. This project concentrates on the sectors of protection and GBV to ensure that POCs (Syrian, non-Syrian refugees and IDPs) in and out of camps have access to free legal aid, protection, basic services and GBV response services.</t>
  </si>
  <si>
    <t xml:space="preserve">This objectives of this project is to affirm that (Syrian and non-Syrian refugees, and IDPs) have access to improved legal assistance and legal remedies. In addition to that, it improves and maintains the quality of registration and profilling. As well as it strenghthens civil registration and documentation to reduce risk of GBV and improve the quality of response for Syrian and non-Syrian refugees.</t>
  </si>
  <si>
    <t xml:space="preserve">This project carries out a number of activities to accomplish its objectives, including, Legal counselling, legal awareness raising, representation, Protection Monitoring (PMT), border monitoring, protection counselling, helpdesks, referral, Issuance of civil IDs and nationality certificates in IDP camps in Duhok, Case Management, PSS counselling, EMAP, capacity building on GBV, referral and GBV awareness raising.</t>
  </si>
  <si>
    <t xml:space="preserve">done</t>
  </si>
  <si>
    <t xml:space="preserve">Strengthening Protection, HLP Response,and Prevention services during COVI9-19 Pandemic in Duhok, Ninewa governorates in Iraq</t>
  </si>
  <si>
    <t xml:space="preserve">UNOCHA IHF3 | Dorcas</t>
  </si>
  <si>
    <t xml:space="preserve">Aug 1, 2020</t>
  </si>
  <si>
    <t xml:space="preserve">Jul 31, 2021</t>
  </si>
  <si>
    <t xml:space="preserve">Protection</t>
  </si>
  <si>
    <t xml:space="preserve">Harikar NGO is collaborating with Dorcas Aid International in a UNOCHA-funded consortium to improve the protection situation of the IDPS’s out of camp and returnees in Duhok, Ninewa governorates with the overall objective of Strengthening Protection, HLP response and Prevention services during COVID-19 Pandemic to ensure safeguarding the physical, mental well-being and addressing critical problems related to living standards of millions conflict-affected people.</t>
  </si>
  <si>
    <t xml:space="preserve">The overall objective of the project is Strengthening Protection and HLP, Response and Prevention services during COVI9-19 Pandemic. For returnees, IDPs host communities and remainees in Northern Ninewa, and Dohuk Governorates. This is envisaged to be established by building on NGO's ongoing expertise and programming related to PSS, GP. Legal/HLP &amp;amp; GP in Sinjar (Sinuni and by expanding this successful package into areas with the highest needs, mainly Sumel (Bateel Sub-district for out of camps) and Zakho (Bartifa &amp;amp; Dercar Sub-districts). Through Protection static and mobile teams in all 3locations, a package of protection monitoring, case management, awareness-raising and, legal, HLP, Cash for Protection is made available for populations in Telkaif, Sinuni, Zakho and, Summel district. Services will be expanded in Telkaif- Alqosh, and Duhok for out of camps only. By using community-based structures (volunteers) a sustainable and long-lasting impact is envisaged in the operational areas.</t>
  </si>
  <si>
    <t xml:space="preserve">This project carried out a number of activities to accomplish its objectives, including, Psychosocial Support, Case Management and Cash for protection activities. </t>
  </si>
  <si>
    <t xml:space="preserve">UNFPA Country Programme for Iraq 2020-2024</t>
  </si>
  <si>
    <t xml:space="preserve">UNFPA</t>
  </si>
  <si>
    <t xml:space="preserve">GBV | Health</t>
  </si>
  <si>
    <t xml:space="preserve">Harikar NGO in partnership with UNFPA is implementing a project in cooperation with Directorate of Health and DCVAW, this current cycle is entailing development phase activities. The main sectors for response are GBV for a full year, youth and adolescent for two quarters and reproductive health for only one quarter.</t>
  </si>
  <si>
    <t xml:space="preserve">This project primarily aims at improving capacity of Government, human rights institution, local civil society organizations and communities to prevent and respond to gender-based violence, including in humanitarian settings. Moreover, it empowers young people, especially adolescent to make informed choices about their sexual and reproductive health and rights, excercise leadarship and participate in sustaining peace. Additionally, it strengthens national capacity for the provision of high-quality integrated SRH services, especially for the most vulnerable people, including young women, young people, IDP's, and those in refugees camp.</t>
  </si>
  <si>
    <t xml:space="preserve">This project carries out a number of activities to accomplish its objectives, including, GBV case management, PSS, awareness raising activities including COVID19, recreational activities, capacity building including coaching and mentoring, referrals, DK distributions, AGTK activities, Life skills activities including recreational, awareness raising activities including peace building and COVID19, Psychosocial activities, Ante and Poste natal services, Family planning, Normal and C section deliveries, Gynecological services and awareness including COVID 19 awareness. </t>
  </si>
  <si>
    <t xml:space="preserve">Provision of Gender-Based Violence prevention and\nresponse services for women and girls in Ninawa and West Mosul</t>
  </si>
  <si>
    <t xml:space="preserve">UNICEF</t>
  </si>
  <si>
    <t xml:space="preserve">Oct 15, 2020</t>
  </si>
  <si>
    <t xml:space="preserve">Oct 15, 2021</t>
  </si>
  <si>
    <t xml:space="preserve">GBV</t>
  </si>
  <si>
    <t xml:space="preserve">Harikar NGO in partnership with UNICEF is implementing a project in cooperation with DMCR, DCVAW, local hospitals and health centers. This project concentrates on the sector of GBV and strives to prevent gender-based violence and provide response and prevention services for women and adolescent girls .</t>
  </si>
  <si>
    <t xml:space="preserve">The main objectives of this project is to provide GBV case management,
conducting structured programme specifically designed for adolscent girls and
skill building through vocational training for women and girls in Ninawa, west
mosul, to prevent gender-based violence.</t>
  </si>
  <si>
    <t xml:space="preserve">This project carries out a number of activities to accomplish its objectives, including, GBV case management, organized PSS sessions for women and girls, raising awareness on GBV related issues for all community members, Capacity building training for non-GBV actors and community leaders on GBV core concepts and referral mechanism, conducting vocational training such as sewing and hair dressing to girls and women and conducting entertaining activities for the children under 18 years. </t>
  </si>
  <si>
    <t xml:space="preserve">WASH, Protection and SRHR support to IDPs and Returnees in Iraq 2020-2021</t>
  </si>
  <si>
    <t xml:space="preserve">CARE | GAC</t>
  </si>
  <si>
    <t xml:space="preserve">Feb 1, 2020</t>
  </si>
  <si>
    <t xml:space="preserve">GBV | WASH</t>
  </si>
  <si>
    <t xml:space="preserve">Harikar NGO in partnership with CARE/GAC is implementing a project in cooperation with Directorate of water and local Governorate. This project is aligned with 2020 HRP to improve the access to life-saving gender-sensitive WASH, protection and SRHR activities to 64,434 conflict affected individuals. The activities are designed to complement Harikar and CARE existing GAC funded program while expanding our reach to support returnees in Sinjar.</t>
  </si>
  <si>
    <t xml:space="preserve">The main objective of the project is to provide increased and more equitable access to safe water supply, sanitation facilities and hygiene supplies for vulnerable women, men, girls and boys in IDP and returnee communities. As well as to increase access to protection services, including GBV prevention and response, for vulnerable women, girls, boys and men in IDPs and returnee communities.</t>
  </si>
  <si>
    <t xml:space="preserve">This project carries out a number of activities to accomplish its objectives, including, Care and maintenance of WASH facilities in IDPs camps, Rehabilitation of water and sanitation networks in IDP camps and Sinjar, Borehole operation in IDP camps, Distribution of water filters in Sinjar, Garbage collection and Desludging in Essian camp, Cash for work through cleaning up campaigns in Sinjar, Raising awareness on protection issues in IDPs camps and Sinjar, Hygiene promotion in IDPs camps and Sinjar, Hygiene kits and dignity kits distribution in Sinjar and Cash assistance for attendees of case management and PSS activities</t>
  </si>
  <si>
    <t xml:space="preserve">onGoing</t>
  </si>
  <si>
    <t xml:space="preserve">Provision of immediate life-saving assistance, agricultural assets/inputs and improved livelihoods for income generation for vulnerable IDPs, Returnees and Host communities in Ninewa Governorate</t>
  </si>
  <si>
    <t xml:space="preserve">WVI</t>
  </si>
  <si>
    <t xml:space="preserve">Aug 1, 2021</t>
  </si>
  <si>
    <t xml:space="preserve">Jun 30, 2021</t>
  </si>
  <si>
    <t xml:space="preserve">Livelihood</t>
  </si>
  <si>
    <t xml:space="preserve">World Vision together with Dorcas and Harikar, three active leading NGO’s in the FS sector propose to support 5,747 severely vulnerable IDPs , returnees, and Host Community in Al Mosul (Bashiqa ), Sinjar (Sinuni ) and Tilkaif (Wana ) in Ninewa Governorate with access to productive assets through the distribution of agricultural assets and inputs to (re)start their livelihoods, training to promote increased production and productivity with a focus on homestead and small-scale food production.</t>
  </si>
  <si>
    <t xml:space="preserve">The primary objective of this project is to contribute towards enhancing food status security by supporting it with agricultural livelihoods to increase availability and access of food at household level as well as it generates agricultural income of food insecure IDPs, Returnees and Host Communities</t>
  </si>
  <si>
    <t xml:space="preserve">This project carried out a number of activities to accomplish its objectives, including, providing agricultural inputs and assets as well as Cash for Work (irrigation canals cleaning and water networks).</t>
  </si>
  <si>
    <t xml:space="preserve">Mar 31, 2022</t>
  </si>
  <si>
    <t xml:space="preserve">Harikar NGO in consortium with WVI is implementing a project in cooperation with Directorate of Agriculture and local mayor offices. This project seeks to support severely vulnerable IDPs, Returnees and Host community. Furthermore,it improves their access to productive assets through the distribution of agricultural assets and inputs to (re)start their livelihoods and conduct a training to promote increased production and productivity with a focus on homestead and small-scale food production.</t>
  </si>
  <si>
    <t xml:space="preserve">This project strives towards contributing and enhancing food status security by supporting it with agricultural livelihoods to increase the availability of food access at household level. Moreover, it generates agricultural income of food insecure out-of-camp IDPs and Returnees. </t>
  </si>
  <si>
    <t xml:space="preserve">This project carried out a number of activities to accomplish its objectives, including, providing agricultural inputs and assets as well as Cash for Work (irrigation canals cleaning and water networks). </t>
  </si>
  <si>
    <t xml:space="preserve">Providing primary and reproductive health care services in Anbar, Duhok, Erbil, Sulaymaniyah, Diyala and Ninawa governorate</t>
  </si>
  <si>
    <t xml:space="preserve">Dary</t>
  </si>
  <si>
    <t xml:space="preserve">Health</t>
  </si>
  <si>
    <t xml:space="preserve">Harikar as part of NC Project with Dary in collaboration with Duhok DOH implemented a 6-months project (RH Units) in 2IDPs camp Bersive1,Kabarto1.Aims to reach an estimated 6660 IDPs in both camps engaging one RH doctor, nurse,10 community health volunteers for each RH unit in each camp Services provided in Reproductive Health clinics include management of Gynecological and obstetric cases ,ANC,PNC,FP, CMR, management of women and girls with disability in addition to COVID-19 awareness sessions</t>
  </si>
  <si>
    <t xml:space="preserve">The primary objectives of this project are to Improved access to comprehensive primary health services for crisis-affected populations aimed at reducing avoidable morbidity and mortality in targeted areas as well as strengthen and expand early warning disease detection to mitigate, detect and respond to disease outbreaks in a timely manner. The project also provides first line life-saving reproductive health and referral services to women and girls in the targeted areas and increas capacity of Ministry of Health, and civil society targeted organizing actions to deliver quality reproductive health services that meet the needs of vulnerable populations, especially those in humanitarian settings (Health Cluster)</t>
  </si>
  <si>
    <t xml:space="preserve">This project carries out a number of activities to accomplish it's objectives, including Reproductive health services ANC (Ante Natal Care), PNC (Post Natal Care) for mothers and Newborns. FP (Family Planning) services, CMR (Clinical Management of Rape) and COVID-19 awareness campaigns for pregnant and new mothers, and other community members (old age group)</t>
  </si>
  <si>
    <t xml:space="preserve">Done</t>
  </si>
  <si>
    <t xml:space="preserve">Strengthening WASH basic infrastructure, resilience and livelihoods in return areas in Ninewa, Iraq</t>
  </si>
  <si>
    <t xml:space="preserve">CARE | BMZ</t>
  </si>
  <si>
    <t xml:space="preserve">Feb 3, 2019</t>
  </si>
  <si>
    <t xml:space="preserve">Protection | Livelihood | WASH</t>
  </si>
  <si>
    <t xml:space="preserve">This project is leaded by CARE international and implemented by Harikar NGO to enhance the resilience of vulnerable host communities and sustainable reintegration of conflict affected returnees in the selected locations in Sinjar district and Zummar sub-district.</t>
  </si>
  <si>
    <t xml:space="preserve">This project mainly aimed at improving access to water for vulnerable host families and returnees with equal access for men, women, girls and boys. Furthermore, it concenterated on raising awarness on safe hygiene and sanitation practices. Along with improving opportunities for cultural and gender sensetive livelihoods for vulnerable families returning home. Lastly, it provided improved and equal access to legal assistance issues fucocing not exclusively on housing, land and property issues..</t>
  </si>
  <si>
    <t xml:space="preserve">This project carried out a number of activities to accomplish its objectives, including, WASH activities (rehabilitation/construction of water structures and hygiene promotion), Vocational Trainings, Cash for work, providing agricultural inputs, legal Assistance and food baskets for COVID-19 affected families. </t>
  </si>
  <si>
    <t xml:space="preserve">IRQ Sida Major Hum 2021</t>
  </si>
  <si>
    <t xml:space="preserve">SIDA | SCI</t>
  </si>
  <si>
    <t xml:space="preserve">May 1, 2021</t>
  </si>
  <si>
    <t xml:space="preserve">CP</t>
  </si>
  <si>
    <t xml:space="preserve">Harikar NGO in partnership with Save the Children is implementing a project funded by SIDA. This project strives to support and protect most vulnerable conflict affected displaced boys, girls and their caregivers in Duhok through integrated protection MHPSS, livelihood and health services.</t>
  </si>
  <si>
    <t xml:space="preserve">This project’s main objectives are to support the strengthening and functioning a comprehensive case management mechanism. On the other hand, it works on improving the cooperation and peaceful interactions between children through PSS activities and it enhances community’s culture to put an end to violence against children, youth and adolescent. It also provides urgent life-saving assistance to alleviate suffering among socio-economically vulnerable households in conflict affected community to encourage and enable community to promote healthy behaviours and prevent the spread of infectious diseases</t>
  </si>
  <si>
    <t xml:space="preserve">This project carries out a number of activities to accomplish its objectives, including, case Management service, SPSS activities (child resilience, youth resilience and HEART), PD for parents, MAG workshop for male gender, multipurpose cash Assistance and cash for protection, life skills training for youth and health awareness sessions. </t>
  </si>
  <si>
    <t xml:space="preserve">Vulnerable, conflict-affected Syrian youth in Dohuk have livelihood opportunities, access to MHPSS services, and are economically resilient</t>
  </si>
  <si>
    <t xml:space="preserve">DTV | SCI</t>
  </si>
  <si>
    <t xml:space="preserve">May 4, 2025</t>
  </si>
  <si>
    <t xml:space="preserve">Harikar NGO in partnership with DTV and SCI is implementing a project to improve the employability of target population and create new livelihood opportunities by building the capacity of entrepreneurs to grow their businesses and facilitate the access to necessary inputs to improve sustainability and support scale-up to take on additional employees. </t>
  </si>
  <si>
    <t xml:space="preserve">The primary objectives of this project are to ensure that youth and young mothers have market-relevant skills to access enhanced and sustainable income. In addition to ensuring that vulnerable conflict-affected youth have access to safe and dignified employment or self-employment and MHPSS services.</t>
  </si>
  <si>
    <t xml:space="preserve">This project carries out a number of activities to accomplish its objectives, including, Labour Market Assessment, Microenterprise Training, Business grants distribution, Business Mentorship, Apprenticeships Support Services and Job Counselling and Referrals. </t>
  </si>
  <si>
    <t xml:space="preserve">Water conservation campaign in Duhok and Neinawa</t>
  </si>
  <si>
    <t xml:space="preserve">AFD | GIZ</t>
  </si>
  <si>
    <t xml:space="preserve">Aug 10, 2021</t>
  </si>
  <si>
    <t xml:space="preserve">Jun 15, 2022</t>
  </si>
  <si>
    <t xml:space="preserve">WASH</t>
  </si>
  <si>
    <t xml:space="preserve">Harikar NGO in partnership with GIZ and AFD is implementing a project in cooperation with Directorate of water and DOWD. This project seeks to raise awareness on the issues of water wastage and abuse practices among IDPs, refugees and host communities addressed through multi-sectoral water conservation concept paper developed based on local evidences by local stakeholders.</t>
  </si>
  <si>
    <t xml:space="preserve">The primary objectives of this project are to raise awarness on the issues of water wastage and abuse practices among IDPs, refugees and host communities addressed through multi-sectoral Water Conservation Concept Paper developed based on local evidences by local stakeholders. As well as supporting the improvement of local water authorities’ capacities to develop Communities Water Conservation Educational Manual, handout, posters and educational message using social media pages and electronic media channels. The project also ensures Water Conservation practices to be promoted and adopted among 110,627 IDPs, refugees and host communities’ members in Duhok and Nineveh Governorates and to identify and document best practices for water conservation to be used by partners in other locations.</t>
  </si>
  <si>
    <t xml:space="preserve">This project carries out a number of activities to accomplish its objectives, including, Identifying and inviting project partners, stakeholders and targeted communities’ representatives (religious leader, mayors, teachers, students, social activists, media staff from IDPs, refugees, host community members “male and female” to attend a one-day workshop to present and discuss water waste and abuse practices and formulate Multi-Sectoral Water Conservation Concept/Policy Paper, raising awareness for schools and community members through the concept paper formulated in the workshop, Improve local authorities and school teachers capacity on the subjects of WASH through training and organizing and conduct a 1-day conference in coordination with the University of Dohuk to present the outcomes of the project.</t>
  </si>
  <si>
    <t xml:space="preserve">Provision of integrated water, sanitation and hygiene services for out-of-camp IDPs and returnees in informal settlements, recently secondarily displaced IDPs, and recently returned populations aiming at preventing COVID - 19 and mitigating negative health outcomes for most vulnerable populations</t>
  </si>
  <si>
    <t xml:space="preserve">UNOCHA IHF | Solidarity International</t>
  </si>
  <si>
    <t xml:space="preserve">Jan 31, 2022</t>
  </si>
  <si>
    <t xml:space="preserve">Harikar NGO in partnership with IHF and Solidarity International is implementing a project in cooperation with Directorate of Electricity, Directorate of Water, local municipalities and DMCR. This project seeks to rehabilitate and extend water networks to provide 300 storage tanks with standard 250L per family and rehabilitate dysfunctional sanitation facilities. As well as provide 50 garbage containers with 660L for an average of 8 household per container and promote hygiene using PHAST approach in addition to distributing hygiene kits to reach 16,245 people in Zakho and Summel districts.</t>
  </si>
  <si>
    <t xml:space="preserve">The primary objectives of this project are to ensure that IDPs, recent returnees, and returnees living in critical shelters and/or informal settlements in 20 districts of seven governorates have access to sufficient quantity and quality of both drinking and domestic water. As well as to dignified, safe, clean and functional sanitation facilities through operation and maintenance of water and sanitation services besides to help Informal settlements and critical shelters WASH (ICW) consortium partners deliver well-coordinated, effective, efficient and harmonized WASH response adapted to the continuously evolving context.</t>
  </si>
  <si>
    <t xml:space="preserve">This project carries out a number of activities to accomplish its objectives, including, Provision of safe and sufficient water to people who are living in underserved informal settlements through minor rehabilitations of water supply systems, providing safe water storage and filters at household level, Provision of sanitation facilities and services accessible for women and people with disabilities in targeted informal settlements, Sustainable management of solid waste in targeted informal settlements/critical shelters through provision of trash bags and bins and proper disposal of the waste, Hygiene promotion (including MHM) while taking a community centric behavior change approaches and Distribution of hygiene kits (including MHM materials) to IDPs/returnees in targeted informal settlements/critical shelters. </t>
  </si>
  <si>
    <t xml:space="preserve">Enhancing GBV prevention and response services to children and community members in Ninewa governorate</t>
  </si>
  <si>
    <t xml:space="preserve">Nov 15, 2021</t>
  </si>
  <si>
    <t xml:space="preserve">Jul 15, 2022</t>
  </si>
  <si>
    <t xml:space="preserve">Harikar NGO in partnership with UNICEF is implementing a project in cooperation with DMCR, DCVAW, local hospitals and health centers. This project concentrates on the sector of GBV and strives to prevent gender-based violence and provide response and prevention services for children and community members.</t>
  </si>
</sst>
</file>

<file path=xl/styles.xml><?xml version="1.0" encoding="utf-8"?>
<styleSheet xmlns="http://schemas.openxmlformats.org/spreadsheetml/2006/main">
  <numFmts count="3">
    <numFmt numFmtId="164" formatCode="General"/>
    <numFmt numFmtId="165" formatCode="#,##0"/>
    <numFmt numFmtId="166" formatCode="@"/>
  </numFmts>
  <fonts count="5">
    <font>
      <sz val="10"/>
      <name val="Arial"/>
      <family val="2"/>
    </font>
    <font>
      <sz val="10"/>
      <name val="Arial"/>
      <family val="0"/>
    </font>
    <font>
      <sz val="10"/>
      <name val="Arial"/>
      <family val="0"/>
    </font>
    <font>
      <sz val="10"/>
      <name val="Arial"/>
      <family val="0"/>
    </font>
    <font>
      <sz val="10"/>
      <name val="Times New Roman"/>
      <family val="1"/>
    </font>
  </fonts>
  <fills count="3">
    <fill>
      <patternFill patternType="none"/>
    </fill>
    <fill>
      <patternFill patternType="gray125"/>
    </fill>
    <fill>
      <patternFill patternType="solid">
        <fgColor rgb="FFB4C7DC"/>
        <bgColor rgb="FFCCCCFF"/>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5" fontId="0" fillId="0" borderId="1" xfId="0" applyFont="false" applyBorder="true" applyAlignment="true" applyProtection="false">
      <alignment horizontal="general" vertical="top" textRotation="0" wrapText="false" indent="0" shrinkToFit="false"/>
      <protection locked="true" hidden="false"/>
    </xf>
    <xf numFmtId="165" fontId="0" fillId="0" borderId="1" xfId="0" applyFont="false" applyBorder="true" applyAlignment="true" applyProtection="false">
      <alignment horizontal="right" vertical="top" textRotation="0" wrapText="false" indent="0" shrinkToFit="false"/>
      <protection locked="true" hidden="false"/>
    </xf>
    <xf numFmtId="164" fontId="0" fillId="0" borderId="1" xfId="0" applyFont="true" applyBorder="true" applyAlignment="true" applyProtection="false">
      <alignment horizontal="general" vertical="top" textRotation="0" wrapText="fals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6" fontId="4"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6"/>
  <sheetViews>
    <sheetView showFormulas="false" showGridLines="true" showRowColHeaders="true" showZeros="true" rightToLeft="false" tabSelected="true" showOutlineSymbols="true" defaultGridColor="true" view="normal" topLeftCell="L1" colorId="64" zoomScale="100" zoomScaleNormal="100" zoomScalePageLayoutView="100" workbookViewId="0">
      <selection pane="topLeft" activeCell="M3" activeCellId="0" sqref="M3"/>
    </sheetView>
  </sheetViews>
  <sheetFormatPr defaultColWidth="11.53515625" defaultRowHeight="12.8" zeroHeight="false" outlineLevelRow="0" outlineLevelCol="0"/>
  <cols>
    <col collapsed="false" customWidth="true" hidden="false" outlineLevel="0" max="1" min="1" style="0" width="34.04"/>
    <col collapsed="false" customWidth="true" hidden="false" outlineLevel="0" max="2" min="2" style="0" width="14.59"/>
    <col collapsed="false" customWidth="true" hidden="false" outlineLevel="0" max="5" min="4" style="0" width="8.33"/>
    <col collapsed="false" customWidth="true" hidden="false" outlineLevel="0" max="7" min="6" style="0" width="9.31"/>
    <col collapsed="false" customWidth="true" hidden="false" outlineLevel="0" max="12" min="12" style="0" width="45.3"/>
    <col collapsed="false" customWidth="true" hidden="false" outlineLevel="0" max="13" min="13" style="0" width="58.21"/>
    <col collapsed="false" customWidth="true" hidden="false" outlineLevel="0" max="14" min="14" style="0" width="45.84"/>
    <col collapsed="false" customWidth="true" hidden="false" outlineLevel="0" max="15" min="15" style="0" width="34.73"/>
  </cols>
  <sheetData>
    <row r="1" customFormat="false" ht="12.8" hidden="false" customHeight="false" outlineLevel="0" collapsed="false">
      <c r="A1" s="1" t="s">
        <v>0</v>
      </c>
      <c r="B1" s="1" t="s">
        <v>1</v>
      </c>
      <c r="C1" s="1" t="s">
        <v>2</v>
      </c>
      <c r="D1" s="1" t="s">
        <v>3</v>
      </c>
      <c r="E1" s="1" t="s">
        <v>4</v>
      </c>
      <c r="F1" s="1" t="s">
        <v>3</v>
      </c>
      <c r="G1" s="1" t="s">
        <v>5</v>
      </c>
      <c r="H1" s="1" t="s">
        <v>6</v>
      </c>
      <c r="I1" s="2" t="s">
        <v>7</v>
      </c>
      <c r="J1" s="2" t="s">
        <v>8</v>
      </c>
      <c r="K1" s="2" t="s">
        <v>9</v>
      </c>
      <c r="L1" s="2" t="s">
        <v>10</v>
      </c>
      <c r="M1" s="2" t="s">
        <v>11</v>
      </c>
      <c r="N1" s="2" t="s">
        <v>12</v>
      </c>
      <c r="O1" s="2" t="s">
        <v>13</v>
      </c>
      <c r="P1" s="2" t="s">
        <v>14</v>
      </c>
    </row>
    <row r="2" customFormat="false" ht="91" hidden="false" customHeight="false" outlineLevel="0" collapsed="false">
      <c r="A2" s="3" t="s">
        <v>15</v>
      </c>
      <c r="B2" s="3" t="s">
        <v>16</v>
      </c>
      <c r="C2" s="4" t="n">
        <v>39055</v>
      </c>
      <c r="D2" s="5" t="str">
        <f aca="false">ROUND(C2/1000,2)&amp;"k"</f>
        <v>39.06k</v>
      </c>
      <c r="E2" s="4" t="n">
        <v>42472</v>
      </c>
      <c r="F2" s="5" t="str">
        <f aca="false">ROUND(E2/1000,2)&amp;"k"</f>
        <v>42.47k</v>
      </c>
      <c r="G2" s="4" t="n">
        <f aca="false">C2+E2</f>
        <v>81527</v>
      </c>
      <c r="H2" s="5" t="str">
        <f aca="false">ROUND(G2/1000,2)&amp;"k"</f>
        <v>81.53k</v>
      </c>
      <c r="I2" s="6" t="s">
        <v>17</v>
      </c>
      <c r="J2" s="6" t="s">
        <v>18</v>
      </c>
      <c r="K2" s="3" t="s">
        <v>19</v>
      </c>
      <c r="L2" s="3" t="s">
        <v>20</v>
      </c>
      <c r="M2" s="7" t="s">
        <v>21</v>
      </c>
      <c r="N2" s="7" t="s">
        <v>22</v>
      </c>
      <c r="O2" s="7"/>
      <c r="P2" s="6" t="s">
        <v>23</v>
      </c>
    </row>
    <row r="3" customFormat="false" ht="180.55" hidden="false" customHeight="false" outlineLevel="0" collapsed="false">
      <c r="A3" s="3" t="s">
        <v>24</v>
      </c>
      <c r="B3" s="3" t="s">
        <v>25</v>
      </c>
      <c r="C3" s="6" t="n">
        <v>858</v>
      </c>
      <c r="D3" s="5" t="str">
        <f aca="false">ROUND(C3/1000,2)&amp;"k"</f>
        <v>0.86k</v>
      </c>
      <c r="E3" s="6" t="n">
        <v>1751</v>
      </c>
      <c r="F3" s="5" t="str">
        <f aca="false">ROUND(E3/1000,2)&amp;"k"</f>
        <v>1.75k</v>
      </c>
      <c r="G3" s="4" t="n">
        <f aca="false">C3+E3</f>
        <v>2609</v>
      </c>
      <c r="H3" s="5" t="str">
        <f aca="false">ROUND(G3/1000,2)&amp;"k"</f>
        <v>2.61k</v>
      </c>
      <c r="I3" s="6" t="s">
        <v>26</v>
      </c>
      <c r="J3" s="6" t="s">
        <v>27</v>
      </c>
      <c r="K3" s="3" t="s">
        <v>28</v>
      </c>
      <c r="L3" s="3" t="s">
        <v>29</v>
      </c>
      <c r="M3" s="7" t="s">
        <v>30</v>
      </c>
      <c r="N3" s="7" t="s">
        <v>31</v>
      </c>
      <c r="O3" s="7"/>
      <c r="P3" s="6" t="s">
        <v>23</v>
      </c>
    </row>
    <row r="4" customFormat="false" ht="135.8" hidden="false" customHeight="false" outlineLevel="0" collapsed="false">
      <c r="A4" s="3" t="s">
        <v>32</v>
      </c>
      <c r="B4" s="3" t="s">
        <v>33</v>
      </c>
      <c r="C4" s="4" t="n">
        <v>4639</v>
      </c>
      <c r="D4" s="5" t="str">
        <f aca="false">ROUND(C4/1000,2)&amp;"k"</f>
        <v>4.64k</v>
      </c>
      <c r="E4" s="4" t="n">
        <v>68488</v>
      </c>
      <c r="F4" s="5" t="str">
        <f aca="false">ROUND(E4/1000,2)&amp;"k"</f>
        <v>68.49k</v>
      </c>
      <c r="G4" s="4" t="n">
        <f aca="false">C4+E4</f>
        <v>73127</v>
      </c>
      <c r="H4" s="5" t="str">
        <f aca="false">ROUND(G4/1000,2)&amp;"k"</f>
        <v>73.13k</v>
      </c>
      <c r="I4" s="6" t="s">
        <v>17</v>
      </c>
      <c r="J4" s="6" t="s">
        <v>18</v>
      </c>
      <c r="K4" s="3" t="s">
        <v>34</v>
      </c>
      <c r="L4" s="3" t="s">
        <v>35</v>
      </c>
      <c r="M4" s="7" t="s">
        <v>36</v>
      </c>
      <c r="N4" s="7" t="s">
        <v>37</v>
      </c>
      <c r="O4" s="7"/>
      <c r="P4" s="6" t="s">
        <v>23</v>
      </c>
    </row>
    <row r="5" customFormat="false" ht="113.4" hidden="false" customHeight="false" outlineLevel="0" collapsed="false">
      <c r="A5" s="3" t="s">
        <v>38</v>
      </c>
      <c r="B5" s="3" t="s">
        <v>39</v>
      </c>
      <c r="C5" s="4" t="n">
        <v>6392</v>
      </c>
      <c r="D5" s="5" t="str">
        <f aca="false">ROUND(C5/1000,2)&amp;"k"</f>
        <v>6.39k</v>
      </c>
      <c r="E5" s="4" t="n">
        <v>11956</v>
      </c>
      <c r="F5" s="5" t="str">
        <f aca="false">ROUND(E5/1000,2)&amp;"k"</f>
        <v>11.96k</v>
      </c>
      <c r="G5" s="4" t="n">
        <f aca="false">C5+E5</f>
        <v>18348</v>
      </c>
      <c r="H5" s="5" t="str">
        <f aca="false">ROUND(G5/1000,2)&amp;"k"</f>
        <v>18.35k</v>
      </c>
      <c r="I5" s="6" t="s">
        <v>40</v>
      </c>
      <c r="J5" s="6" t="s">
        <v>41</v>
      </c>
      <c r="K5" s="3" t="s">
        <v>42</v>
      </c>
      <c r="L5" s="3" t="s">
        <v>43</v>
      </c>
      <c r="M5" s="7" t="s">
        <v>44</v>
      </c>
      <c r="N5" s="7" t="s">
        <v>45</v>
      </c>
      <c r="O5" s="7"/>
      <c r="P5" s="6" t="s">
        <v>23</v>
      </c>
    </row>
    <row r="6" customFormat="false" ht="135.8" hidden="false" customHeight="false" outlineLevel="0" collapsed="false">
      <c r="A6" s="3" t="s">
        <v>46</v>
      </c>
      <c r="B6" s="3" t="s">
        <v>47</v>
      </c>
      <c r="C6" s="4" t="n">
        <v>16449</v>
      </c>
      <c r="D6" s="5" t="str">
        <f aca="false">ROUND(C6/1000,2)&amp;"k"</f>
        <v>16.45k</v>
      </c>
      <c r="E6" s="4" t="n">
        <v>19625</v>
      </c>
      <c r="F6" s="5" t="str">
        <f aca="false">ROUND(E6/1000,2)&amp;"k"</f>
        <v>19.63k</v>
      </c>
      <c r="G6" s="4" t="n">
        <f aca="false">C6+E6</f>
        <v>36074</v>
      </c>
      <c r="H6" s="5" t="str">
        <f aca="false">ROUND(G6/1000,2)&amp;"k"</f>
        <v>36.07k</v>
      </c>
      <c r="I6" s="6" t="s">
        <v>48</v>
      </c>
      <c r="J6" s="6" t="s">
        <v>18</v>
      </c>
      <c r="K6" s="3" t="s">
        <v>49</v>
      </c>
      <c r="L6" s="3" t="s">
        <v>50</v>
      </c>
      <c r="M6" s="7" t="s">
        <v>51</v>
      </c>
      <c r="N6" s="7" t="s">
        <v>52</v>
      </c>
      <c r="O6" s="7"/>
      <c r="P6" s="6" t="s">
        <v>53</v>
      </c>
    </row>
    <row r="7" customFormat="false" ht="113.4" hidden="false" customHeight="false" outlineLevel="0" collapsed="false">
      <c r="A7" s="3" t="s">
        <v>54</v>
      </c>
      <c r="B7" s="3" t="s">
        <v>55</v>
      </c>
      <c r="C7" s="4" t="n">
        <v>289</v>
      </c>
      <c r="D7" s="5" t="str">
        <f aca="false">ROUND(C7/1000,2)&amp;"k"</f>
        <v>0.29k</v>
      </c>
      <c r="E7" s="4" t="n">
        <v>117</v>
      </c>
      <c r="F7" s="5" t="str">
        <f aca="false">ROUND(E7/1000,2)&amp;"k"</f>
        <v>0.12k</v>
      </c>
      <c r="G7" s="4" t="n">
        <f aca="false">C7+E7</f>
        <v>406</v>
      </c>
      <c r="H7" s="5" t="str">
        <f aca="false">ROUND(G7/1000,2)&amp;"k"</f>
        <v>0.41k</v>
      </c>
      <c r="I7" s="6" t="s">
        <v>56</v>
      </c>
      <c r="J7" s="6" t="s">
        <v>57</v>
      </c>
      <c r="K7" s="3" t="s">
        <v>58</v>
      </c>
      <c r="L7" s="3" t="s">
        <v>59</v>
      </c>
      <c r="M7" s="7" t="s">
        <v>60</v>
      </c>
      <c r="N7" s="7" t="s">
        <v>61</v>
      </c>
      <c r="O7" s="7"/>
      <c r="P7" s="6" t="s">
        <v>23</v>
      </c>
    </row>
    <row r="8" customFormat="false" ht="113.4" hidden="false" customHeight="false" outlineLevel="0" collapsed="false">
      <c r="A8" s="3" t="s">
        <v>54</v>
      </c>
      <c r="B8" s="3" t="s">
        <v>55</v>
      </c>
      <c r="C8" s="4" t="n">
        <v>0</v>
      </c>
      <c r="D8" s="5" t="n">
        <v>0</v>
      </c>
      <c r="E8" s="4" t="n">
        <v>0</v>
      </c>
      <c r="F8" s="5" t="n">
        <v>0</v>
      </c>
      <c r="G8" s="4" t="n">
        <f aca="false">C8+E8</f>
        <v>0</v>
      </c>
      <c r="H8" s="5" t="str">
        <f aca="false">ROUND(G8/1000,2)&amp;"k"</f>
        <v>0k</v>
      </c>
      <c r="I8" s="6" t="s">
        <v>56</v>
      </c>
      <c r="J8" s="6" t="s">
        <v>62</v>
      </c>
      <c r="K8" s="3" t="s">
        <v>58</v>
      </c>
      <c r="L8" s="3" t="s">
        <v>63</v>
      </c>
      <c r="M8" s="7" t="s">
        <v>64</v>
      </c>
      <c r="N8" s="7" t="s">
        <v>65</v>
      </c>
      <c r="O8" s="7"/>
      <c r="P8" s="6" t="s">
        <v>53</v>
      </c>
    </row>
    <row r="9" customFormat="false" ht="124.6" hidden="false" customHeight="false" outlineLevel="0" collapsed="false">
      <c r="A9" s="3" t="s">
        <v>66</v>
      </c>
      <c r="B9" s="3" t="s">
        <v>67</v>
      </c>
      <c r="C9" s="4" t="n">
        <v>0</v>
      </c>
      <c r="D9" s="5" t="str">
        <f aca="false">ROUND(C9/1000,2)&amp;"k"</f>
        <v>0k</v>
      </c>
      <c r="E9" s="4" t="n">
        <v>11928</v>
      </c>
      <c r="F9" s="5" t="str">
        <f aca="false">ROUND(E9/1000,2)&amp;"k"</f>
        <v>11.93k</v>
      </c>
      <c r="G9" s="4" t="n">
        <f aca="false">C9+E9</f>
        <v>11928</v>
      </c>
      <c r="H9" s="5" t="str">
        <f aca="false">ROUND(G9/1000,2)&amp;"k"</f>
        <v>11.93k</v>
      </c>
      <c r="I9" s="6" t="s">
        <v>17</v>
      </c>
      <c r="J9" s="6" t="s">
        <v>57</v>
      </c>
      <c r="K9" s="3" t="s">
        <v>68</v>
      </c>
      <c r="L9" s="3" t="s">
        <v>69</v>
      </c>
      <c r="M9" s="7" t="s">
        <v>70</v>
      </c>
      <c r="N9" s="7" t="s">
        <v>71</v>
      </c>
      <c r="O9" s="7"/>
      <c r="P9" s="6" t="s">
        <v>72</v>
      </c>
    </row>
    <row r="10" customFormat="false" ht="91" hidden="false" customHeight="false" outlineLevel="0" collapsed="false">
      <c r="A10" s="3" t="s">
        <v>73</v>
      </c>
      <c r="B10" s="3" t="s">
        <v>74</v>
      </c>
      <c r="C10" s="4" t="n">
        <v>21</v>
      </c>
      <c r="D10" s="5" t="str">
        <f aca="false">ROUND(C10/1000,2)&amp;"k"</f>
        <v>0.02k</v>
      </c>
      <c r="E10" s="4" t="n">
        <v>9</v>
      </c>
      <c r="F10" s="5" t="str">
        <f aca="false">ROUND(E10/1000,2)&amp;"k"</f>
        <v>0.01k</v>
      </c>
      <c r="G10" s="4" t="n">
        <f aca="false">C10+E10</f>
        <v>30</v>
      </c>
      <c r="H10" s="5" t="str">
        <f aca="false">ROUND(G10/1000,2)&amp;"k"</f>
        <v>0.03k</v>
      </c>
      <c r="I10" s="6" t="s">
        <v>75</v>
      </c>
      <c r="J10" s="6" t="s">
        <v>27</v>
      </c>
      <c r="K10" s="3" t="s">
        <v>76</v>
      </c>
      <c r="L10" s="3" t="s">
        <v>77</v>
      </c>
      <c r="M10" s="7" t="s">
        <v>78</v>
      </c>
      <c r="N10" s="7" t="s">
        <v>79</v>
      </c>
      <c r="O10" s="7"/>
      <c r="P10" s="6" t="s">
        <v>23</v>
      </c>
    </row>
    <row r="11" customFormat="false" ht="113.4" hidden="false" customHeight="false" outlineLevel="0" collapsed="false">
      <c r="A11" s="3" t="s">
        <v>80</v>
      </c>
      <c r="B11" s="3" t="s">
        <v>81</v>
      </c>
      <c r="C11" s="4" t="n">
        <v>1152</v>
      </c>
      <c r="D11" s="5" t="str">
        <f aca="false">ROUND(C11/1000,2)&amp;"k"</f>
        <v>1.15k</v>
      </c>
      <c r="E11" s="4" t="n">
        <v>1024</v>
      </c>
      <c r="F11" s="5" t="str">
        <f aca="false">ROUND(E11/1000,2)&amp;"k"</f>
        <v>1.02k</v>
      </c>
      <c r="G11" s="4" t="n">
        <f aca="false">C11+E11</f>
        <v>2176</v>
      </c>
      <c r="H11" s="5" t="str">
        <f aca="false">ROUND(G11/1000,2)&amp;"k"</f>
        <v>2.18k</v>
      </c>
      <c r="I11" s="6" t="s">
        <v>82</v>
      </c>
      <c r="J11" s="6" t="s">
        <v>62</v>
      </c>
      <c r="K11" s="3" t="s">
        <v>83</v>
      </c>
      <c r="L11" s="3" t="s">
        <v>84</v>
      </c>
      <c r="M11" s="7" t="s">
        <v>85</v>
      </c>
      <c r="N11" s="7" t="s">
        <v>86</v>
      </c>
      <c r="O11" s="7"/>
      <c r="P11" s="6" t="s">
        <v>53</v>
      </c>
    </row>
    <row r="12" customFormat="false" ht="79.85" hidden="false" customHeight="false" outlineLevel="0" collapsed="false">
      <c r="A12" s="3" t="s">
        <v>87</v>
      </c>
      <c r="B12" s="3" t="s">
        <v>88</v>
      </c>
      <c r="C12" s="4" t="n">
        <v>35</v>
      </c>
      <c r="D12" s="5" t="str">
        <f aca="false">ROUND(C12/1000,2)&amp;"k"</f>
        <v>0.04k</v>
      </c>
      <c r="E12" s="4" t="n">
        <v>44</v>
      </c>
      <c r="F12" s="5" t="str">
        <f aca="false">ROUND(E12/1000,2)&amp;"k"</f>
        <v>0.04k</v>
      </c>
      <c r="G12" s="4" t="n">
        <f aca="false">C12+E12</f>
        <v>79</v>
      </c>
      <c r="H12" s="5" t="str">
        <f aca="false">ROUND(G12/1000,2)&amp;"k"</f>
        <v>0.08k</v>
      </c>
      <c r="I12" s="6" t="s">
        <v>56</v>
      </c>
      <c r="J12" s="6" t="s">
        <v>89</v>
      </c>
      <c r="K12" s="3" t="s">
        <v>58</v>
      </c>
      <c r="L12" s="3" t="s">
        <v>90</v>
      </c>
      <c r="M12" s="7" t="s">
        <v>91</v>
      </c>
      <c r="N12" s="7" t="s">
        <v>92</v>
      </c>
      <c r="O12" s="7"/>
      <c r="P12" s="6" t="s">
        <v>53</v>
      </c>
    </row>
    <row r="13" customFormat="false" ht="180.55" hidden="false" customHeight="false" outlineLevel="0" collapsed="false">
      <c r="A13" s="3" t="s">
        <v>93</v>
      </c>
      <c r="B13" s="3" t="s">
        <v>94</v>
      </c>
      <c r="C13" s="4" t="n">
        <v>1324</v>
      </c>
      <c r="D13" s="5" t="str">
        <f aca="false">ROUND(C13/1000,2)&amp;"k"</f>
        <v>1.32k</v>
      </c>
      <c r="E13" s="4" t="n">
        <v>1295</v>
      </c>
      <c r="F13" s="5" t="str">
        <f aca="false">ROUND(E13/1000,2)&amp;"k"</f>
        <v>1.3k</v>
      </c>
      <c r="G13" s="4" t="n">
        <f aca="false">C13+E13</f>
        <v>2619</v>
      </c>
      <c r="H13" s="5" t="str">
        <f aca="false">ROUND(G13/1000,2)&amp;"k"</f>
        <v>2.62k</v>
      </c>
      <c r="I13" s="6" t="s">
        <v>95</v>
      </c>
      <c r="J13" s="6" t="s">
        <v>96</v>
      </c>
      <c r="K13" s="3" t="s">
        <v>97</v>
      </c>
      <c r="L13" s="3" t="s">
        <v>98</v>
      </c>
      <c r="M13" s="7" t="s">
        <v>99</v>
      </c>
      <c r="N13" s="7" t="s">
        <v>100</v>
      </c>
      <c r="O13" s="7"/>
      <c r="P13" s="6" t="s">
        <v>53</v>
      </c>
    </row>
    <row r="14" customFormat="false" ht="180.55" hidden="false" customHeight="false" outlineLevel="0" collapsed="false">
      <c r="A14" s="3" t="s">
        <v>101</v>
      </c>
      <c r="B14" s="3" t="s">
        <v>102</v>
      </c>
      <c r="C14" s="4" t="n">
        <v>15654</v>
      </c>
      <c r="D14" s="5" t="str">
        <f aca="false">ROUND(C14/1000,2)&amp;"k"</f>
        <v>15.65k</v>
      </c>
      <c r="E14" s="4" t="n">
        <v>16256</v>
      </c>
      <c r="F14" s="5" t="str">
        <f aca="false">ROUND(E14/1000,2)&amp;"k"</f>
        <v>16.26k</v>
      </c>
      <c r="G14" s="4" t="n">
        <f aca="false">C14+E14</f>
        <v>31910</v>
      </c>
      <c r="H14" s="5" t="str">
        <f aca="false">ROUND(G14/1000,2)&amp;"k"</f>
        <v>31.91k</v>
      </c>
      <c r="I14" s="6" t="s">
        <v>56</v>
      </c>
      <c r="J14" s="6" t="s">
        <v>103</v>
      </c>
      <c r="K14" s="3" t="s">
        <v>97</v>
      </c>
      <c r="L14" s="3" t="s">
        <v>104</v>
      </c>
      <c r="M14" s="7" t="s">
        <v>105</v>
      </c>
      <c r="N14" s="7" t="s">
        <v>106</v>
      </c>
      <c r="O14" s="7"/>
      <c r="P14" s="6" t="s">
        <v>53</v>
      </c>
    </row>
    <row r="15" customFormat="false" ht="113.4" hidden="false" customHeight="false" outlineLevel="0" collapsed="false">
      <c r="A15" s="3" t="s">
        <v>107</v>
      </c>
      <c r="B15" s="3" t="s">
        <v>39</v>
      </c>
      <c r="C15" s="4" t="n">
        <v>512</v>
      </c>
      <c r="D15" s="5" t="str">
        <f aca="false">ROUND(C15/1000,2)&amp;"k"</f>
        <v>0.51k</v>
      </c>
      <c r="E15" s="4" t="n">
        <v>1322</v>
      </c>
      <c r="F15" s="5" t="str">
        <f aca="false">ROUND(E15/1000,2)&amp;"k"</f>
        <v>1.32k</v>
      </c>
      <c r="G15" s="4" t="n">
        <f aca="false">C15+E15</f>
        <v>1834</v>
      </c>
      <c r="H15" s="5" t="str">
        <f aca="false">ROUND(G15/1000,2)&amp;"k"</f>
        <v>1.83k</v>
      </c>
      <c r="I15" s="6" t="s">
        <v>108</v>
      </c>
      <c r="J15" s="6" t="s">
        <v>109</v>
      </c>
      <c r="K15" s="3" t="s">
        <v>42</v>
      </c>
      <c r="L15" s="3" t="s">
        <v>110</v>
      </c>
      <c r="M15" s="7" t="s">
        <v>44</v>
      </c>
      <c r="N15" s="7" t="s">
        <v>45</v>
      </c>
      <c r="O15" s="7"/>
      <c r="P15" s="6" t="s">
        <v>53</v>
      </c>
    </row>
    <row r="16" customFormat="false" ht="12.8" hidden="false" customHeight="false" outlineLevel="0" collapsed="false">
      <c r="I16" s="8"/>
      <c r="J16" s="8"/>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48</TotalTime>
  <Application>LibreOffice/7.2.4.1$Linux_X86_64 LibreOffice_project/27d75539669ac387bb498e35313b970b7fe9c4f9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2022-01-19T10:15:08Z</dcterms:created>
  <dc:creator/>
  <dc:description/>
  <dc:language>en-US</dc:language>
  <cp:lastModifiedBy/>
  <cp:lastPrinted>2022-01-19T10:49:51Z</cp:lastPrinted>
  <dcterms:modified xsi:type="dcterms:W3CDTF">2022-01-19T11:36:42Z</dcterms:modified>
  <cp:revision>7</cp:revision>
  <dc:subject/>
  <dc:title/>
</cp:coreProperties>
</file>