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science projects\Excel\Project3-dash\"/>
    </mc:Choice>
  </mc:AlternateContent>
  <xr:revisionPtr revIDLastSave="0" documentId="13_ncr:1_{07F1DE10-FE07-400B-9D0E-71D5D1C86D6C}" xr6:coauthVersionLast="47" xr6:coauthVersionMax="47" xr10:uidLastSave="{00000000-0000-0000-0000-000000000000}"/>
  <bookViews>
    <workbookView xWindow="-108" yWindow="-108" windowWidth="23256" windowHeight="12456" xr2:uid="{380F39BB-AEDE-4544-870A-0C0CF36FBE07}"/>
  </bookViews>
  <sheets>
    <sheet name="Dashboard" sheetId="2" r:id="rId1"/>
    <sheet name="Charts and pivots" sheetId="4" r:id="rId2"/>
    <sheet name="Dataset" sheetId="1" r:id="rId3"/>
  </sheets>
  <definedNames>
    <definedName name="Slicer_Month">#N/A</definedName>
    <definedName name="Slicer_Quarter">#N/A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4" l="1"/>
  <c r="B19" i="4"/>
  <c r="B18" i="4"/>
</calcChain>
</file>

<file path=xl/sharedStrings.xml><?xml version="1.0" encoding="utf-8"?>
<sst xmlns="http://schemas.openxmlformats.org/spreadsheetml/2006/main" count="192" uniqueCount="53">
  <si>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</si>
  <si>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</si>
  <si>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</si>
  <si>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</si>
  <si>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</si>
  <si>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</si>
  <si>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</si>
  <si>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</si>
  <si>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</si>
  <si>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</si>
  <si>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</si>
  <si>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</si>
  <si>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</si>
  <si>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</si>
  <si>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</si>
  <si>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</si>
  <si>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</si>
  <si>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</si>
  <si>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</si>
  <si>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</si>
  <si>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</si>
  <si>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</si>
  <si>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Jan</t>
  </si>
  <si>
    <t>01-Jan</t>
  </si>
  <si>
    <t>Feb</t>
  </si>
  <si>
    <t>01-Feb</t>
  </si>
  <si>
    <t>Mar</t>
  </si>
  <si>
    <t>01-Mar</t>
  </si>
  <si>
    <t>Apr</t>
  </si>
  <si>
    <t>01-Apr</t>
  </si>
  <si>
    <t>May</t>
  </si>
  <si>
    <t>01-May</t>
  </si>
  <si>
    <t>Jun</t>
  </si>
  <si>
    <t>01-Jun</t>
  </si>
  <si>
    <t>Jul</t>
  </si>
  <si>
    <t>01-Jul</t>
  </si>
  <si>
    <t>Aug</t>
  </si>
  <si>
    <t>01-Aug</t>
  </si>
  <si>
    <t>Sep</t>
  </si>
  <si>
    <t>01-Sep</t>
  </si>
  <si>
    <t>Sum of Sales</t>
  </si>
  <si>
    <t>Sum of Target Sales</t>
  </si>
  <si>
    <t>Sum of Customers</t>
  </si>
  <si>
    <t>Sum of Profit</t>
  </si>
  <si>
    <t xml:space="preserve">Sum of sales </t>
  </si>
  <si>
    <t>Sum of profit</t>
  </si>
  <si>
    <t>Total Customers</t>
  </si>
  <si>
    <t>Sales Completion</t>
  </si>
  <si>
    <t>Sales Incompletion</t>
  </si>
  <si>
    <t>Profit Completion</t>
  </si>
  <si>
    <t>Profit Incompletion</t>
  </si>
  <si>
    <t>Customer Completion</t>
  </si>
  <si>
    <t>Customer Incompletion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</si>
</sst>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_-* #,##0_-;\-* #,##0_-;_-* &quot;-&quot;??_-;_-@"/>
    <numFmt numFmtId="174" formatCode="_-[$$-409]* #,##0_ ;_-[$$-409]* \-#,##0\ ;_-[$$-409]* &quot;-&quot;??_ ;_-@_ "/>
  </numFmts>
  <fonts count="4" x14ac:knownFonts="1">
    <font>
      <sz val="11"/>
      <color theme="1"/>
      <name val="Calibri"/>
      <family val="2"/>
      <scheme val="minor"/>
    </font>
    <font>
      <sz val="11"/>
      <color theme="1"/>
      <name val="Calibri"/>
      <family val="2"/>
      <scheme val="minor"/>
    </font>
    <font>
      <sz val="12"/>
      <color theme="1"/>
      <name val="Calibri"/>
      <scheme val="minor"/>
    </font>
    <font>
      <sz val="12"/>
      <color theme="1"/>
      <name val="Calibri"/>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cellStyleXfs>
  <cellXfs count="11">
    <xf numFmtId="0" fontId="0" fillId="0" borderId="0" xfId="0"/>
    <xf numFmtId="0" fontId="2" fillId="0" borderId="0" xfId="2" applyFont="1"/>
    <xf numFmtId="17" fontId="3" fillId="0" borderId="0" xfId="2" applyNumberFormat="1" applyFont="1"/>
    <xf numFmtId="168" fontId="3" fillId="0" borderId="0" xfId="2" applyNumberFormat="1" applyFont="1"/>
    <xf numFmtId="9" fontId="3" fillId="0" borderId="0" xfId="2" applyNumberFormat="1" applyFon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74" fontId="0" fillId="0" borderId="0" xfId="0" applyNumberFormat="1"/>
  </cellXfs>
  <cellStyles count="3">
    <cellStyle name="Normal" xfId="0" builtinId="0"/>
    <cellStyle name="Normal 2" xfId="2" xr:uid="{5AC77DE2-B077-4CFE-984B-FB14EE24662E}"/>
    <cellStyle name="Percent" xfId="1" builtinId="5"/>
  </cellStyles>
  <dxfs count="3">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B7A5656C-8675-423F-A77E-069428E587F2}">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69A8-485F-8EC6-19ACF0EF65D9}"/>
              </c:ext>
            </c:extLst>
          </c:dPt>
          <c:dPt>
            <c:idx val="1"/>
            <c:bubble3D val="0"/>
            <c:spPr>
              <a:solidFill>
                <a:schemeClr val="accent2"/>
              </a:solidFill>
              <a:ln>
                <a:noFill/>
              </a:ln>
              <a:effectLst/>
            </c:spPr>
            <c:extLst>
              <c:ext xmlns:c16="http://schemas.microsoft.com/office/drawing/2014/chart" uri="{C3380CC4-5D6E-409C-BE32-E72D297353CC}">
                <c16:uniqueId val="{00000003-69A8-485F-8EC6-19ACF0EF65D9}"/>
              </c:ext>
            </c:extLst>
          </c:dPt>
          <c:dLbls>
            <c:dLbl>
              <c:idx val="0"/>
              <c:layout>
                <c:manualLayout>
                  <c:x val="-7.6023391812865548E-2"/>
                  <c:y val="-0.25098039215686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A8-485F-8EC6-19ACF0EF65D9}"/>
                </c:ext>
              </c:extLst>
            </c:dLbl>
            <c:dLbl>
              <c:idx val="1"/>
              <c:delete val="1"/>
              <c:extLst>
                <c:ext xmlns:c15="http://schemas.microsoft.com/office/drawing/2012/chart" uri="{CE6537A1-D6FC-4f65-9D91-7224C49458BB}"/>
                <c:ext xmlns:c16="http://schemas.microsoft.com/office/drawing/2014/chart" uri="{C3380CC4-5D6E-409C-BE32-E72D297353CC}">
                  <c16:uniqueId val="{00000003-69A8-485F-8EC6-19ACF0EF65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pivots'!$A$22:$A$23</c:f>
              <c:strCache>
                <c:ptCount val="2"/>
                <c:pt idx="0">
                  <c:v>Sales Completion</c:v>
                </c:pt>
                <c:pt idx="1">
                  <c:v>Sales Incompletion</c:v>
                </c:pt>
              </c:strCache>
            </c:strRef>
          </c:cat>
          <c:val>
            <c:numRef>
              <c:f>'Charts and pivots'!$B$22:$B$23</c:f>
              <c:numCache>
                <c:formatCode>0%</c:formatCode>
                <c:ptCount val="2"/>
                <c:pt idx="0">
                  <c:v>0.85555555555555574</c:v>
                </c:pt>
                <c:pt idx="1">
                  <c:v>0.14444444444444426</c:v>
                </c:pt>
              </c:numCache>
            </c:numRef>
          </c:val>
          <c:extLst>
            <c:ext xmlns:c16="http://schemas.microsoft.com/office/drawing/2014/chart" uri="{C3380CC4-5D6E-409C-BE32-E72D297353CC}">
              <c16:uniqueId val="{00000004-69A8-485F-8EC6-19ACF0EF65D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and pivots'!$B$3</c:f>
              <c:strCache>
                <c:ptCount val="1"/>
                <c:pt idx="0">
                  <c:v>Sum of Sales</c:v>
                </c:pt>
              </c:strCache>
            </c:strRef>
          </c:tx>
          <c:spPr>
            <a:solidFill>
              <a:schemeClr val="accent1"/>
            </a:solidFill>
            <a:ln>
              <a:noFill/>
            </a:ln>
            <a:effectLst/>
          </c:spPr>
          <c:invertIfNegative val="0"/>
          <c:cat>
            <c:strRef>
              <c:f>'Charts and pivots'!$A$4:$A$13</c:f>
              <c:strCache>
                <c:ptCount val="9"/>
                <c:pt idx="0">
                  <c:v>01-Jan</c:v>
                </c:pt>
                <c:pt idx="1">
                  <c:v>01-Feb</c:v>
                </c:pt>
                <c:pt idx="2">
                  <c:v>01-Mar</c:v>
                </c:pt>
                <c:pt idx="3">
                  <c:v>01-Apr</c:v>
                </c:pt>
                <c:pt idx="4">
                  <c:v>01-May</c:v>
                </c:pt>
                <c:pt idx="5">
                  <c:v>01-Jun</c:v>
                </c:pt>
                <c:pt idx="6">
                  <c:v>01-Jul</c:v>
                </c:pt>
                <c:pt idx="7">
                  <c:v>01-Aug</c:v>
                </c:pt>
                <c:pt idx="8">
                  <c:v>01-Sep</c:v>
                </c:pt>
              </c:strCache>
            </c:strRef>
          </c:cat>
          <c:val>
            <c:numRef>
              <c:f>'Charts and pivots'!$B$4:$B$13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A269-4AD9-BE15-0473F952CD54}"/>
            </c:ext>
          </c:extLst>
        </c:ser>
        <c:ser>
          <c:idx val="1"/>
          <c:order val="1"/>
          <c:tx>
            <c:strRef>
              <c:f>'Charts and pivots'!$C$3</c:f>
              <c:strCache>
                <c:ptCount val="1"/>
                <c:pt idx="0">
                  <c:v>Sum of Target Sales</c:v>
                </c:pt>
              </c:strCache>
            </c:strRef>
          </c:tx>
          <c:spPr>
            <a:solidFill>
              <a:schemeClr val="accent2"/>
            </a:solidFill>
            <a:ln>
              <a:noFill/>
            </a:ln>
            <a:effectLst/>
          </c:spPr>
          <c:invertIfNegative val="0"/>
          <c:cat>
            <c:strRef>
              <c:f>'Charts and pivots'!$A$4:$A$13</c:f>
              <c:strCache>
                <c:ptCount val="9"/>
                <c:pt idx="0">
                  <c:v>01-Jan</c:v>
                </c:pt>
                <c:pt idx="1">
                  <c:v>01-Feb</c:v>
                </c:pt>
                <c:pt idx="2">
                  <c:v>01-Mar</c:v>
                </c:pt>
                <c:pt idx="3">
                  <c:v>01-Apr</c:v>
                </c:pt>
                <c:pt idx="4">
                  <c:v>01-May</c:v>
                </c:pt>
                <c:pt idx="5">
                  <c:v>01-Jun</c:v>
                </c:pt>
                <c:pt idx="6">
                  <c:v>01-Jul</c:v>
                </c:pt>
                <c:pt idx="7">
                  <c:v>01-Aug</c:v>
                </c:pt>
                <c:pt idx="8">
                  <c:v>01-Sep</c:v>
                </c:pt>
              </c:strCache>
            </c:strRef>
          </c:cat>
          <c:val>
            <c:numRef>
              <c:f>'Charts and pivots'!$C$4:$C$13</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A269-4AD9-BE15-0473F952CD54}"/>
            </c:ext>
          </c:extLst>
        </c:ser>
        <c:dLbls>
          <c:showLegendKey val="0"/>
          <c:showVal val="0"/>
          <c:showCatName val="0"/>
          <c:showSerName val="0"/>
          <c:showPercent val="0"/>
          <c:showBubbleSize val="0"/>
        </c:dLbls>
        <c:gapWidth val="150"/>
        <c:overlap val="100"/>
        <c:axId val="1176623871"/>
        <c:axId val="1180351007"/>
      </c:barChart>
      <c:catAx>
        <c:axId val="117662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51007"/>
        <c:crosses val="autoZero"/>
        <c:auto val="1"/>
        <c:lblAlgn val="ctr"/>
        <c:lblOffset val="100"/>
        <c:noMultiLvlLbl val="0"/>
      </c:catAx>
      <c:valAx>
        <c:axId val="118035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pivots'!$F$3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pivots'!$E$4:$E$13</c:f>
              <c:strCache>
                <c:ptCount val="9"/>
                <c:pt idx="0">
                  <c:v>Jan</c:v>
                </c:pt>
                <c:pt idx="1">
                  <c:v>Feb</c:v>
                </c:pt>
                <c:pt idx="2">
                  <c:v>Mar</c:v>
                </c:pt>
                <c:pt idx="3">
                  <c:v>Apr</c:v>
                </c:pt>
                <c:pt idx="4">
                  <c:v>May</c:v>
                </c:pt>
                <c:pt idx="5">
                  <c:v>Jun</c:v>
                </c:pt>
                <c:pt idx="6">
                  <c:v>Jul</c:v>
                </c:pt>
                <c:pt idx="7">
                  <c:v>Aug</c:v>
                </c:pt>
                <c:pt idx="8">
                  <c:v>Sep</c:v>
                </c:pt>
              </c:strCache>
            </c:strRef>
          </c:cat>
          <c:val>
            <c:numRef>
              <c:f>'Charts and pivots'!$F$4:$F$13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142C-4D75-83D5-FF635F78BFCC}"/>
            </c:ext>
          </c:extLst>
        </c:ser>
        <c:dLbls>
          <c:dLblPos val="t"/>
          <c:showLegendKey val="0"/>
          <c:showVal val="1"/>
          <c:showCatName val="0"/>
          <c:showSerName val="0"/>
          <c:showPercent val="0"/>
          <c:showBubbleSize val="0"/>
        </c:dLbls>
        <c:smooth val="0"/>
        <c:axId val="1176615231"/>
        <c:axId val="1232040111"/>
      </c:lineChart>
      <c:catAx>
        <c:axId val="117661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0111"/>
        <c:crosses val="autoZero"/>
        <c:auto val="1"/>
        <c:lblAlgn val="ctr"/>
        <c:lblOffset val="100"/>
        <c:noMultiLvlLbl val="0"/>
      </c:catAx>
      <c:valAx>
        <c:axId val="123204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1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and pivots'!$N$3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pivots'!$M$4:$M$11</c:f>
              <c:strCache>
                <c:ptCount val="7"/>
                <c:pt idx="0">
                  <c:v>Argentina</c:v>
                </c:pt>
                <c:pt idx="1">
                  <c:v>Brazil</c:v>
                </c:pt>
                <c:pt idx="2">
                  <c:v>Chicaco</c:v>
                </c:pt>
                <c:pt idx="3">
                  <c:v>Chile</c:v>
                </c:pt>
                <c:pt idx="4">
                  <c:v>Columbia</c:v>
                </c:pt>
                <c:pt idx="5">
                  <c:v>Los Angeles</c:v>
                </c:pt>
                <c:pt idx="6">
                  <c:v>Peru</c:v>
                </c:pt>
              </c:strCache>
            </c:strRef>
          </c:cat>
          <c:val>
            <c:numRef>
              <c:f>'Charts and pivots'!$N$4:$N$11</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5FDE-415D-B107-A24ABD0DF2BE}"/>
            </c:ext>
          </c:extLst>
        </c:ser>
        <c:dLbls>
          <c:dLblPos val="outEnd"/>
          <c:showLegendKey val="0"/>
          <c:showVal val="1"/>
          <c:showCatName val="0"/>
          <c:showSerName val="0"/>
          <c:showPercent val="0"/>
          <c:showBubbleSize val="0"/>
        </c:dLbls>
        <c:gapWidth val="219"/>
        <c:axId val="1176631071"/>
        <c:axId val="1232028207"/>
      </c:barChart>
      <c:catAx>
        <c:axId val="117663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28207"/>
        <c:crosses val="autoZero"/>
        <c:auto val="1"/>
        <c:lblAlgn val="ctr"/>
        <c:lblOffset val="100"/>
        <c:noMultiLvlLbl val="0"/>
      </c:catAx>
      <c:valAx>
        <c:axId val="1232028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3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5F8F-457C-A7CF-DC0C4B71C02C}"/>
              </c:ext>
            </c:extLst>
          </c:dPt>
          <c:dPt>
            <c:idx val="1"/>
            <c:bubble3D val="0"/>
            <c:spPr>
              <a:solidFill>
                <a:schemeClr val="accent2"/>
              </a:solidFill>
              <a:ln>
                <a:noFill/>
              </a:ln>
              <a:effectLst/>
            </c:spPr>
            <c:extLst>
              <c:ext xmlns:c16="http://schemas.microsoft.com/office/drawing/2014/chart" uri="{C3380CC4-5D6E-409C-BE32-E72D297353CC}">
                <c16:uniqueId val="{00000003-5F8F-457C-A7CF-DC0C4B71C02C}"/>
              </c:ext>
            </c:extLst>
          </c:dPt>
          <c:dLbls>
            <c:dLbl>
              <c:idx val="0"/>
              <c:layout>
                <c:manualLayout>
                  <c:x val="-8.771929824561403E-2"/>
                  <c:y val="-0.17254901960784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8F-457C-A7CF-DC0C4B71C02C}"/>
                </c:ext>
              </c:extLst>
            </c:dLbl>
            <c:dLbl>
              <c:idx val="1"/>
              <c:delete val="1"/>
              <c:extLst>
                <c:ext xmlns:c15="http://schemas.microsoft.com/office/drawing/2012/chart" uri="{CE6537A1-D6FC-4f65-9D91-7224C49458BB}"/>
                <c:ext xmlns:c16="http://schemas.microsoft.com/office/drawing/2014/chart" uri="{C3380CC4-5D6E-409C-BE32-E72D297353CC}">
                  <c16:uniqueId val="{00000003-5F8F-457C-A7CF-DC0C4B71C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pivots'!$A$25:$A$26</c:f>
              <c:strCache>
                <c:ptCount val="2"/>
                <c:pt idx="0">
                  <c:v>Profit Completion</c:v>
                </c:pt>
                <c:pt idx="1">
                  <c:v>Profit Incompletion</c:v>
                </c:pt>
              </c:strCache>
            </c:strRef>
          </c:cat>
          <c:val>
            <c:numRef>
              <c:f>'Charts and pivots'!$B$25:$B$26</c:f>
              <c:numCache>
                <c:formatCode>0%</c:formatCode>
                <c:ptCount val="2"/>
                <c:pt idx="0">
                  <c:v>0.85492063492063519</c:v>
                </c:pt>
                <c:pt idx="1">
                  <c:v>0.14507936507936481</c:v>
                </c:pt>
              </c:numCache>
            </c:numRef>
          </c:val>
          <c:extLst>
            <c:ext xmlns:c16="http://schemas.microsoft.com/office/drawing/2014/chart" uri="{C3380CC4-5D6E-409C-BE32-E72D297353CC}">
              <c16:uniqueId val="{00000004-5F8F-457C-A7CF-DC0C4B71C02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B139-404E-A408-0B847C74869F}"/>
              </c:ext>
            </c:extLst>
          </c:dPt>
          <c:dPt>
            <c:idx val="1"/>
            <c:bubble3D val="0"/>
            <c:spPr>
              <a:solidFill>
                <a:schemeClr val="accent2"/>
              </a:solidFill>
              <a:ln>
                <a:noFill/>
              </a:ln>
              <a:effectLst/>
            </c:spPr>
            <c:extLst>
              <c:ext xmlns:c16="http://schemas.microsoft.com/office/drawing/2014/chart" uri="{C3380CC4-5D6E-409C-BE32-E72D297353CC}">
                <c16:uniqueId val="{00000003-B139-404E-A408-0B847C74869F}"/>
              </c:ext>
            </c:extLst>
          </c:dPt>
          <c:dLbls>
            <c:dLbl>
              <c:idx val="0"/>
              <c:layout>
                <c:manualLayout>
                  <c:x val="-8.7719298245614086E-2"/>
                  <c:y val="-0.1960784313725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39-404E-A408-0B847C74869F}"/>
                </c:ext>
              </c:extLst>
            </c:dLbl>
            <c:dLbl>
              <c:idx val="1"/>
              <c:delete val="1"/>
              <c:extLst>
                <c:ext xmlns:c15="http://schemas.microsoft.com/office/drawing/2012/chart" uri="{CE6537A1-D6FC-4f65-9D91-7224C49458BB}"/>
                <c:ext xmlns:c16="http://schemas.microsoft.com/office/drawing/2014/chart" uri="{C3380CC4-5D6E-409C-BE32-E72D297353CC}">
                  <c16:uniqueId val="{00000003-B139-404E-A408-0B847C748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pivots'!$A$28:$A$29</c:f>
              <c:strCache>
                <c:ptCount val="2"/>
                <c:pt idx="0">
                  <c:v>Customer Completion</c:v>
                </c:pt>
                <c:pt idx="1">
                  <c:v>Customer Incompletion</c:v>
                </c:pt>
              </c:strCache>
            </c:strRef>
          </c:cat>
          <c:val>
            <c:numRef>
              <c:f>'Charts and pivots'!$B$28:$B$29</c:f>
              <c:numCache>
                <c:formatCode>0%</c:formatCode>
                <c:ptCount val="2"/>
                <c:pt idx="0">
                  <c:v>0.8447619047619046</c:v>
                </c:pt>
                <c:pt idx="1">
                  <c:v>0.1552380952380954</c:v>
                </c:pt>
              </c:numCache>
            </c:numRef>
          </c:val>
          <c:extLst>
            <c:ext xmlns:c16="http://schemas.microsoft.com/office/drawing/2014/chart" uri="{C3380CC4-5D6E-409C-BE32-E72D297353CC}">
              <c16:uniqueId val="{00000004-B139-404E-A408-0B847C74869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 and pivots'!$B$3</c:f>
              <c:strCache>
                <c:ptCount val="1"/>
                <c:pt idx="0">
                  <c:v>Sum of Sales</c:v>
                </c:pt>
              </c:strCache>
            </c:strRef>
          </c:tx>
          <c:spPr>
            <a:solidFill>
              <a:schemeClr val="accent1"/>
            </a:solidFill>
            <a:ln>
              <a:noFill/>
            </a:ln>
            <a:effectLst/>
          </c:spPr>
          <c:invertIfNegative val="0"/>
          <c:cat>
            <c:strRef>
              <c:f>'Charts and pivots'!$A$4:$A$13</c:f>
              <c:strCache>
                <c:ptCount val="9"/>
                <c:pt idx="0">
                  <c:v>01-Jan</c:v>
                </c:pt>
                <c:pt idx="1">
                  <c:v>01-Feb</c:v>
                </c:pt>
                <c:pt idx="2">
                  <c:v>01-Mar</c:v>
                </c:pt>
                <c:pt idx="3">
                  <c:v>01-Apr</c:v>
                </c:pt>
                <c:pt idx="4">
                  <c:v>01-May</c:v>
                </c:pt>
                <c:pt idx="5">
                  <c:v>01-Jun</c:v>
                </c:pt>
                <c:pt idx="6">
                  <c:v>01-Jul</c:v>
                </c:pt>
                <c:pt idx="7">
                  <c:v>01-Aug</c:v>
                </c:pt>
                <c:pt idx="8">
                  <c:v>01-Sep</c:v>
                </c:pt>
              </c:strCache>
            </c:strRef>
          </c:cat>
          <c:val>
            <c:numRef>
              <c:f>'Charts and pivots'!$B$4:$B$13</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FFEA-491A-A3C4-AD9A9104A41F}"/>
            </c:ext>
          </c:extLst>
        </c:ser>
        <c:ser>
          <c:idx val="1"/>
          <c:order val="1"/>
          <c:tx>
            <c:strRef>
              <c:f>'Charts and pivots'!$C$3</c:f>
              <c:strCache>
                <c:ptCount val="1"/>
                <c:pt idx="0">
                  <c:v>Sum of Target Sales</c:v>
                </c:pt>
              </c:strCache>
            </c:strRef>
          </c:tx>
          <c:spPr>
            <a:solidFill>
              <a:schemeClr val="accent2"/>
            </a:solidFill>
            <a:ln>
              <a:noFill/>
            </a:ln>
            <a:effectLst/>
          </c:spPr>
          <c:invertIfNegative val="0"/>
          <c:cat>
            <c:strRef>
              <c:f>'Charts and pivots'!$A$4:$A$13</c:f>
              <c:strCache>
                <c:ptCount val="9"/>
                <c:pt idx="0">
                  <c:v>01-Jan</c:v>
                </c:pt>
                <c:pt idx="1">
                  <c:v>01-Feb</c:v>
                </c:pt>
                <c:pt idx="2">
                  <c:v>01-Mar</c:v>
                </c:pt>
                <c:pt idx="3">
                  <c:v>01-Apr</c:v>
                </c:pt>
                <c:pt idx="4">
                  <c:v>01-May</c:v>
                </c:pt>
                <c:pt idx="5">
                  <c:v>01-Jun</c:v>
                </c:pt>
                <c:pt idx="6">
                  <c:v>01-Jul</c:v>
                </c:pt>
                <c:pt idx="7">
                  <c:v>01-Aug</c:v>
                </c:pt>
                <c:pt idx="8">
                  <c:v>01-Sep</c:v>
                </c:pt>
              </c:strCache>
            </c:strRef>
          </c:cat>
          <c:val>
            <c:numRef>
              <c:f>'Charts and pivots'!$C$4:$C$13</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FFEA-491A-A3C4-AD9A9104A41F}"/>
            </c:ext>
          </c:extLst>
        </c:ser>
        <c:dLbls>
          <c:showLegendKey val="0"/>
          <c:showVal val="0"/>
          <c:showCatName val="0"/>
          <c:showSerName val="0"/>
          <c:showPercent val="0"/>
          <c:showBubbleSize val="0"/>
        </c:dLbls>
        <c:gapWidth val="150"/>
        <c:overlap val="100"/>
        <c:axId val="1176623871"/>
        <c:axId val="1180351007"/>
      </c:barChart>
      <c:catAx>
        <c:axId val="117662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51007"/>
        <c:crosses val="autoZero"/>
        <c:auto val="1"/>
        <c:lblAlgn val="ctr"/>
        <c:lblOffset val="100"/>
        <c:noMultiLvlLbl val="0"/>
      </c:catAx>
      <c:valAx>
        <c:axId val="118035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and pivots'!$F$3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pivots'!$E$4:$E$13</c:f>
              <c:strCache>
                <c:ptCount val="9"/>
                <c:pt idx="0">
                  <c:v>Jan</c:v>
                </c:pt>
                <c:pt idx="1">
                  <c:v>Feb</c:v>
                </c:pt>
                <c:pt idx="2">
                  <c:v>Mar</c:v>
                </c:pt>
                <c:pt idx="3">
                  <c:v>Apr</c:v>
                </c:pt>
                <c:pt idx="4">
                  <c:v>May</c:v>
                </c:pt>
                <c:pt idx="5">
                  <c:v>Jun</c:v>
                </c:pt>
                <c:pt idx="6">
                  <c:v>Jul</c:v>
                </c:pt>
                <c:pt idx="7">
                  <c:v>Aug</c:v>
                </c:pt>
                <c:pt idx="8">
                  <c:v>Sep</c:v>
                </c:pt>
              </c:strCache>
            </c:strRef>
          </c:cat>
          <c:val>
            <c:numRef>
              <c:f>'Charts and pivots'!$F$4:$F$13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D80E-4429-A2FC-DE956F9BE60E}"/>
            </c:ext>
          </c:extLst>
        </c:ser>
        <c:dLbls>
          <c:dLblPos val="t"/>
          <c:showLegendKey val="0"/>
          <c:showVal val="1"/>
          <c:showCatName val="0"/>
          <c:showSerName val="0"/>
          <c:showPercent val="0"/>
          <c:showBubbleSize val="0"/>
        </c:dLbls>
        <c:smooth val="0"/>
        <c:axId val="1176615231"/>
        <c:axId val="1232040111"/>
      </c:lineChart>
      <c:catAx>
        <c:axId val="117661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0111"/>
        <c:crosses val="autoZero"/>
        <c:auto val="1"/>
        <c:lblAlgn val="ctr"/>
        <c:lblOffset val="100"/>
        <c:noMultiLvlLbl val="0"/>
      </c:catAx>
      <c:valAx>
        <c:axId val="123204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1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[proj3.xlsx]Charts and pivots!PivotTable6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 and pivots'!$N$3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pivots'!$M$4:$M$11</c:f>
              <c:strCache>
                <c:ptCount val="7"/>
                <c:pt idx="0">
                  <c:v>Argentina</c:v>
                </c:pt>
                <c:pt idx="1">
                  <c:v>Brazil</c:v>
                </c:pt>
                <c:pt idx="2">
                  <c:v>Chicaco</c:v>
                </c:pt>
                <c:pt idx="3">
                  <c:v>Chile</c:v>
                </c:pt>
                <c:pt idx="4">
                  <c:v>Columbia</c:v>
                </c:pt>
                <c:pt idx="5">
                  <c:v>Los Angeles</c:v>
                </c:pt>
                <c:pt idx="6">
                  <c:v>Peru</c:v>
                </c:pt>
              </c:strCache>
            </c:strRef>
          </c:cat>
          <c:val>
            <c:numRef>
              <c:f>'Charts and pivots'!$N$4:$N$11</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BBC3-4FF9-8214-A85D3209E531}"/>
            </c:ext>
          </c:extLst>
        </c:ser>
        <c:dLbls>
          <c:dLblPos val="outEnd"/>
          <c:showLegendKey val="0"/>
          <c:showVal val="1"/>
          <c:showCatName val="0"/>
          <c:showSerName val="0"/>
          <c:showPercent val="0"/>
          <c:showBubbleSize val="0"/>
        </c:dLbls>
        <c:gapWidth val="219"/>
        <c:axId val="1176631071"/>
        <c:axId val="1232028207"/>
      </c:barChart>
      <c:catAx>
        <c:axId val="117663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28207"/>
        <c:crosses val="autoZero"/>
        <c:auto val="1"/>
        <c:lblAlgn val="ctr"/>
        <c:lblOffset val="100"/>
        <c:noMultiLvlLbl val="0"/>
      </c:catAx>
      <c:valAx>
        <c:axId val="1232028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63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FB88-4F75-B60C-BAB74111846F}"/>
              </c:ext>
            </c:extLst>
          </c:dPt>
          <c:dPt>
            <c:idx val="1"/>
            <c:bubble3D val="0"/>
            <c:spPr>
              <a:solidFill>
                <a:schemeClr val="accent2"/>
              </a:solidFill>
              <a:ln>
                <a:noFill/>
              </a:ln>
              <a:effectLst/>
            </c:spPr>
            <c:extLst>
              <c:ext xmlns:c16="http://schemas.microsoft.com/office/drawing/2014/chart" uri="{C3380CC4-5D6E-409C-BE32-E72D297353CC}">
                <c16:uniqueId val="{00000002-FB88-4F75-B60C-BAB74111846F}"/>
              </c:ext>
            </c:extLst>
          </c:dPt>
          <c:dLbls>
            <c:dLbl>
              <c:idx val="0"/>
              <c:layout>
                <c:manualLayout>
                  <c:x val="-7.6023391812865548E-2"/>
                  <c:y val="-0.25098039215686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88-4F75-B60C-BAB74111846F}"/>
                </c:ext>
              </c:extLst>
            </c:dLbl>
            <c:dLbl>
              <c:idx val="1"/>
              <c:delete val="1"/>
              <c:extLst>
                <c:ext xmlns:c15="http://schemas.microsoft.com/office/drawing/2012/chart" uri="{CE6537A1-D6FC-4f65-9D91-7224C49458BB}"/>
                <c:ext xmlns:c16="http://schemas.microsoft.com/office/drawing/2014/chart" uri="{C3380CC4-5D6E-409C-BE32-E72D297353CC}">
                  <c16:uniqueId val="{00000002-FB88-4F75-B60C-BAB7411184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pivots'!$A$22:$A$23</c:f>
              <c:strCache>
                <c:ptCount val="2"/>
                <c:pt idx="0">
                  <c:v>Sales Completion</c:v>
                </c:pt>
                <c:pt idx="1">
                  <c:v>Sales Incompletion</c:v>
                </c:pt>
              </c:strCache>
            </c:strRef>
          </c:cat>
          <c:val>
            <c:numRef>
              <c:f>'Charts and pivots'!$B$22:$B$23</c:f>
              <c:numCache>
                <c:formatCode>0%</c:formatCode>
                <c:ptCount val="2"/>
                <c:pt idx="0">
                  <c:v>0.85555555555555574</c:v>
                </c:pt>
                <c:pt idx="1">
                  <c:v>0.14444444444444426</c:v>
                </c:pt>
              </c:numCache>
            </c:numRef>
          </c:val>
          <c:extLst>
            <c:ext xmlns:c16="http://schemas.microsoft.com/office/drawing/2014/chart" uri="{C3380CC4-5D6E-409C-BE32-E72D297353CC}">
              <c16:uniqueId val="{00000000-FB88-4F75-B60C-BAB74111846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7C2A-4933-994B-97D2BBF2DFAF}"/>
              </c:ext>
            </c:extLst>
          </c:dPt>
          <c:dPt>
            <c:idx val="1"/>
            <c:bubble3D val="0"/>
            <c:spPr>
              <a:solidFill>
                <a:schemeClr val="accent2"/>
              </a:solidFill>
              <a:ln>
                <a:noFill/>
              </a:ln>
              <a:effectLst/>
            </c:spPr>
            <c:extLst>
              <c:ext xmlns:c16="http://schemas.microsoft.com/office/drawing/2014/chart" uri="{C3380CC4-5D6E-409C-BE32-E72D297353CC}">
                <c16:uniqueId val="{00000003-7C2A-4933-994B-97D2BBF2DFAF}"/>
              </c:ext>
            </c:extLst>
          </c:dPt>
          <c:dLbls>
            <c:dLbl>
              <c:idx val="0"/>
              <c:layout>
                <c:manualLayout>
                  <c:x val="-8.771929824561403E-2"/>
                  <c:y val="-0.172549019607843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2A-4933-994B-97D2BBF2DFAF}"/>
                </c:ext>
              </c:extLst>
            </c:dLbl>
            <c:dLbl>
              <c:idx val="1"/>
              <c:delete val="1"/>
              <c:extLst>
                <c:ext xmlns:c15="http://schemas.microsoft.com/office/drawing/2012/chart" uri="{CE6537A1-D6FC-4f65-9D91-7224C49458BB}"/>
                <c:ext xmlns:c16="http://schemas.microsoft.com/office/drawing/2014/chart" uri="{C3380CC4-5D6E-409C-BE32-E72D297353CC}">
                  <c16:uniqueId val="{00000003-7C2A-4933-994B-97D2BBF2DF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pivots'!$A$25:$A$26</c:f>
              <c:strCache>
                <c:ptCount val="2"/>
                <c:pt idx="0">
                  <c:v>Profit Completion</c:v>
                </c:pt>
                <c:pt idx="1">
                  <c:v>Profit Incompletion</c:v>
                </c:pt>
              </c:strCache>
            </c:strRef>
          </c:cat>
          <c:val>
            <c:numRef>
              <c:f>'Charts and pivots'!$B$25:$B$26</c:f>
              <c:numCache>
                <c:formatCode>0%</c:formatCode>
                <c:ptCount val="2"/>
                <c:pt idx="0">
                  <c:v>0.85492063492063519</c:v>
                </c:pt>
                <c:pt idx="1">
                  <c:v>0.14507936507936481</c:v>
                </c:pt>
              </c:numCache>
            </c:numRef>
          </c:val>
          <c:extLst>
            <c:ext xmlns:c16="http://schemas.microsoft.com/office/drawing/2014/chart" uri="{C3380CC4-5D6E-409C-BE32-E72D297353CC}">
              <c16:uniqueId val="{00000004-7C2A-4933-994B-97D2BBF2DFA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BB0C-456F-9BDE-57ABED322989}"/>
              </c:ext>
            </c:extLst>
          </c:dPt>
          <c:dPt>
            <c:idx val="1"/>
            <c:bubble3D val="0"/>
            <c:spPr>
              <a:solidFill>
                <a:schemeClr val="accent2"/>
              </a:solidFill>
              <a:ln>
                <a:noFill/>
              </a:ln>
              <a:effectLst/>
            </c:spPr>
            <c:extLst>
              <c:ext xmlns:c16="http://schemas.microsoft.com/office/drawing/2014/chart" uri="{C3380CC4-5D6E-409C-BE32-E72D297353CC}">
                <c16:uniqueId val="{00000003-BB0C-456F-9BDE-57ABED322989}"/>
              </c:ext>
            </c:extLst>
          </c:dPt>
          <c:dLbls>
            <c:dLbl>
              <c:idx val="0"/>
              <c:layout>
                <c:manualLayout>
                  <c:x val="-8.7719298245614086E-2"/>
                  <c:y val="-0.1960784313725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0C-456F-9BDE-57ABED322989}"/>
                </c:ext>
              </c:extLst>
            </c:dLbl>
            <c:dLbl>
              <c:idx val="1"/>
              <c:delete val="1"/>
              <c:extLst>
                <c:ext xmlns:c15="http://schemas.microsoft.com/office/drawing/2012/chart" uri="{CE6537A1-D6FC-4f65-9D91-7224C49458BB}"/>
                <c:ext xmlns:c16="http://schemas.microsoft.com/office/drawing/2014/chart" uri="{C3380CC4-5D6E-409C-BE32-E72D297353CC}">
                  <c16:uniqueId val="{00000003-BB0C-456F-9BDE-57ABED3229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and pivots'!$A$28:$A$29</c:f>
              <c:strCache>
                <c:ptCount val="2"/>
                <c:pt idx="0">
                  <c:v>Customer Completion</c:v>
                </c:pt>
                <c:pt idx="1">
                  <c:v>Customer Incompletion</c:v>
                </c:pt>
              </c:strCache>
            </c:strRef>
          </c:cat>
          <c:val>
            <c:numRef>
              <c:f>'Charts and pivots'!$B$28:$B$29</c:f>
              <c:numCache>
                <c:formatCode>0%</c:formatCode>
                <c:ptCount val="2"/>
                <c:pt idx="0">
                  <c:v>0.8447619047619046</c:v>
                </c:pt>
                <c:pt idx="1">
                  <c:v>0.1552380952380954</c:v>
                </c:pt>
              </c:numCache>
            </c:numRef>
          </c:val>
          <c:extLst>
            <c:ext xmlns:c16="http://schemas.microsoft.com/office/drawing/2014/chart" uri="{C3380CC4-5D6E-409C-BE32-E72D297353CC}">
              <c16:uniqueId val="{00000004-BB0C-456F-9BDE-57ABED32298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60960</xdr:colOff>
      <xdr:row>1</xdr:row>
      <xdr:rowOff>15240</xdr:rowOff>
    </xdr:from>
    <xdr:to>
      <xdr:col>2</xdr:col>
      <xdr:colOff>525780</xdr:colOff>
      <xdr:row>14</xdr:row>
      <xdr:rowOff>143435</xdr:rowOff>
    </xdr:to>
    <xdr:sp macro="" textlink="">
      <xdr:nvSpPr>
        <xdr:cNvPr id="2" name="Rectangle 1">
          <a:extLst>
            <a:ext uri="{FF2B5EF4-FFF2-40B4-BE49-F238E27FC236}">
              <a16:creationId xmlns:a16="http://schemas.microsoft.com/office/drawing/2014/main" id="{5FA09B9C-D859-8E0A-6CF2-37FDA4E9242A}"/>
            </a:ext>
          </a:extLst>
        </xdr:cNvPr>
        <xdr:cNvSpPr/>
      </xdr:nvSpPr>
      <xdr:spPr>
        <a:xfrm>
          <a:off x="60960" y="194534"/>
          <a:ext cx="1684020" cy="245901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59039</xdr:colOff>
      <xdr:row>14</xdr:row>
      <xdr:rowOff>175451</xdr:rowOff>
    </xdr:from>
    <xdr:to>
      <xdr:col>2</xdr:col>
      <xdr:colOff>519953</xdr:colOff>
      <xdr:row>27</xdr:row>
      <xdr:rowOff>53788</xdr:rowOff>
    </xdr:to>
    <xdr:sp macro="" textlink="">
      <xdr:nvSpPr>
        <xdr:cNvPr id="3" name="Rectangle 2">
          <a:extLst>
            <a:ext uri="{FF2B5EF4-FFF2-40B4-BE49-F238E27FC236}">
              <a16:creationId xmlns:a16="http://schemas.microsoft.com/office/drawing/2014/main" id="{B4B5BF63-C460-4DA4-918B-DA53CD3DEB53}"/>
            </a:ext>
          </a:extLst>
        </xdr:cNvPr>
        <xdr:cNvSpPr/>
      </xdr:nvSpPr>
      <xdr:spPr>
        <a:xfrm>
          <a:off x="59039" y="2685569"/>
          <a:ext cx="1680114" cy="22091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68004</xdr:colOff>
      <xdr:row>27</xdr:row>
      <xdr:rowOff>62753</xdr:rowOff>
    </xdr:from>
    <xdr:to>
      <xdr:col>2</xdr:col>
      <xdr:colOff>532824</xdr:colOff>
      <xdr:row>34</xdr:row>
      <xdr:rowOff>89646</xdr:rowOff>
    </xdr:to>
    <xdr:sp macro="" textlink="">
      <xdr:nvSpPr>
        <xdr:cNvPr id="4" name="Rectangle 3">
          <a:extLst>
            <a:ext uri="{FF2B5EF4-FFF2-40B4-BE49-F238E27FC236}">
              <a16:creationId xmlns:a16="http://schemas.microsoft.com/office/drawing/2014/main" id="{335E1972-C922-4AA0-B45E-716C332282F2}"/>
            </a:ext>
          </a:extLst>
        </xdr:cNvPr>
        <xdr:cNvSpPr/>
      </xdr:nvSpPr>
      <xdr:spPr>
        <a:xfrm>
          <a:off x="68004" y="4903694"/>
          <a:ext cx="1684020" cy="128195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580912</xdr:colOff>
      <xdr:row>1</xdr:row>
      <xdr:rowOff>15240</xdr:rowOff>
    </xdr:from>
    <xdr:to>
      <xdr:col>17</xdr:col>
      <xdr:colOff>439271</xdr:colOff>
      <xdr:row>34</xdr:row>
      <xdr:rowOff>98612</xdr:rowOff>
    </xdr:to>
    <xdr:sp macro="" textlink="">
      <xdr:nvSpPr>
        <xdr:cNvPr id="5" name="Rectangle 4">
          <a:extLst>
            <a:ext uri="{FF2B5EF4-FFF2-40B4-BE49-F238E27FC236}">
              <a16:creationId xmlns:a16="http://schemas.microsoft.com/office/drawing/2014/main" id="{BBFAD3ED-043A-4CD3-96EA-11357AF4EB75}"/>
            </a:ext>
          </a:extLst>
        </xdr:cNvPr>
        <xdr:cNvSpPr/>
      </xdr:nvSpPr>
      <xdr:spPr>
        <a:xfrm>
          <a:off x="1800112" y="194534"/>
          <a:ext cx="9002359" cy="6000078"/>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600635</xdr:colOff>
      <xdr:row>1</xdr:row>
      <xdr:rowOff>89647</xdr:rowOff>
    </xdr:from>
    <xdr:to>
      <xdr:col>17</xdr:col>
      <xdr:colOff>394447</xdr:colOff>
      <xdr:row>5</xdr:row>
      <xdr:rowOff>26894</xdr:rowOff>
    </xdr:to>
    <xdr:sp macro="" textlink="">
      <xdr:nvSpPr>
        <xdr:cNvPr id="6" name="Rectangle: Rounded Corners 5">
          <a:extLst>
            <a:ext uri="{FF2B5EF4-FFF2-40B4-BE49-F238E27FC236}">
              <a16:creationId xmlns:a16="http://schemas.microsoft.com/office/drawing/2014/main" id="{072E1F1E-C7E1-9253-CE6A-2B5A5D5A53B1}"/>
            </a:ext>
          </a:extLst>
        </xdr:cNvPr>
        <xdr:cNvSpPr/>
      </xdr:nvSpPr>
      <xdr:spPr>
        <a:xfrm>
          <a:off x="1819835" y="268941"/>
          <a:ext cx="8937812" cy="65442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rgbClr val="002060"/>
              </a:solidFill>
            </a:rPr>
            <a:t>Sales Dashboard 2023</a:t>
          </a:r>
        </a:p>
      </xdr:txBody>
    </xdr:sp>
    <xdr:clientData/>
  </xdr:twoCellAnchor>
  <xdr:twoCellAnchor>
    <xdr:from>
      <xdr:col>3</xdr:col>
      <xdr:colOff>26894</xdr:colOff>
      <xdr:row>5</xdr:row>
      <xdr:rowOff>98610</xdr:rowOff>
    </xdr:from>
    <xdr:to>
      <xdr:col>7</xdr:col>
      <xdr:colOff>394447</xdr:colOff>
      <xdr:row>12</xdr:row>
      <xdr:rowOff>44823</xdr:rowOff>
    </xdr:to>
    <xdr:sp macro="" textlink="">
      <xdr:nvSpPr>
        <xdr:cNvPr id="7" name="Rectangle: Rounded Corners 6">
          <a:extLst>
            <a:ext uri="{FF2B5EF4-FFF2-40B4-BE49-F238E27FC236}">
              <a16:creationId xmlns:a16="http://schemas.microsoft.com/office/drawing/2014/main" id="{7433ACFF-4264-43D5-A172-7E0E7B314572}"/>
            </a:ext>
          </a:extLst>
        </xdr:cNvPr>
        <xdr:cNvSpPr/>
      </xdr:nvSpPr>
      <xdr:spPr>
        <a:xfrm>
          <a:off x="1855694" y="995081"/>
          <a:ext cx="2805953" cy="120127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002060"/>
              </a:solidFill>
            </a:rPr>
            <a:t>Sales</a:t>
          </a:r>
        </a:p>
      </xdr:txBody>
    </xdr:sp>
    <xdr:clientData/>
  </xdr:twoCellAnchor>
  <xdr:twoCellAnchor>
    <xdr:from>
      <xdr:col>7</xdr:col>
      <xdr:colOff>502023</xdr:colOff>
      <xdr:row>5</xdr:row>
      <xdr:rowOff>98611</xdr:rowOff>
    </xdr:from>
    <xdr:to>
      <xdr:col>12</xdr:col>
      <xdr:colOff>259976</xdr:colOff>
      <xdr:row>12</xdr:row>
      <xdr:rowOff>35859</xdr:rowOff>
    </xdr:to>
    <xdr:sp macro="" textlink="">
      <xdr:nvSpPr>
        <xdr:cNvPr id="8" name="Rectangle: Rounded Corners 7">
          <a:extLst>
            <a:ext uri="{FF2B5EF4-FFF2-40B4-BE49-F238E27FC236}">
              <a16:creationId xmlns:a16="http://schemas.microsoft.com/office/drawing/2014/main" id="{FABA5425-93EF-4DDB-99F7-08C1005A2755}"/>
            </a:ext>
          </a:extLst>
        </xdr:cNvPr>
        <xdr:cNvSpPr/>
      </xdr:nvSpPr>
      <xdr:spPr>
        <a:xfrm>
          <a:off x="4769223" y="995082"/>
          <a:ext cx="2805953" cy="119230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002060"/>
              </a:solidFill>
            </a:rPr>
            <a:t>Profit</a:t>
          </a:r>
        </a:p>
      </xdr:txBody>
    </xdr:sp>
    <xdr:clientData/>
  </xdr:twoCellAnchor>
  <xdr:twoCellAnchor>
    <xdr:from>
      <xdr:col>12</xdr:col>
      <xdr:colOff>358588</xdr:colOff>
      <xdr:row>5</xdr:row>
      <xdr:rowOff>107576</xdr:rowOff>
    </xdr:from>
    <xdr:to>
      <xdr:col>17</xdr:col>
      <xdr:colOff>403412</xdr:colOff>
      <xdr:row>12</xdr:row>
      <xdr:rowOff>44824</xdr:rowOff>
    </xdr:to>
    <xdr:sp macro="" textlink="">
      <xdr:nvSpPr>
        <xdr:cNvPr id="9" name="Rectangle: Rounded Corners 8">
          <a:extLst>
            <a:ext uri="{FF2B5EF4-FFF2-40B4-BE49-F238E27FC236}">
              <a16:creationId xmlns:a16="http://schemas.microsoft.com/office/drawing/2014/main" id="{3D2D78BB-EA76-44F8-8E14-9C595D006F17}"/>
            </a:ext>
          </a:extLst>
        </xdr:cNvPr>
        <xdr:cNvSpPr/>
      </xdr:nvSpPr>
      <xdr:spPr>
        <a:xfrm>
          <a:off x="7673788" y="1004047"/>
          <a:ext cx="3092824" cy="119230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rgbClr val="002060"/>
              </a:solidFill>
            </a:rPr>
            <a:t>No.</a:t>
          </a:r>
          <a:r>
            <a:rPr lang="en-IN" sz="1600" b="1" baseline="0">
              <a:solidFill>
                <a:srgbClr val="002060"/>
              </a:solidFill>
            </a:rPr>
            <a:t> of customers</a:t>
          </a:r>
          <a:endParaRPr lang="en-IN" sz="1600" b="1">
            <a:solidFill>
              <a:srgbClr val="002060"/>
            </a:solidFill>
          </a:endParaRPr>
        </a:p>
      </xdr:txBody>
    </xdr:sp>
    <xdr:clientData/>
  </xdr:twoCellAnchor>
  <xdr:twoCellAnchor>
    <xdr:from>
      <xdr:col>3</xdr:col>
      <xdr:colOff>60960</xdr:colOff>
      <xdr:row>12</xdr:row>
      <xdr:rowOff>77992</xdr:rowOff>
    </xdr:from>
    <xdr:to>
      <xdr:col>10</xdr:col>
      <xdr:colOff>152399</xdr:colOff>
      <xdr:row>34</xdr:row>
      <xdr:rowOff>35859</xdr:rowOff>
    </xdr:to>
    <xdr:sp macro="" textlink="">
      <xdr:nvSpPr>
        <xdr:cNvPr id="10" name="Rectangle 9">
          <a:extLst>
            <a:ext uri="{FF2B5EF4-FFF2-40B4-BE49-F238E27FC236}">
              <a16:creationId xmlns:a16="http://schemas.microsoft.com/office/drawing/2014/main" id="{0DA3031B-E37D-45DA-A8A2-9111AC77236E}"/>
            </a:ext>
          </a:extLst>
        </xdr:cNvPr>
        <xdr:cNvSpPr/>
      </xdr:nvSpPr>
      <xdr:spPr>
        <a:xfrm>
          <a:off x="1889760" y="2229521"/>
          <a:ext cx="4358639" cy="39023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002060"/>
              </a:solidFill>
            </a:rPr>
            <a:t>Sales per month</a:t>
          </a:r>
        </a:p>
      </xdr:txBody>
    </xdr:sp>
    <xdr:clientData/>
  </xdr:twoCellAnchor>
  <xdr:twoCellAnchor>
    <xdr:from>
      <xdr:col>10</xdr:col>
      <xdr:colOff>204396</xdr:colOff>
      <xdr:row>12</xdr:row>
      <xdr:rowOff>104888</xdr:rowOff>
    </xdr:from>
    <xdr:to>
      <xdr:col>17</xdr:col>
      <xdr:colOff>403411</xdr:colOff>
      <xdr:row>22</xdr:row>
      <xdr:rowOff>35859</xdr:rowOff>
    </xdr:to>
    <xdr:sp macro="" textlink="">
      <xdr:nvSpPr>
        <xdr:cNvPr id="11" name="Rectangle 10">
          <a:extLst>
            <a:ext uri="{FF2B5EF4-FFF2-40B4-BE49-F238E27FC236}">
              <a16:creationId xmlns:a16="http://schemas.microsoft.com/office/drawing/2014/main" id="{9390265D-466D-4AD7-8954-063DAB8E0356}"/>
            </a:ext>
          </a:extLst>
        </xdr:cNvPr>
        <xdr:cNvSpPr/>
      </xdr:nvSpPr>
      <xdr:spPr>
        <a:xfrm>
          <a:off x="6300396" y="2256417"/>
          <a:ext cx="4466215" cy="172391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002060"/>
              </a:solidFill>
            </a:rPr>
            <a:t>Customer</a:t>
          </a:r>
          <a:r>
            <a:rPr lang="en-IN" sz="1100" baseline="0">
              <a:solidFill>
                <a:srgbClr val="002060"/>
              </a:solidFill>
            </a:rPr>
            <a:t> per month</a:t>
          </a:r>
          <a:endParaRPr lang="en-IN" sz="1100">
            <a:solidFill>
              <a:srgbClr val="002060"/>
            </a:solidFill>
          </a:endParaRPr>
        </a:p>
      </xdr:txBody>
    </xdr:sp>
    <xdr:clientData/>
  </xdr:twoCellAnchor>
  <xdr:twoCellAnchor>
    <xdr:from>
      <xdr:col>10</xdr:col>
      <xdr:colOff>242047</xdr:colOff>
      <xdr:row>22</xdr:row>
      <xdr:rowOff>104887</xdr:rowOff>
    </xdr:from>
    <xdr:to>
      <xdr:col>17</xdr:col>
      <xdr:colOff>412375</xdr:colOff>
      <xdr:row>34</xdr:row>
      <xdr:rowOff>71717</xdr:rowOff>
    </xdr:to>
    <xdr:sp macro="" textlink="">
      <xdr:nvSpPr>
        <xdr:cNvPr id="12" name="Rectangle 11">
          <a:extLst>
            <a:ext uri="{FF2B5EF4-FFF2-40B4-BE49-F238E27FC236}">
              <a16:creationId xmlns:a16="http://schemas.microsoft.com/office/drawing/2014/main" id="{4941DCBB-3A51-4F60-B546-D19ED204BF2D}"/>
            </a:ext>
          </a:extLst>
        </xdr:cNvPr>
        <xdr:cNvSpPr/>
      </xdr:nvSpPr>
      <xdr:spPr>
        <a:xfrm>
          <a:off x="6338047" y="4049358"/>
          <a:ext cx="4437528" cy="211835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002060"/>
              </a:solidFill>
            </a:rPr>
            <a:t>Profit</a:t>
          </a:r>
          <a:r>
            <a:rPr lang="en-IN" sz="1100" baseline="0">
              <a:solidFill>
                <a:srgbClr val="002060"/>
              </a:solidFill>
            </a:rPr>
            <a:t> per region</a:t>
          </a:r>
          <a:endParaRPr lang="en-IN" sz="1100">
            <a:solidFill>
              <a:srgbClr val="002060"/>
            </a:solidFill>
          </a:endParaRPr>
        </a:p>
      </xdr:txBody>
    </xdr:sp>
    <xdr:clientData/>
  </xdr:twoCellAnchor>
  <xdr:twoCellAnchor>
    <xdr:from>
      <xdr:col>3</xdr:col>
      <xdr:colOff>53788</xdr:colOff>
      <xdr:row>8</xdr:row>
      <xdr:rowOff>107577</xdr:rowOff>
    </xdr:from>
    <xdr:to>
      <xdr:col>5</xdr:col>
      <xdr:colOff>340658</xdr:colOff>
      <xdr:row>10</xdr:row>
      <xdr:rowOff>107577</xdr:rowOff>
    </xdr:to>
    <xdr:sp macro="" textlink="'Charts and pivots'!B17">
      <xdr:nvSpPr>
        <xdr:cNvPr id="13" name="TextBox 12">
          <a:extLst>
            <a:ext uri="{FF2B5EF4-FFF2-40B4-BE49-F238E27FC236}">
              <a16:creationId xmlns:a16="http://schemas.microsoft.com/office/drawing/2014/main" id="{14B95CD0-1C87-F26B-CC87-A32330B6F17C}"/>
            </a:ext>
          </a:extLst>
        </xdr:cNvPr>
        <xdr:cNvSpPr txBox="1"/>
      </xdr:nvSpPr>
      <xdr:spPr>
        <a:xfrm>
          <a:off x="1882588" y="1541930"/>
          <a:ext cx="150607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281270-132E-4610-BE29-F38BF9A57297}" type="TxLink">
            <a:rPr lang="en-US" sz="2000" b="1" i="0" u="none" strike="noStrike">
              <a:solidFill>
                <a:srgbClr val="000000"/>
              </a:solidFill>
              <a:latin typeface="Calibri"/>
              <a:ea typeface="Calibri"/>
              <a:cs typeface="Calibri"/>
            </a:rPr>
            <a:t> $7,54,941 </a:t>
          </a:fld>
          <a:endParaRPr lang="en-IN" sz="2000" b="1"/>
        </a:p>
      </xdr:txBody>
    </xdr:sp>
    <xdr:clientData/>
  </xdr:twoCellAnchor>
  <xdr:twoCellAnchor>
    <xdr:from>
      <xdr:col>7</xdr:col>
      <xdr:colOff>546846</xdr:colOff>
      <xdr:row>8</xdr:row>
      <xdr:rowOff>152400</xdr:rowOff>
    </xdr:from>
    <xdr:to>
      <xdr:col>10</xdr:col>
      <xdr:colOff>295835</xdr:colOff>
      <xdr:row>10</xdr:row>
      <xdr:rowOff>152400</xdr:rowOff>
    </xdr:to>
    <xdr:sp macro="" textlink="'Charts and pivots'!B18">
      <xdr:nvSpPr>
        <xdr:cNvPr id="14" name="TextBox 13">
          <a:extLst>
            <a:ext uri="{FF2B5EF4-FFF2-40B4-BE49-F238E27FC236}">
              <a16:creationId xmlns:a16="http://schemas.microsoft.com/office/drawing/2014/main" id="{DB184B4E-760C-49FA-99D4-C9FB4043DA84}"/>
            </a:ext>
          </a:extLst>
        </xdr:cNvPr>
        <xdr:cNvSpPr txBox="1"/>
      </xdr:nvSpPr>
      <xdr:spPr>
        <a:xfrm>
          <a:off x="4814046" y="1586753"/>
          <a:ext cx="1577789"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3692B62-50D5-428B-9B84-9319BD08AAE4}" type="TxLink">
            <a:rPr lang="en-US" sz="1800" b="1" i="0" u="none" strike="noStrike">
              <a:solidFill>
                <a:srgbClr val="000000"/>
              </a:solidFill>
              <a:latin typeface="Calibri"/>
              <a:ea typeface="Calibri"/>
              <a:cs typeface="Calibri"/>
            </a:rPr>
            <a:pPr marL="0" indent="0"/>
            <a:t> $8,91,111 </a:t>
          </a:fld>
          <a:endParaRPr lang="en-IN" sz="1800" b="1" i="0" u="none" strike="noStrike">
            <a:solidFill>
              <a:srgbClr val="000000"/>
            </a:solidFill>
            <a:latin typeface="Calibri"/>
            <a:ea typeface="Calibri"/>
            <a:cs typeface="Calibri"/>
          </a:endParaRPr>
        </a:p>
      </xdr:txBody>
    </xdr:sp>
    <xdr:clientData/>
  </xdr:twoCellAnchor>
  <xdr:twoCellAnchor>
    <xdr:from>
      <xdr:col>12</xdr:col>
      <xdr:colOff>448235</xdr:colOff>
      <xdr:row>9</xdr:row>
      <xdr:rowOff>1</xdr:rowOff>
    </xdr:from>
    <xdr:to>
      <xdr:col>14</xdr:col>
      <xdr:colOff>71719</xdr:colOff>
      <xdr:row>11</xdr:row>
      <xdr:rowOff>1</xdr:rowOff>
    </xdr:to>
    <xdr:sp macro="" textlink="'Charts and pivots'!B19">
      <xdr:nvSpPr>
        <xdr:cNvPr id="15" name="TextBox 14">
          <a:extLst>
            <a:ext uri="{FF2B5EF4-FFF2-40B4-BE49-F238E27FC236}">
              <a16:creationId xmlns:a16="http://schemas.microsoft.com/office/drawing/2014/main" id="{44291FE7-82C6-4F27-B9A7-17C2807445F5}"/>
            </a:ext>
          </a:extLst>
        </xdr:cNvPr>
        <xdr:cNvSpPr txBox="1"/>
      </xdr:nvSpPr>
      <xdr:spPr>
        <a:xfrm>
          <a:off x="7763435" y="1613648"/>
          <a:ext cx="842684"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2D9F6C-AE48-4BCC-9C1E-91315908B298}" type="TxLink">
            <a:rPr lang="en-US" sz="1800" b="1" i="0" u="none" strike="noStrike">
              <a:solidFill>
                <a:srgbClr val="000000"/>
              </a:solidFill>
              <a:latin typeface="Calibri"/>
              <a:ea typeface="Calibri"/>
              <a:cs typeface="Calibri"/>
            </a:rPr>
            <a:pPr marL="0" indent="0"/>
            <a:t>9360</a:t>
          </a:fld>
          <a:endParaRPr lang="en-IN" sz="1800" b="1" i="0" u="none" strike="noStrike">
            <a:solidFill>
              <a:srgbClr val="000000"/>
            </a:solidFill>
            <a:latin typeface="Calibri"/>
            <a:ea typeface="Calibri"/>
            <a:cs typeface="Calibri"/>
          </a:endParaRPr>
        </a:p>
      </xdr:txBody>
    </xdr:sp>
    <xdr:clientData/>
  </xdr:twoCellAnchor>
  <xdr:twoCellAnchor>
    <xdr:from>
      <xdr:col>5</xdr:col>
      <xdr:colOff>170328</xdr:colOff>
      <xdr:row>5</xdr:row>
      <xdr:rowOff>134469</xdr:rowOff>
    </xdr:from>
    <xdr:to>
      <xdr:col>7</xdr:col>
      <xdr:colOff>242047</xdr:colOff>
      <xdr:row>12</xdr:row>
      <xdr:rowOff>0</xdr:rowOff>
    </xdr:to>
    <xdr:graphicFrame macro="">
      <xdr:nvGraphicFramePr>
        <xdr:cNvPr id="17" name="Chart 16">
          <a:extLst>
            <a:ext uri="{FF2B5EF4-FFF2-40B4-BE49-F238E27FC236}">
              <a16:creationId xmlns:a16="http://schemas.microsoft.com/office/drawing/2014/main" id="{65833C18-4BE1-441A-BC81-AA727BD2B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546849</xdr:colOff>
      <xdr:row>5</xdr:row>
      <xdr:rowOff>143434</xdr:rowOff>
    </xdr:from>
    <xdr:to>
      <xdr:col>12</xdr:col>
      <xdr:colOff>98613</xdr:colOff>
      <xdr:row>12</xdr:row>
      <xdr:rowOff>0</xdr:rowOff>
    </xdr:to>
    <xdr:graphicFrame macro="">
      <xdr:nvGraphicFramePr>
        <xdr:cNvPr id="19" name="Chart 18">
          <a:extLst>
            <a:ext uri="{FF2B5EF4-FFF2-40B4-BE49-F238E27FC236}">
              <a16:creationId xmlns:a16="http://schemas.microsoft.com/office/drawing/2014/main" id="{FC3F12B2-952D-458B-B867-3B6ACE868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259976</xdr:colOff>
      <xdr:row>5</xdr:row>
      <xdr:rowOff>134470</xdr:rowOff>
    </xdr:from>
    <xdr:to>
      <xdr:col>17</xdr:col>
      <xdr:colOff>242047</xdr:colOff>
      <xdr:row>12</xdr:row>
      <xdr:rowOff>1</xdr:rowOff>
    </xdr:to>
    <xdr:graphicFrame macro="">
      <xdr:nvGraphicFramePr>
        <xdr:cNvPr id="20" name="Chart 19">
          <a:extLst>
            <a:ext uri="{FF2B5EF4-FFF2-40B4-BE49-F238E27FC236}">
              <a16:creationId xmlns:a16="http://schemas.microsoft.com/office/drawing/2014/main" id="{915A70A6-53A6-4402-B2D2-0ECD39D4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114748</xdr:colOff>
      <xdr:row>14</xdr:row>
      <xdr:rowOff>113849</xdr:rowOff>
    </xdr:from>
    <xdr:to>
      <xdr:col>10</xdr:col>
      <xdr:colOff>143435</xdr:colOff>
      <xdr:row>31</xdr:row>
      <xdr:rowOff>62752</xdr:rowOff>
    </xdr:to>
    <xdr:graphicFrame macro="">
      <xdr:nvGraphicFramePr>
        <xdr:cNvPr id="21" name="Chart 20">
          <a:extLst>
            <a:ext uri="{FF2B5EF4-FFF2-40B4-BE49-F238E27FC236}">
              <a16:creationId xmlns:a16="http://schemas.microsoft.com/office/drawing/2014/main" id="{3DEBE426-7ABD-4B80-B266-88C399C81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233082</xdr:colOff>
      <xdr:row>14</xdr:row>
      <xdr:rowOff>8964</xdr:rowOff>
    </xdr:from>
    <xdr:to>
      <xdr:col>17</xdr:col>
      <xdr:colOff>412376</xdr:colOff>
      <xdr:row>22</xdr:row>
      <xdr:rowOff>17929</xdr:rowOff>
    </xdr:to>
    <xdr:graphicFrame macro="">
      <xdr:nvGraphicFramePr>
        <xdr:cNvPr id="22" name="Chart 21">
          <a:extLst>
            <a:ext uri="{FF2B5EF4-FFF2-40B4-BE49-F238E27FC236}">
              <a16:creationId xmlns:a16="http://schemas.microsoft.com/office/drawing/2014/main" id="{381A1040-C2B1-43DE-A23A-1308EF4B3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277906</xdr:colOff>
      <xdr:row>24</xdr:row>
      <xdr:rowOff>0</xdr:rowOff>
    </xdr:from>
    <xdr:to>
      <xdr:col>17</xdr:col>
      <xdr:colOff>331694</xdr:colOff>
      <xdr:row>33</xdr:row>
      <xdr:rowOff>161366</xdr:rowOff>
    </xdr:to>
    <xdr:graphicFrame macro="">
      <xdr:nvGraphicFramePr>
        <xdr:cNvPr id="23" name="Chart 22">
          <a:extLst>
            <a:ext uri="{FF2B5EF4-FFF2-40B4-BE49-F238E27FC236}">
              <a16:creationId xmlns:a16="http://schemas.microsoft.com/office/drawing/2014/main" id="{49D78EAD-08F0-485D-8B33-C7C02E734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60959</xdr:colOff>
      <xdr:row>1</xdr:row>
      <xdr:rowOff>15240</xdr:rowOff>
    </xdr:from>
    <xdr:to>
      <xdr:col>2</xdr:col>
      <xdr:colOff>546846</xdr:colOff>
      <xdr:row>14</xdr:row>
      <xdr:rowOff>125506</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7E2AC012-27BD-440E-9061-6C17A140186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959" y="194534"/>
              <a:ext cx="1705087" cy="2441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85936</xdr:colOff>
      <xdr:row>15</xdr:row>
      <xdr:rowOff>44823</xdr:rowOff>
    </xdr:from>
    <xdr:to>
      <xdr:col>2</xdr:col>
      <xdr:colOff>493060</xdr:colOff>
      <xdr:row>27</xdr:row>
      <xdr:rowOff>26893</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019A83B2-F8C0-4CE6-AAE2-F6201A9FCA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936" y="2734235"/>
              <a:ext cx="1626324"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68005</xdr:colOff>
      <xdr:row>27</xdr:row>
      <xdr:rowOff>170330</xdr:rowOff>
    </xdr:from>
    <xdr:to>
      <xdr:col>2</xdr:col>
      <xdr:colOff>519953</xdr:colOff>
      <xdr:row>34</xdr:row>
      <xdr:rowOff>80681</xdr:rowOff>
    </xdr:to>
    <mc:AlternateContent xmlns:mc="http://schemas.openxmlformats.org/markup-compatibility/2006">
      <mc:Choice xmlns:a14="http://schemas.microsoft.com/office/drawing/2010/main" Requires="a14">
        <xdr:graphicFrame macro="">
          <xdr:nvGraphicFramePr>
            <xdr:cNvPr id="26" name="Quarter">
              <a:extLst>
                <a:ext uri="{FF2B5EF4-FFF2-40B4-BE49-F238E27FC236}">
                  <a16:creationId xmlns:a16="http://schemas.microsoft.com/office/drawing/2014/main" id="{6AE7523D-95AC-4EAA-8BB8-E9939A66EDB5}"/>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8005" y="5011271"/>
              <a:ext cx="1671148" cy="1165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15</xdr:row>
      <xdr:rowOff>41910</xdr:rowOff>
    </xdr:from>
    <xdr:to>
      <xdr:col>3</xdr:col>
      <xdr:colOff>1082040</xdr:colOff>
      <xdr:row>24</xdr:row>
      <xdr:rowOff>60960</xdr:rowOff>
    </xdr:to>
    <xdr:graphicFrame macro="">
      <xdr:nvGraphicFramePr>
        <xdr:cNvPr id="2" name="Chart 1">
          <a:extLst>
            <a:ext uri="{FF2B5EF4-FFF2-40B4-BE49-F238E27FC236}">
              <a16:creationId xmlns:a16="http://schemas.microsoft.com/office/drawing/2014/main" id="{820D8CC8-AAC6-849C-F0AE-D32A204D0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24</xdr:row>
      <xdr:rowOff>60960</xdr:rowOff>
    </xdr:from>
    <xdr:to>
      <xdr:col>4</xdr:col>
      <xdr:colOff>38100</xdr:colOff>
      <xdr:row>33</xdr:row>
      <xdr:rowOff>34290</xdr:rowOff>
    </xdr:to>
    <xdr:graphicFrame macro="">
      <xdr:nvGraphicFramePr>
        <xdr:cNvPr id="10" name="Chart 9">
          <a:extLst>
            <a:ext uri="{FF2B5EF4-FFF2-40B4-BE49-F238E27FC236}">
              <a16:creationId xmlns:a16="http://schemas.microsoft.com/office/drawing/2014/main" id="{3F8544C1-9108-414D-A890-504DA82D6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34</xdr:row>
      <xdr:rowOff>30480</xdr:rowOff>
    </xdr:from>
    <xdr:to>
      <xdr:col>3</xdr:col>
      <xdr:colOff>1173480</xdr:colOff>
      <xdr:row>43</xdr:row>
      <xdr:rowOff>3810</xdr:rowOff>
    </xdr:to>
    <xdr:graphicFrame macro="">
      <xdr:nvGraphicFramePr>
        <xdr:cNvPr id="11" name="Chart 10">
          <a:extLst>
            <a:ext uri="{FF2B5EF4-FFF2-40B4-BE49-F238E27FC236}">
              <a16:creationId xmlns:a16="http://schemas.microsoft.com/office/drawing/2014/main" id="{0666FEE9-01F1-45B4-B760-0F10DBCC4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220980</xdr:colOff>
      <xdr:row>15</xdr:row>
      <xdr:rowOff>3810</xdr:rowOff>
    </xdr:from>
    <xdr:to>
      <xdr:col>9</xdr:col>
      <xdr:colOff>723900</xdr:colOff>
      <xdr:row>30</xdr:row>
      <xdr:rowOff>3810</xdr:rowOff>
    </xdr:to>
    <xdr:graphicFrame macro="">
      <xdr:nvGraphicFramePr>
        <xdr:cNvPr id="12" name="Chart 11">
          <a:extLst>
            <a:ext uri="{FF2B5EF4-FFF2-40B4-BE49-F238E27FC236}">
              <a16:creationId xmlns:a16="http://schemas.microsoft.com/office/drawing/2014/main" id="{27FB998D-8504-CDA9-381C-1A56BB72B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350520</xdr:colOff>
      <xdr:row>13</xdr:row>
      <xdr:rowOff>102870</xdr:rowOff>
    </xdr:from>
    <xdr:to>
      <xdr:col>17</xdr:col>
      <xdr:colOff>182880</xdr:colOff>
      <xdr:row>28</xdr:row>
      <xdr:rowOff>102870</xdr:rowOff>
    </xdr:to>
    <xdr:graphicFrame macro="">
      <xdr:nvGraphicFramePr>
        <xdr:cNvPr id="13" name="Chart 12">
          <a:extLst>
            <a:ext uri="{FF2B5EF4-FFF2-40B4-BE49-F238E27FC236}">
              <a16:creationId xmlns:a16="http://schemas.microsoft.com/office/drawing/2014/main" id="{1F3FD67B-EF4C-AC2F-7ADE-BADCCFE4D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304800</xdr:colOff>
      <xdr:row>32</xdr:row>
      <xdr:rowOff>80010</xdr:rowOff>
    </xdr:from>
    <xdr:to>
      <xdr:col>12</xdr:col>
      <xdr:colOff>746760</xdr:colOff>
      <xdr:row>47</xdr:row>
      <xdr:rowOff>80010</xdr:rowOff>
    </xdr:to>
    <xdr:graphicFrame macro="">
      <xdr:nvGraphicFramePr>
        <xdr:cNvPr id="14" name="Chart 13">
          <a:extLst>
            <a:ext uri="{FF2B5EF4-FFF2-40B4-BE49-F238E27FC236}">
              <a16:creationId xmlns:a16="http://schemas.microsoft.com/office/drawing/2014/main" id="{B36EE576-E642-0347-3940-1898B8A24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rishnan Nair" refreshedDate="45226.732452314813" createdVersion="8" refreshedVersion="8" minRefreshableVersion="3" recordCount="63" xr:uid="{A91FF6BB-09EA-4483-A66A-FFEF9A5376B0}">
  <cacheSource type="worksheet">
    <worksheetSource ref="A1:J64" sheet="Dataset"/>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8">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8">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787178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n v="5000"/>
    <n v="2581"/>
    <n v="2857.1428571428573"/>
    <n v="80"/>
    <x v="0"/>
    <n v="0.89"/>
    <n v="0.85"/>
    <n v="0.72"/>
  </r>
  <r>
    <x v="0"/>
    <x v="1"/>
    <n v="3500"/>
    <n v="3944"/>
    <n v="2857.1428571428573"/>
    <n v="30"/>
    <x v="0"/>
    <n v="0.94"/>
    <n v="0.95"/>
    <n v="0.86"/>
  </r>
  <r>
    <x v="0"/>
    <x v="2"/>
    <n v="1500"/>
    <n v="3293"/>
    <n v="2857.1428571428573"/>
    <n v="15"/>
    <x v="0"/>
    <n v="0.82"/>
    <n v="0.8"/>
    <n v="0.76"/>
  </r>
  <r>
    <x v="0"/>
    <x v="3"/>
    <n v="1500"/>
    <n v="2019"/>
    <n v="2857.1428571428573"/>
    <n v="40"/>
    <x v="0"/>
    <n v="0.79"/>
    <n v="0.79"/>
    <n v="0.79"/>
  </r>
  <r>
    <x v="0"/>
    <x v="4"/>
    <n v="6000"/>
    <n v="2980"/>
    <n v="2857.1428571428573"/>
    <n v="100"/>
    <x v="0"/>
    <n v="0.96"/>
    <n v="0.79"/>
    <n v="0.7"/>
  </r>
  <r>
    <x v="0"/>
    <x v="5"/>
    <n v="2500"/>
    <n v="2209"/>
    <n v="2857.1428571428573"/>
    <n v="15"/>
    <x v="0"/>
    <n v="0.79"/>
    <n v="0.79"/>
    <n v="0.77"/>
  </r>
  <r>
    <x v="0"/>
    <x v="6"/>
    <n v="10000"/>
    <n v="2440"/>
    <n v="2857.1428571428573"/>
    <n v="20"/>
    <x v="0"/>
    <n v="0.75"/>
    <n v="0.72"/>
    <n v="0.93"/>
  </r>
  <r>
    <x v="1"/>
    <x v="0"/>
    <n v="5000"/>
    <n v="2000"/>
    <n v="1428.5714285714287"/>
    <n v="90"/>
    <x v="0"/>
    <n v="0.92"/>
    <n v="0.99"/>
    <n v="0.74"/>
  </r>
  <r>
    <x v="1"/>
    <x v="1"/>
    <n v="15000"/>
    <n v="14431"/>
    <n v="1428.5714285714287"/>
    <n v="30"/>
    <x v="0"/>
    <n v="0.7"/>
    <n v="0.99"/>
    <n v="0.95"/>
  </r>
  <r>
    <x v="1"/>
    <x v="2"/>
    <n v="1500"/>
    <n v="3000"/>
    <n v="1428.5714285714287"/>
    <n v="15"/>
    <x v="0"/>
    <n v="0.91"/>
    <n v="0.98"/>
    <n v="0.89"/>
  </r>
  <r>
    <x v="1"/>
    <x v="3"/>
    <n v="3500"/>
    <n v="4000"/>
    <n v="1428.5714285714287"/>
    <n v="40"/>
    <x v="0"/>
    <n v="0.74"/>
    <n v="0.85"/>
    <n v="0.7"/>
  </r>
  <r>
    <x v="1"/>
    <x v="4"/>
    <n v="6000"/>
    <n v="2000"/>
    <n v="1428.5714285714287"/>
    <n v="100"/>
    <x v="0"/>
    <n v="0.9"/>
    <n v="0.9"/>
    <n v="0.72"/>
  </r>
  <r>
    <x v="1"/>
    <x v="5"/>
    <n v="4000"/>
    <n v="2000"/>
    <n v="1428.5714285714287"/>
    <n v="15"/>
    <x v="0"/>
    <n v="0.95"/>
    <n v="0.97"/>
    <n v="0.81"/>
  </r>
  <r>
    <x v="1"/>
    <x v="6"/>
    <n v="10000"/>
    <n v="2000"/>
    <n v="1428.5714285714287"/>
    <n v="20"/>
    <x v="0"/>
    <n v="0.99"/>
    <n v="0.79"/>
    <n v="0.75"/>
  </r>
  <r>
    <x v="2"/>
    <x v="0"/>
    <n v="8571.4285714285706"/>
    <n v="4000"/>
    <n v="1428.5714285714287"/>
    <n v="45"/>
    <x v="0"/>
    <n v="0.86"/>
    <n v="0.97"/>
    <n v="0.89"/>
  </r>
  <r>
    <x v="2"/>
    <x v="1"/>
    <n v="8571.4285714285706"/>
    <n v="6000"/>
    <n v="1428.5714285714287"/>
    <n v="43"/>
    <x v="0"/>
    <n v="0.83"/>
    <n v="0.72"/>
    <n v="0.74"/>
  </r>
  <r>
    <x v="2"/>
    <x v="2"/>
    <n v="8571.4285714285706"/>
    <n v="6500"/>
    <n v="1428.5714285714287"/>
    <n v="43"/>
    <x v="0"/>
    <n v="0.74"/>
    <n v="0.78"/>
    <n v="0.94"/>
  </r>
  <r>
    <x v="2"/>
    <x v="3"/>
    <n v="8571.4285714285706"/>
    <n v="12000"/>
    <n v="1428.5714285714287"/>
    <n v="43"/>
    <x v="0"/>
    <n v="0.8"/>
    <n v="0.84"/>
    <n v="0.81"/>
  </r>
  <r>
    <x v="2"/>
    <x v="4"/>
    <n v="8571.4285714285706"/>
    <n v="3000"/>
    <n v="1428.5714285714287"/>
    <n v="43"/>
    <x v="0"/>
    <n v="0.89"/>
    <n v="0.99"/>
    <n v="0.97"/>
  </r>
  <r>
    <x v="2"/>
    <x v="5"/>
    <n v="8571.4285714285706"/>
    <n v="2000"/>
    <n v="1428.5714285714287"/>
    <n v="40"/>
    <x v="0"/>
    <n v="0.71"/>
    <n v="0.87"/>
    <n v="0.94"/>
  </r>
  <r>
    <x v="2"/>
    <x v="6"/>
    <n v="8571.4285714285706"/>
    <n v="2000"/>
    <n v="1428.5714285714287"/>
    <n v="43"/>
    <x v="0"/>
    <n v="0.9"/>
    <n v="0.72"/>
    <n v="0.94"/>
  </r>
  <r>
    <x v="3"/>
    <x v="0"/>
    <n v="7857.1428571428569"/>
    <n v="3000"/>
    <n v="5714.2857142857147"/>
    <n v="100"/>
    <x v="1"/>
    <n v="0.89"/>
    <n v="0.85"/>
    <n v="0.87"/>
  </r>
  <r>
    <x v="3"/>
    <x v="1"/>
    <n v="7857.1428571428569"/>
    <n v="4500"/>
    <n v="5714.2857142857147"/>
    <n v="100"/>
    <x v="1"/>
    <n v="0.89"/>
    <n v="0.8"/>
    <n v="0.88"/>
  </r>
  <r>
    <x v="3"/>
    <x v="2"/>
    <n v="7857.1428571428569"/>
    <n v="5500"/>
    <n v="5714.2857142857147"/>
    <n v="100"/>
    <x v="1"/>
    <n v="0.98"/>
    <n v="0.99"/>
    <n v="0.81"/>
  </r>
  <r>
    <x v="3"/>
    <x v="3"/>
    <n v="7857.1428571428569"/>
    <n v="10000"/>
    <n v="5714.2857142857147"/>
    <n v="100"/>
    <x v="1"/>
    <n v="0.81"/>
    <n v="0.91"/>
    <n v="0.95"/>
  </r>
  <r>
    <x v="3"/>
    <x v="4"/>
    <n v="7857.1428571428569"/>
    <n v="2000"/>
    <n v="5714.2857142857147"/>
    <n v="100"/>
    <x v="1"/>
    <n v="0.97"/>
    <n v="0.85"/>
    <n v="0.85"/>
  </r>
  <r>
    <x v="3"/>
    <x v="5"/>
    <n v="7857.1428571428569"/>
    <n v="2000"/>
    <n v="5714.2857142857147"/>
    <n v="100"/>
    <x v="1"/>
    <n v="0.89"/>
    <n v="0.94"/>
    <n v="0.8"/>
  </r>
  <r>
    <x v="3"/>
    <x v="6"/>
    <n v="7857.1428571428569"/>
    <n v="2000"/>
    <n v="5714.2857142857147"/>
    <n v="100"/>
    <x v="1"/>
    <n v="0.88"/>
    <n v="0.94"/>
    <n v="0.7"/>
  </r>
  <r>
    <x v="4"/>
    <x v="0"/>
    <n v="11428.571428571429"/>
    <n v="20000"/>
    <n v="2857.1428571428573"/>
    <n v="90"/>
    <x v="1"/>
    <n v="0.75"/>
    <n v="0.77"/>
    <n v="0.84"/>
  </r>
  <r>
    <x v="4"/>
    <x v="1"/>
    <n v="11428.571428571429"/>
    <n v="17000"/>
    <n v="2857.1428571428573"/>
    <n v="80"/>
    <x v="1"/>
    <n v="0.73"/>
    <n v="0.96"/>
    <n v="0.93"/>
  </r>
  <r>
    <x v="4"/>
    <x v="2"/>
    <n v="11428.571428571429"/>
    <n v="16000"/>
    <n v="2857.1428571428573"/>
    <n v="90"/>
    <x v="1"/>
    <n v="0.93"/>
    <n v="0.74"/>
    <n v="0.93"/>
  </r>
  <r>
    <x v="4"/>
    <x v="3"/>
    <n v="11428.571428571429"/>
    <n v="12000"/>
    <n v="2857.1428571428573"/>
    <n v="110"/>
    <x v="1"/>
    <n v="0.85"/>
    <n v="0.7"/>
    <n v="0.99"/>
  </r>
  <r>
    <x v="4"/>
    <x v="4"/>
    <n v="11428.571428571429"/>
    <n v="20500"/>
    <n v="2857.1428571428573"/>
    <n v="90"/>
    <x v="1"/>
    <n v="0.92"/>
    <n v="0.99"/>
    <n v="0.88"/>
  </r>
  <r>
    <x v="4"/>
    <x v="5"/>
    <n v="11428.571428571429"/>
    <n v="21000"/>
    <n v="2857.1428571428573"/>
    <n v="100"/>
    <x v="1"/>
    <n v="0.75"/>
    <n v="0.97"/>
    <n v="0.83"/>
  </r>
  <r>
    <x v="4"/>
    <x v="6"/>
    <n v="11428.571428571429"/>
    <n v="21500"/>
    <n v="2857.1428571428573"/>
    <n v="90"/>
    <x v="1"/>
    <n v="0.77"/>
    <n v="0.97"/>
    <n v="0.78"/>
  </r>
  <r>
    <x v="5"/>
    <x v="0"/>
    <n v="14285.714285714286"/>
    <n v="22000"/>
    <n v="857.14285714285711"/>
    <n v="228"/>
    <x v="1"/>
    <n v="0.79"/>
    <n v="0.75"/>
    <n v="0.93"/>
  </r>
  <r>
    <x v="5"/>
    <x v="1"/>
    <n v="14285.714285714286"/>
    <n v="18000"/>
    <n v="857.14285714285711"/>
    <n v="220"/>
    <x v="1"/>
    <n v="0.81"/>
    <n v="0.98"/>
    <n v="0.86"/>
  </r>
  <r>
    <x v="5"/>
    <x v="2"/>
    <n v="14285.714285714286"/>
    <n v="18500"/>
    <n v="857.14285714285711"/>
    <n v="228"/>
    <x v="1"/>
    <n v="0.86"/>
    <n v="0.82"/>
    <n v="0.86"/>
  </r>
  <r>
    <x v="5"/>
    <x v="3"/>
    <n v="14285.714285714286"/>
    <n v="14314"/>
    <n v="857.14285714285711"/>
    <n v="238"/>
    <x v="1"/>
    <n v="0.72"/>
    <n v="0.95"/>
    <n v="0.9"/>
  </r>
  <r>
    <x v="5"/>
    <x v="4"/>
    <n v="14285.714285714286"/>
    <n v="21000"/>
    <n v="857.14285714285711"/>
    <n v="228"/>
    <x v="1"/>
    <n v="0.71"/>
    <n v="0.8"/>
    <n v="0.76"/>
  </r>
  <r>
    <x v="5"/>
    <x v="5"/>
    <n v="14285.714285714286"/>
    <n v="22500"/>
    <n v="857.14285714285711"/>
    <n v="230"/>
    <x v="1"/>
    <n v="0.97"/>
    <n v="0.95"/>
    <n v="0.85"/>
  </r>
  <r>
    <x v="5"/>
    <x v="6"/>
    <n v="14285.714285714286"/>
    <n v="22900"/>
    <n v="857.14285714285711"/>
    <n v="228"/>
    <x v="1"/>
    <n v="0.95"/>
    <n v="0.85"/>
    <n v="0.91"/>
  </r>
  <r>
    <x v="6"/>
    <x v="0"/>
    <n v="18562.957142857143"/>
    <n v="25000"/>
    <n v="714.28571428571433"/>
    <n v="250"/>
    <x v="2"/>
    <n v="0.97"/>
    <n v="0.7"/>
    <n v="0.93"/>
  </r>
  <r>
    <x v="6"/>
    <x v="1"/>
    <n v="18562.957142857143"/>
    <n v="22000"/>
    <n v="714.28571428571433"/>
    <n v="240"/>
    <x v="2"/>
    <n v="0.9"/>
    <n v="0.98"/>
    <n v="0.96"/>
  </r>
  <r>
    <x v="6"/>
    <x v="2"/>
    <n v="18562.957142857143"/>
    <n v="25000"/>
    <n v="714.28571428571433"/>
    <n v="270"/>
    <x v="2"/>
    <n v="0.9"/>
    <n v="0.95"/>
    <n v="0.98"/>
  </r>
  <r>
    <x v="6"/>
    <x v="3"/>
    <n v="18562.957142857143"/>
    <n v="25000"/>
    <n v="714.28571428571433"/>
    <n v="259"/>
    <x v="2"/>
    <n v="0.96"/>
    <n v="0.81"/>
    <n v="0.85"/>
  </r>
  <r>
    <x v="6"/>
    <x v="4"/>
    <n v="18562.957142857143"/>
    <n v="25000"/>
    <n v="714.28571428571433"/>
    <n v="260"/>
    <x v="2"/>
    <n v="0.98"/>
    <n v="0.84"/>
    <n v="0.89"/>
  </r>
  <r>
    <x v="6"/>
    <x v="5"/>
    <n v="18562.957142857143"/>
    <n v="25000"/>
    <n v="714.28571428571433"/>
    <n v="260"/>
    <x v="2"/>
    <n v="0.76"/>
    <n v="0.7"/>
    <n v="0.86"/>
  </r>
  <r>
    <x v="6"/>
    <x v="6"/>
    <n v="18562.957142857143"/>
    <n v="25000"/>
    <n v="714.28571428571433"/>
    <n v="261"/>
    <x v="2"/>
    <n v="0.91"/>
    <n v="0.77"/>
    <n v="0.75"/>
  </r>
  <r>
    <x v="7"/>
    <x v="0"/>
    <n v="18571.428571428572"/>
    <n v="25000"/>
    <n v="714.28571428571433"/>
    <n v="242"/>
    <x v="2"/>
    <n v="0.79"/>
    <n v="0.81"/>
    <n v="0.74"/>
  </r>
  <r>
    <x v="7"/>
    <x v="1"/>
    <n v="18571.428571428572"/>
    <n v="22500"/>
    <n v="714.28571428571433"/>
    <n v="250"/>
    <x v="2"/>
    <n v="0.85"/>
    <n v="0.82"/>
    <n v="0.73"/>
  </r>
  <r>
    <x v="7"/>
    <x v="2"/>
    <n v="18571.428571428572"/>
    <n v="25000"/>
    <n v="714.28571428571433"/>
    <n v="242"/>
    <x v="2"/>
    <n v="0.88"/>
    <n v="0.84"/>
    <n v="0.75"/>
  </r>
  <r>
    <x v="7"/>
    <x v="3"/>
    <n v="18571.428571428572"/>
    <n v="25000"/>
    <n v="714.28571428571433"/>
    <n v="242"/>
    <x v="2"/>
    <n v="0.81"/>
    <n v="0.92"/>
    <n v="0.91"/>
  </r>
  <r>
    <x v="7"/>
    <x v="4"/>
    <n v="18571.428571428572"/>
    <n v="25000"/>
    <n v="714.28571428571433"/>
    <n v="242"/>
    <x v="2"/>
    <n v="0.84"/>
    <n v="0.73"/>
    <n v="0.99"/>
  </r>
  <r>
    <x v="7"/>
    <x v="5"/>
    <n v="18571.428571428572"/>
    <n v="25000"/>
    <n v="714.28571428571433"/>
    <n v="240"/>
    <x v="2"/>
    <n v="0.93"/>
    <n v="0.79"/>
    <n v="0.72"/>
  </r>
  <r>
    <x v="7"/>
    <x v="6"/>
    <n v="18571.428571428572"/>
    <n v="25000"/>
    <n v="714.28571428571433"/>
    <n v="242"/>
    <x v="2"/>
    <n v="0.84"/>
    <n v="0.79"/>
    <n v="0.8"/>
  </r>
  <r>
    <x v="8"/>
    <x v="0"/>
    <n v="17857.142857142859"/>
    <n v="22500"/>
    <n v="285.71428571428572"/>
    <n v="285"/>
    <x v="2"/>
    <n v="0.85"/>
    <n v="0.91"/>
    <n v="0.84"/>
  </r>
  <r>
    <x v="8"/>
    <x v="1"/>
    <n v="17857.142857142859"/>
    <n v="21500"/>
    <n v="285.71428571428572"/>
    <n v="275"/>
    <x v="2"/>
    <n v="0.86"/>
    <n v="0.75"/>
    <n v="0.96"/>
  </r>
  <r>
    <x v="8"/>
    <x v="2"/>
    <n v="17857.142857142859"/>
    <n v="24000"/>
    <n v="285.71428571428572"/>
    <n v="285"/>
    <x v="2"/>
    <n v="0.96"/>
    <n v="0.77"/>
    <n v="0.92"/>
  </r>
  <r>
    <x v="8"/>
    <x v="3"/>
    <n v="17857.142857142859"/>
    <n v="24500"/>
    <n v="285.71428571428572"/>
    <n v="290"/>
    <x v="2"/>
    <n v="0.99"/>
    <n v="0.97"/>
    <n v="0.73"/>
  </r>
  <r>
    <x v="8"/>
    <x v="4"/>
    <n v="17857.142857142859"/>
    <n v="24500"/>
    <n v="285.71428571428572"/>
    <n v="310"/>
    <x v="2"/>
    <n v="0.77"/>
    <n v="0.72"/>
    <n v="0.85"/>
  </r>
  <r>
    <x v="8"/>
    <x v="5"/>
    <n v="17857.142857142859"/>
    <n v="24500"/>
    <n v="285.71428571428572"/>
    <n v="270"/>
    <x v="2"/>
    <n v="0.77"/>
    <n v="0.96"/>
    <n v="0.78"/>
  </r>
  <r>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6B378-188D-42FE-A8B8-2BDC1823F9E2}"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1"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8" showAll="0"/>
    <pivotField dataField="1" showAll="0"/>
    <pivotField numFmtId="168" showAll="0"/>
    <pivotField showAll="0"/>
    <pivotField showAll="0">
      <items count="4">
        <item x="0"/>
        <item x="1"/>
        <item x="2"/>
        <item t="default"/>
      </items>
    </pivotField>
    <pivotField numFmtId="9"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Profi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BF2C7-F41A-4F58-939E-50D105666626}"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1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8" showAll="0"/>
    <pivotField dataField="1" showAll="0"/>
    <pivotField numFmtId="168" showAll="0"/>
    <pivotField showAll="0"/>
    <pivotField showAll="0">
      <items count="4">
        <item x="0"/>
        <item x="1"/>
        <item x="2"/>
        <item t="default"/>
      </items>
    </pivotField>
    <pivotField numFmtId="9"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Sum of Prof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A02AF6-7D53-44D7-997F-550984638E0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1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8" showAll="0"/>
    <pivotField showAll="0"/>
    <pivotField numFmtId="168" showAll="0"/>
    <pivotField dataField="1" showAll="0"/>
    <pivotField showAll="0">
      <items count="4">
        <item x="0"/>
        <item x="1"/>
        <item x="2"/>
        <item t="default"/>
      </items>
    </pivotField>
    <pivotField numFmtId="9" showAll="0"/>
    <pivotField numFmtId="9" showAll="0"/>
    <pivotField numFmtId="9" showAll="0"/>
    <pivotField axis="axisRow" showAll="0" defaultSubtotal="0">
      <items count="368">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FEDABB-390F-4A34-92DB-F766C7CC55A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 firstHeaderRow="0"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8" showAll="0"/>
    <pivotField showAll="0"/>
    <pivotField dataField="1" numFmtId="168" showAll="0"/>
    <pivotField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0">
    <i>
      <x v="1"/>
    </i>
    <i>
      <x v="32"/>
    </i>
    <i>
      <x v="61"/>
    </i>
    <i>
      <x v="92"/>
    </i>
    <i>
      <x v="122"/>
    </i>
    <i>
      <x v="153"/>
    </i>
    <i>
      <x v="183"/>
    </i>
    <i>
      <x v="214"/>
    </i>
    <i>
      <x v="245"/>
    </i>
    <i t="grand">
      <x/>
    </i>
  </rowItems>
  <colFields count="1">
    <field x="-2"/>
  </colFields>
  <colItems count="2">
    <i>
      <x/>
    </i>
    <i i="1">
      <x v="1"/>
    </i>
  </colItems>
  <dataFields count="2">
    <dataField name="Sum of Sales" fld="2" baseField="0" baseItem="0"/>
    <dataField name="Sum of Target Sale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1AA8A43-930A-403F-B8F5-353151C53EE0}" sourceName="Month">
  <pivotTables>
    <pivotTable tabId="4" name="PivotTable3"/>
    <pivotTable tabId="4" name="PivotTable4"/>
    <pivotTable tabId="4" name="PivotTable5"/>
    <pivotTable tabId="4" name="PivotTable6"/>
  </pivotTables>
  <data>
    <tabular pivotCacheId="1787178068">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CE12C1-D413-4A29-9161-95F063EFA23F}" sourceName="Region">
  <pivotTables>
    <pivotTable tabId="4" name="PivotTable3"/>
    <pivotTable tabId="4" name="PivotTable4"/>
    <pivotTable tabId="4" name="PivotTable5"/>
    <pivotTable tabId="4" name="PivotTable6"/>
  </pivotTables>
  <data>
    <tabular pivotCacheId="1787178068">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75BCFA1-0C6E-4FC6-909B-59290488187A}" sourceName="Quarter">
  <pivotTables>
    <pivotTable tabId="4" name="PivotTable3"/>
    <pivotTable tabId="4" name="PivotTable4"/>
    <pivotTable tabId="4" name="PivotTable5"/>
    <pivotTable tabId="4" name="PivotTable6"/>
  </pivotTables>
  <data>
    <tabular pivotCacheId="178717806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6E84DC4-9239-426B-911D-48B7AEC91C77}" cache="Slicer_Month" caption="Month" rowHeight="234950"/>
  <slicer name="Region" xr10:uid="{B4A01701-7CF1-43F7-B30C-F962DA90D4FC}" cache="Slicer_Region" caption="Region" rowHeight="234950"/>
  <slicer name="Quarter" xr10:uid="{1F40D98F-F56A-49ED-8513-9E172D2454E5}" cache="Slicer_Quarter" caption="Quart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89D1B-E766-4BE3-B3B8-F8E660525005}">
  <dimension ref="A1"/>
  <sheetViews>
    <sheetView showGridLines="0" tabSelected="1" zoomScale="85" zoomScaleNormal="85" workbookViewId="0">
      <selection activeCell="T10" sqref="T1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6D78-75EF-4CFE-BAFC-6C554A33EC7D}">
  <dimension ref="A3:N30"/>
  <sheetViews>
    <sheetView topLeftCell="A7" workbookViewId="0">
      <selection activeCell="A4" sqref="A4"/>
    </sheetView>
  </sheetViews>
  <sheetFormatPr defaultRowHeight="14.4" x14ac:dyDescent="0.3"/>
  <cols>
    <col min="1" max="1" width="12.5546875" bestFit="1" customWidth="1"/>
    <col min="2" max="2" width="11.6640625" bestFit="1" customWidth="1"/>
    <col min="3" max="3" width="17.6640625" bestFit="1" customWidth="1"/>
    <col min="4" max="4" width="17.33203125" customWidth="1"/>
    <col min="5" max="5" width="12.5546875" bestFit="1" customWidth="1"/>
    <col min="6" max="6" width="16.44140625" bestFit="1" customWidth="1"/>
    <col min="9" max="9" width="12.5546875" bestFit="1" customWidth="1"/>
    <col min="10" max="10" width="12.109375" bestFit="1" customWidth="1"/>
    <col min="13" max="13" width="12.5546875" bestFit="1" customWidth="1"/>
    <col min="14" max="14" width="12.109375" bestFit="1" customWidth="1"/>
  </cols>
  <sheetData>
    <row r="3" spans="1:14" x14ac:dyDescent="0.3">
      <c r="A3" s="6" t="s">
        <v>20</v>
      </c>
      <c r="B3" t="s">
        <v>40</v>
      </c>
      <c r="C3" t="s">
        <v>41</v>
      </c>
      <c r="E3" s="6" t="s">
        <v>20</v>
      </c>
      <c r="F3" t="s">
        <v>42</v>
      </c>
      <c r="I3" s="6" t="s">
        <v>20</v>
      </c>
      <c r="J3" t="s">
        <v>43</v>
      </c>
      <c r="M3" s="6" t="s">
        <v>20</v>
      </c>
      <c r="N3" t="s">
        <v>43</v>
      </c>
    </row>
    <row r="4" spans="1:14" x14ac:dyDescent="0.3">
      <c r="A4" s="7" t="s">
        <v>23</v>
      </c>
      <c r="B4" s="8">
        <v>30000</v>
      </c>
      <c r="C4" s="8">
        <v>20000.000000000004</v>
      </c>
      <c r="D4" s="8"/>
      <c r="E4" s="7" t="s">
        <v>22</v>
      </c>
      <c r="F4" s="8">
        <v>300</v>
      </c>
      <c r="I4" s="7" t="s">
        <v>22</v>
      </c>
      <c r="J4" s="8">
        <v>19466</v>
      </c>
      <c r="M4" s="7" t="s">
        <v>10</v>
      </c>
      <c r="N4" s="8">
        <v>126081</v>
      </c>
    </row>
    <row r="5" spans="1:14" x14ac:dyDescent="0.3">
      <c r="A5" s="7" t="s">
        <v>25</v>
      </c>
      <c r="B5" s="8">
        <v>45000</v>
      </c>
      <c r="C5" s="8">
        <v>10000.000000000002</v>
      </c>
      <c r="D5" s="8"/>
      <c r="E5" s="7" t="s">
        <v>24</v>
      </c>
      <c r="F5" s="8">
        <v>310</v>
      </c>
      <c r="I5" s="7" t="s">
        <v>24</v>
      </c>
      <c r="J5" s="8">
        <v>29431</v>
      </c>
      <c r="M5" s="7" t="s">
        <v>12</v>
      </c>
      <c r="N5" s="8">
        <v>129875</v>
      </c>
    </row>
    <row r="6" spans="1:14" x14ac:dyDescent="0.3">
      <c r="A6" s="7" t="s">
        <v>27</v>
      </c>
      <c r="B6" s="8">
        <v>60000</v>
      </c>
      <c r="C6" s="8">
        <v>10000.000000000002</v>
      </c>
      <c r="D6" s="8"/>
      <c r="E6" s="7" t="s">
        <v>26</v>
      </c>
      <c r="F6" s="8">
        <v>300</v>
      </c>
      <c r="I6" s="7" t="s">
        <v>26</v>
      </c>
      <c r="J6" s="8">
        <v>35500</v>
      </c>
      <c r="M6" s="7" t="s">
        <v>13</v>
      </c>
      <c r="N6" s="8">
        <v>126793</v>
      </c>
    </row>
    <row r="7" spans="1:14" x14ac:dyDescent="0.3">
      <c r="A7" s="7" t="s">
        <v>29</v>
      </c>
      <c r="B7" s="8">
        <v>54999.999999999993</v>
      </c>
      <c r="C7" s="8">
        <v>40000.000000000007</v>
      </c>
      <c r="D7" s="8"/>
      <c r="E7" s="7" t="s">
        <v>28</v>
      </c>
      <c r="F7" s="8">
        <v>700</v>
      </c>
      <c r="I7" s="7" t="s">
        <v>28</v>
      </c>
      <c r="J7" s="8">
        <v>29000</v>
      </c>
      <c r="M7" s="7" t="s">
        <v>14</v>
      </c>
      <c r="N7" s="8">
        <v>128833</v>
      </c>
    </row>
    <row r="8" spans="1:14" x14ac:dyDescent="0.3">
      <c r="A8" s="7" t="s">
        <v>31</v>
      </c>
      <c r="B8" s="8">
        <v>80000.000000000015</v>
      </c>
      <c r="C8" s="8">
        <v>20000.000000000004</v>
      </c>
      <c r="D8" s="8"/>
      <c r="E8" s="7" t="s">
        <v>30</v>
      </c>
      <c r="F8" s="8">
        <v>650</v>
      </c>
      <c r="I8" s="7" t="s">
        <v>30</v>
      </c>
      <c r="J8" s="8">
        <v>128000</v>
      </c>
      <c r="M8" s="7" t="s">
        <v>15</v>
      </c>
      <c r="N8" s="8">
        <v>125980</v>
      </c>
    </row>
    <row r="9" spans="1:14" x14ac:dyDescent="0.3">
      <c r="A9" s="7" t="s">
        <v>33</v>
      </c>
      <c r="B9" s="8">
        <v>100000.00000000001</v>
      </c>
      <c r="C9" s="8">
        <v>5999.9999999999991</v>
      </c>
      <c r="D9" s="8"/>
      <c r="E9" s="7" t="s">
        <v>32</v>
      </c>
      <c r="F9" s="8">
        <v>1600</v>
      </c>
      <c r="I9" s="7" t="s">
        <v>32</v>
      </c>
      <c r="J9" s="8">
        <v>139214</v>
      </c>
      <c r="M9" s="7" t="s">
        <v>16</v>
      </c>
      <c r="N9" s="8">
        <v>126209</v>
      </c>
    </row>
    <row r="10" spans="1:14" x14ac:dyDescent="0.3">
      <c r="A10" s="7" t="s">
        <v>35</v>
      </c>
      <c r="B10" s="8">
        <v>129940.69999999998</v>
      </c>
      <c r="C10" s="8">
        <v>5000.0000000000009</v>
      </c>
      <c r="D10" s="8"/>
      <c r="E10" s="7" t="s">
        <v>34</v>
      </c>
      <c r="F10" s="8">
        <v>1800</v>
      </c>
      <c r="I10" s="7" t="s">
        <v>34</v>
      </c>
      <c r="J10" s="8">
        <v>172000</v>
      </c>
      <c r="M10" s="7" t="s">
        <v>17</v>
      </c>
      <c r="N10" s="8">
        <v>127340</v>
      </c>
    </row>
    <row r="11" spans="1:14" x14ac:dyDescent="0.3">
      <c r="A11" s="7" t="s">
        <v>37</v>
      </c>
      <c r="B11" s="8">
        <v>130000.00000000003</v>
      </c>
      <c r="C11" s="8">
        <v>5000.0000000000009</v>
      </c>
      <c r="D11" s="8"/>
      <c r="E11" s="7" t="s">
        <v>36</v>
      </c>
      <c r="F11" s="8">
        <v>1700</v>
      </c>
      <c r="I11" s="7" t="s">
        <v>36</v>
      </c>
      <c r="J11" s="8">
        <v>172500</v>
      </c>
      <c r="M11" s="7" t="s">
        <v>21</v>
      </c>
      <c r="N11" s="8">
        <v>891111</v>
      </c>
    </row>
    <row r="12" spans="1:14" x14ac:dyDescent="0.3">
      <c r="A12" s="7" t="s">
        <v>39</v>
      </c>
      <c r="B12" s="8">
        <v>125000</v>
      </c>
      <c r="C12" s="8">
        <v>2000.0000000000002</v>
      </c>
      <c r="D12" s="8"/>
      <c r="E12" s="7" t="s">
        <v>38</v>
      </c>
      <c r="F12" s="8">
        <v>2000</v>
      </c>
      <c r="I12" s="7" t="s">
        <v>38</v>
      </c>
      <c r="J12" s="8">
        <v>166000</v>
      </c>
    </row>
    <row r="13" spans="1:14" x14ac:dyDescent="0.3">
      <c r="A13" s="7" t="s">
        <v>21</v>
      </c>
      <c r="B13" s="8">
        <v>754940.7</v>
      </c>
      <c r="C13" s="8">
        <v>118000.00000000001</v>
      </c>
      <c r="D13" s="8"/>
      <c r="E13" s="7" t="s">
        <v>21</v>
      </c>
      <c r="F13" s="8">
        <v>9360</v>
      </c>
      <c r="I13" s="7" t="s">
        <v>21</v>
      </c>
      <c r="J13" s="8">
        <v>891111</v>
      </c>
    </row>
    <row r="17" spans="1:2" x14ac:dyDescent="0.3">
      <c r="A17" t="s">
        <v>44</v>
      </c>
      <c r="B17" s="10">
        <f>SUM(Dataset!C2:C64)</f>
        <v>754940.69999999937</v>
      </c>
    </row>
    <row r="18" spans="1:2" x14ac:dyDescent="0.3">
      <c r="A18" t="s">
        <v>45</v>
      </c>
      <c r="B18" s="10">
        <f>SUM(Dataset!D2:D64)</f>
        <v>891111</v>
      </c>
    </row>
    <row r="19" spans="1:2" x14ac:dyDescent="0.3">
      <c r="A19" t="s">
        <v>46</v>
      </c>
      <c r="B19">
        <f>SUM(Dataset!F2:F64)</f>
        <v>9360</v>
      </c>
    </row>
    <row r="22" spans="1:2" x14ac:dyDescent="0.3">
      <c r="A22" t="s">
        <v>47</v>
      </c>
      <c r="B22" s="9">
        <v>0.85555555555555574</v>
      </c>
    </row>
    <row r="23" spans="1:2" x14ac:dyDescent="0.3">
      <c r="A23" t="s">
        <v>48</v>
      </c>
      <c r="B23" s="9">
        <v>0.14444444444444426</v>
      </c>
    </row>
    <row r="24" spans="1:2" x14ac:dyDescent="0.3">
      <c r="B24" s="9"/>
    </row>
    <row r="25" spans="1:2" x14ac:dyDescent="0.3">
      <c r="A25" t="s">
        <v>49</v>
      </c>
      <c r="B25" s="9">
        <v>0.85492063492063519</v>
      </c>
    </row>
    <row r="26" spans="1:2" x14ac:dyDescent="0.3">
      <c r="A26" t="s">
        <v>50</v>
      </c>
      <c r="B26" s="9">
        <v>0.14507936507936481</v>
      </c>
    </row>
    <row r="27" spans="1:2" x14ac:dyDescent="0.3">
      <c r="B27" s="9"/>
    </row>
    <row r="28" spans="1:2" x14ac:dyDescent="0.3">
      <c r="A28" t="s">
        <v>51</v>
      </c>
      <c r="B28" s="9">
        <v>0.8447619047619046</v>
      </c>
    </row>
    <row r="29" spans="1:2" x14ac:dyDescent="0.3">
      <c r="A29" t="s">
        <v>52</v>
      </c>
      <c r="B29" s="9">
        <v>0.1552380952380954</v>
      </c>
    </row>
    <row r="30" spans="1:2" x14ac:dyDescent="0.3">
      <c r="B30" s="9"/>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A207-67C4-4416-B269-ED04F43B5CB4}">
  <dimension ref="A1:J64"/>
  <sheetViews>
    <sheetView workbookViewId="0">
      <selection activeCell="A10" sqref="A10"/>
    </sheetView>
  </sheetViews>
  <sheetFormatPr defaultRowHeight="14.4" x14ac:dyDescent="0.3"/>
  <sheetData>
    <row r="1" spans="1:10" ht="15.6" x14ac:dyDescent="0.3">
      <c r="A1" s="1" t="s">
        <v>0</v>
      </c>
      <c r="B1" s="1" t="s">
        <v>1</v>
      </c>
      <c r="C1" s="1" t="s">
        <v>2</v>
      </c>
      <c r="D1" s="1" t="s">
        <v>3</v>
      </c>
      <c r="E1" s="1" t="s">
        <v>4</v>
      </c>
      <c r="F1" s="1" t="s">
        <v>5</v>
      </c>
      <c r="G1" s="1" t="s">
        <v>6</v>
      </c>
      <c r="H1" s="1" t="s">
        <v>7</v>
      </c>
      <c r="I1" s="1" t="s">
        <v>8</v>
      </c>
      <c r="J1" s="1" t="s">
        <v>9</v>
      </c>
    </row>
    <row r="2" spans="1:10" ht="15.6" x14ac:dyDescent="0.3">
      <c r="A2" s="2">
        <v>44927</v>
      </c>
      <c r="B2" s="1" t="s">
        <v>10</v>
      </c>
      <c r="C2" s="3">
        <v>5000</v>
      </c>
      <c r="D2" s="3">
        <v>2581</v>
      </c>
      <c r="E2" s="3">
        <v>2857.1428571428573</v>
      </c>
      <c r="F2" s="1">
        <v>80</v>
      </c>
      <c r="G2" s="3" t="s">
        <v>11</v>
      </c>
      <c r="H2" s="4">
        <v>0.89</v>
      </c>
      <c r="I2" s="4">
        <v>0.85</v>
      </c>
      <c r="J2" s="4">
        <v>0.72</v>
      </c>
    </row>
    <row r="3" spans="1:10" ht="15.6" x14ac:dyDescent="0.3">
      <c r="A3" s="2">
        <v>44927</v>
      </c>
      <c r="B3" s="1" t="s">
        <v>12</v>
      </c>
      <c r="C3" s="3">
        <v>3500</v>
      </c>
      <c r="D3" s="3">
        <v>3944</v>
      </c>
      <c r="E3" s="3">
        <v>2857.1428571428573</v>
      </c>
      <c r="F3" s="1">
        <v>30</v>
      </c>
      <c r="G3" s="3" t="s">
        <v>11</v>
      </c>
      <c r="H3" s="4">
        <v>0.94</v>
      </c>
      <c r="I3" s="4">
        <v>0.95</v>
      </c>
      <c r="J3" s="4">
        <v>0.86</v>
      </c>
    </row>
    <row r="4" spans="1:10" ht="15.6" x14ac:dyDescent="0.3">
      <c r="A4" s="2">
        <v>44927</v>
      </c>
      <c r="B4" s="1" t="s">
        <v>13</v>
      </c>
      <c r="C4" s="3">
        <v>1500</v>
      </c>
      <c r="D4" s="1">
        <v>3293</v>
      </c>
      <c r="E4" s="3">
        <v>2857.1428571428573</v>
      </c>
      <c r="F4" s="1">
        <v>15</v>
      </c>
      <c r="G4" s="3" t="s">
        <v>11</v>
      </c>
      <c r="H4" s="4">
        <v>0.82</v>
      </c>
      <c r="I4" s="4">
        <v>0.8</v>
      </c>
      <c r="J4" s="4">
        <v>0.76</v>
      </c>
    </row>
    <row r="5" spans="1:10" ht="15.6" x14ac:dyDescent="0.3">
      <c r="A5" s="2">
        <v>44927</v>
      </c>
      <c r="B5" s="1" t="s">
        <v>14</v>
      </c>
      <c r="C5" s="3">
        <v>1500</v>
      </c>
      <c r="D5" s="1">
        <v>2019</v>
      </c>
      <c r="E5" s="3">
        <v>2857.1428571428573</v>
      </c>
      <c r="F5" s="1">
        <v>40</v>
      </c>
      <c r="G5" s="3" t="s">
        <v>11</v>
      </c>
      <c r="H5" s="4">
        <v>0.79</v>
      </c>
      <c r="I5" s="4">
        <v>0.79</v>
      </c>
      <c r="J5" s="4">
        <v>0.79</v>
      </c>
    </row>
    <row r="6" spans="1:10" ht="15.6" x14ac:dyDescent="0.3">
      <c r="A6" s="2">
        <v>44927</v>
      </c>
      <c r="B6" s="1" t="s">
        <v>15</v>
      </c>
      <c r="C6" s="3">
        <v>6000</v>
      </c>
      <c r="D6" s="1">
        <v>2980</v>
      </c>
      <c r="E6" s="3">
        <v>2857.1428571428573</v>
      </c>
      <c r="F6" s="1">
        <v>100</v>
      </c>
      <c r="G6" s="3" t="s">
        <v>11</v>
      </c>
      <c r="H6" s="4">
        <v>0.96</v>
      </c>
      <c r="I6" s="4">
        <v>0.79</v>
      </c>
      <c r="J6" s="4">
        <v>0.7</v>
      </c>
    </row>
    <row r="7" spans="1:10" ht="15.6" x14ac:dyDescent="0.3">
      <c r="A7" s="2">
        <v>44927</v>
      </c>
      <c r="B7" s="1" t="s">
        <v>16</v>
      </c>
      <c r="C7" s="3">
        <v>2500</v>
      </c>
      <c r="D7" s="1">
        <v>2209</v>
      </c>
      <c r="E7" s="3">
        <v>2857.1428571428573</v>
      </c>
      <c r="F7" s="1">
        <v>15</v>
      </c>
      <c r="G7" s="3" t="s">
        <v>11</v>
      </c>
      <c r="H7" s="4">
        <v>0.79</v>
      </c>
      <c r="I7" s="4">
        <v>0.79</v>
      </c>
      <c r="J7" s="4">
        <v>0.77</v>
      </c>
    </row>
    <row r="8" spans="1:10" ht="15.6" x14ac:dyDescent="0.3">
      <c r="A8" s="2">
        <v>44927</v>
      </c>
      <c r="B8" s="1" t="s">
        <v>17</v>
      </c>
      <c r="C8" s="3">
        <v>10000</v>
      </c>
      <c r="D8" s="1">
        <v>2440</v>
      </c>
      <c r="E8" s="3">
        <v>2857.1428571428573</v>
      </c>
      <c r="F8" s="1">
        <v>20</v>
      </c>
      <c r="G8" s="3" t="s">
        <v>11</v>
      </c>
      <c r="H8" s="4">
        <v>0.75</v>
      </c>
      <c r="I8" s="4">
        <v>0.72</v>
      </c>
      <c r="J8" s="4">
        <v>0.93</v>
      </c>
    </row>
    <row r="9" spans="1:10" ht="15.6" x14ac:dyDescent="0.3">
      <c r="A9" s="2">
        <v>44958</v>
      </c>
      <c r="B9" s="1" t="s">
        <v>10</v>
      </c>
      <c r="C9" s="3">
        <v>5000</v>
      </c>
      <c r="D9" s="3">
        <v>2000</v>
      </c>
      <c r="E9" s="3">
        <v>1428.5714285714287</v>
      </c>
      <c r="F9" s="1">
        <v>90</v>
      </c>
      <c r="G9" s="3" t="s">
        <v>11</v>
      </c>
      <c r="H9" s="4">
        <v>0.92</v>
      </c>
      <c r="I9" s="4">
        <v>0.99</v>
      </c>
      <c r="J9" s="4">
        <v>0.74</v>
      </c>
    </row>
    <row r="10" spans="1:10" ht="15.6" x14ac:dyDescent="0.3">
      <c r="A10" s="2">
        <v>44958</v>
      </c>
      <c r="B10" s="1" t="s">
        <v>12</v>
      </c>
      <c r="C10" s="3">
        <v>15000</v>
      </c>
      <c r="D10" s="3">
        <v>14431</v>
      </c>
      <c r="E10" s="3">
        <v>1428.5714285714287</v>
      </c>
      <c r="F10" s="1">
        <v>30</v>
      </c>
      <c r="G10" s="3" t="s">
        <v>11</v>
      </c>
      <c r="H10" s="4">
        <v>0.7</v>
      </c>
      <c r="I10" s="4">
        <v>0.99</v>
      </c>
      <c r="J10" s="4">
        <v>0.95</v>
      </c>
    </row>
    <row r="11" spans="1:10" ht="15.6" x14ac:dyDescent="0.3">
      <c r="A11" s="2">
        <v>44958</v>
      </c>
      <c r="B11" s="1" t="s">
        <v>13</v>
      </c>
      <c r="C11" s="3">
        <v>1500</v>
      </c>
      <c r="D11" s="1">
        <v>3000</v>
      </c>
      <c r="E11" s="3">
        <v>1428.5714285714287</v>
      </c>
      <c r="F11" s="1">
        <v>15</v>
      </c>
      <c r="G11" s="3" t="s">
        <v>11</v>
      </c>
      <c r="H11" s="4">
        <v>0.91</v>
      </c>
      <c r="I11" s="4">
        <v>0.98</v>
      </c>
      <c r="J11" s="4">
        <v>0.89</v>
      </c>
    </row>
    <row r="12" spans="1:10" ht="15.6" x14ac:dyDescent="0.3">
      <c r="A12" s="2">
        <v>44958</v>
      </c>
      <c r="B12" s="1" t="s">
        <v>14</v>
      </c>
      <c r="C12" s="3">
        <v>3500</v>
      </c>
      <c r="D12" s="1">
        <v>4000</v>
      </c>
      <c r="E12" s="3">
        <v>1428.5714285714287</v>
      </c>
      <c r="F12" s="1">
        <v>40</v>
      </c>
      <c r="G12" s="3" t="s">
        <v>11</v>
      </c>
      <c r="H12" s="4">
        <v>0.74</v>
      </c>
      <c r="I12" s="4">
        <v>0.85</v>
      </c>
      <c r="J12" s="4">
        <v>0.7</v>
      </c>
    </row>
    <row r="13" spans="1:10" ht="15.6" x14ac:dyDescent="0.3">
      <c r="A13" s="2">
        <v>44958</v>
      </c>
      <c r="B13" s="1" t="s">
        <v>15</v>
      </c>
      <c r="C13" s="3">
        <v>6000</v>
      </c>
      <c r="D13" s="1">
        <v>2000</v>
      </c>
      <c r="E13" s="3">
        <v>1428.5714285714287</v>
      </c>
      <c r="F13" s="1">
        <v>100</v>
      </c>
      <c r="G13" s="3" t="s">
        <v>11</v>
      </c>
      <c r="H13" s="4">
        <v>0.9</v>
      </c>
      <c r="I13" s="4">
        <v>0.9</v>
      </c>
      <c r="J13" s="4">
        <v>0.72</v>
      </c>
    </row>
    <row r="14" spans="1:10" ht="15.6" x14ac:dyDescent="0.3">
      <c r="A14" s="2">
        <v>44958</v>
      </c>
      <c r="B14" s="1" t="s">
        <v>16</v>
      </c>
      <c r="C14" s="3">
        <v>4000</v>
      </c>
      <c r="D14" s="1">
        <v>2000</v>
      </c>
      <c r="E14" s="3">
        <v>1428.5714285714287</v>
      </c>
      <c r="F14" s="1">
        <v>15</v>
      </c>
      <c r="G14" s="3" t="s">
        <v>11</v>
      </c>
      <c r="H14" s="4">
        <v>0.95</v>
      </c>
      <c r="I14" s="4">
        <v>0.97</v>
      </c>
      <c r="J14" s="4">
        <v>0.81</v>
      </c>
    </row>
    <row r="15" spans="1:10" ht="15.6" x14ac:dyDescent="0.3">
      <c r="A15" s="2">
        <v>44958</v>
      </c>
      <c r="B15" s="1" t="s">
        <v>17</v>
      </c>
      <c r="C15" s="3">
        <v>10000</v>
      </c>
      <c r="D15" s="1">
        <v>2000</v>
      </c>
      <c r="E15" s="3">
        <v>1428.5714285714287</v>
      </c>
      <c r="F15" s="1">
        <v>20</v>
      </c>
      <c r="G15" s="3" t="s">
        <v>11</v>
      </c>
      <c r="H15" s="4">
        <v>0.99</v>
      </c>
      <c r="I15" s="4">
        <v>0.79</v>
      </c>
      <c r="J15" s="4">
        <v>0.75</v>
      </c>
    </row>
    <row r="16" spans="1:10" ht="15.6" x14ac:dyDescent="0.3">
      <c r="A16" s="2">
        <v>44986</v>
      </c>
      <c r="B16" s="1" t="s">
        <v>10</v>
      </c>
      <c r="C16" s="3">
        <v>8571.4285714285706</v>
      </c>
      <c r="D16" s="3">
        <v>4000</v>
      </c>
      <c r="E16" s="3">
        <v>1428.5714285714287</v>
      </c>
      <c r="F16" s="1">
        <v>45</v>
      </c>
      <c r="G16" s="3" t="s">
        <v>11</v>
      </c>
      <c r="H16" s="4">
        <v>0.86</v>
      </c>
      <c r="I16" s="4">
        <v>0.97</v>
      </c>
      <c r="J16" s="4">
        <v>0.89</v>
      </c>
    </row>
    <row r="17" spans="1:10" ht="15.6" x14ac:dyDescent="0.3">
      <c r="A17" s="2">
        <v>44986</v>
      </c>
      <c r="B17" s="1" t="s">
        <v>12</v>
      </c>
      <c r="C17" s="3">
        <v>8571.4285714285706</v>
      </c>
      <c r="D17" s="3">
        <v>6000</v>
      </c>
      <c r="E17" s="3">
        <v>1428.5714285714287</v>
      </c>
      <c r="F17" s="1">
        <v>43</v>
      </c>
      <c r="G17" s="3" t="s">
        <v>11</v>
      </c>
      <c r="H17" s="4">
        <v>0.83</v>
      </c>
      <c r="I17" s="4">
        <v>0.72</v>
      </c>
      <c r="J17" s="4">
        <v>0.74</v>
      </c>
    </row>
    <row r="18" spans="1:10" ht="15.6" x14ac:dyDescent="0.3">
      <c r="A18" s="2">
        <v>44986</v>
      </c>
      <c r="B18" s="1" t="s">
        <v>13</v>
      </c>
      <c r="C18" s="3">
        <v>8571.4285714285706</v>
      </c>
      <c r="D18" s="1">
        <v>6500</v>
      </c>
      <c r="E18" s="3">
        <v>1428.5714285714287</v>
      </c>
      <c r="F18" s="1">
        <v>43</v>
      </c>
      <c r="G18" s="3" t="s">
        <v>11</v>
      </c>
      <c r="H18" s="4">
        <v>0.74</v>
      </c>
      <c r="I18" s="4">
        <v>0.78</v>
      </c>
      <c r="J18" s="4">
        <v>0.94</v>
      </c>
    </row>
    <row r="19" spans="1:10" ht="15.6" x14ac:dyDescent="0.3">
      <c r="A19" s="2">
        <v>44986</v>
      </c>
      <c r="B19" s="1" t="s">
        <v>14</v>
      </c>
      <c r="C19" s="3">
        <v>8571.4285714285706</v>
      </c>
      <c r="D19" s="1">
        <v>12000</v>
      </c>
      <c r="E19" s="3">
        <v>1428.5714285714287</v>
      </c>
      <c r="F19" s="1">
        <v>43</v>
      </c>
      <c r="G19" s="3" t="s">
        <v>11</v>
      </c>
      <c r="H19" s="4">
        <v>0.8</v>
      </c>
      <c r="I19" s="4">
        <v>0.84</v>
      </c>
      <c r="J19" s="4">
        <v>0.81</v>
      </c>
    </row>
    <row r="20" spans="1:10" ht="15.6" x14ac:dyDescent="0.3">
      <c r="A20" s="2">
        <v>44986</v>
      </c>
      <c r="B20" s="1" t="s">
        <v>15</v>
      </c>
      <c r="C20" s="3">
        <v>8571.4285714285706</v>
      </c>
      <c r="D20" s="1">
        <v>3000</v>
      </c>
      <c r="E20" s="3">
        <v>1428.5714285714287</v>
      </c>
      <c r="F20" s="1">
        <v>43</v>
      </c>
      <c r="G20" s="3" t="s">
        <v>11</v>
      </c>
      <c r="H20" s="4">
        <v>0.89</v>
      </c>
      <c r="I20" s="4">
        <v>0.99</v>
      </c>
      <c r="J20" s="4">
        <v>0.97</v>
      </c>
    </row>
    <row r="21" spans="1:10" ht="15.6" x14ac:dyDescent="0.3">
      <c r="A21" s="2">
        <v>44986</v>
      </c>
      <c r="B21" s="1" t="s">
        <v>16</v>
      </c>
      <c r="C21" s="3">
        <v>8571.4285714285706</v>
      </c>
      <c r="D21" s="1">
        <v>2000</v>
      </c>
      <c r="E21" s="3">
        <v>1428.5714285714287</v>
      </c>
      <c r="F21" s="1">
        <v>40</v>
      </c>
      <c r="G21" s="3" t="s">
        <v>11</v>
      </c>
      <c r="H21" s="4">
        <v>0.71</v>
      </c>
      <c r="I21" s="4">
        <v>0.87</v>
      </c>
      <c r="J21" s="4">
        <v>0.94</v>
      </c>
    </row>
    <row r="22" spans="1:10" ht="15.6" x14ac:dyDescent="0.3">
      <c r="A22" s="2">
        <v>44986</v>
      </c>
      <c r="B22" s="1" t="s">
        <v>17</v>
      </c>
      <c r="C22" s="3">
        <v>8571.4285714285706</v>
      </c>
      <c r="D22" s="1">
        <v>2000</v>
      </c>
      <c r="E22" s="3">
        <v>1428.5714285714287</v>
      </c>
      <c r="F22" s="1">
        <v>43</v>
      </c>
      <c r="G22" s="3" t="s">
        <v>11</v>
      </c>
      <c r="H22" s="4">
        <v>0.9</v>
      </c>
      <c r="I22" s="4">
        <v>0.72</v>
      </c>
      <c r="J22" s="4">
        <v>0.94</v>
      </c>
    </row>
    <row r="23" spans="1:10" ht="15.6" x14ac:dyDescent="0.3">
      <c r="A23" s="2">
        <v>45017</v>
      </c>
      <c r="B23" s="1" t="s">
        <v>10</v>
      </c>
      <c r="C23" s="3">
        <v>7857.1428571428569</v>
      </c>
      <c r="D23" s="3">
        <v>3000</v>
      </c>
      <c r="E23" s="3">
        <v>5714.2857142857147</v>
      </c>
      <c r="F23" s="1">
        <v>100</v>
      </c>
      <c r="G23" s="1" t="s">
        <v>18</v>
      </c>
      <c r="H23" s="4">
        <v>0.89</v>
      </c>
      <c r="I23" s="4">
        <v>0.85</v>
      </c>
      <c r="J23" s="4">
        <v>0.87</v>
      </c>
    </row>
    <row r="24" spans="1:10" ht="15.6" x14ac:dyDescent="0.3">
      <c r="A24" s="2">
        <v>45017</v>
      </c>
      <c r="B24" s="1" t="s">
        <v>12</v>
      </c>
      <c r="C24" s="3">
        <v>7857.1428571428569</v>
      </c>
      <c r="D24" s="3">
        <v>4500</v>
      </c>
      <c r="E24" s="3">
        <v>5714.2857142857147</v>
      </c>
      <c r="F24" s="1">
        <v>100</v>
      </c>
      <c r="G24" s="1" t="s">
        <v>18</v>
      </c>
      <c r="H24" s="4">
        <v>0.89</v>
      </c>
      <c r="I24" s="4">
        <v>0.8</v>
      </c>
      <c r="J24" s="4">
        <v>0.88</v>
      </c>
    </row>
    <row r="25" spans="1:10" ht="15.6" x14ac:dyDescent="0.3">
      <c r="A25" s="2">
        <v>45017</v>
      </c>
      <c r="B25" s="1" t="s">
        <v>13</v>
      </c>
      <c r="C25" s="3">
        <v>7857.1428571428569</v>
      </c>
      <c r="D25" s="1">
        <v>5500</v>
      </c>
      <c r="E25" s="3">
        <v>5714.2857142857147</v>
      </c>
      <c r="F25" s="1">
        <v>100</v>
      </c>
      <c r="G25" s="1" t="s">
        <v>18</v>
      </c>
      <c r="H25" s="4">
        <v>0.98</v>
      </c>
      <c r="I25" s="4">
        <v>0.99</v>
      </c>
      <c r="J25" s="4">
        <v>0.81</v>
      </c>
    </row>
    <row r="26" spans="1:10" ht="15.6" x14ac:dyDescent="0.3">
      <c r="A26" s="2">
        <v>45017</v>
      </c>
      <c r="B26" s="1" t="s">
        <v>14</v>
      </c>
      <c r="C26" s="3">
        <v>7857.1428571428569</v>
      </c>
      <c r="D26" s="1">
        <v>10000</v>
      </c>
      <c r="E26" s="3">
        <v>5714.2857142857147</v>
      </c>
      <c r="F26" s="1">
        <v>100</v>
      </c>
      <c r="G26" s="1" t="s">
        <v>18</v>
      </c>
      <c r="H26" s="4">
        <v>0.81</v>
      </c>
      <c r="I26" s="4">
        <v>0.91</v>
      </c>
      <c r="J26" s="4">
        <v>0.95</v>
      </c>
    </row>
    <row r="27" spans="1:10" ht="15.6" x14ac:dyDescent="0.3">
      <c r="A27" s="2">
        <v>45017</v>
      </c>
      <c r="B27" s="1" t="s">
        <v>15</v>
      </c>
      <c r="C27" s="3">
        <v>7857.1428571428569</v>
      </c>
      <c r="D27" s="1">
        <v>2000</v>
      </c>
      <c r="E27" s="3">
        <v>5714.2857142857147</v>
      </c>
      <c r="F27" s="1">
        <v>100</v>
      </c>
      <c r="G27" s="1" t="s">
        <v>18</v>
      </c>
      <c r="H27" s="4">
        <v>0.97</v>
      </c>
      <c r="I27" s="4">
        <v>0.85</v>
      </c>
      <c r="J27" s="4">
        <v>0.85</v>
      </c>
    </row>
    <row r="28" spans="1:10" ht="15.6" x14ac:dyDescent="0.3">
      <c r="A28" s="2">
        <v>45017</v>
      </c>
      <c r="B28" s="1" t="s">
        <v>16</v>
      </c>
      <c r="C28" s="3">
        <v>7857.1428571428569</v>
      </c>
      <c r="D28" s="1">
        <v>2000</v>
      </c>
      <c r="E28" s="3">
        <v>5714.2857142857147</v>
      </c>
      <c r="F28" s="1">
        <v>100</v>
      </c>
      <c r="G28" s="1" t="s">
        <v>18</v>
      </c>
      <c r="H28" s="4">
        <v>0.89</v>
      </c>
      <c r="I28" s="4">
        <v>0.94</v>
      </c>
      <c r="J28" s="4">
        <v>0.8</v>
      </c>
    </row>
    <row r="29" spans="1:10" ht="15.6" x14ac:dyDescent="0.3">
      <c r="A29" s="2">
        <v>45017</v>
      </c>
      <c r="B29" s="1" t="s">
        <v>17</v>
      </c>
      <c r="C29" s="3">
        <v>7857.1428571428569</v>
      </c>
      <c r="D29" s="1">
        <v>2000</v>
      </c>
      <c r="E29" s="3">
        <v>5714.2857142857147</v>
      </c>
      <c r="F29" s="1">
        <v>100</v>
      </c>
      <c r="G29" s="1" t="s">
        <v>18</v>
      </c>
      <c r="H29" s="4">
        <v>0.88</v>
      </c>
      <c r="I29" s="4">
        <v>0.94</v>
      </c>
      <c r="J29" s="4">
        <v>0.7</v>
      </c>
    </row>
    <row r="30" spans="1:10" ht="15.6" x14ac:dyDescent="0.3">
      <c r="A30" s="2">
        <v>45047</v>
      </c>
      <c r="B30" s="1" t="s">
        <v>10</v>
      </c>
      <c r="C30" s="3">
        <v>11428.571428571429</v>
      </c>
      <c r="D30" s="3">
        <v>20000</v>
      </c>
      <c r="E30" s="3">
        <v>2857.1428571428573</v>
      </c>
      <c r="F30" s="1">
        <v>90</v>
      </c>
      <c r="G30" s="1" t="s">
        <v>18</v>
      </c>
      <c r="H30" s="4">
        <v>0.75</v>
      </c>
      <c r="I30" s="4">
        <v>0.77</v>
      </c>
      <c r="J30" s="4">
        <v>0.84</v>
      </c>
    </row>
    <row r="31" spans="1:10" ht="15.6" x14ac:dyDescent="0.3">
      <c r="A31" s="2">
        <v>45047</v>
      </c>
      <c r="B31" s="1" t="s">
        <v>12</v>
      </c>
      <c r="C31" s="3">
        <v>11428.571428571429</v>
      </c>
      <c r="D31" s="3">
        <v>17000</v>
      </c>
      <c r="E31" s="3">
        <v>2857.1428571428573</v>
      </c>
      <c r="F31" s="1">
        <v>80</v>
      </c>
      <c r="G31" s="1" t="s">
        <v>18</v>
      </c>
      <c r="H31" s="4">
        <v>0.73</v>
      </c>
      <c r="I31" s="4">
        <v>0.96</v>
      </c>
      <c r="J31" s="4">
        <v>0.93</v>
      </c>
    </row>
    <row r="32" spans="1:10" ht="15.6" x14ac:dyDescent="0.3">
      <c r="A32" s="2">
        <v>45047</v>
      </c>
      <c r="B32" s="1" t="s">
        <v>13</v>
      </c>
      <c r="C32" s="3">
        <v>11428.571428571429</v>
      </c>
      <c r="D32" s="1">
        <v>16000</v>
      </c>
      <c r="E32" s="3">
        <v>2857.1428571428573</v>
      </c>
      <c r="F32" s="1">
        <v>90</v>
      </c>
      <c r="G32" s="1" t="s">
        <v>18</v>
      </c>
      <c r="H32" s="4">
        <v>0.93</v>
      </c>
      <c r="I32" s="4">
        <v>0.74</v>
      </c>
      <c r="J32" s="4">
        <v>0.93</v>
      </c>
    </row>
    <row r="33" spans="1:10" ht="15.6" x14ac:dyDescent="0.3">
      <c r="A33" s="2">
        <v>45047</v>
      </c>
      <c r="B33" s="1" t="s">
        <v>14</v>
      </c>
      <c r="C33" s="3">
        <v>11428.571428571429</v>
      </c>
      <c r="D33" s="1">
        <v>12000</v>
      </c>
      <c r="E33" s="3">
        <v>2857.1428571428573</v>
      </c>
      <c r="F33" s="1">
        <v>110</v>
      </c>
      <c r="G33" s="1" t="s">
        <v>18</v>
      </c>
      <c r="H33" s="4">
        <v>0.85</v>
      </c>
      <c r="I33" s="4">
        <v>0.7</v>
      </c>
      <c r="J33" s="4">
        <v>0.99</v>
      </c>
    </row>
    <row r="34" spans="1:10" ht="15.6" x14ac:dyDescent="0.3">
      <c r="A34" s="2">
        <v>45047</v>
      </c>
      <c r="B34" s="1" t="s">
        <v>15</v>
      </c>
      <c r="C34" s="3">
        <v>11428.571428571429</v>
      </c>
      <c r="D34" s="1">
        <v>20500</v>
      </c>
      <c r="E34" s="3">
        <v>2857.1428571428573</v>
      </c>
      <c r="F34" s="1">
        <v>90</v>
      </c>
      <c r="G34" s="1" t="s">
        <v>18</v>
      </c>
      <c r="H34" s="4">
        <v>0.92</v>
      </c>
      <c r="I34" s="4">
        <v>0.99</v>
      </c>
      <c r="J34" s="4">
        <v>0.88</v>
      </c>
    </row>
    <row r="35" spans="1:10" ht="15.6" x14ac:dyDescent="0.3">
      <c r="A35" s="2">
        <v>45047</v>
      </c>
      <c r="B35" s="1" t="s">
        <v>16</v>
      </c>
      <c r="C35" s="3">
        <v>11428.571428571429</v>
      </c>
      <c r="D35" s="1">
        <v>21000</v>
      </c>
      <c r="E35" s="3">
        <v>2857.1428571428573</v>
      </c>
      <c r="F35" s="1">
        <v>100</v>
      </c>
      <c r="G35" s="1" t="s">
        <v>18</v>
      </c>
      <c r="H35" s="4">
        <v>0.75</v>
      </c>
      <c r="I35" s="4">
        <v>0.97</v>
      </c>
      <c r="J35" s="4">
        <v>0.83</v>
      </c>
    </row>
    <row r="36" spans="1:10" ht="15.6" x14ac:dyDescent="0.3">
      <c r="A36" s="2">
        <v>45047</v>
      </c>
      <c r="B36" s="1" t="s">
        <v>17</v>
      </c>
      <c r="C36" s="3">
        <v>11428.571428571429</v>
      </c>
      <c r="D36" s="1">
        <v>21500</v>
      </c>
      <c r="E36" s="3">
        <v>2857.1428571428573</v>
      </c>
      <c r="F36" s="1">
        <v>90</v>
      </c>
      <c r="G36" s="1" t="s">
        <v>18</v>
      </c>
      <c r="H36" s="4">
        <v>0.77</v>
      </c>
      <c r="I36" s="4">
        <v>0.97</v>
      </c>
      <c r="J36" s="4">
        <v>0.78</v>
      </c>
    </row>
    <row r="37" spans="1:10" ht="15.6" x14ac:dyDescent="0.3">
      <c r="A37" s="2">
        <v>45078</v>
      </c>
      <c r="B37" s="1" t="s">
        <v>10</v>
      </c>
      <c r="C37" s="3">
        <v>14285.714285714286</v>
      </c>
      <c r="D37" s="3">
        <v>22000</v>
      </c>
      <c r="E37" s="3">
        <v>857.14285714285711</v>
      </c>
      <c r="F37" s="1">
        <v>228</v>
      </c>
      <c r="G37" s="1" t="s">
        <v>18</v>
      </c>
      <c r="H37" s="4">
        <v>0.79</v>
      </c>
      <c r="I37" s="4">
        <v>0.75</v>
      </c>
      <c r="J37" s="4">
        <v>0.93</v>
      </c>
    </row>
    <row r="38" spans="1:10" ht="15.6" x14ac:dyDescent="0.3">
      <c r="A38" s="2">
        <v>45078</v>
      </c>
      <c r="B38" s="1" t="s">
        <v>12</v>
      </c>
      <c r="C38" s="3">
        <v>14285.714285714286</v>
      </c>
      <c r="D38" s="3">
        <v>18000</v>
      </c>
      <c r="E38" s="3">
        <v>857.14285714285711</v>
      </c>
      <c r="F38" s="1">
        <v>220</v>
      </c>
      <c r="G38" s="1" t="s">
        <v>18</v>
      </c>
      <c r="H38" s="4">
        <v>0.81</v>
      </c>
      <c r="I38" s="4">
        <v>0.98</v>
      </c>
      <c r="J38" s="4">
        <v>0.86</v>
      </c>
    </row>
    <row r="39" spans="1:10" ht="15.6" x14ac:dyDescent="0.3">
      <c r="A39" s="2">
        <v>45078</v>
      </c>
      <c r="B39" s="1" t="s">
        <v>13</v>
      </c>
      <c r="C39" s="3">
        <v>14285.714285714286</v>
      </c>
      <c r="D39" s="1">
        <v>18500</v>
      </c>
      <c r="E39" s="3">
        <v>857.14285714285711</v>
      </c>
      <c r="F39" s="1">
        <v>228</v>
      </c>
      <c r="G39" s="1" t="s">
        <v>18</v>
      </c>
      <c r="H39" s="4">
        <v>0.86</v>
      </c>
      <c r="I39" s="4">
        <v>0.82</v>
      </c>
      <c r="J39" s="4">
        <v>0.86</v>
      </c>
    </row>
    <row r="40" spans="1:10" ht="15.6" x14ac:dyDescent="0.3">
      <c r="A40" s="2">
        <v>45078</v>
      </c>
      <c r="B40" s="1" t="s">
        <v>14</v>
      </c>
      <c r="C40" s="3">
        <v>14285.714285714286</v>
      </c>
      <c r="D40" s="1">
        <v>14314</v>
      </c>
      <c r="E40" s="3">
        <v>857.14285714285711</v>
      </c>
      <c r="F40" s="1">
        <v>238</v>
      </c>
      <c r="G40" s="1" t="s">
        <v>18</v>
      </c>
      <c r="H40" s="4">
        <v>0.72</v>
      </c>
      <c r="I40" s="4">
        <v>0.95</v>
      </c>
      <c r="J40" s="4">
        <v>0.9</v>
      </c>
    </row>
    <row r="41" spans="1:10" ht="15.6" x14ac:dyDescent="0.3">
      <c r="A41" s="2">
        <v>45078</v>
      </c>
      <c r="B41" s="1" t="s">
        <v>15</v>
      </c>
      <c r="C41" s="3">
        <v>14285.714285714286</v>
      </c>
      <c r="D41" s="1">
        <v>21000</v>
      </c>
      <c r="E41" s="3">
        <v>857.14285714285711</v>
      </c>
      <c r="F41" s="1">
        <v>228</v>
      </c>
      <c r="G41" s="1" t="s">
        <v>18</v>
      </c>
      <c r="H41" s="4">
        <v>0.71</v>
      </c>
      <c r="I41" s="4">
        <v>0.8</v>
      </c>
      <c r="J41" s="4">
        <v>0.76</v>
      </c>
    </row>
    <row r="42" spans="1:10" ht="15.6" x14ac:dyDescent="0.3">
      <c r="A42" s="2">
        <v>45078</v>
      </c>
      <c r="B42" s="1" t="s">
        <v>16</v>
      </c>
      <c r="C42" s="3">
        <v>14285.714285714286</v>
      </c>
      <c r="D42" s="1">
        <v>22500</v>
      </c>
      <c r="E42" s="3">
        <v>857.14285714285711</v>
      </c>
      <c r="F42" s="1">
        <v>230</v>
      </c>
      <c r="G42" s="1" t="s">
        <v>18</v>
      </c>
      <c r="H42" s="4">
        <v>0.97</v>
      </c>
      <c r="I42" s="4">
        <v>0.95</v>
      </c>
      <c r="J42" s="4">
        <v>0.85</v>
      </c>
    </row>
    <row r="43" spans="1:10" ht="15.6" x14ac:dyDescent="0.3">
      <c r="A43" s="2">
        <v>45078</v>
      </c>
      <c r="B43" s="1" t="s">
        <v>17</v>
      </c>
      <c r="C43" s="3">
        <v>14285.714285714286</v>
      </c>
      <c r="D43" s="1">
        <v>22900</v>
      </c>
      <c r="E43" s="3">
        <v>857.14285714285711</v>
      </c>
      <c r="F43" s="1">
        <v>228</v>
      </c>
      <c r="G43" s="1" t="s">
        <v>18</v>
      </c>
      <c r="H43" s="4">
        <v>0.95</v>
      </c>
      <c r="I43" s="4">
        <v>0.85</v>
      </c>
      <c r="J43" s="4">
        <v>0.91</v>
      </c>
    </row>
    <row r="44" spans="1:10" ht="15.6" x14ac:dyDescent="0.3">
      <c r="A44" s="2">
        <v>45108</v>
      </c>
      <c r="B44" s="1" t="s">
        <v>10</v>
      </c>
      <c r="C44" s="3">
        <v>18562.957142857143</v>
      </c>
      <c r="D44" s="3">
        <v>25000</v>
      </c>
      <c r="E44" s="3">
        <v>714.28571428571433</v>
      </c>
      <c r="F44" s="1">
        <v>250</v>
      </c>
      <c r="G44" s="1" t="s">
        <v>19</v>
      </c>
      <c r="H44" s="4">
        <v>0.97</v>
      </c>
      <c r="I44" s="4">
        <v>0.7</v>
      </c>
      <c r="J44" s="4">
        <v>0.93</v>
      </c>
    </row>
    <row r="45" spans="1:10" ht="15.6" x14ac:dyDescent="0.3">
      <c r="A45" s="2">
        <v>45108</v>
      </c>
      <c r="B45" s="1" t="s">
        <v>12</v>
      </c>
      <c r="C45" s="3">
        <v>18562.957142857143</v>
      </c>
      <c r="D45" s="3">
        <v>22000</v>
      </c>
      <c r="E45" s="3">
        <v>714.28571428571433</v>
      </c>
      <c r="F45" s="1">
        <v>240</v>
      </c>
      <c r="G45" s="1" t="s">
        <v>19</v>
      </c>
      <c r="H45" s="4">
        <v>0.9</v>
      </c>
      <c r="I45" s="4">
        <v>0.98</v>
      </c>
      <c r="J45" s="4">
        <v>0.96</v>
      </c>
    </row>
    <row r="46" spans="1:10" ht="15.6" x14ac:dyDescent="0.3">
      <c r="A46" s="2">
        <v>45108</v>
      </c>
      <c r="B46" s="1" t="s">
        <v>13</v>
      </c>
      <c r="C46" s="3">
        <v>18562.957142857143</v>
      </c>
      <c r="D46" s="1">
        <v>25000</v>
      </c>
      <c r="E46" s="3">
        <v>714.28571428571433</v>
      </c>
      <c r="F46" s="1">
        <v>270</v>
      </c>
      <c r="G46" s="1" t="s">
        <v>19</v>
      </c>
      <c r="H46" s="4">
        <v>0.9</v>
      </c>
      <c r="I46" s="4">
        <v>0.95</v>
      </c>
      <c r="J46" s="4">
        <v>0.98</v>
      </c>
    </row>
    <row r="47" spans="1:10" ht="15.6" x14ac:dyDescent="0.3">
      <c r="A47" s="2">
        <v>45108</v>
      </c>
      <c r="B47" s="1" t="s">
        <v>14</v>
      </c>
      <c r="C47" s="3">
        <v>18562.957142857143</v>
      </c>
      <c r="D47" s="1">
        <v>25000</v>
      </c>
      <c r="E47" s="3">
        <v>714.28571428571433</v>
      </c>
      <c r="F47" s="1">
        <v>259</v>
      </c>
      <c r="G47" s="1" t="s">
        <v>19</v>
      </c>
      <c r="H47" s="4">
        <v>0.96</v>
      </c>
      <c r="I47" s="4">
        <v>0.81</v>
      </c>
      <c r="J47" s="4">
        <v>0.85</v>
      </c>
    </row>
    <row r="48" spans="1:10" ht="15.6" x14ac:dyDescent="0.3">
      <c r="A48" s="2">
        <v>45108</v>
      </c>
      <c r="B48" s="1" t="s">
        <v>15</v>
      </c>
      <c r="C48" s="3">
        <v>18562.957142857143</v>
      </c>
      <c r="D48" s="1">
        <v>25000</v>
      </c>
      <c r="E48" s="3">
        <v>714.28571428571433</v>
      </c>
      <c r="F48" s="1">
        <v>260</v>
      </c>
      <c r="G48" s="1" t="s">
        <v>19</v>
      </c>
      <c r="H48" s="4">
        <v>0.98</v>
      </c>
      <c r="I48" s="4">
        <v>0.84</v>
      </c>
      <c r="J48" s="4">
        <v>0.89</v>
      </c>
    </row>
    <row r="49" spans="1:10" ht="15.6" x14ac:dyDescent="0.3">
      <c r="A49" s="2">
        <v>45108</v>
      </c>
      <c r="B49" s="1" t="s">
        <v>16</v>
      </c>
      <c r="C49" s="3">
        <v>18562.957142857143</v>
      </c>
      <c r="D49" s="1">
        <v>25000</v>
      </c>
      <c r="E49" s="3">
        <v>714.28571428571433</v>
      </c>
      <c r="F49" s="1">
        <v>260</v>
      </c>
      <c r="G49" s="1" t="s">
        <v>19</v>
      </c>
      <c r="H49" s="4">
        <v>0.76</v>
      </c>
      <c r="I49" s="4">
        <v>0.7</v>
      </c>
      <c r="J49" s="4">
        <v>0.86</v>
      </c>
    </row>
    <row r="50" spans="1:10" ht="15.6" x14ac:dyDescent="0.3">
      <c r="A50" s="2">
        <v>45108</v>
      </c>
      <c r="B50" s="1" t="s">
        <v>17</v>
      </c>
      <c r="C50" s="3">
        <v>18562.957142857143</v>
      </c>
      <c r="D50" s="1">
        <v>25000</v>
      </c>
      <c r="E50" s="3">
        <v>714.28571428571433</v>
      </c>
      <c r="F50" s="1">
        <v>261</v>
      </c>
      <c r="G50" s="1" t="s">
        <v>19</v>
      </c>
      <c r="H50" s="4">
        <v>0.91</v>
      </c>
      <c r="I50" s="4">
        <v>0.77</v>
      </c>
      <c r="J50" s="4">
        <v>0.75</v>
      </c>
    </row>
    <row r="51" spans="1:10" ht="15.6" x14ac:dyDescent="0.3">
      <c r="A51" s="2">
        <v>45139</v>
      </c>
      <c r="B51" s="1" t="s">
        <v>10</v>
      </c>
      <c r="C51" s="3">
        <v>18571.428571428572</v>
      </c>
      <c r="D51" s="3">
        <v>25000</v>
      </c>
      <c r="E51" s="3">
        <v>714.28571428571433</v>
      </c>
      <c r="F51" s="1">
        <v>242</v>
      </c>
      <c r="G51" s="1" t="s">
        <v>19</v>
      </c>
      <c r="H51" s="4">
        <v>0.79</v>
      </c>
      <c r="I51" s="4">
        <v>0.81</v>
      </c>
      <c r="J51" s="4">
        <v>0.74</v>
      </c>
    </row>
    <row r="52" spans="1:10" ht="15.6" x14ac:dyDescent="0.3">
      <c r="A52" s="2">
        <v>45139</v>
      </c>
      <c r="B52" s="1" t="s">
        <v>12</v>
      </c>
      <c r="C52" s="3">
        <v>18571.428571428572</v>
      </c>
      <c r="D52" s="3">
        <v>22500</v>
      </c>
      <c r="E52" s="3">
        <v>714.28571428571433</v>
      </c>
      <c r="F52" s="1">
        <v>250</v>
      </c>
      <c r="G52" s="1" t="s">
        <v>19</v>
      </c>
      <c r="H52" s="4">
        <v>0.85</v>
      </c>
      <c r="I52" s="4">
        <v>0.82</v>
      </c>
      <c r="J52" s="4">
        <v>0.73</v>
      </c>
    </row>
    <row r="53" spans="1:10" ht="15.6" x14ac:dyDescent="0.3">
      <c r="A53" s="2">
        <v>45139</v>
      </c>
      <c r="B53" s="1" t="s">
        <v>13</v>
      </c>
      <c r="C53" s="3">
        <v>18571.428571428572</v>
      </c>
      <c r="D53" s="1">
        <v>25000</v>
      </c>
      <c r="E53" s="3">
        <v>714.28571428571433</v>
      </c>
      <c r="F53" s="1">
        <v>242</v>
      </c>
      <c r="G53" s="1" t="s">
        <v>19</v>
      </c>
      <c r="H53" s="4">
        <v>0.88</v>
      </c>
      <c r="I53" s="4">
        <v>0.84</v>
      </c>
      <c r="J53" s="4">
        <v>0.75</v>
      </c>
    </row>
    <row r="54" spans="1:10" ht="15.6" x14ac:dyDescent="0.3">
      <c r="A54" s="2">
        <v>45139</v>
      </c>
      <c r="B54" s="1" t="s">
        <v>14</v>
      </c>
      <c r="C54" s="3">
        <v>18571.428571428572</v>
      </c>
      <c r="D54" s="1">
        <v>25000</v>
      </c>
      <c r="E54" s="3">
        <v>714.28571428571433</v>
      </c>
      <c r="F54" s="1">
        <v>242</v>
      </c>
      <c r="G54" s="1" t="s">
        <v>19</v>
      </c>
      <c r="H54" s="4">
        <v>0.81</v>
      </c>
      <c r="I54" s="4">
        <v>0.92</v>
      </c>
      <c r="J54" s="4">
        <v>0.91</v>
      </c>
    </row>
    <row r="55" spans="1:10" ht="15.6" x14ac:dyDescent="0.3">
      <c r="A55" s="2">
        <v>45139</v>
      </c>
      <c r="B55" s="1" t="s">
        <v>15</v>
      </c>
      <c r="C55" s="3">
        <v>18571.428571428572</v>
      </c>
      <c r="D55" s="1">
        <v>25000</v>
      </c>
      <c r="E55" s="3">
        <v>714.28571428571433</v>
      </c>
      <c r="F55" s="1">
        <v>242</v>
      </c>
      <c r="G55" s="1" t="s">
        <v>19</v>
      </c>
      <c r="H55" s="4">
        <v>0.84</v>
      </c>
      <c r="I55" s="4">
        <v>0.73</v>
      </c>
      <c r="J55" s="4">
        <v>0.99</v>
      </c>
    </row>
    <row r="56" spans="1:10" ht="15.6" x14ac:dyDescent="0.3">
      <c r="A56" s="2">
        <v>45139</v>
      </c>
      <c r="B56" s="1" t="s">
        <v>16</v>
      </c>
      <c r="C56" s="3">
        <v>18571.428571428572</v>
      </c>
      <c r="D56" s="1">
        <v>25000</v>
      </c>
      <c r="E56" s="3">
        <v>714.28571428571433</v>
      </c>
      <c r="F56" s="1">
        <v>240</v>
      </c>
      <c r="G56" s="1" t="s">
        <v>19</v>
      </c>
      <c r="H56" s="4">
        <v>0.93</v>
      </c>
      <c r="I56" s="4">
        <v>0.79</v>
      </c>
      <c r="J56" s="4">
        <v>0.72</v>
      </c>
    </row>
    <row r="57" spans="1:10" ht="15.6" x14ac:dyDescent="0.3">
      <c r="A57" s="2">
        <v>45139</v>
      </c>
      <c r="B57" s="1" t="s">
        <v>17</v>
      </c>
      <c r="C57" s="3">
        <v>18571.428571428572</v>
      </c>
      <c r="D57" s="1">
        <v>25000</v>
      </c>
      <c r="E57" s="3">
        <v>714.28571428571433</v>
      </c>
      <c r="F57" s="1">
        <v>242</v>
      </c>
      <c r="G57" s="1" t="s">
        <v>19</v>
      </c>
      <c r="H57" s="4">
        <v>0.84</v>
      </c>
      <c r="I57" s="4">
        <v>0.79</v>
      </c>
      <c r="J57" s="4">
        <v>0.8</v>
      </c>
    </row>
    <row r="58" spans="1:10" ht="15.6" x14ac:dyDescent="0.3">
      <c r="A58" s="2">
        <v>45170</v>
      </c>
      <c r="B58" s="1" t="s">
        <v>10</v>
      </c>
      <c r="C58" s="3">
        <v>17857.142857142859</v>
      </c>
      <c r="D58" s="3">
        <v>22500</v>
      </c>
      <c r="E58" s="3">
        <v>285.71428571428572</v>
      </c>
      <c r="F58" s="1">
        <v>285</v>
      </c>
      <c r="G58" s="1" t="s">
        <v>19</v>
      </c>
      <c r="H58" s="4">
        <v>0.85</v>
      </c>
      <c r="I58" s="4">
        <v>0.91</v>
      </c>
      <c r="J58" s="4">
        <v>0.84</v>
      </c>
    </row>
    <row r="59" spans="1:10" ht="15.6" x14ac:dyDescent="0.3">
      <c r="A59" s="2">
        <v>45170</v>
      </c>
      <c r="B59" s="1" t="s">
        <v>12</v>
      </c>
      <c r="C59" s="3">
        <v>17857.142857142859</v>
      </c>
      <c r="D59" s="3">
        <v>21500</v>
      </c>
      <c r="E59" s="3">
        <v>285.71428571428572</v>
      </c>
      <c r="F59" s="1">
        <v>275</v>
      </c>
      <c r="G59" s="1" t="s">
        <v>19</v>
      </c>
      <c r="H59" s="4">
        <v>0.86</v>
      </c>
      <c r="I59" s="4">
        <v>0.75</v>
      </c>
      <c r="J59" s="4">
        <v>0.96</v>
      </c>
    </row>
    <row r="60" spans="1:10" ht="15.6" x14ac:dyDescent="0.3">
      <c r="A60" s="2">
        <v>45170</v>
      </c>
      <c r="B60" s="1" t="s">
        <v>13</v>
      </c>
      <c r="C60" s="3">
        <v>17857.142857142859</v>
      </c>
      <c r="D60" s="1">
        <v>24000</v>
      </c>
      <c r="E60" s="3">
        <v>285.71428571428572</v>
      </c>
      <c r="F60" s="1">
        <v>285</v>
      </c>
      <c r="G60" s="1" t="s">
        <v>19</v>
      </c>
      <c r="H60" s="4">
        <v>0.96</v>
      </c>
      <c r="I60" s="4">
        <v>0.77</v>
      </c>
      <c r="J60" s="4">
        <v>0.92</v>
      </c>
    </row>
    <row r="61" spans="1:10" ht="15.6" x14ac:dyDescent="0.3">
      <c r="A61" s="2">
        <v>45170</v>
      </c>
      <c r="B61" s="1" t="s">
        <v>14</v>
      </c>
      <c r="C61" s="3">
        <v>17857.142857142859</v>
      </c>
      <c r="D61" s="1">
        <v>24500</v>
      </c>
      <c r="E61" s="3">
        <v>285.71428571428572</v>
      </c>
      <c r="F61" s="1">
        <v>290</v>
      </c>
      <c r="G61" s="1" t="s">
        <v>19</v>
      </c>
      <c r="H61" s="4">
        <v>0.99</v>
      </c>
      <c r="I61" s="4">
        <v>0.97</v>
      </c>
      <c r="J61" s="4">
        <v>0.73</v>
      </c>
    </row>
    <row r="62" spans="1:10" ht="15.6" x14ac:dyDescent="0.3">
      <c r="A62" s="2">
        <v>45170</v>
      </c>
      <c r="B62" s="1" t="s">
        <v>15</v>
      </c>
      <c r="C62" s="3">
        <v>17857.142857142859</v>
      </c>
      <c r="D62" s="1">
        <v>24500</v>
      </c>
      <c r="E62" s="3">
        <v>285.71428571428572</v>
      </c>
      <c r="F62" s="1">
        <v>310</v>
      </c>
      <c r="G62" s="1" t="s">
        <v>19</v>
      </c>
      <c r="H62" s="4">
        <v>0.77</v>
      </c>
      <c r="I62" s="4">
        <v>0.72</v>
      </c>
      <c r="J62" s="4">
        <v>0.85</v>
      </c>
    </row>
    <row r="63" spans="1:10" ht="15.6" x14ac:dyDescent="0.3">
      <c r="A63" s="2">
        <v>45170</v>
      </c>
      <c r="B63" s="1" t="s">
        <v>16</v>
      </c>
      <c r="C63" s="3">
        <v>17857.142857142859</v>
      </c>
      <c r="D63" s="1">
        <v>24500</v>
      </c>
      <c r="E63" s="3">
        <v>285.71428571428572</v>
      </c>
      <c r="F63" s="1">
        <v>270</v>
      </c>
      <c r="G63" s="1" t="s">
        <v>19</v>
      </c>
      <c r="H63" s="4">
        <v>0.77</v>
      </c>
      <c r="I63" s="4">
        <v>0.96</v>
      </c>
      <c r="J63" s="4">
        <v>0.78</v>
      </c>
    </row>
    <row r="64" spans="1:10" ht="15.6"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Charts and pivots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Harikrishnan Nair</dc:creator>
  <cp:lastModifiedBy>Harikrishnan Nair</cp:lastModifiedBy>
  <dcterms:created xsi:type="dcterms:W3CDTF">2023-10-27T11:48:20Z</dcterms:created>
  <dcterms:modified xsi:type="dcterms:W3CDTF">2023-10-27T14:59:00Z</dcterms:modified>
</cp:coreProperties>
</file>