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bookViews>
    <workbookView xWindow="0" yWindow="0" windowWidth="19200" windowHeight="7755" firstSheet="11" activeTab="19"/>
  </bookViews>
  <sheets>
    <sheet name="Sheet2" sheetId="15" r:id="rId1"/>
    <sheet name="per" sheetId="12" r:id="rId2"/>
    <sheet name="Div" sheetId="11" r:id="rId3"/>
    <sheet name="mul" sheetId="10" r:id="rId4"/>
    <sheet name="sub (2)" sheetId="9" r:id="rId5"/>
    <sheet name="Count2" sheetId="8" r:id="rId6"/>
    <sheet name="Sheet1" sheetId="14" r:id="rId7"/>
    <sheet name="count" sheetId="5" r:id="rId8"/>
    <sheet name="Avg" sheetId="4" r:id="rId9"/>
    <sheet name="Sum" sheetId="1" r:id="rId10"/>
    <sheet name="Count IF" sheetId="3" r:id="rId11"/>
    <sheet name="IF" sheetId="6" r:id="rId12"/>
    <sheet name="Concate" sheetId="7" r:id="rId13"/>
    <sheet name="Today" sheetId="2" r:id="rId14"/>
    <sheet name="NoW" sheetId="13" r:id="rId15"/>
    <sheet name="Date" sheetId="16" r:id="rId16"/>
    <sheet name="Month" sheetId="17" r:id="rId17"/>
    <sheet name="Year" sheetId="18" r:id="rId18"/>
    <sheet name="power()" sheetId="19" r:id="rId19"/>
    <sheet name="Sheet7" sheetId="20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0" l="1"/>
  <c r="L2" i="19"/>
  <c r="J6" i="20" l="1"/>
  <c r="K6" i="20" s="1"/>
  <c r="J5" i="20"/>
  <c r="K5" i="20" s="1"/>
  <c r="J4" i="20"/>
  <c r="K4" i="20" s="1"/>
  <c r="J3" i="20"/>
  <c r="K3" i="20" s="1"/>
  <c r="L3" i="19" l="1"/>
  <c r="L4" i="19"/>
  <c r="L5" i="19"/>
  <c r="J5" i="19"/>
  <c r="K5" i="19" s="1"/>
  <c r="J4" i="19"/>
  <c r="K4" i="19" s="1"/>
  <c r="J3" i="19"/>
  <c r="K3" i="19" s="1"/>
  <c r="J2" i="19"/>
  <c r="K2" i="19" s="1"/>
  <c r="J5" i="18"/>
  <c r="K5" i="18" s="1"/>
  <c r="J4" i="18"/>
  <c r="K4" i="18" s="1"/>
  <c r="J3" i="18"/>
  <c r="K3" i="18" s="1"/>
  <c r="J2" i="18"/>
  <c r="K2" i="18" s="1"/>
  <c r="J5" i="17"/>
  <c r="K5" i="17" s="1"/>
  <c r="J4" i="17"/>
  <c r="K4" i="17" s="1"/>
  <c r="J3" i="17"/>
  <c r="K3" i="17" s="1"/>
  <c r="J2" i="17"/>
  <c r="K2" i="17" s="1"/>
  <c r="J5" i="16"/>
  <c r="K5" i="16" s="1"/>
  <c r="J4" i="16"/>
  <c r="K4" i="16" s="1"/>
  <c r="J3" i="16"/>
  <c r="K3" i="16" s="1"/>
  <c r="J2" i="16"/>
  <c r="K2" i="16" s="1"/>
  <c r="J3" i="2"/>
  <c r="J4" i="2"/>
  <c r="J5" i="2"/>
  <c r="J2" i="2"/>
  <c r="M5" i="8" l="1"/>
  <c r="L4" i="13"/>
  <c r="L5" i="13"/>
  <c r="L6" i="13"/>
  <c r="K4" i="13"/>
  <c r="K5" i="13"/>
  <c r="K6" i="13"/>
  <c r="L3" i="13"/>
  <c r="K3" i="13"/>
  <c r="L8" i="7"/>
  <c r="M4" i="7"/>
  <c r="M3" i="7"/>
  <c r="M4" i="12"/>
  <c r="M5" i="12"/>
  <c r="M6" i="12"/>
  <c r="M7" i="12"/>
  <c r="F8" i="12"/>
  <c r="E8" i="12"/>
  <c r="M5" i="11"/>
  <c r="M6" i="11"/>
  <c r="M7" i="11"/>
  <c r="M4" i="11"/>
  <c r="F8" i="11"/>
  <c r="E8" i="11"/>
  <c r="M4" i="10"/>
  <c r="M5" i="10"/>
  <c r="M6" i="10"/>
  <c r="M7" i="10"/>
  <c r="F8" i="10"/>
  <c r="E8" i="10"/>
  <c r="M5" i="9"/>
  <c r="M6" i="9"/>
  <c r="M7" i="9"/>
  <c r="M4" i="9"/>
  <c r="F8" i="9"/>
  <c r="E8" i="9"/>
  <c r="M6" i="8"/>
  <c r="M7" i="8"/>
  <c r="M8" i="8"/>
  <c r="M5" i="7" l="1"/>
  <c r="M6" i="7"/>
  <c r="K6" i="7"/>
  <c r="K5" i="7"/>
  <c r="K4" i="7"/>
  <c r="K3" i="7"/>
  <c r="M5" i="3"/>
  <c r="J4" i="6" l="1"/>
  <c r="J5" i="6"/>
  <c r="J6" i="6"/>
  <c r="M6" i="3"/>
  <c r="M7" i="3"/>
  <c r="M8" i="3"/>
  <c r="O5" i="5"/>
  <c r="O6" i="5"/>
  <c r="O7" i="5"/>
  <c r="O4" i="5"/>
  <c r="F8" i="5"/>
  <c r="E8" i="5"/>
  <c r="N7" i="5"/>
  <c r="M7" i="5"/>
  <c r="N6" i="5"/>
  <c r="M6" i="5"/>
  <c r="N5" i="5"/>
  <c r="M5" i="5"/>
  <c r="N4" i="5"/>
  <c r="M4" i="5"/>
  <c r="N5" i="4"/>
  <c r="N6" i="4"/>
  <c r="N7" i="4"/>
  <c r="N4" i="4"/>
  <c r="F8" i="4"/>
  <c r="E8" i="4"/>
  <c r="O7" i="4"/>
  <c r="M7" i="4"/>
  <c r="O6" i="4"/>
  <c r="M6" i="4"/>
  <c r="O5" i="4"/>
  <c r="M5" i="4"/>
  <c r="O4" i="4"/>
  <c r="M4" i="4"/>
  <c r="E8" i="1"/>
  <c r="O5" i="1"/>
  <c r="O6" i="1"/>
  <c r="O7" i="1"/>
  <c r="O4" i="1"/>
  <c r="N4" i="1"/>
  <c r="N5" i="1"/>
  <c r="N6" i="1"/>
  <c r="N7" i="1"/>
  <c r="F8" i="1"/>
  <c r="M4" i="1"/>
  <c r="M5" i="1"/>
  <c r="M6" i="1"/>
  <c r="M7" i="1"/>
</calcChain>
</file>

<file path=xl/sharedStrings.xml><?xml version="1.0" encoding="utf-8"?>
<sst xmlns="http://schemas.openxmlformats.org/spreadsheetml/2006/main" count="269" uniqueCount="26">
  <si>
    <t>Deva</t>
  </si>
  <si>
    <t>Dinesh</t>
  </si>
  <si>
    <t>Rajesh</t>
  </si>
  <si>
    <t>Hari</t>
  </si>
  <si>
    <t>DDO</t>
  </si>
  <si>
    <t xml:space="preserve">HR </t>
  </si>
  <si>
    <t>EMP</t>
  </si>
  <si>
    <t>PRT</t>
  </si>
  <si>
    <t>Max</t>
  </si>
  <si>
    <t>Sum</t>
  </si>
  <si>
    <t>Average</t>
  </si>
  <si>
    <t>Name</t>
  </si>
  <si>
    <t>Count</t>
  </si>
  <si>
    <r>
      <t>COUNTIF:</t>
    </r>
    <r>
      <rPr>
        <sz val="12"/>
        <color rgb="FF001D35"/>
        <rFont val="Arial"/>
        <family val="2"/>
      </rPr>
      <t> Counts the number of cells in a range that meet a specific condition. Example: </t>
    </r>
    <r>
      <rPr>
        <sz val="10"/>
        <color rgb="FF001D35"/>
        <rFont val="Courier New"/>
        <family val="3"/>
      </rPr>
      <t>=COUNTIF(D1:D20,"&gt;100")</t>
    </r>
  </si>
  <si>
    <t>Count IF</t>
  </si>
  <si>
    <r>
      <t>IF:</t>
    </r>
    <r>
      <rPr>
        <sz val="12"/>
        <color rgb="FF001D35"/>
        <rFont val="Arial"/>
        <family val="2"/>
      </rPr>
      <t> Returns a value based on a logical test. Example: </t>
    </r>
    <r>
      <rPr>
        <sz val="10"/>
        <color rgb="FF001D35"/>
        <rFont val="Courier New"/>
        <family val="3"/>
      </rPr>
      <t>=IF(E1&gt;100,"Yes","No")</t>
    </r>
  </si>
  <si>
    <t>IF</t>
  </si>
  <si>
    <t>Kumar</t>
  </si>
  <si>
    <t>sub</t>
  </si>
  <si>
    <t>F</t>
  </si>
  <si>
    <t>Today</t>
  </si>
  <si>
    <t>Now</t>
  </si>
  <si>
    <t>Date</t>
  </si>
  <si>
    <t>Year</t>
  </si>
  <si>
    <t>Month</t>
  </si>
  <si>
    <t>CEILING() and FLOOR()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</si>
</sst>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1D35"/>
      <name val="Arial"/>
      <family val="2"/>
    </font>
    <font>
      <b/>
      <sz val="12"/>
      <color rgb="FF001D35"/>
      <name val="Arial"/>
      <family val="2"/>
    </font>
    <font>
      <sz val="10"/>
      <color rgb="FF001D35"/>
      <name val="Courier New"/>
      <family val="3"/>
    </font>
    <font>
      <b/>
      <sz val="13.5"/>
      <color rgb="FF05192D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4" fontId="0" fillId="0" borderId="0" xfId="0" applyNumberFormat="1"/>
    <xf numFmtId="22" fontId="2" fillId="0" borderId="1" xfId="0" applyNumberFormat="1" applyFont="1" applyBorder="1"/>
    <xf numFmtId="0" fontId="8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8"/>
  <sheetViews>
    <sheetView zoomScale="85" zoomScaleNormal="85" workbookViewId="0">
      <selection activeCell="D3" sqref="D3:L7"/>
    </sheetView>
  </sheetViews>
  <sheetFormatPr defaultRowHeight="15" x14ac:dyDescent="0.25"/>
  <cols>
    <col min="4" max="4" width="21.5703125" bestFit="1" customWidth="1"/>
    <col min="5" max="5" width="18.28515625" bestFit="1" customWidth="1"/>
    <col min="6" max="6" width="18.28515625" customWidth="1"/>
    <col min="7" max="7" width="11.7109375" bestFit="1" customWidth="1"/>
    <col min="8" max="8" width="13.140625" bestFit="1" customWidth="1"/>
    <col min="9" max="9" width="18.28515625" bestFit="1" customWidth="1"/>
    <col min="10" max="10" width="18.28515625" customWidth="1"/>
    <col min="11" max="11" width="13.140625" bestFit="1" customWidth="1"/>
    <col min="12" max="12" width="15" bestFit="1" customWidth="1"/>
  </cols>
  <sheetData>
    <row r="3" spans="4:15" ht="46.5" x14ac:dyDescent="0.7">
      <c r="D3" s="2" t="s">
        <v>11</v>
      </c>
      <c r="E3" s="3" t="s">
        <v>4</v>
      </c>
      <c r="F3" s="3" t="s">
        <v>8</v>
      </c>
      <c r="G3" s="3" t="s">
        <v>5</v>
      </c>
      <c r="H3" s="3" t="s">
        <v>8</v>
      </c>
      <c r="I3" s="3" t="s">
        <v>6</v>
      </c>
      <c r="J3" s="3" t="s">
        <v>8</v>
      </c>
      <c r="K3" s="3" t="s">
        <v>7</v>
      </c>
      <c r="L3" s="2" t="s">
        <v>8</v>
      </c>
      <c r="M3" s="6" t="s">
        <v>9</v>
      </c>
      <c r="N3" s="7" t="s">
        <v>10</v>
      </c>
    </row>
    <row r="4" spans="4:15" ht="46.5" x14ac:dyDescent="0.7">
      <c r="D4" s="2" t="s">
        <v>0</v>
      </c>
      <c r="E4" s="3">
        <v>56</v>
      </c>
      <c r="F4" s="3">
        <v>100</v>
      </c>
      <c r="G4" s="3">
        <v>66</v>
      </c>
      <c r="H4" s="3">
        <v>100</v>
      </c>
      <c r="I4" s="3">
        <v>76</v>
      </c>
      <c r="J4" s="3">
        <v>100</v>
      </c>
      <c r="K4" s="3">
        <v>146</v>
      </c>
      <c r="L4" s="2">
        <v>150</v>
      </c>
      <c r="M4" s="6">
        <f>(E4+G4+I4+K4)</f>
        <v>344</v>
      </c>
      <c r="N4" s="8">
        <f>AVERAGE(E4,G4,I4,K4)</f>
        <v>86</v>
      </c>
      <c r="O4">
        <f>COUNT(E4:L4)</f>
        <v>8</v>
      </c>
    </row>
    <row r="5" spans="4:15" ht="46.5" x14ac:dyDescent="0.7">
      <c r="D5" s="2" t="s">
        <v>1</v>
      </c>
      <c r="E5" s="3">
        <v>67</v>
      </c>
      <c r="F5" s="3">
        <v>100</v>
      </c>
      <c r="G5" s="3">
        <v>88</v>
      </c>
      <c r="H5" s="3">
        <v>100</v>
      </c>
      <c r="I5" s="3">
        <v>98</v>
      </c>
      <c r="J5" s="3">
        <v>100</v>
      </c>
      <c r="K5" s="3">
        <v>143</v>
      </c>
      <c r="L5" s="2">
        <v>150</v>
      </c>
      <c r="M5" s="6">
        <f t="shared" ref="M5:M7" si="0">SUM(E5+G5+I5+K5)</f>
        <v>396</v>
      </c>
      <c r="N5" s="8">
        <f t="shared" ref="N5:N7" si="1">AVERAGE(E5,G5,I5,K5)</f>
        <v>99</v>
      </c>
      <c r="O5">
        <f t="shared" ref="O5:O7" si="2">COUNT(E5:L5)</f>
        <v>8</v>
      </c>
    </row>
    <row r="6" spans="4:15" ht="46.5" x14ac:dyDescent="0.7">
      <c r="D6" s="2" t="s">
        <v>2</v>
      </c>
      <c r="E6" s="3">
        <v>76</v>
      </c>
      <c r="F6" s="3">
        <v>100</v>
      </c>
      <c r="G6" s="3">
        <v>98</v>
      </c>
      <c r="H6" s="3">
        <v>100</v>
      </c>
      <c r="I6" s="3">
        <v>76</v>
      </c>
      <c r="J6" s="3">
        <v>100</v>
      </c>
      <c r="K6" s="3">
        <v>141</v>
      </c>
      <c r="L6" s="2">
        <v>150</v>
      </c>
      <c r="M6" s="6">
        <f t="shared" si="0"/>
        <v>391</v>
      </c>
      <c r="N6" s="8">
        <f t="shared" si="1"/>
        <v>97.75</v>
      </c>
      <c r="O6">
        <f t="shared" si="2"/>
        <v>8</v>
      </c>
    </row>
    <row r="7" spans="4:15" ht="46.5" x14ac:dyDescent="0.7">
      <c r="D7" s="2" t="s">
        <v>3</v>
      </c>
      <c r="E7" s="3">
        <v>78</v>
      </c>
      <c r="F7" s="3">
        <v>100</v>
      </c>
      <c r="G7" s="3">
        <v>66</v>
      </c>
      <c r="H7" s="3">
        <v>100</v>
      </c>
      <c r="I7" s="3">
        <v>96</v>
      </c>
      <c r="J7" s="3">
        <v>100</v>
      </c>
      <c r="K7" s="3">
        <v>149</v>
      </c>
      <c r="L7" s="2">
        <v>150</v>
      </c>
      <c r="M7" s="6">
        <f t="shared" si="0"/>
        <v>389</v>
      </c>
      <c r="N7" s="8">
        <f t="shared" si="1"/>
        <v>97.25</v>
      </c>
      <c r="O7">
        <f t="shared" si="2"/>
        <v>8</v>
      </c>
    </row>
    <row r="8" spans="4:15" ht="18.75" x14ac:dyDescent="0.3">
      <c r="E8" s="1">
        <f>SUM(E4:E7)</f>
        <v>277</v>
      </c>
      <c r="F8">
        <f>SUM(F2:F7)</f>
        <v>400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topLeftCell="D1" workbookViewId="0">
      <selection activeCell="D4" sqref="D4:M8"/>
    </sheetView>
  </sheetViews>
  <sheetFormatPr defaultRowHeight="15" x14ac:dyDescent="0.25"/>
  <cols>
    <col min="4" max="4" width="21.5703125" bestFit="1" customWidth="1"/>
    <col min="5" max="5" width="15.42578125" bestFit="1" customWidth="1"/>
    <col min="6" max="6" width="14.42578125" bestFit="1" customWidth="1"/>
    <col min="7" max="7" width="11.7109375" bestFit="1" customWidth="1"/>
    <col min="8" max="8" width="14.42578125" bestFit="1" customWidth="1"/>
    <col min="9" max="9" width="15" bestFit="1" customWidth="1"/>
    <col min="10" max="10" width="14.42578125" bestFit="1" customWidth="1"/>
    <col min="11" max="11" width="12.7109375" bestFit="1" customWidth="1"/>
    <col min="12" max="12" width="14.42578125" bestFit="1" customWidth="1"/>
  </cols>
  <sheetData>
    <row r="2" spans="2:13" ht="15.75" x14ac:dyDescent="0.25">
      <c r="B2" s="10" t="s">
        <v>13</v>
      </c>
    </row>
    <row r="4" spans="2:13" ht="42" x14ac:dyDescent="0.35">
      <c r="D4" s="5" t="s">
        <v>11</v>
      </c>
      <c r="E4" s="11" t="s">
        <v>4</v>
      </c>
      <c r="F4" s="11" t="s">
        <v>8</v>
      </c>
      <c r="G4" s="11" t="s">
        <v>5</v>
      </c>
      <c r="H4" s="11" t="s">
        <v>8</v>
      </c>
      <c r="I4" s="11" t="s">
        <v>6</v>
      </c>
      <c r="J4" s="11" t="s">
        <v>8</v>
      </c>
      <c r="K4" s="11" t="s">
        <v>7</v>
      </c>
      <c r="L4" s="5" t="s">
        <v>8</v>
      </c>
      <c r="M4" s="12" t="s">
        <v>14</v>
      </c>
    </row>
    <row r="5" spans="2:13" ht="21" x14ac:dyDescent="0.35">
      <c r="D5" s="5" t="s">
        <v>0</v>
      </c>
      <c r="E5" s="11">
        <v>56</v>
      </c>
      <c r="F5" s="11">
        <v>100</v>
      </c>
      <c r="G5" s="11">
        <v>66</v>
      </c>
      <c r="H5" s="11">
        <v>100</v>
      </c>
      <c r="I5" s="11">
        <v>76</v>
      </c>
      <c r="J5" s="11">
        <v>100</v>
      </c>
      <c r="K5" s="11">
        <v>146</v>
      </c>
      <c r="L5" s="5">
        <v>150</v>
      </c>
      <c r="M5" s="5">
        <f>COUNTIF(E5:L5,"&lt;90")</f>
        <v>3</v>
      </c>
    </row>
    <row r="6" spans="2:13" ht="21" x14ac:dyDescent="0.35">
      <c r="D6" s="5" t="s">
        <v>1</v>
      </c>
      <c r="E6" s="11">
        <v>67</v>
      </c>
      <c r="F6" s="11">
        <v>100</v>
      </c>
      <c r="G6" s="11">
        <v>88</v>
      </c>
      <c r="H6" s="11">
        <v>100</v>
      </c>
      <c r="I6" s="11">
        <v>98</v>
      </c>
      <c r="J6" s="11">
        <v>100</v>
      </c>
      <c r="K6" s="11">
        <v>143</v>
      </c>
      <c r="L6" s="5">
        <v>150</v>
      </c>
      <c r="M6" s="5">
        <f t="shared" ref="M6:M8" si="0">COUNTIF(E6:L6,"&gt;90")</f>
        <v>6</v>
      </c>
    </row>
    <row r="7" spans="2:13" ht="21" x14ac:dyDescent="0.35">
      <c r="D7" s="5" t="s">
        <v>2</v>
      </c>
      <c r="E7" s="11">
        <v>76</v>
      </c>
      <c r="F7" s="11">
        <v>100</v>
      </c>
      <c r="G7" s="11">
        <v>98</v>
      </c>
      <c r="H7" s="11">
        <v>100</v>
      </c>
      <c r="I7" s="11">
        <v>76</v>
      </c>
      <c r="J7" s="11">
        <v>100</v>
      </c>
      <c r="K7" s="11">
        <v>141</v>
      </c>
      <c r="L7" s="5">
        <v>150</v>
      </c>
      <c r="M7" s="5">
        <f t="shared" si="0"/>
        <v>6</v>
      </c>
    </row>
    <row r="8" spans="2:13" ht="21" x14ac:dyDescent="0.35">
      <c r="D8" s="5" t="s">
        <v>3</v>
      </c>
      <c r="E8" s="11">
        <v>78</v>
      </c>
      <c r="F8" s="11">
        <v>100</v>
      </c>
      <c r="G8" s="11">
        <v>66</v>
      </c>
      <c r="H8" s="11">
        <v>100</v>
      </c>
      <c r="I8" s="11">
        <v>96</v>
      </c>
      <c r="J8" s="11">
        <v>100</v>
      </c>
      <c r="K8" s="11">
        <v>149</v>
      </c>
      <c r="L8" s="5">
        <v>150</v>
      </c>
      <c r="M8" s="5">
        <f t="shared" si="0"/>
        <v>6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4" sqref="J4"/>
    </sheetView>
  </sheetViews>
  <sheetFormatPr defaultRowHeight="15" x14ac:dyDescent="0.25"/>
  <sheetData>
    <row r="1" spans="1:10" ht="15.75" x14ac:dyDescent="0.25">
      <c r="A1" s="10" t="s">
        <v>15</v>
      </c>
    </row>
    <row r="2" spans="1:10" ht="21" x14ac:dyDescent="0.35">
      <c r="A2" s="5" t="s">
        <v>11</v>
      </c>
      <c r="B2" s="11" t="s">
        <v>4</v>
      </c>
      <c r="C2" s="11" t="s">
        <v>8</v>
      </c>
      <c r="D2" s="11" t="s">
        <v>5</v>
      </c>
      <c r="E2" s="11" t="s">
        <v>8</v>
      </c>
      <c r="F2" s="11" t="s">
        <v>6</v>
      </c>
      <c r="G2" s="11" t="s">
        <v>8</v>
      </c>
      <c r="H2" s="11" t="s">
        <v>7</v>
      </c>
      <c r="I2" s="5" t="s">
        <v>8</v>
      </c>
      <c r="J2" s="13" t="s">
        <v>16</v>
      </c>
    </row>
    <row r="3" spans="1:10" ht="21" x14ac:dyDescent="0.35">
      <c r="A3" s="5" t="s">
        <v>0</v>
      </c>
      <c r="B3" s="11">
        <v>56</v>
      </c>
      <c r="C3" s="11">
        <v>100</v>
      </c>
      <c r="D3" s="11">
        <v>66</v>
      </c>
      <c r="E3" s="11">
        <v>100</v>
      </c>
      <c r="F3" s="11">
        <v>76</v>
      </c>
      <c r="G3" s="11">
        <v>100</v>
      </c>
      <c r="H3" s="11">
        <v>146</v>
      </c>
      <c r="I3" s="5">
        <v>150</v>
      </c>
      <c r="J3" s="4"/>
    </row>
    <row r="4" spans="1:10" ht="21" x14ac:dyDescent="0.35">
      <c r="A4" s="5" t="s">
        <v>1</v>
      </c>
      <c r="B4" s="11">
        <v>67</v>
      </c>
      <c r="C4" s="11">
        <v>100</v>
      </c>
      <c r="D4" s="11">
        <v>88</v>
      </c>
      <c r="E4" s="11">
        <v>100</v>
      </c>
      <c r="F4" s="11">
        <v>98</v>
      </c>
      <c r="G4" s="11">
        <v>100</v>
      </c>
      <c r="H4" s="11">
        <v>143</v>
      </c>
      <c r="I4" s="5">
        <v>150</v>
      </c>
      <c r="J4" s="4" t="str">
        <f t="shared" ref="J4:J6" si="0">IF(D2&gt;100,"YES","No")</f>
        <v>YES</v>
      </c>
    </row>
    <row r="5" spans="1:10" ht="21" x14ac:dyDescent="0.35">
      <c r="A5" s="5" t="s">
        <v>2</v>
      </c>
      <c r="B5" s="11">
        <v>76</v>
      </c>
      <c r="C5" s="11">
        <v>100</v>
      </c>
      <c r="D5" s="11">
        <v>98</v>
      </c>
      <c r="E5" s="11">
        <v>100</v>
      </c>
      <c r="F5" s="11">
        <v>76</v>
      </c>
      <c r="G5" s="11">
        <v>100</v>
      </c>
      <c r="H5" s="11">
        <v>141</v>
      </c>
      <c r="I5" s="5">
        <v>150</v>
      </c>
      <c r="J5" s="4" t="str">
        <f t="shared" si="0"/>
        <v>No</v>
      </c>
    </row>
    <row r="6" spans="1:10" ht="21" x14ac:dyDescent="0.35">
      <c r="A6" s="5" t="s">
        <v>3</v>
      </c>
      <c r="B6" s="11">
        <v>78</v>
      </c>
      <c r="C6" s="11">
        <v>100</v>
      </c>
      <c r="D6" s="11">
        <v>66</v>
      </c>
      <c r="E6" s="11">
        <v>100</v>
      </c>
      <c r="F6" s="11">
        <v>96</v>
      </c>
      <c r="G6" s="11">
        <v>100</v>
      </c>
      <c r="H6" s="11">
        <v>149</v>
      </c>
      <c r="I6" s="5">
        <v>150</v>
      </c>
      <c r="J6" s="4" t="str">
        <f t="shared" si="0"/>
        <v>No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topLeftCell="B1" zoomScale="145" zoomScaleNormal="145" workbookViewId="0">
      <selection activeCell="L9" sqref="L9"/>
    </sheetView>
  </sheetViews>
  <sheetFormatPr defaultRowHeight="15" x14ac:dyDescent="0.25"/>
  <cols>
    <col min="12" max="12" width="10.7109375" bestFit="1" customWidth="1"/>
  </cols>
  <sheetData>
    <row r="2" spans="2:13" ht="42" x14ac:dyDescent="0.35">
      <c r="B2" s="5" t="s">
        <v>11</v>
      </c>
      <c r="C2" s="11" t="s">
        <v>4</v>
      </c>
      <c r="D2" s="11" t="s">
        <v>8</v>
      </c>
      <c r="E2" s="11" t="s">
        <v>5</v>
      </c>
      <c r="F2" s="11" t="s">
        <v>8</v>
      </c>
      <c r="G2" s="11" t="s">
        <v>6</v>
      </c>
      <c r="H2" s="11" t="s">
        <v>8</v>
      </c>
      <c r="I2" s="11" t="s">
        <v>7</v>
      </c>
      <c r="J2" s="5" t="s">
        <v>8</v>
      </c>
      <c r="K2" s="12" t="s">
        <v>14</v>
      </c>
      <c r="L2" s="14" t="s">
        <v>19</v>
      </c>
    </row>
    <row r="3" spans="2:13" ht="21" x14ac:dyDescent="0.35">
      <c r="B3" s="5" t="s">
        <v>0</v>
      </c>
      <c r="C3" s="11">
        <v>56</v>
      </c>
      <c r="D3" s="11">
        <v>100</v>
      </c>
      <c r="E3" s="11">
        <v>66</v>
      </c>
      <c r="F3" s="11">
        <v>100</v>
      </c>
      <c r="G3" s="11">
        <v>76</v>
      </c>
      <c r="H3" s="11">
        <v>100</v>
      </c>
      <c r="I3" s="11">
        <v>146</v>
      </c>
      <c r="J3" s="5">
        <v>150</v>
      </c>
      <c r="K3" s="5">
        <f>COUNTIF(C3:J3,"&lt;90")</f>
        <v>3</v>
      </c>
      <c r="L3" t="s">
        <v>17</v>
      </c>
      <c r="M3" t="str">
        <f>CONCATENATE(B3,L3)</f>
        <v>DevaKumar</v>
      </c>
    </row>
    <row r="4" spans="2:13" ht="32.25" customHeight="1" x14ac:dyDescent="0.35">
      <c r="B4" s="5" t="s">
        <v>1</v>
      </c>
      <c r="C4" s="11">
        <v>67</v>
      </c>
      <c r="D4" s="11">
        <v>100</v>
      </c>
      <c r="E4" s="11">
        <v>88</v>
      </c>
      <c r="F4" s="11">
        <v>100</v>
      </c>
      <c r="G4" s="11">
        <v>98</v>
      </c>
      <c r="H4" s="11">
        <v>100</v>
      </c>
      <c r="I4" s="11">
        <v>143</v>
      </c>
      <c r="J4" s="5">
        <v>150</v>
      </c>
      <c r="K4" s="5">
        <f t="shared" ref="K4:K6" si="0">COUNTIF(C4:J4,"&gt;90")</f>
        <v>6</v>
      </c>
      <c r="L4" t="s">
        <v>17</v>
      </c>
      <c r="M4" t="str">
        <f>CONCATENATE(B4," S/o  ",L4)</f>
        <v>Dinesh S/o  Kumar</v>
      </c>
    </row>
    <row r="5" spans="2:13" ht="21" x14ac:dyDescent="0.35">
      <c r="B5" s="5" t="s">
        <v>2</v>
      </c>
      <c r="C5" s="11">
        <v>76</v>
      </c>
      <c r="D5" s="11">
        <v>100</v>
      </c>
      <c r="E5" s="11">
        <v>98</v>
      </c>
      <c r="F5" s="11">
        <v>100</v>
      </c>
      <c r="G5" s="11">
        <v>76</v>
      </c>
      <c r="H5" s="11">
        <v>100</v>
      </c>
      <c r="I5" s="11">
        <v>141</v>
      </c>
      <c r="J5" s="5">
        <v>150</v>
      </c>
      <c r="K5" s="5">
        <f t="shared" si="0"/>
        <v>6</v>
      </c>
      <c r="L5" t="s">
        <v>17</v>
      </c>
      <c r="M5" t="str">
        <f t="shared" ref="M5:M6" si="1">CONCATENATE(B5,"  ",L5)</f>
        <v>Rajesh  Kumar</v>
      </c>
    </row>
    <row r="6" spans="2:13" ht="21" x14ac:dyDescent="0.35">
      <c r="B6" s="5" t="s">
        <v>3</v>
      </c>
      <c r="C6" s="11">
        <v>78</v>
      </c>
      <c r="D6" s="11">
        <v>100</v>
      </c>
      <c r="E6" s="11">
        <v>66</v>
      </c>
      <c r="F6" s="11">
        <v>100</v>
      </c>
      <c r="G6" s="11">
        <v>96</v>
      </c>
      <c r="H6" s="11">
        <v>100</v>
      </c>
      <c r="I6" s="11">
        <v>149</v>
      </c>
      <c r="J6" s="5">
        <v>150</v>
      </c>
      <c r="K6" s="5">
        <f t="shared" si="0"/>
        <v>6</v>
      </c>
      <c r="L6" t="s">
        <v>17</v>
      </c>
      <c r="M6" t="str">
        <f t="shared" si="1"/>
        <v>Hari  Kumar</v>
      </c>
    </row>
    <row r="8" spans="2:13" x14ac:dyDescent="0.25">
      <c r="L8" s="15">
        <f ca="1">NOW()</f>
        <v>45819.683517129626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N4" sqref="N4"/>
    </sheetView>
  </sheetViews>
  <sheetFormatPr defaultRowHeight="15" x14ac:dyDescent="0.25"/>
  <cols>
    <col min="10" max="10" width="10.42578125" bestFit="1" customWidth="1"/>
  </cols>
  <sheetData>
    <row r="1" spans="1:10" ht="21" x14ac:dyDescent="0.35">
      <c r="A1" s="5" t="s">
        <v>11</v>
      </c>
      <c r="B1" s="11" t="s">
        <v>4</v>
      </c>
      <c r="C1" s="11" t="s">
        <v>8</v>
      </c>
      <c r="D1" s="11" t="s">
        <v>5</v>
      </c>
      <c r="E1" s="11" t="s">
        <v>8</v>
      </c>
      <c r="F1" s="11" t="s">
        <v>6</v>
      </c>
      <c r="G1" s="11" t="s">
        <v>8</v>
      </c>
      <c r="H1" s="11" t="s">
        <v>7</v>
      </c>
      <c r="I1" s="5" t="s">
        <v>8</v>
      </c>
      <c r="J1" s="14" t="s">
        <v>20</v>
      </c>
    </row>
    <row r="2" spans="1:10" ht="21" x14ac:dyDescent="0.35">
      <c r="A2" s="5" t="s">
        <v>0</v>
      </c>
      <c r="B2" s="11">
        <v>56</v>
      </c>
      <c r="C2" s="11">
        <v>100</v>
      </c>
      <c r="D2" s="11">
        <v>66</v>
      </c>
      <c r="E2" s="11">
        <v>100</v>
      </c>
      <c r="F2" s="11">
        <v>76</v>
      </c>
      <c r="G2" s="11">
        <v>100</v>
      </c>
      <c r="H2" s="11">
        <v>146</v>
      </c>
      <c r="I2" s="5">
        <v>150</v>
      </c>
      <c r="J2" s="15">
        <f ca="1">TODAY()</f>
        <v>45819</v>
      </c>
    </row>
    <row r="3" spans="1:10" ht="21" x14ac:dyDescent="0.35">
      <c r="A3" s="5" t="s">
        <v>1</v>
      </c>
      <c r="B3" s="11">
        <v>67</v>
      </c>
      <c r="C3" s="11">
        <v>100</v>
      </c>
      <c r="D3" s="11">
        <v>88</v>
      </c>
      <c r="E3" s="11">
        <v>100</v>
      </c>
      <c r="F3" s="11">
        <v>98</v>
      </c>
      <c r="G3" s="11">
        <v>100</v>
      </c>
      <c r="H3" s="11">
        <v>143</v>
      </c>
      <c r="I3" s="5">
        <v>150</v>
      </c>
      <c r="J3" s="15">
        <f t="shared" ref="J3:J5" ca="1" si="0">TODAY()</f>
        <v>45819</v>
      </c>
    </row>
    <row r="4" spans="1:10" ht="21" x14ac:dyDescent="0.35">
      <c r="A4" s="5" t="s">
        <v>2</v>
      </c>
      <c r="B4" s="11">
        <v>76</v>
      </c>
      <c r="C4" s="11">
        <v>100</v>
      </c>
      <c r="D4" s="11">
        <v>98</v>
      </c>
      <c r="E4" s="11">
        <v>100</v>
      </c>
      <c r="F4" s="11">
        <v>76</v>
      </c>
      <c r="G4" s="11">
        <v>100</v>
      </c>
      <c r="H4" s="11">
        <v>141</v>
      </c>
      <c r="I4" s="5">
        <v>150</v>
      </c>
      <c r="J4" s="15">
        <f t="shared" ca="1" si="0"/>
        <v>45819</v>
      </c>
    </row>
    <row r="5" spans="1:10" ht="21" x14ac:dyDescent="0.35">
      <c r="A5" s="5" t="s">
        <v>3</v>
      </c>
      <c r="B5" s="11">
        <v>78</v>
      </c>
      <c r="C5" s="11">
        <v>100</v>
      </c>
      <c r="D5" s="11">
        <v>66</v>
      </c>
      <c r="E5" s="11">
        <v>100</v>
      </c>
      <c r="F5" s="11">
        <v>96</v>
      </c>
      <c r="G5" s="11">
        <v>100</v>
      </c>
      <c r="H5" s="11">
        <v>149</v>
      </c>
      <c r="I5" s="5">
        <v>150</v>
      </c>
      <c r="J5" s="15">
        <f t="shared" ca="1" si="0"/>
        <v>45819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"/>
  <sheetViews>
    <sheetView zoomScale="145" zoomScaleNormal="145" workbookViewId="0">
      <selection activeCell="B2" sqref="B2:K6"/>
    </sheetView>
  </sheetViews>
  <sheetFormatPr defaultRowHeight="15" x14ac:dyDescent="0.25"/>
  <cols>
    <col min="11" max="11" width="23.85546875" bestFit="1" customWidth="1"/>
    <col min="12" max="12" width="10.7109375" bestFit="1" customWidth="1"/>
  </cols>
  <sheetData>
    <row r="2" spans="2:12" ht="21" x14ac:dyDescent="0.35">
      <c r="B2" s="5" t="s">
        <v>11</v>
      </c>
      <c r="C2" s="11" t="s">
        <v>4</v>
      </c>
      <c r="D2" s="11" t="s">
        <v>8</v>
      </c>
      <c r="E2" s="11" t="s">
        <v>5</v>
      </c>
      <c r="F2" s="11" t="s">
        <v>8</v>
      </c>
      <c r="G2" s="11" t="s">
        <v>6</v>
      </c>
      <c r="H2" s="11" t="s">
        <v>8</v>
      </c>
      <c r="I2" s="11" t="s">
        <v>7</v>
      </c>
      <c r="J2" s="5" t="s">
        <v>8</v>
      </c>
      <c r="K2" s="12"/>
      <c r="L2" s="14"/>
    </row>
    <row r="3" spans="2:12" ht="21" x14ac:dyDescent="0.35">
      <c r="B3" s="5" t="s">
        <v>0</v>
      </c>
      <c r="C3" s="11">
        <v>56</v>
      </c>
      <c r="D3" s="11">
        <v>100</v>
      </c>
      <c r="E3" s="11">
        <v>66</v>
      </c>
      <c r="F3" s="11">
        <v>100</v>
      </c>
      <c r="G3" s="11">
        <v>76</v>
      </c>
      <c r="H3" s="11">
        <v>100</v>
      </c>
      <c r="I3" s="11">
        <v>146</v>
      </c>
      <c r="J3" s="5">
        <v>150</v>
      </c>
      <c r="K3" s="16">
        <f ca="1">NOW()</f>
        <v>45819.683517129626</v>
      </c>
      <c r="L3" s="15">
        <f ca="1">TODAY()</f>
        <v>45819</v>
      </c>
    </row>
    <row r="4" spans="2:12" ht="32.25" customHeight="1" x14ac:dyDescent="0.35">
      <c r="B4" s="5" t="s">
        <v>1</v>
      </c>
      <c r="C4" s="11">
        <v>67</v>
      </c>
      <c r="D4" s="11">
        <v>100</v>
      </c>
      <c r="E4" s="11">
        <v>88</v>
      </c>
      <c r="F4" s="11">
        <v>100</v>
      </c>
      <c r="G4" s="11">
        <v>98</v>
      </c>
      <c r="H4" s="11">
        <v>100</v>
      </c>
      <c r="I4" s="11">
        <v>143</v>
      </c>
      <c r="J4" s="5">
        <v>150</v>
      </c>
      <c r="K4" s="16">
        <f t="shared" ref="K4:K6" ca="1" si="0">NOW()</f>
        <v>45819.683517129626</v>
      </c>
      <c r="L4" s="15">
        <f t="shared" ref="L4:L6" ca="1" si="1">TODAY()</f>
        <v>45819</v>
      </c>
    </row>
    <row r="5" spans="2:12" ht="21" x14ac:dyDescent="0.35">
      <c r="B5" s="5" t="s">
        <v>2</v>
      </c>
      <c r="C5" s="11">
        <v>76</v>
      </c>
      <c r="D5" s="11">
        <v>100</v>
      </c>
      <c r="E5" s="11">
        <v>98</v>
      </c>
      <c r="F5" s="11">
        <v>100</v>
      </c>
      <c r="G5" s="11">
        <v>76</v>
      </c>
      <c r="H5" s="11">
        <v>100</v>
      </c>
      <c r="I5" s="11">
        <v>141</v>
      </c>
      <c r="J5" s="5">
        <v>150</v>
      </c>
      <c r="K5" s="16">
        <f t="shared" ca="1" si="0"/>
        <v>45819.683517129626</v>
      </c>
      <c r="L5" s="15">
        <f t="shared" ca="1" si="1"/>
        <v>45819</v>
      </c>
    </row>
    <row r="6" spans="2:12" ht="21" x14ac:dyDescent="0.35">
      <c r="B6" s="5" t="s">
        <v>3</v>
      </c>
      <c r="C6" s="11">
        <v>78</v>
      </c>
      <c r="D6" s="11">
        <v>100</v>
      </c>
      <c r="E6" s="11">
        <v>66</v>
      </c>
      <c r="F6" s="11">
        <v>100</v>
      </c>
      <c r="G6" s="11">
        <v>96</v>
      </c>
      <c r="H6" s="11">
        <v>100</v>
      </c>
      <c r="I6" s="11">
        <v>149</v>
      </c>
      <c r="J6" s="5">
        <v>150</v>
      </c>
      <c r="K6" s="16">
        <f t="shared" ca="1" si="0"/>
        <v>45819.683517129626</v>
      </c>
      <c r="L6" s="15">
        <f t="shared" ca="1" si="1"/>
        <v>45819</v>
      </c>
    </row>
    <row r="8" spans="2:12" x14ac:dyDescent="0.25">
      <c r="L8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2" sqref="K2"/>
    </sheetView>
  </sheetViews>
  <sheetFormatPr defaultRowHeight="15" x14ac:dyDescent="0.25"/>
  <cols>
    <col min="10" max="10" width="23.85546875" bestFit="1" customWidth="1"/>
  </cols>
  <sheetData>
    <row r="1" spans="1:11" ht="21" x14ac:dyDescent="0.35">
      <c r="A1" s="5" t="s">
        <v>11</v>
      </c>
      <c r="B1" s="11" t="s">
        <v>4</v>
      </c>
      <c r="C1" s="11" t="s">
        <v>8</v>
      </c>
      <c r="D1" s="11" t="s">
        <v>5</v>
      </c>
      <c r="E1" s="11" t="s">
        <v>8</v>
      </c>
      <c r="F1" s="11" t="s">
        <v>6</v>
      </c>
      <c r="G1" s="11" t="s">
        <v>8</v>
      </c>
      <c r="H1" s="11" t="s">
        <v>7</v>
      </c>
      <c r="I1" s="5" t="s">
        <v>8</v>
      </c>
      <c r="J1" s="12" t="s">
        <v>21</v>
      </c>
      <c r="K1" s="14" t="s">
        <v>22</v>
      </c>
    </row>
    <row r="2" spans="1:11" ht="21" x14ac:dyDescent="0.35">
      <c r="A2" s="5" t="s">
        <v>0</v>
      </c>
      <c r="B2" s="11">
        <v>56</v>
      </c>
      <c r="C2" s="11">
        <v>100</v>
      </c>
      <c r="D2" s="11">
        <v>66</v>
      </c>
      <c r="E2" s="11">
        <v>100</v>
      </c>
      <c r="F2" s="11">
        <v>76</v>
      </c>
      <c r="G2" s="11">
        <v>100</v>
      </c>
      <c r="H2" s="11">
        <v>146</v>
      </c>
      <c r="I2" s="5">
        <v>150</v>
      </c>
      <c r="J2" s="16">
        <f ca="1">NOW()</f>
        <v>45819.683517129626</v>
      </c>
      <c r="K2">
        <f ca="1">DAY(J2)</f>
        <v>11</v>
      </c>
    </row>
    <row r="3" spans="1:11" ht="21" x14ac:dyDescent="0.35">
      <c r="A3" s="5" t="s">
        <v>1</v>
      </c>
      <c r="B3" s="11">
        <v>67</v>
      </c>
      <c r="C3" s="11">
        <v>100</v>
      </c>
      <c r="D3" s="11">
        <v>88</v>
      </c>
      <c r="E3" s="11">
        <v>100</v>
      </c>
      <c r="F3" s="11">
        <v>98</v>
      </c>
      <c r="G3" s="11">
        <v>100</v>
      </c>
      <c r="H3" s="11">
        <v>143</v>
      </c>
      <c r="I3" s="5">
        <v>150</v>
      </c>
      <c r="J3" s="16">
        <f t="shared" ref="J3:J5" ca="1" si="0">NOW()</f>
        <v>45819.683517129626</v>
      </c>
      <c r="K3">
        <f t="shared" ref="K3:K5" ca="1" si="1">DAY(J3)</f>
        <v>11</v>
      </c>
    </row>
    <row r="4" spans="1:11" ht="21" x14ac:dyDescent="0.35">
      <c r="A4" s="5" t="s">
        <v>2</v>
      </c>
      <c r="B4" s="11">
        <v>76</v>
      </c>
      <c r="C4" s="11">
        <v>100</v>
      </c>
      <c r="D4" s="11">
        <v>98</v>
      </c>
      <c r="E4" s="11">
        <v>100</v>
      </c>
      <c r="F4" s="11">
        <v>76</v>
      </c>
      <c r="G4" s="11">
        <v>100</v>
      </c>
      <c r="H4" s="11">
        <v>141</v>
      </c>
      <c r="I4" s="5">
        <v>150</v>
      </c>
      <c r="J4" s="16">
        <f t="shared" ca="1" si="0"/>
        <v>45819.683517129626</v>
      </c>
      <c r="K4">
        <f t="shared" ca="1" si="1"/>
        <v>11</v>
      </c>
    </row>
    <row r="5" spans="1:11" ht="21" x14ac:dyDescent="0.35">
      <c r="A5" s="5" t="s">
        <v>3</v>
      </c>
      <c r="B5" s="11">
        <v>78</v>
      </c>
      <c r="C5" s="11">
        <v>100</v>
      </c>
      <c r="D5" s="11">
        <v>66</v>
      </c>
      <c r="E5" s="11">
        <v>100</v>
      </c>
      <c r="F5" s="11">
        <v>96</v>
      </c>
      <c r="G5" s="11">
        <v>100</v>
      </c>
      <c r="H5" s="11">
        <v>149</v>
      </c>
      <c r="I5" s="5">
        <v>150</v>
      </c>
      <c r="J5" s="16">
        <f t="shared" ca="1" si="0"/>
        <v>45819.683517129626</v>
      </c>
      <c r="K5">
        <f t="shared" ca="1" si="1"/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2" sqref="K2:K5"/>
    </sheetView>
  </sheetViews>
  <sheetFormatPr defaultRowHeight="15" x14ac:dyDescent="0.25"/>
  <sheetData>
    <row r="1" spans="1:11" ht="21" x14ac:dyDescent="0.35">
      <c r="A1" s="5" t="s">
        <v>11</v>
      </c>
      <c r="B1" s="11" t="s">
        <v>4</v>
      </c>
      <c r="C1" s="11" t="s">
        <v>8</v>
      </c>
      <c r="D1" s="11" t="s">
        <v>5</v>
      </c>
      <c r="E1" s="11" t="s">
        <v>8</v>
      </c>
      <c r="F1" s="11" t="s">
        <v>6</v>
      </c>
      <c r="G1" s="11" t="s">
        <v>8</v>
      </c>
      <c r="H1" s="11" t="s">
        <v>7</v>
      </c>
      <c r="I1" s="5" t="s">
        <v>8</v>
      </c>
      <c r="J1" s="12" t="s">
        <v>21</v>
      </c>
      <c r="K1" s="14" t="s">
        <v>24</v>
      </c>
    </row>
    <row r="2" spans="1:11" ht="21" x14ac:dyDescent="0.35">
      <c r="A2" s="5" t="s">
        <v>0</v>
      </c>
      <c r="B2" s="11">
        <v>56</v>
      </c>
      <c r="C2" s="11">
        <v>100</v>
      </c>
      <c r="D2" s="11">
        <v>66</v>
      </c>
      <c r="E2" s="11">
        <v>100</v>
      </c>
      <c r="F2" s="11">
        <v>76</v>
      </c>
      <c r="G2" s="11">
        <v>100</v>
      </c>
      <c r="H2" s="11">
        <v>146</v>
      </c>
      <c r="I2" s="5">
        <v>150</v>
      </c>
      <c r="J2" s="16">
        <f ca="1">NOW()</f>
        <v>45819.683517129626</v>
      </c>
      <c r="K2">
        <f ca="1">MONTH(J2)</f>
        <v>6</v>
      </c>
    </row>
    <row r="3" spans="1:11" ht="21" x14ac:dyDescent="0.35">
      <c r="A3" s="5" t="s">
        <v>1</v>
      </c>
      <c r="B3" s="11">
        <v>67</v>
      </c>
      <c r="C3" s="11">
        <v>100</v>
      </c>
      <c r="D3" s="11">
        <v>88</v>
      </c>
      <c r="E3" s="11">
        <v>100</v>
      </c>
      <c r="F3" s="11">
        <v>98</v>
      </c>
      <c r="G3" s="11">
        <v>100</v>
      </c>
      <c r="H3" s="11">
        <v>143</v>
      </c>
      <c r="I3" s="5">
        <v>150</v>
      </c>
      <c r="J3" s="16">
        <f t="shared" ref="J3:J5" ca="1" si="0">NOW()</f>
        <v>45819.683517129626</v>
      </c>
      <c r="K3">
        <f t="shared" ref="K3:K5" ca="1" si="1">MONTH(J3)</f>
        <v>6</v>
      </c>
    </row>
    <row r="4" spans="1:11" ht="21" x14ac:dyDescent="0.35">
      <c r="A4" s="5" t="s">
        <v>2</v>
      </c>
      <c r="B4" s="11">
        <v>76</v>
      </c>
      <c r="C4" s="11">
        <v>100</v>
      </c>
      <c r="D4" s="11">
        <v>98</v>
      </c>
      <c r="E4" s="11">
        <v>100</v>
      </c>
      <c r="F4" s="11">
        <v>76</v>
      </c>
      <c r="G4" s="11">
        <v>100</v>
      </c>
      <c r="H4" s="11">
        <v>141</v>
      </c>
      <c r="I4" s="5">
        <v>150</v>
      </c>
      <c r="J4" s="16">
        <f t="shared" ca="1" si="0"/>
        <v>45819.683517129626</v>
      </c>
      <c r="K4">
        <f t="shared" ca="1" si="1"/>
        <v>6</v>
      </c>
    </row>
    <row r="5" spans="1:11" ht="21" x14ac:dyDescent="0.35">
      <c r="A5" s="5" t="s">
        <v>3</v>
      </c>
      <c r="B5" s="11">
        <v>78</v>
      </c>
      <c r="C5" s="11">
        <v>100</v>
      </c>
      <c r="D5" s="11">
        <v>66</v>
      </c>
      <c r="E5" s="11">
        <v>100</v>
      </c>
      <c r="F5" s="11">
        <v>96</v>
      </c>
      <c r="G5" s="11">
        <v>100</v>
      </c>
      <c r="H5" s="11">
        <v>149</v>
      </c>
      <c r="I5" s="5">
        <v>150</v>
      </c>
      <c r="J5" s="16">
        <f t="shared" ca="1" si="0"/>
        <v>45819.683517129626</v>
      </c>
      <c r="K5">
        <f t="shared" ca="1" si="1"/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2" sqref="K2"/>
    </sheetView>
  </sheetViews>
  <sheetFormatPr defaultRowHeight="15" x14ac:dyDescent="0.25"/>
  <cols>
    <col min="10" max="10" width="23.85546875" bestFit="1" customWidth="1"/>
  </cols>
  <sheetData>
    <row r="1" spans="1:11" ht="21" x14ac:dyDescent="0.35">
      <c r="A1" s="5" t="s">
        <v>11</v>
      </c>
      <c r="B1" s="11" t="s">
        <v>4</v>
      </c>
      <c r="C1" s="11" t="s">
        <v>8</v>
      </c>
      <c r="D1" s="11" t="s">
        <v>5</v>
      </c>
      <c r="E1" s="11" t="s">
        <v>8</v>
      </c>
      <c r="F1" s="11" t="s">
        <v>6</v>
      </c>
      <c r="G1" s="11" t="s">
        <v>8</v>
      </c>
      <c r="H1" s="11" t="s">
        <v>7</v>
      </c>
      <c r="I1" s="5" t="s">
        <v>8</v>
      </c>
      <c r="J1" s="12" t="s">
        <v>21</v>
      </c>
      <c r="K1" s="13" t="s">
        <v>23</v>
      </c>
    </row>
    <row r="2" spans="1:11" ht="21" x14ac:dyDescent="0.35">
      <c r="A2" s="5" t="s">
        <v>0</v>
      </c>
      <c r="B2" s="11">
        <v>56</v>
      </c>
      <c r="C2" s="11">
        <v>100</v>
      </c>
      <c r="D2" s="11">
        <v>66</v>
      </c>
      <c r="E2" s="11">
        <v>100</v>
      </c>
      <c r="F2" s="11">
        <v>76</v>
      </c>
      <c r="G2" s="11">
        <v>100</v>
      </c>
      <c r="H2" s="11">
        <v>146</v>
      </c>
      <c r="I2" s="5">
        <v>150</v>
      </c>
      <c r="J2" s="16">
        <f ca="1">NOW()</f>
        <v>45819.683517129626</v>
      </c>
      <c r="K2" s="4">
        <f ca="1">YEAR(J2)</f>
        <v>2025</v>
      </c>
    </row>
    <row r="3" spans="1:11" ht="21" x14ac:dyDescent="0.35">
      <c r="A3" s="5" t="s">
        <v>1</v>
      </c>
      <c r="B3" s="11">
        <v>67</v>
      </c>
      <c r="C3" s="11">
        <v>100</v>
      </c>
      <c r="D3" s="11">
        <v>88</v>
      </c>
      <c r="E3" s="11">
        <v>100</v>
      </c>
      <c r="F3" s="11">
        <v>98</v>
      </c>
      <c r="G3" s="11">
        <v>100</v>
      </c>
      <c r="H3" s="11">
        <v>143</v>
      </c>
      <c r="I3" s="5">
        <v>150</v>
      </c>
      <c r="J3" s="16">
        <f t="shared" ref="J3:J5" ca="1" si="0">NOW()</f>
        <v>45819.683517129626</v>
      </c>
      <c r="K3" s="4">
        <f t="shared" ref="K3:K5" ca="1" si="1">YEAR(J3)</f>
        <v>2025</v>
      </c>
    </row>
    <row r="4" spans="1:11" ht="21" x14ac:dyDescent="0.35">
      <c r="A4" s="5" t="s">
        <v>2</v>
      </c>
      <c r="B4" s="11">
        <v>76</v>
      </c>
      <c r="C4" s="11">
        <v>100</v>
      </c>
      <c r="D4" s="11">
        <v>98</v>
      </c>
      <c r="E4" s="11">
        <v>100</v>
      </c>
      <c r="F4" s="11">
        <v>76</v>
      </c>
      <c r="G4" s="11">
        <v>100</v>
      </c>
      <c r="H4" s="11">
        <v>141</v>
      </c>
      <c r="I4" s="5">
        <v>150</v>
      </c>
      <c r="J4" s="16">
        <f t="shared" ca="1" si="0"/>
        <v>45819.683517129626</v>
      </c>
      <c r="K4" s="4">
        <f t="shared" ca="1" si="1"/>
        <v>2025</v>
      </c>
    </row>
    <row r="5" spans="1:11" ht="21" x14ac:dyDescent="0.35">
      <c r="A5" s="5" t="s">
        <v>3</v>
      </c>
      <c r="B5" s="11">
        <v>78</v>
      </c>
      <c r="C5" s="11">
        <v>100</v>
      </c>
      <c r="D5" s="11">
        <v>66</v>
      </c>
      <c r="E5" s="11">
        <v>100</v>
      </c>
      <c r="F5" s="11">
        <v>96</v>
      </c>
      <c r="G5" s="11">
        <v>100</v>
      </c>
      <c r="H5" s="11">
        <v>149</v>
      </c>
      <c r="I5" s="5">
        <v>150</v>
      </c>
      <c r="J5" s="16">
        <f t="shared" ca="1" si="0"/>
        <v>45819.683517129626</v>
      </c>
      <c r="K5" s="4">
        <f t="shared" ca="1" si="1"/>
        <v>2025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3" sqref="L3"/>
    </sheetView>
  </sheetViews>
  <sheetFormatPr defaultRowHeight="15" x14ac:dyDescent="0.25"/>
  <cols>
    <col min="10" max="10" width="23.85546875" bestFit="1" customWidth="1"/>
    <col min="12" max="12" width="15" bestFit="1" customWidth="1"/>
  </cols>
  <sheetData>
    <row r="1" spans="1:12" ht="21" x14ac:dyDescent="0.35">
      <c r="A1" s="5" t="s">
        <v>11</v>
      </c>
      <c r="B1" s="11" t="s">
        <v>4</v>
      </c>
      <c r="C1" s="11" t="s">
        <v>8</v>
      </c>
      <c r="D1" s="11" t="s">
        <v>5</v>
      </c>
      <c r="E1" s="11" t="s">
        <v>8</v>
      </c>
      <c r="F1" s="11" t="s">
        <v>6</v>
      </c>
      <c r="G1" s="11" t="s">
        <v>8</v>
      </c>
      <c r="H1" s="11" t="s">
        <v>7</v>
      </c>
      <c r="I1" s="5" t="s">
        <v>8</v>
      </c>
      <c r="J1" s="12" t="s">
        <v>21</v>
      </c>
      <c r="K1" s="13" t="s">
        <v>23</v>
      </c>
    </row>
    <row r="2" spans="1:12" ht="34.5" x14ac:dyDescent="0.35">
      <c r="A2" s="5" t="s">
        <v>0</v>
      </c>
      <c r="B2" s="11">
        <v>2</v>
      </c>
      <c r="C2" s="11">
        <v>100</v>
      </c>
      <c r="D2" s="11">
        <v>2</v>
      </c>
      <c r="E2" s="11">
        <v>100</v>
      </c>
      <c r="F2" s="11">
        <v>4</v>
      </c>
      <c r="G2" s="11">
        <v>100</v>
      </c>
      <c r="H2" s="11">
        <v>8</v>
      </c>
      <c r="I2" s="5">
        <v>150</v>
      </c>
      <c r="J2" s="16">
        <f ca="1">NOW()</f>
        <v>45819.683517129626</v>
      </c>
      <c r="K2" s="4">
        <f ca="1">YEAR(J2)</f>
        <v>2025</v>
      </c>
      <c r="L2" s="17">
        <f>POWER(D2,4)</f>
        <v>16</v>
      </c>
    </row>
    <row r="3" spans="1:12" ht="21" x14ac:dyDescent="0.35">
      <c r="A3" s="5" t="s">
        <v>1</v>
      </c>
      <c r="B3" s="11">
        <v>9</v>
      </c>
      <c r="C3" s="11">
        <v>100</v>
      </c>
      <c r="D3" s="11">
        <v>10</v>
      </c>
      <c r="E3" s="11">
        <v>100</v>
      </c>
      <c r="F3" s="11">
        <v>8</v>
      </c>
      <c r="G3" s="11">
        <v>100</v>
      </c>
      <c r="H3" s="11">
        <v>9</v>
      </c>
      <c r="I3" s="5">
        <v>150</v>
      </c>
      <c r="J3" s="16">
        <f t="shared" ref="J3:J5" ca="1" si="0">NOW()</f>
        <v>45819.683517129626</v>
      </c>
      <c r="K3" s="4">
        <f t="shared" ref="K3:K5" ca="1" si="1">YEAR(J3)</f>
        <v>2025</v>
      </c>
      <c r="L3" s="17">
        <f t="shared" ref="L3:L5" si="2">POWER(D3,3)</f>
        <v>1000</v>
      </c>
    </row>
    <row r="4" spans="1:12" ht="21" x14ac:dyDescent="0.35">
      <c r="A4" s="5" t="s">
        <v>2</v>
      </c>
      <c r="B4" s="11">
        <v>10</v>
      </c>
      <c r="C4" s="11">
        <v>100</v>
      </c>
      <c r="D4" s="11">
        <v>11</v>
      </c>
      <c r="E4" s="11">
        <v>100</v>
      </c>
      <c r="F4" s="11">
        <v>9</v>
      </c>
      <c r="G4" s="11">
        <v>100</v>
      </c>
      <c r="H4" s="11">
        <v>10</v>
      </c>
      <c r="I4" s="5">
        <v>150</v>
      </c>
      <c r="J4" s="16">
        <f t="shared" ca="1" si="0"/>
        <v>45819.683517129626</v>
      </c>
      <c r="K4" s="4">
        <f t="shared" ca="1" si="1"/>
        <v>2025</v>
      </c>
      <c r="L4" s="17">
        <f t="shared" si="2"/>
        <v>1331</v>
      </c>
    </row>
    <row r="5" spans="1:12" ht="21" x14ac:dyDescent="0.35">
      <c r="A5" s="5" t="s">
        <v>3</v>
      </c>
      <c r="B5" s="11">
        <v>11</v>
      </c>
      <c r="C5" s="11">
        <v>100</v>
      </c>
      <c r="D5" s="11">
        <v>15</v>
      </c>
      <c r="E5" s="11">
        <v>100</v>
      </c>
      <c r="F5" s="11">
        <v>10</v>
      </c>
      <c r="G5" s="11">
        <v>100</v>
      </c>
      <c r="H5" s="11">
        <v>19</v>
      </c>
      <c r="I5" s="5">
        <v>150</v>
      </c>
      <c r="J5" s="16">
        <f t="shared" ca="1" si="0"/>
        <v>45819.683517129626</v>
      </c>
      <c r="K5" s="4">
        <f t="shared" ca="1" si="1"/>
        <v>2025</v>
      </c>
      <c r="L5" s="17">
        <f t="shared" si="2"/>
        <v>3375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8"/>
  <sheetViews>
    <sheetView zoomScale="85" zoomScaleNormal="85" workbookViewId="0">
      <selection activeCell="M4" sqref="M4"/>
    </sheetView>
  </sheetViews>
  <sheetFormatPr defaultRowHeight="15" x14ac:dyDescent="0.25"/>
  <cols>
    <col min="4" max="4" width="21.5703125" bestFit="1" customWidth="1"/>
    <col min="5" max="5" width="18.28515625" bestFit="1" customWidth="1"/>
    <col min="6" max="6" width="18.28515625" customWidth="1"/>
    <col min="7" max="7" width="11.7109375" bestFit="1" customWidth="1"/>
    <col min="8" max="8" width="13.140625" bestFit="1" customWidth="1"/>
    <col min="9" max="9" width="18.28515625" bestFit="1" customWidth="1"/>
    <col min="10" max="10" width="18.28515625" customWidth="1"/>
    <col min="11" max="11" width="13.140625" bestFit="1" customWidth="1"/>
    <col min="12" max="12" width="15" bestFit="1" customWidth="1"/>
    <col min="13" max="13" width="9.5703125" bestFit="1" customWidth="1"/>
  </cols>
  <sheetData>
    <row r="3" spans="4:14" ht="46.5" x14ac:dyDescent="0.7">
      <c r="D3" s="2" t="s">
        <v>11</v>
      </c>
      <c r="E3" s="3" t="s">
        <v>4</v>
      </c>
      <c r="F3" s="3" t="s">
        <v>8</v>
      </c>
      <c r="G3" s="3" t="s">
        <v>5</v>
      </c>
      <c r="H3" s="3" t="s">
        <v>8</v>
      </c>
      <c r="I3" s="3" t="s">
        <v>6</v>
      </c>
      <c r="J3" s="3" t="s">
        <v>8</v>
      </c>
      <c r="K3" s="3" t="s">
        <v>7</v>
      </c>
      <c r="L3" s="2" t="s">
        <v>8</v>
      </c>
      <c r="M3" s="6" t="s">
        <v>18</v>
      </c>
      <c r="N3" s="7"/>
    </row>
    <row r="4" spans="4:14" ht="46.5" x14ac:dyDescent="0.7">
      <c r="D4" s="2" t="s">
        <v>0</v>
      </c>
      <c r="E4" s="3">
        <v>56</v>
      </c>
      <c r="F4" s="3">
        <v>100</v>
      </c>
      <c r="G4" s="3">
        <v>66</v>
      </c>
      <c r="H4" s="3">
        <v>100</v>
      </c>
      <c r="I4" s="3">
        <v>76</v>
      </c>
      <c r="J4" s="3">
        <v>100</v>
      </c>
      <c r="K4" s="3">
        <v>146</v>
      </c>
      <c r="L4" s="2">
        <v>150</v>
      </c>
      <c r="M4" s="6">
        <f>E4/F4*100</f>
        <v>56.000000000000007</v>
      </c>
      <c r="N4" s="8"/>
    </row>
    <row r="5" spans="4:14" ht="46.5" x14ac:dyDescent="0.7">
      <c r="D5" s="2" t="s">
        <v>1</v>
      </c>
      <c r="E5" s="3">
        <v>67</v>
      </c>
      <c r="F5" s="3">
        <v>100</v>
      </c>
      <c r="G5" s="3">
        <v>88</v>
      </c>
      <c r="H5" s="3">
        <v>100</v>
      </c>
      <c r="I5" s="3">
        <v>98</v>
      </c>
      <c r="J5" s="3">
        <v>100</v>
      </c>
      <c r="K5" s="3">
        <v>143</v>
      </c>
      <c r="L5" s="2">
        <v>150</v>
      </c>
      <c r="M5" s="6">
        <f t="shared" ref="M5:M7" si="0">E5/F5*100</f>
        <v>67</v>
      </c>
      <c r="N5" s="8"/>
    </row>
    <row r="6" spans="4:14" ht="46.5" x14ac:dyDescent="0.7">
      <c r="D6" s="2" t="s">
        <v>2</v>
      </c>
      <c r="E6" s="3">
        <v>76</v>
      </c>
      <c r="F6" s="3">
        <v>100</v>
      </c>
      <c r="G6" s="3">
        <v>98</v>
      </c>
      <c r="H6" s="3">
        <v>100</v>
      </c>
      <c r="I6" s="3">
        <v>76</v>
      </c>
      <c r="J6" s="3">
        <v>100</v>
      </c>
      <c r="K6" s="3">
        <v>141</v>
      </c>
      <c r="L6" s="2">
        <v>150</v>
      </c>
      <c r="M6" s="6">
        <f t="shared" si="0"/>
        <v>76</v>
      </c>
      <c r="N6" s="8"/>
    </row>
    <row r="7" spans="4:14" ht="46.5" x14ac:dyDescent="0.7">
      <c r="D7" s="2" t="s">
        <v>3</v>
      </c>
      <c r="E7" s="3">
        <v>78</v>
      </c>
      <c r="F7" s="3">
        <v>100</v>
      </c>
      <c r="G7" s="3">
        <v>66</v>
      </c>
      <c r="H7" s="3">
        <v>100</v>
      </c>
      <c r="I7" s="3">
        <v>96</v>
      </c>
      <c r="J7" s="3">
        <v>100</v>
      </c>
      <c r="K7" s="3">
        <v>149</v>
      </c>
      <c r="L7" s="2">
        <v>150</v>
      </c>
      <c r="M7" s="6">
        <f t="shared" si="0"/>
        <v>78</v>
      </c>
      <c r="N7" s="8"/>
    </row>
    <row r="8" spans="4:14" ht="18.75" x14ac:dyDescent="0.3">
      <c r="E8" s="1">
        <f>SUM(E4:E7)</f>
        <v>277</v>
      </c>
      <c r="F8">
        <f>SUM(F2:F7)</f>
        <v>400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M3" sqref="M3"/>
    </sheetView>
  </sheetViews>
  <sheetFormatPr defaultRowHeight="15" x14ac:dyDescent="0.25"/>
  <cols>
    <col min="10" max="10" width="23.85546875" bestFit="1" customWidth="1"/>
  </cols>
  <sheetData>
    <row r="1" spans="1:12" ht="86.25" x14ac:dyDescent="0.25">
      <c r="J1" s="17" t="s">
        <v>25</v>
      </c>
    </row>
    <row r="2" spans="1:12" ht="21" x14ac:dyDescent="0.35">
      <c r="A2" s="5" t="s">
        <v>11</v>
      </c>
      <c r="B2" s="11" t="s">
        <v>4</v>
      </c>
      <c r="C2" s="11" t="s">
        <v>8</v>
      </c>
      <c r="D2" s="11" t="s">
        <v>5</v>
      </c>
      <c r="E2" s="11" t="s">
        <v>8</v>
      </c>
      <c r="F2" s="11" t="s">
        <v>6</v>
      </c>
      <c r="G2" s="11" t="s">
        <v>8</v>
      </c>
      <c r="H2" s="11" t="s">
        <v>7</v>
      </c>
      <c r="I2" s="5" t="s">
        <v>8</v>
      </c>
      <c r="J2" s="12" t="s">
        <v>21</v>
      </c>
      <c r="K2" s="13" t="s">
        <v>23</v>
      </c>
    </row>
    <row r="3" spans="1:12" ht="21" x14ac:dyDescent="0.35">
      <c r="A3" s="5" t="s">
        <v>0</v>
      </c>
      <c r="B3" s="11">
        <v>3.7890000000000001</v>
      </c>
      <c r="C3" s="11">
        <v>100</v>
      </c>
      <c r="D3" s="11">
        <v>9</v>
      </c>
      <c r="E3" s="11">
        <v>100</v>
      </c>
      <c r="F3" s="11">
        <v>4</v>
      </c>
      <c r="G3" s="11">
        <v>100</v>
      </c>
      <c r="H3" s="11">
        <v>8</v>
      </c>
      <c r="I3" s="5">
        <v>150</v>
      </c>
      <c r="J3" s="16">
        <f ca="1">NOW()</f>
        <v>45819.683517129626</v>
      </c>
      <c r="K3" s="4">
        <f ca="1">YEAR(J3)</f>
        <v>2025</v>
      </c>
      <c r="L3" s="17">
        <f>CEILING(B3,1)</f>
        <v>4</v>
      </c>
    </row>
    <row r="4" spans="1:12" ht="21" x14ac:dyDescent="0.35">
      <c r="A4" s="5" t="s">
        <v>1</v>
      </c>
      <c r="B4" s="11">
        <v>9</v>
      </c>
      <c r="C4" s="11">
        <v>100</v>
      </c>
      <c r="D4" s="11">
        <v>10</v>
      </c>
      <c r="E4" s="11">
        <v>100</v>
      </c>
      <c r="F4" s="11">
        <v>8</v>
      </c>
      <c r="G4" s="11">
        <v>100</v>
      </c>
      <c r="H4" s="11">
        <v>9</v>
      </c>
      <c r="I4" s="5">
        <v>150</v>
      </c>
      <c r="J4" s="16">
        <f t="shared" ref="J4:J6" ca="1" si="0">NOW()</f>
        <v>45819.683517129626</v>
      </c>
      <c r="K4" s="4">
        <f t="shared" ref="K4:K6" ca="1" si="1">YEAR(J4)</f>
        <v>2025</v>
      </c>
      <c r="L4" s="17"/>
    </row>
    <row r="5" spans="1:12" ht="21" x14ac:dyDescent="0.35">
      <c r="A5" s="5" t="s">
        <v>2</v>
      </c>
      <c r="B5" s="11">
        <v>10</v>
      </c>
      <c r="C5" s="11">
        <v>100</v>
      </c>
      <c r="D5" s="11">
        <v>11</v>
      </c>
      <c r="E5" s="11">
        <v>100</v>
      </c>
      <c r="F5" s="11">
        <v>9</v>
      </c>
      <c r="G5" s="11">
        <v>100</v>
      </c>
      <c r="H5" s="11">
        <v>10</v>
      </c>
      <c r="I5" s="5">
        <v>150</v>
      </c>
      <c r="J5" s="16">
        <f t="shared" ca="1" si="0"/>
        <v>45819.683517129626</v>
      </c>
      <c r="K5" s="4">
        <f t="shared" ca="1" si="1"/>
        <v>2025</v>
      </c>
      <c r="L5" s="17"/>
    </row>
    <row r="6" spans="1:12" ht="21" x14ac:dyDescent="0.35">
      <c r="A6" s="5" t="s">
        <v>3</v>
      </c>
      <c r="B6" s="11">
        <v>11</v>
      </c>
      <c r="C6" s="11">
        <v>100</v>
      </c>
      <c r="D6" s="11">
        <v>15</v>
      </c>
      <c r="E6" s="11">
        <v>100</v>
      </c>
      <c r="F6" s="11">
        <v>10</v>
      </c>
      <c r="G6" s="11">
        <v>100</v>
      </c>
      <c r="H6" s="11">
        <v>19</v>
      </c>
      <c r="I6" s="5">
        <v>150</v>
      </c>
      <c r="J6" s="16">
        <f t="shared" ca="1" si="0"/>
        <v>45819.683517129626</v>
      </c>
      <c r="K6" s="4">
        <f t="shared" ca="1" si="1"/>
        <v>2025</v>
      </c>
      <c r="L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8"/>
  <sheetViews>
    <sheetView zoomScale="85" zoomScaleNormal="85" workbookViewId="0">
      <selection activeCell="M4" sqref="M4:M7"/>
    </sheetView>
  </sheetViews>
  <sheetFormatPr defaultRowHeight="15" x14ac:dyDescent="0.25"/>
  <cols>
    <col min="4" max="4" width="21.5703125" bestFit="1" customWidth="1"/>
    <col min="5" max="5" width="18.28515625" bestFit="1" customWidth="1"/>
    <col min="6" max="6" width="18.28515625" customWidth="1"/>
    <col min="7" max="7" width="11.7109375" bestFit="1" customWidth="1"/>
    <col min="8" max="8" width="13.140625" bestFit="1" customWidth="1"/>
    <col min="9" max="9" width="18.28515625" bestFit="1" customWidth="1"/>
    <col min="10" max="10" width="18.28515625" customWidth="1"/>
    <col min="11" max="11" width="13.140625" bestFit="1" customWidth="1"/>
    <col min="12" max="12" width="15" bestFit="1" customWidth="1"/>
    <col min="13" max="13" width="9.5703125" bestFit="1" customWidth="1"/>
  </cols>
  <sheetData>
    <row r="3" spans="4:14" ht="46.5" x14ac:dyDescent="0.7">
      <c r="D3" s="2" t="s">
        <v>11</v>
      </c>
      <c r="E3" s="3" t="s">
        <v>4</v>
      </c>
      <c r="F3" s="3" t="s">
        <v>8</v>
      </c>
      <c r="G3" s="3" t="s">
        <v>5</v>
      </c>
      <c r="H3" s="3" t="s">
        <v>8</v>
      </c>
      <c r="I3" s="3" t="s">
        <v>6</v>
      </c>
      <c r="J3" s="3" t="s">
        <v>8</v>
      </c>
      <c r="K3" s="3" t="s">
        <v>7</v>
      </c>
      <c r="L3" s="2" t="s">
        <v>8</v>
      </c>
      <c r="M3" s="6" t="s">
        <v>18</v>
      </c>
      <c r="N3" s="7"/>
    </row>
    <row r="4" spans="4:14" ht="46.5" x14ac:dyDescent="0.7">
      <c r="D4" s="2" t="s">
        <v>0</v>
      </c>
      <c r="E4" s="3">
        <v>56</v>
      </c>
      <c r="F4" s="3">
        <v>100</v>
      </c>
      <c r="G4" s="3">
        <v>66</v>
      </c>
      <c r="H4" s="3">
        <v>100</v>
      </c>
      <c r="I4" s="3">
        <v>76</v>
      </c>
      <c r="J4" s="3">
        <v>100</v>
      </c>
      <c r="K4" s="3">
        <v>146</v>
      </c>
      <c r="L4" s="2">
        <v>150</v>
      </c>
      <c r="M4" s="6">
        <f>E4/F4</f>
        <v>0.56000000000000005</v>
      </c>
      <c r="N4" s="8"/>
    </row>
    <row r="5" spans="4:14" ht="46.5" x14ac:dyDescent="0.7">
      <c r="D5" s="2" t="s">
        <v>1</v>
      </c>
      <c r="E5" s="3">
        <v>67</v>
      </c>
      <c r="F5" s="3">
        <v>100</v>
      </c>
      <c r="G5" s="3">
        <v>88</v>
      </c>
      <c r="H5" s="3">
        <v>100</v>
      </c>
      <c r="I5" s="3">
        <v>98</v>
      </c>
      <c r="J5" s="3">
        <v>100</v>
      </c>
      <c r="K5" s="3">
        <v>143</v>
      </c>
      <c r="L5" s="2">
        <v>150</v>
      </c>
      <c r="M5" s="6">
        <f t="shared" ref="M5:M7" si="0">E5/F5</f>
        <v>0.67</v>
      </c>
      <c r="N5" s="8"/>
    </row>
    <row r="6" spans="4:14" ht="46.5" x14ac:dyDescent="0.7">
      <c r="D6" s="2" t="s">
        <v>2</v>
      </c>
      <c r="E6" s="3">
        <v>76</v>
      </c>
      <c r="F6" s="3">
        <v>100</v>
      </c>
      <c r="G6" s="3">
        <v>98</v>
      </c>
      <c r="H6" s="3">
        <v>100</v>
      </c>
      <c r="I6" s="3">
        <v>76</v>
      </c>
      <c r="J6" s="3">
        <v>100</v>
      </c>
      <c r="K6" s="3">
        <v>141</v>
      </c>
      <c r="L6" s="2">
        <v>150</v>
      </c>
      <c r="M6" s="6">
        <f t="shared" si="0"/>
        <v>0.76</v>
      </c>
      <c r="N6" s="8"/>
    </row>
    <row r="7" spans="4:14" ht="46.5" x14ac:dyDescent="0.7">
      <c r="D7" s="2" t="s">
        <v>3</v>
      </c>
      <c r="E7" s="3">
        <v>78</v>
      </c>
      <c r="F7" s="3">
        <v>100</v>
      </c>
      <c r="G7" s="3">
        <v>66</v>
      </c>
      <c r="H7" s="3">
        <v>100</v>
      </c>
      <c r="I7" s="3">
        <v>96</v>
      </c>
      <c r="J7" s="3">
        <v>100</v>
      </c>
      <c r="K7" s="3">
        <v>149</v>
      </c>
      <c r="L7" s="2">
        <v>150</v>
      </c>
      <c r="M7" s="6">
        <f t="shared" si="0"/>
        <v>0.78</v>
      </c>
      <c r="N7" s="8"/>
    </row>
    <row r="8" spans="4:14" ht="18.75" x14ac:dyDescent="0.3">
      <c r="E8" s="1">
        <f>SUM(E4:E7)</f>
        <v>277</v>
      </c>
      <c r="F8">
        <f>SUM(F2:F7)</f>
        <v>400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8"/>
  <sheetViews>
    <sheetView zoomScale="85" zoomScaleNormal="85" workbookViewId="0">
      <selection activeCell="M5" sqref="M5"/>
    </sheetView>
  </sheetViews>
  <sheetFormatPr defaultRowHeight="15" x14ac:dyDescent="0.25"/>
  <cols>
    <col min="4" max="4" width="21.5703125" bestFit="1" customWidth="1"/>
    <col min="5" max="5" width="18.28515625" bestFit="1" customWidth="1"/>
    <col min="6" max="6" width="18.28515625" customWidth="1"/>
    <col min="7" max="7" width="11.7109375" bestFit="1" customWidth="1"/>
    <col min="8" max="8" width="13.140625" bestFit="1" customWidth="1"/>
    <col min="9" max="9" width="18.28515625" bestFit="1" customWidth="1"/>
    <col min="10" max="10" width="18.28515625" customWidth="1"/>
    <col min="11" max="11" width="13.140625" bestFit="1" customWidth="1"/>
    <col min="12" max="12" width="15" bestFit="1" customWidth="1"/>
    <col min="13" max="13" width="9.5703125" bestFit="1" customWidth="1"/>
  </cols>
  <sheetData>
    <row r="3" spans="4:14" ht="46.5" x14ac:dyDescent="0.7">
      <c r="D3" s="2" t="s">
        <v>11</v>
      </c>
      <c r="E3" s="3" t="s">
        <v>4</v>
      </c>
      <c r="F3" s="3" t="s">
        <v>8</v>
      </c>
      <c r="G3" s="3" t="s">
        <v>5</v>
      </c>
      <c r="H3" s="3" t="s">
        <v>8</v>
      </c>
      <c r="I3" s="3" t="s">
        <v>6</v>
      </c>
      <c r="J3" s="3" t="s">
        <v>8</v>
      </c>
      <c r="K3" s="3" t="s">
        <v>7</v>
      </c>
      <c r="L3" s="2" t="s">
        <v>8</v>
      </c>
      <c r="M3" s="6" t="s">
        <v>18</v>
      </c>
      <c r="N3" s="7"/>
    </row>
    <row r="4" spans="4:14" ht="46.5" x14ac:dyDescent="0.7">
      <c r="D4" s="2" t="s">
        <v>0</v>
      </c>
      <c r="E4" s="3">
        <v>56</v>
      </c>
      <c r="F4" s="3">
        <v>100</v>
      </c>
      <c r="G4" s="3">
        <v>66</v>
      </c>
      <c r="H4" s="3">
        <v>100</v>
      </c>
      <c r="I4" s="3">
        <v>76</v>
      </c>
      <c r="J4" s="3">
        <v>100</v>
      </c>
      <c r="K4" s="3">
        <v>146</v>
      </c>
      <c r="L4" s="2">
        <v>150</v>
      </c>
      <c r="M4" s="6">
        <f>F4*E4</f>
        <v>5600</v>
      </c>
      <c r="N4" s="8"/>
    </row>
    <row r="5" spans="4:14" ht="46.5" x14ac:dyDescent="0.7">
      <c r="D5" s="2" t="s">
        <v>1</v>
      </c>
      <c r="E5" s="3">
        <v>67</v>
      </c>
      <c r="F5" s="3">
        <v>100</v>
      </c>
      <c r="G5" s="3">
        <v>88</v>
      </c>
      <c r="H5" s="3">
        <v>100</v>
      </c>
      <c r="I5" s="3">
        <v>98</v>
      </c>
      <c r="J5" s="3">
        <v>100</v>
      </c>
      <c r="K5" s="3">
        <v>143</v>
      </c>
      <c r="L5" s="2">
        <v>150</v>
      </c>
      <c r="M5" s="6">
        <f t="shared" ref="M5:M7" si="0">F5*E5</f>
        <v>6700</v>
      </c>
      <c r="N5" s="8"/>
    </row>
    <row r="6" spans="4:14" ht="46.5" x14ac:dyDescent="0.7">
      <c r="D6" s="2" t="s">
        <v>2</v>
      </c>
      <c r="E6" s="3">
        <v>76</v>
      </c>
      <c r="F6" s="3">
        <v>100</v>
      </c>
      <c r="G6" s="3">
        <v>98</v>
      </c>
      <c r="H6" s="3">
        <v>100</v>
      </c>
      <c r="I6" s="3">
        <v>76</v>
      </c>
      <c r="J6" s="3">
        <v>100</v>
      </c>
      <c r="K6" s="3">
        <v>141</v>
      </c>
      <c r="L6" s="2">
        <v>150</v>
      </c>
      <c r="M6" s="6">
        <f t="shared" si="0"/>
        <v>7600</v>
      </c>
      <c r="N6" s="8"/>
    </row>
    <row r="7" spans="4:14" ht="46.5" x14ac:dyDescent="0.7">
      <c r="D7" s="2" t="s">
        <v>3</v>
      </c>
      <c r="E7" s="3">
        <v>78</v>
      </c>
      <c r="F7" s="3">
        <v>100</v>
      </c>
      <c r="G7" s="3">
        <v>66</v>
      </c>
      <c r="H7" s="3">
        <v>100</v>
      </c>
      <c r="I7" s="3">
        <v>96</v>
      </c>
      <c r="J7" s="3">
        <v>100</v>
      </c>
      <c r="K7" s="3">
        <v>149</v>
      </c>
      <c r="L7" s="2">
        <v>150</v>
      </c>
      <c r="M7" s="6">
        <f t="shared" si="0"/>
        <v>7800</v>
      </c>
      <c r="N7" s="8"/>
    </row>
    <row r="8" spans="4:14" ht="18.75" x14ac:dyDescent="0.3">
      <c r="E8" s="1">
        <f>SUM(E4:E7)</f>
        <v>277</v>
      </c>
      <c r="F8">
        <f>SUM(F2:F7)</f>
        <v>400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8"/>
  <sheetViews>
    <sheetView zoomScale="85" zoomScaleNormal="85" workbookViewId="0">
      <selection activeCell="M4" sqref="M4"/>
    </sheetView>
  </sheetViews>
  <sheetFormatPr defaultRowHeight="15" x14ac:dyDescent="0.25"/>
  <cols>
    <col min="4" max="4" width="21.5703125" bestFit="1" customWidth="1"/>
    <col min="5" max="5" width="18.28515625" bestFit="1" customWidth="1"/>
    <col min="6" max="6" width="18.28515625" customWidth="1"/>
    <col min="7" max="7" width="11.7109375" bestFit="1" customWidth="1"/>
    <col min="8" max="8" width="13.140625" bestFit="1" customWidth="1"/>
    <col min="9" max="9" width="18.28515625" bestFit="1" customWidth="1"/>
    <col min="10" max="10" width="18.28515625" customWidth="1"/>
    <col min="11" max="11" width="13.140625" bestFit="1" customWidth="1"/>
    <col min="12" max="12" width="15" bestFit="1" customWidth="1"/>
  </cols>
  <sheetData>
    <row r="3" spans="4:14" ht="46.5" x14ac:dyDescent="0.7">
      <c r="D3" s="2" t="s">
        <v>11</v>
      </c>
      <c r="E3" s="3" t="s">
        <v>4</v>
      </c>
      <c r="F3" s="3" t="s">
        <v>8</v>
      </c>
      <c r="G3" s="3" t="s">
        <v>5</v>
      </c>
      <c r="H3" s="3" t="s">
        <v>8</v>
      </c>
      <c r="I3" s="3" t="s">
        <v>6</v>
      </c>
      <c r="J3" s="3" t="s">
        <v>8</v>
      </c>
      <c r="K3" s="3" t="s">
        <v>7</v>
      </c>
      <c r="L3" s="2" t="s">
        <v>8</v>
      </c>
      <c r="M3" s="6" t="s">
        <v>18</v>
      </c>
      <c r="N3" s="7"/>
    </row>
    <row r="4" spans="4:14" ht="46.5" x14ac:dyDescent="0.7">
      <c r="D4" s="2" t="s">
        <v>0</v>
      </c>
      <c r="E4" s="3">
        <v>56</v>
      </c>
      <c r="F4" s="3">
        <v>100</v>
      </c>
      <c r="G4" s="3">
        <v>66</v>
      </c>
      <c r="H4" s="3">
        <v>100</v>
      </c>
      <c r="I4" s="3">
        <v>76</v>
      </c>
      <c r="J4" s="3">
        <v>100</v>
      </c>
      <c r="K4" s="3">
        <v>146</v>
      </c>
      <c r="L4" s="2">
        <v>150</v>
      </c>
      <c r="M4" s="6">
        <f>F4-E4</f>
        <v>44</v>
      </c>
      <c r="N4" s="8"/>
    </row>
    <row r="5" spans="4:14" ht="46.5" x14ac:dyDescent="0.7">
      <c r="D5" s="2" t="s">
        <v>1</v>
      </c>
      <c r="E5" s="3">
        <v>67</v>
      </c>
      <c r="F5" s="3">
        <v>100</v>
      </c>
      <c r="G5" s="3">
        <v>88</v>
      </c>
      <c r="H5" s="3">
        <v>100</v>
      </c>
      <c r="I5" s="3">
        <v>98</v>
      </c>
      <c r="J5" s="3">
        <v>100</v>
      </c>
      <c r="K5" s="3">
        <v>143</v>
      </c>
      <c r="L5" s="2">
        <v>150</v>
      </c>
      <c r="M5" s="6">
        <f t="shared" ref="M5:M7" si="0">F5-E5</f>
        <v>33</v>
      </c>
      <c r="N5" s="8"/>
    </row>
    <row r="6" spans="4:14" ht="46.5" x14ac:dyDescent="0.7">
      <c r="D6" s="2" t="s">
        <v>2</v>
      </c>
      <c r="E6" s="3">
        <v>76</v>
      </c>
      <c r="F6" s="3">
        <v>100</v>
      </c>
      <c r="G6" s="3">
        <v>98</v>
      </c>
      <c r="H6" s="3">
        <v>100</v>
      </c>
      <c r="I6" s="3">
        <v>76</v>
      </c>
      <c r="J6" s="3">
        <v>100</v>
      </c>
      <c r="K6" s="3">
        <v>141</v>
      </c>
      <c r="L6" s="2">
        <v>150</v>
      </c>
      <c r="M6" s="6">
        <f t="shared" si="0"/>
        <v>24</v>
      </c>
      <c r="N6" s="8"/>
    </row>
    <row r="7" spans="4:14" ht="46.5" x14ac:dyDescent="0.7">
      <c r="D7" s="2" t="s">
        <v>3</v>
      </c>
      <c r="E7" s="3">
        <v>78</v>
      </c>
      <c r="F7" s="3">
        <v>100</v>
      </c>
      <c r="G7" s="3">
        <v>66</v>
      </c>
      <c r="H7" s="3">
        <v>100</v>
      </c>
      <c r="I7" s="3">
        <v>96</v>
      </c>
      <c r="J7" s="3">
        <v>100</v>
      </c>
      <c r="K7" s="3">
        <v>149</v>
      </c>
      <c r="L7" s="2">
        <v>150</v>
      </c>
      <c r="M7" s="6">
        <f t="shared" si="0"/>
        <v>22</v>
      </c>
      <c r="N7" s="8"/>
    </row>
    <row r="8" spans="4:14" ht="18.75" x14ac:dyDescent="0.3">
      <c r="E8" s="1">
        <f>SUM(E4:E7)</f>
        <v>277</v>
      </c>
      <c r="F8">
        <f>SUM(F2:F7)</f>
        <v>400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topLeftCell="D1" workbookViewId="0">
      <selection activeCell="M6" sqref="M6"/>
    </sheetView>
  </sheetViews>
  <sheetFormatPr defaultRowHeight="15" x14ac:dyDescent="0.25"/>
  <cols>
    <col min="4" max="4" width="21.5703125" bestFit="1" customWidth="1"/>
    <col min="5" max="5" width="15.42578125" bestFit="1" customWidth="1"/>
    <col min="6" max="6" width="14.42578125" bestFit="1" customWidth="1"/>
    <col min="7" max="7" width="11.7109375" bestFit="1" customWidth="1"/>
    <col min="8" max="8" width="14.42578125" bestFit="1" customWidth="1"/>
    <col min="9" max="9" width="15" bestFit="1" customWidth="1"/>
    <col min="10" max="10" width="14.42578125" bestFit="1" customWidth="1"/>
    <col min="11" max="11" width="12.7109375" bestFit="1" customWidth="1"/>
    <col min="12" max="12" width="14.42578125" bestFit="1" customWidth="1"/>
  </cols>
  <sheetData>
    <row r="2" spans="2:13" ht="15.75" x14ac:dyDescent="0.25">
      <c r="B2" s="10" t="s">
        <v>13</v>
      </c>
    </row>
    <row r="4" spans="2:13" ht="42" x14ac:dyDescent="0.35">
      <c r="D4" s="5" t="s">
        <v>11</v>
      </c>
      <c r="E4" s="11" t="s">
        <v>4</v>
      </c>
      <c r="F4" s="11" t="s">
        <v>8</v>
      </c>
      <c r="G4" s="11" t="s">
        <v>5</v>
      </c>
      <c r="H4" s="11" t="s">
        <v>8</v>
      </c>
      <c r="I4" s="11" t="s">
        <v>6</v>
      </c>
      <c r="J4" s="11" t="s">
        <v>8</v>
      </c>
      <c r="K4" s="11" t="s">
        <v>7</v>
      </c>
      <c r="L4" s="5" t="s">
        <v>8</v>
      </c>
      <c r="M4" s="12" t="s">
        <v>14</v>
      </c>
    </row>
    <row r="5" spans="2:13" ht="21" x14ac:dyDescent="0.35">
      <c r="D5" s="5" t="s">
        <v>0</v>
      </c>
      <c r="E5" s="11">
        <v>56</v>
      </c>
      <c r="F5" s="11">
        <v>100</v>
      </c>
      <c r="G5" s="11">
        <v>66</v>
      </c>
      <c r="H5" s="11">
        <v>100</v>
      </c>
      <c r="I5" s="11"/>
      <c r="J5" s="11">
        <v>100</v>
      </c>
      <c r="K5" s="11">
        <v>146</v>
      </c>
      <c r="L5" s="5">
        <v>150</v>
      </c>
      <c r="M5" s="5">
        <f>COUNTBLANK(E5:L5)</f>
        <v>1</v>
      </c>
    </row>
    <row r="6" spans="2:13" ht="21" x14ac:dyDescent="0.35">
      <c r="D6" s="5" t="s">
        <v>1</v>
      </c>
      <c r="E6" s="11">
        <v>67</v>
      </c>
      <c r="F6" s="11"/>
      <c r="G6" s="11">
        <v>88</v>
      </c>
      <c r="H6" s="11">
        <v>100</v>
      </c>
      <c r="I6" s="11"/>
      <c r="J6" s="11">
        <v>100</v>
      </c>
      <c r="K6" s="11">
        <v>143</v>
      </c>
      <c r="L6" s="5"/>
      <c r="M6" s="5">
        <f t="shared" ref="M6:M8" si="0">COUNTBLANK(E6:L6)</f>
        <v>3</v>
      </c>
    </row>
    <row r="7" spans="2:13" ht="21" x14ac:dyDescent="0.35">
      <c r="D7" s="5" t="s">
        <v>2</v>
      </c>
      <c r="E7" s="11">
        <v>76</v>
      </c>
      <c r="F7" s="11">
        <v>100</v>
      </c>
      <c r="G7" s="11"/>
      <c r="H7" s="11">
        <v>100</v>
      </c>
      <c r="I7" s="11">
        <v>76</v>
      </c>
      <c r="J7" s="11"/>
      <c r="K7" s="11">
        <v>141</v>
      </c>
      <c r="L7" s="5">
        <v>150</v>
      </c>
      <c r="M7" s="5">
        <f t="shared" si="0"/>
        <v>2</v>
      </c>
    </row>
    <row r="8" spans="2:13" ht="21" x14ac:dyDescent="0.35">
      <c r="D8" s="5" t="s">
        <v>3</v>
      </c>
      <c r="E8" s="11">
        <v>78</v>
      </c>
      <c r="F8" s="11">
        <v>100</v>
      </c>
      <c r="G8" s="11">
        <v>66</v>
      </c>
      <c r="H8" s="11">
        <v>100</v>
      </c>
      <c r="I8" s="11">
        <v>96</v>
      </c>
      <c r="J8" s="11">
        <v>100</v>
      </c>
      <c r="K8" s="11">
        <v>149</v>
      </c>
      <c r="L8" s="5">
        <v>150</v>
      </c>
      <c r="M8" s="5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8"/>
  <sheetViews>
    <sheetView topLeftCell="B1" zoomScale="85" zoomScaleNormal="85" workbookViewId="0">
      <selection activeCell="B14" sqref="B14"/>
    </sheetView>
  </sheetViews>
  <sheetFormatPr defaultRowHeight="15" x14ac:dyDescent="0.25"/>
  <cols>
    <col min="4" max="4" width="21.5703125" bestFit="1" customWidth="1"/>
    <col min="5" max="5" width="18.28515625" bestFit="1" customWidth="1"/>
    <col min="6" max="6" width="18.28515625" customWidth="1"/>
    <col min="7" max="7" width="11.7109375" bestFit="1" customWidth="1"/>
    <col min="8" max="8" width="13.140625" bestFit="1" customWidth="1"/>
    <col min="9" max="9" width="18.28515625" bestFit="1" customWidth="1"/>
    <col min="10" max="10" width="18.28515625" customWidth="1"/>
    <col min="11" max="11" width="13.140625" bestFit="1" customWidth="1"/>
    <col min="12" max="12" width="15" bestFit="1" customWidth="1"/>
    <col min="14" max="14" width="15" bestFit="1" customWidth="1"/>
  </cols>
  <sheetData>
    <row r="3" spans="4:15" ht="46.5" x14ac:dyDescent="0.7">
      <c r="D3" s="2" t="s">
        <v>11</v>
      </c>
      <c r="E3" s="3" t="s">
        <v>4</v>
      </c>
      <c r="F3" s="3" t="s">
        <v>8</v>
      </c>
      <c r="G3" s="3" t="s">
        <v>5</v>
      </c>
      <c r="H3" s="3" t="s">
        <v>8</v>
      </c>
      <c r="I3" s="3" t="s">
        <v>6</v>
      </c>
      <c r="J3" s="3" t="s">
        <v>8</v>
      </c>
      <c r="K3" s="3" t="s">
        <v>7</v>
      </c>
      <c r="L3" s="2" t="s">
        <v>8</v>
      </c>
      <c r="M3" s="6" t="s">
        <v>9</v>
      </c>
      <c r="N3" s="9" t="s">
        <v>10</v>
      </c>
      <c r="O3" s="8" t="s">
        <v>12</v>
      </c>
    </row>
    <row r="4" spans="4:15" ht="46.5" x14ac:dyDescent="0.7">
      <c r="D4" s="2" t="s">
        <v>0</v>
      </c>
      <c r="E4" s="3">
        <v>56</v>
      </c>
      <c r="F4" s="3">
        <v>100</v>
      </c>
      <c r="G4" s="3">
        <v>66</v>
      </c>
      <c r="H4" s="3">
        <v>100</v>
      </c>
      <c r="I4" s="3"/>
      <c r="J4" s="3">
        <v>100</v>
      </c>
      <c r="K4" s="3">
        <v>146</v>
      </c>
      <c r="L4" s="2">
        <v>150</v>
      </c>
      <c r="M4" s="6">
        <f>(E4+G4+I4+K4)</f>
        <v>268</v>
      </c>
      <c r="N4" s="6">
        <f>AVERAGE(E4,G4,I4,K4)</f>
        <v>89.333333333333329</v>
      </c>
      <c r="O4">
        <f>COUNT(E4:L4)</f>
        <v>7</v>
      </c>
    </row>
    <row r="5" spans="4:15" ht="46.5" x14ac:dyDescent="0.7">
      <c r="D5" s="2" t="s">
        <v>1</v>
      </c>
      <c r="E5" s="3">
        <v>67</v>
      </c>
      <c r="F5" s="3">
        <v>100</v>
      </c>
      <c r="G5" s="3">
        <v>88</v>
      </c>
      <c r="H5" s="3">
        <v>100</v>
      </c>
      <c r="I5" s="3">
        <v>98</v>
      </c>
      <c r="J5" s="3">
        <v>100</v>
      </c>
      <c r="K5" s="3">
        <v>143</v>
      </c>
      <c r="L5" s="2">
        <v>150</v>
      </c>
      <c r="M5" s="6">
        <f t="shared" ref="M5:M7" si="0">SUM(E5+G5+I5+K5)</f>
        <v>396</v>
      </c>
      <c r="N5" s="6">
        <f t="shared" ref="N5:N7" si="1">AVERAGE(E5,G5,I5,K5)</f>
        <v>99</v>
      </c>
      <c r="O5">
        <f t="shared" ref="O5:O7" si="2">COUNT(E5:L5)</f>
        <v>8</v>
      </c>
    </row>
    <row r="6" spans="4:15" ht="46.5" x14ac:dyDescent="0.7">
      <c r="D6" s="2" t="s">
        <v>2</v>
      </c>
      <c r="E6" s="3">
        <v>76</v>
      </c>
      <c r="F6" s="3">
        <v>100</v>
      </c>
      <c r="G6" s="3">
        <v>98</v>
      </c>
      <c r="H6" s="3">
        <v>100</v>
      </c>
      <c r="I6" s="3">
        <v>76</v>
      </c>
      <c r="J6" s="3">
        <v>100</v>
      </c>
      <c r="K6" s="3"/>
      <c r="L6" s="2">
        <v>150</v>
      </c>
      <c r="M6" s="6">
        <f t="shared" si="0"/>
        <v>250</v>
      </c>
      <c r="N6" s="6">
        <f t="shared" si="1"/>
        <v>83.333333333333329</v>
      </c>
      <c r="O6">
        <f t="shared" si="2"/>
        <v>7</v>
      </c>
    </row>
    <row r="7" spans="4:15" ht="46.5" x14ac:dyDescent="0.7">
      <c r="D7" s="2" t="s">
        <v>3</v>
      </c>
      <c r="E7" s="3">
        <v>78</v>
      </c>
      <c r="F7" s="3">
        <v>100</v>
      </c>
      <c r="G7" s="3">
        <v>66</v>
      </c>
      <c r="H7" s="3">
        <v>100</v>
      </c>
      <c r="I7" s="3">
        <v>96</v>
      </c>
      <c r="J7" s="3">
        <v>100</v>
      </c>
      <c r="K7" s="3">
        <v>149</v>
      </c>
      <c r="L7" s="2">
        <v>150</v>
      </c>
      <c r="M7" s="6">
        <f t="shared" si="0"/>
        <v>389</v>
      </c>
      <c r="N7" s="6">
        <f t="shared" si="1"/>
        <v>97.25</v>
      </c>
      <c r="O7">
        <f t="shared" si="2"/>
        <v>8</v>
      </c>
    </row>
    <row r="8" spans="4:15" ht="18.75" x14ac:dyDescent="0.3">
      <c r="E8" s="1">
        <f>SUM(E4:E7)</f>
        <v>277</v>
      </c>
      <c r="F8">
        <f>SUM(F2:F7)</f>
        <v>400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8"/>
  <sheetViews>
    <sheetView zoomScale="85" zoomScaleNormal="85" workbookViewId="0">
      <selection activeCell="N4" sqref="N4:N7"/>
    </sheetView>
  </sheetViews>
  <sheetFormatPr defaultRowHeight="15" x14ac:dyDescent="0.25"/>
  <cols>
    <col min="4" max="4" width="21.5703125" bestFit="1" customWidth="1"/>
    <col min="5" max="5" width="18.28515625" bestFit="1" customWidth="1"/>
    <col min="6" max="6" width="18.28515625" customWidth="1"/>
    <col min="7" max="7" width="11.7109375" bestFit="1" customWidth="1"/>
    <col min="8" max="8" width="13.140625" bestFit="1" customWidth="1"/>
    <col min="9" max="9" width="18.28515625" bestFit="1" customWidth="1"/>
    <col min="10" max="10" width="18.28515625" customWidth="1"/>
    <col min="11" max="11" width="13.140625" bestFit="1" customWidth="1"/>
    <col min="12" max="12" width="15" bestFit="1" customWidth="1"/>
    <col min="14" max="14" width="15" bestFit="1" customWidth="1"/>
  </cols>
  <sheetData>
    <row r="3" spans="4:15" ht="46.5" x14ac:dyDescent="0.7">
      <c r="D3" s="2" t="s">
        <v>11</v>
      </c>
      <c r="E3" s="3" t="s">
        <v>4</v>
      </c>
      <c r="F3" s="3" t="s">
        <v>8</v>
      </c>
      <c r="G3" s="3" t="s">
        <v>5</v>
      </c>
      <c r="H3" s="3" t="s">
        <v>8</v>
      </c>
      <c r="I3" s="3" t="s">
        <v>6</v>
      </c>
      <c r="J3" s="3" t="s">
        <v>8</v>
      </c>
      <c r="K3" s="3" t="s">
        <v>7</v>
      </c>
      <c r="L3" s="2" t="s">
        <v>8</v>
      </c>
      <c r="M3" s="6" t="s">
        <v>9</v>
      </c>
      <c r="N3" s="9" t="s">
        <v>10</v>
      </c>
    </row>
    <row r="4" spans="4:15" ht="46.5" x14ac:dyDescent="0.7">
      <c r="D4" s="2" t="s">
        <v>0</v>
      </c>
      <c r="E4" s="3">
        <v>56</v>
      </c>
      <c r="F4" s="3">
        <v>100</v>
      </c>
      <c r="G4" s="3">
        <v>66</v>
      </c>
      <c r="H4" s="3">
        <v>100</v>
      </c>
      <c r="I4" s="3">
        <v>76</v>
      </c>
      <c r="J4" s="3">
        <v>100</v>
      </c>
      <c r="K4" s="3">
        <v>146</v>
      </c>
      <c r="L4" s="2">
        <v>150</v>
      </c>
      <c r="M4" s="6">
        <f>(E4+G4+I4+K4)</f>
        <v>344</v>
      </c>
      <c r="N4" s="6">
        <f>AVERAGE(E4,G4,I4,K4)</f>
        <v>86</v>
      </c>
      <c r="O4">
        <f>COUNT(E4:L4)</f>
        <v>8</v>
      </c>
    </row>
    <row r="5" spans="4:15" ht="46.5" x14ac:dyDescent="0.7">
      <c r="D5" s="2" t="s">
        <v>1</v>
      </c>
      <c r="E5" s="3">
        <v>67</v>
      </c>
      <c r="F5" s="3">
        <v>100</v>
      </c>
      <c r="G5" s="3">
        <v>88</v>
      </c>
      <c r="H5" s="3">
        <v>100</v>
      </c>
      <c r="I5" s="3">
        <v>98</v>
      </c>
      <c r="J5" s="3">
        <v>100</v>
      </c>
      <c r="K5" s="3">
        <v>143</v>
      </c>
      <c r="L5" s="2">
        <v>150</v>
      </c>
      <c r="M5" s="6">
        <f t="shared" ref="M5:M7" si="0">SUM(E5+G5+I5+K5)</f>
        <v>396</v>
      </c>
      <c r="N5" s="6">
        <f t="shared" ref="N5:N7" si="1">AVERAGE(E5,G5,I5,K5)</f>
        <v>99</v>
      </c>
      <c r="O5">
        <f t="shared" ref="O5:O7" si="2">COUNT(E5:L5)</f>
        <v>8</v>
      </c>
    </row>
    <row r="6" spans="4:15" ht="46.5" x14ac:dyDescent="0.7">
      <c r="D6" s="2" t="s">
        <v>2</v>
      </c>
      <c r="E6" s="3">
        <v>76</v>
      </c>
      <c r="F6" s="3">
        <v>100</v>
      </c>
      <c r="G6" s="3">
        <v>98</v>
      </c>
      <c r="H6" s="3">
        <v>100</v>
      </c>
      <c r="I6" s="3">
        <v>76</v>
      </c>
      <c r="J6" s="3">
        <v>100</v>
      </c>
      <c r="K6" s="3">
        <v>141</v>
      </c>
      <c r="L6" s="2">
        <v>150</v>
      </c>
      <c r="M6" s="6">
        <f t="shared" si="0"/>
        <v>391</v>
      </c>
      <c r="N6" s="6">
        <f t="shared" si="1"/>
        <v>97.75</v>
      </c>
      <c r="O6">
        <f t="shared" si="2"/>
        <v>8</v>
      </c>
    </row>
    <row r="7" spans="4:15" ht="46.5" x14ac:dyDescent="0.7">
      <c r="D7" s="2" t="s">
        <v>3</v>
      </c>
      <c r="E7" s="3">
        <v>78</v>
      </c>
      <c r="F7" s="3">
        <v>100</v>
      </c>
      <c r="G7" s="3">
        <v>66</v>
      </c>
      <c r="H7" s="3">
        <v>100</v>
      </c>
      <c r="I7" s="3">
        <v>96</v>
      </c>
      <c r="J7" s="3">
        <v>100</v>
      </c>
      <c r="K7" s="3">
        <v>149</v>
      </c>
      <c r="L7" s="2">
        <v>150</v>
      </c>
      <c r="M7" s="6">
        <f t="shared" si="0"/>
        <v>389</v>
      </c>
      <c r="N7" s="6">
        <f t="shared" si="1"/>
        <v>97.25</v>
      </c>
      <c r="O7">
        <f t="shared" si="2"/>
        <v>8</v>
      </c>
    </row>
    <row r="8" spans="4:15" ht="18.75" x14ac:dyDescent="0.3">
      <c r="E8" s="1">
        <f>SUM(E4:E7)</f>
        <v>277</v>
      </c>
      <c r="F8">
        <f>SUM(F2:F7)</f>
        <v>400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Sheet2</vt:lpstr>
      <vt:lpstr>per</vt:lpstr>
      <vt:lpstr>Div</vt:lpstr>
      <vt:lpstr>mul</vt:lpstr>
      <vt:lpstr>sub (2)</vt:lpstr>
      <vt:lpstr>Count2</vt:lpstr>
      <vt:lpstr>Sheet1</vt:lpstr>
      <vt:lpstr>count</vt:lpstr>
      <vt:lpstr>Avg</vt:lpstr>
      <vt:lpstr>Sum</vt:lpstr>
      <vt:lpstr>Count IF</vt:lpstr>
      <vt:lpstr>IF</vt:lpstr>
      <vt:lpstr>Concate</vt:lpstr>
      <vt:lpstr>Today</vt:lpstr>
      <vt:lpstr>NoW</vt:lpstr>
      <vt:lpstr>Date</vt:lpstr>
      <vt:lpstr>Month</vt:lpstr>
      <vt:lpstr>Year</vt:lpstr>
      <vt:lpstr>power()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2025-05-31T06:36:25Z</dcterms:created>
  <dcterms:modified xsi:type="dcterms:W3CDTF">2025-06-11T10:56:50Z</dcterms:modified>
</cp:coreProperties>
</file>