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pivotCache/pivotCacheDefinition16.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17.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4.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hidePivotFieldList="1"/>
  <mc:AlternateContent xmlns:mc="http://schemas.openxmlformats.org/markup-compatibility/2006">
    <mc:Choice Requires="x15">
      <x15ac:absPath xmlns:x15ac="http://schemas.microsoft.com/office/spreadsheetml/2010/11/ac" url="C:\Users\klnv2\OneDrive\Desktop\Fall 2023\Data Analytics 1\"/>
    </mc:Choice>
  </mc:AlternateContent>
  <xr:revisionPtr revIDLastSave="0" documentId="13_ncr:1_{3EAE6F6C-BEB9-41C3-ABFD-F30DBB5183D6}" xr6:coauthVersionLast="47" xr6:coauthVersionMax="47" xr10:uidLastSave="{00000000-0000-0000-0000-000000000000}"/>
  <bookViews>
    <workbookView xWindow="-110" yWindow="-110" windowWidth="19420" windowHeight="10300" firstSheet="1" activeTab="2" xr2:uid="{00000000-000D-0000-FFFF-FFFF00000000}"/>
  </bookViews>
  <sheets>
    <sheet name="Description" sheetId="2" r:id="rId1"/>
    <sheet name="Data" sheetId="1" r:id="rId2"/>
    <sheet name="Q1 - Variable Classification" sheetId="10" r:id="rId3"/>
    <sheet name="Q1 - Missing Values Calculation" sheetId="11" r:id="rId4"/>
    <sheet name="Q2(a) Visual Analytics" sheetId="3" r:id="rId5"/>
    <sheet name="Q2(b) Visual Analytics" sheetId="7" r:id="rId6"/>
    <sheet name="Q3 - Replication" sheetId="8" r:id="rId7"/>
    <sheet name="Q4 - Consulting" sheetId="9" r:id="rId8"/>
  </sheets>
  <externalReferences>
    <externalReference r:id="rId9"/>
  </externalReferences>
  <definedNames>
    <definedName name="_xlnm._FilterDatabase" localSheetId="1" hidden="1">Data!$L$1:$L$1008</definedName>
    <definedName name="_xlnm._FilterDatabase" localSheetId="4" hidden="1">'Q2(a) Visual Analytics'!$A$1:$C$1016</definedName>
    <definedName name="_xlnm._FilterDatabase" localSheetId="5" hidden="1">'Q2(b) Visual Analytics'!$A$1:$C$907</definedName>
    <definedName name="_xlnm._FilterDatabase" localSheetId="6" hidden="1">'Q3 - Replication'!$A$1:$G$847</definedName>
    <definedName name="_xlnm._FilterDatabase" localSheetId="7" hidden="1">'Q4 - Consulting'!$A$1:$I$766</definedName>
    <definedName name="_xlcn.WorksheetConnection_Sheet1B1C9751" hidden="1">'Q2(a) Visual Analytics'!$B$1:$C$975</definedName>
    <definedName name="_xlcn.WorksheetConnection_Sheet5BC1" hidden="1">'Q2(b) Visual Analytics'!$B:$C</definedName>
    <definedName name="_xlcn.WorksheetConnection_Sheet6AB1" hidden="1">'Q3 - Replication'!$A:$A</definedName>
    <definedName name="_xlcn.WorksheetConnection_Sheet6AG1" hidden="1">'Q3 - Replication'!$A:$G</definedName>
    <definedName name="_xlcn.WorksheetConnection_Sheet7AI1" hidden="1">'Q4 - Consulting'!$A:$I</definedName>
  </definedNames>
  <calcPr calcId="191029" concurrentCalc="0"/>
  <pivotCaches>
    <pivotCache cacheId="945" r:id="rId10"/>
    <pivotCache cacheId="946" r:id="rId11"/>
    <pivotCache cacheId="947" r:id="rId12"/>
    <pivotCache cacheId="948" r:id="rId13"/>
    <pivotCache cacheId="949" r:id="rId14"/>
    <pivotCache cacheId="950" r:id="rId15"/>
    <pivotCache cacheId="951" r:id="rId16"/>
    <pivotCache cacheId="952" r:id="rId17"/>
    <pivotCache cacheId="953" r:id="rId18"/>
    <pivotCache cacheId="955" r:id="rId19"/>
    <pivotCache cacheId="956" r:id="rId20"/>
    <pivotCache cacheId="957" r:id="rId21"/>
    <pivotCache cacheId="958" r:id="rId22"/>
    <pivotCache cacheId="959" r:id="rId23"/>
    <pivotCache cacheId="962" r:id="rId24"/>
    <pivotCache cacheId="967" r:id="rId25"/>
    <pivotCache cacheId="968" r:id="rId26"/>
  </pivotCaches>
  <extLst>
    <ext xmlns:x15="http://schemas.microsoft.com/office/spreadsheetml/2010/11/main" uri="{FCE2AD5D-F65C-4FA6-A056-5C36A1767C68}">
      <x15:dataModel>
        <x15:modelTables>
          <x15:modelTable id="Range" name="Range" connection="WorksheetConnection_Sheet1!$B$1:$C$975"/>
          <x15:modelTable id="Range 1" name="Range 1" connection="WorksheetConnection_Sheet5!$B:$C"/>
          <x15:modelTable id="Range 2" name="Range 2" connection="WorksheetConnection_Sheet6!$A:$G"/>
          <x15:modelTable id="Range 3" name="Range 3" connection="WorksheetConnection_Sheet6!$A:$B"/>
          <x15:modelTable id="Range 4" name="Range 4" connection="WorksheetConnection_Sheet7!$A:$I"/>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 i="7" l="1"/>
  <c r="C2" i="3"/>
  <c r="L2" i="1"/>
  <c r="E2" i="1"/>
  <c r="E3" i="1"/>
  <c r="M168" i="9"/>
  <c r="M167" i="9"/>
  <c r="M166" i="9"/>
  <c r="M165" i="9"/>
  <c r="M164" i="9"/>
  <c r="M163" i="9"/>
  <c r="M162" i="9"/>
  <c r="M161" i="9"/>
  <c r="M160" i="9"/>
  <c r="M159" i="9"/>
  <c r="M158" i="9"/>
  <c r="M157" i="9"/>
  <c r="M156" i="9"/>
  <c r="M155" i="9"/>
  <c r="M154" i="9"/>
  <c r="M153" i="9"/>
  <c r="M152" i="9"/>
  <c r="M151" i="9"/>
  <c r="M150" i="9"/>
  <c r="M149" i="9"/>
  <c r="M148" i="9"/>
  <c r="M147" i="9"/>
  <c r="M146" i="9"/>
  <c r="M145" i="9"/>
  <c r="M144" i="9"/>
  <c r="M143" i="9"/>
  <c r="M142" i="9"/>
  <c r="M141" i="9"/>
  <c r="M140" i="9"/>
  <c r="M139" i="9"/>
  <c r="M138" i="9"/>
  <c r="M137" i="9"/>
  <c r="M136" i="9"/>
  <c r="M135" i="9"/>
  <c r="M134" i="9"/>
  <c r="M133" i="9"/>
  <c r="M132" i="9"/>
  <c r="M131" i="9"/>
  <c r="M130" i="9"/>
  <c r="M129" i="9"/>
  <c r="M128" i="9"/>
  <c r="M127" i="9"/>
  <c r="M126" i="9"/>
  <c r="M125" i="9"/>
  <c r="Z3" i="11"/>
  <c r="Z4" i="11"/>
  <c r="Y3" i="11"/>
  <c r="Y4" i="11"/>
  <c r="X3" i="11"/>
  <c r="X4" i="11"/>
  <c r="W3" i="11"/>
  <c r="W4" i="11"/>
  <c r="V3" i="11"/>
  <c r="V4" i="11"/>
  <c r="U3" i="11"/>
  <c r="U4" i="11"/>
  <c r="T3" i="11"/>
  <c r="T4" i="11"/>
  <c r="S3" i="11"/>
  <c r="S4" i="11"/>
  <c r="R3" i="11"/>
  <c r="R4" i="11"/>
  <c r="Q3" i="11"/>
  <c r="Q4" i="11"/>
  <c r="P3" i="11"/>
  <c r="P4" i="11"/>
  <c r="O3" i="11"/>
  <c r="O4" i="11"/>
  <c r="N3" i="11"/>
  <c r="N4" i="11"/>
  <c r="M3" i="11"/>
  <c r="M4" i="11"/>
  <c r="L3" i="11"/>
  <c r="L4" i="11"/>
  <c r="K3" i="11"/>
  <c r="K4" i="11"/>
  <c r="J3" i="11"/>
  <c r="J4" i="11"/>
  <c r="I3" i="11"/>
  <c r="I4" i="11"/>
  <c r="H3" i="11"/>
  <c r="H4" i="11"/>
  <c r="G3" i="11"/>
  <c r="G4" i="11"/>
  <c r="F3" i="11"/>
  <c r="F4" i="11"/>
  <c r="E3" i="11"/>
  <c r="E4" i="11"/>
  <c r="D3" i="11"/>
  <c r="D4" i="11"/>
  <c r="C3" i="11"/>
  <c r="C4" i="11"/>
  <c r="B3" i="11"/>
  <c r="B4" i="11"/>
  <c r="A3" i="11"/>
  <c r="A4" i="11"/>
  <c r="L1008" i="1"/>
  <c r="L1007" i="1"/>
  <c r="L1006" i="1"/>
  <c r="L1005" i="1"/>
  <c r="L1004" i="1"/>
  <c r="L1003" i="1"/>
  <c r="L1002" i="1"/>
  <c r="L1001" i="1"/>
  <c r="L1000" i="1"/>
  <c r="L999" i="1"/>
  <c r="L998" i="1"/>
  <c r="L997" i="1"/>
  <c r="L996" i="1"/>
  <c r="L995" i="1"/>
  <c r="L994" i="1"/>
  <c r="L993" i="1"/>
  <c r="L992" i="1"/>
  <c r="L991" i="1"/>
  <c r="L990" i="1"/>
  <c r="L989" i="1"/>
  <c r="L988" i="1"/>
  <c r="L987" i="1"/>
  <c r="L986" i="1"/>
  <c r="L985" i="1"/>
  <c r="L984" i="1"/>
  <c r="L983" i="1"/>
  <c r="L982" i="1"/>
  <c r="L981" i="1"/>
  <c r="L980" i="1"/>
  <c r="L979" i="1"/>
  <c r="L978" i="1"/>
  <c r="L977" i="1"/>
  <c r="L976" i="1"/>
  <c r="L975" i="1"/>
  <c r="L974" i="1"/>
  <c r="L973" i="1"/>
  <c r="L972" i="1"/>
  <c r="L971" i="1"/>
  <c r="L970" i="1"/>
  <c r="L969" i="1"/>
  <c r="L968" i="1"/>
  <c r="L967" i="1"/>
  <c r="L966" i="1"/>
  <c r="L965" i="1"/>
  <c r="L964" i="1"/>
  <c r="L963" i="1"/>
  <c r="L962" i="1"/>
  <c r="L961" i="1"/>
  <c r="L960" i="1"/>
  <c r="L959" i="1"/>
  <c r="L958" i="1"/>
  <c r="L957" i="1"/>
  <c r="L956" i="1"/>
  <c r="L955" i="1"/>
  <c r="L954" i="1"/>
  <c r="L953" i="1"/>
  <c r="L952" i="1"/>
  <c r="L951" i="1"/>
  <c r="L950" i="1"/>
  <c r="L949" i="1"/>
  <c r="L948" i="1"/>
  <c r="L947" i="1"/>
  <c r="L946" i="1"/>
  <c r="L945" i="1"/>
  <c r="L944" i="1"/>
  <c r="L943" i="1"/>
  <c r="L942" i="1"/>
  <c r="L941" i="1"/>
  <c r="L940" i="1"/>
  <c r="L939" i="1"/>
  <c r="L938" i="1"/>
  <c r="L937" i="1"/>
  <c r="L936" i="1"/>
  <c r="L935" i="1"/>
  <c r="L934" i="1"/>
  <c r="L933" i="1"/>
  <c r="L932" i="1"/>
  <c r="L931" i="1"/>
  <c r="L930" i="1"/>
  <c r="L929" i="1"/>
  <c r="L928" i="1"/>
  <c r="L927" i="1"/>
  <c r="L926" i="1"/>
  <c r="L925" i="1"/>
  <c r="L924" i="1"/>
  <c r="L923" i="1"/>
  <c r="L922" i="1"/>
  <c r="L921" i="1"/>
  <c r="L920" i="1"/>
  <c r="L919" i="1"/>
  <c r="L918" i="1"/>
  <c r="L917" i="1"/>
  <c r="L916" i="1"/>
  <c r="L915" i="1"/>
  <c r="L914" i="1"/>
  <c r="L913" i="1"/>
  <c r="L912" i="1"/>
  <c r="L911" i="1"/>
  <c r="L910" i="1"/>
  <c r="L909" i="1"/>
  <c r="L908" i="1"/>
  <c r="L907" i="1"/>
  <c r="L906" i="1"/>
  <c r="L905" i="1"/>
  <c r="L904" i="1"/>
  <c r="L903" i="1"/>
  <c r="L902" i="1"/>
  <c r="L901" i="1"/>
  <c r="L900" i="1"/>
  <c r="L899" i="1"/>
  <c r="L898" i="1"/>
  <c r="L897" i="1"/>
  <c r="L896" i="1"/>
  <c r="L895" i="1"/>
  <c r="L894" i="1"/>
  <c r="L893" i="1"/>
  <c r="L892" i="1"/>
  <c r="L891" i="1"/>
  <c r="L890" i="1"/>
  <c r="L889" i="1"/>
  <c r="L888" i="1"/>
  <c r="L887" i="1"/>
  <c r="L886" i="1"/>
  <c r="L885" i="1"/>
  <c r="L884" i="1"/>
  <c r="L883" i="1"/>
  <c r="L882" i="1"/>
  <c r="L881" i="1"/>
  <c r="L880" i="1"/>
  <c r="L879" i="1"/>
  <c r="L878" i="1"/>
  <c r="L877" i="1"/>
  <c r="L876" i="1"/>
  <c r="L875" i="1"/>
  <c r="L874" i="1"/>
  <c r="L873" i="1"/>
  <c r="L872" i="1"/>
  <c r="L871" i="1"/>
  <c r="L870" i="1"/>
  <c r="L869" i="1"/>
  <c r="L868" i="1"/>
  <c r="L867" i="1"/>
  <c r="L866" i="1"/>
  <c r="L865" i="1"/>
  <c r="L864" i="1"/>
  <c r="L863" i="1"/>
  <c r="L862" i="1"/>
  <c r="L861" i="1"/>
  <c r="L860" i="1"/>
  <c r="L859" i="1"/>
  <c r="L858" i="1"/>
  <c r="L857" i="1"/>
  <c r="L856" i="1"/>
  <c r="L855" i="1"/>
  <c r="L854" i="1"/>
  <c r="L853" i="1"/>
  <c r="L852" i="1"/>
  <c r="L851" i="1"/>
  <c r="L850" i="1"/>
  <c r="L849" i="1"/>
  <c r="L848" i="1"/>
  <c r="L847" i="1"/>
  <c r="L846" i="1"/>
  <c r="L845" i="1"/>
  <c r="L844" i="1"/>
  <c r="L843" i="1"/>
  <c r="L842" i="1"/>
  <c r="L841" i="1"/>
  <c r="L840" i="1"/>
  <c r="L839" i="1"/>
  <c r="L838" i="1"/>
  <c r="L837" i="1"/>
  <c r="L836" i="1"/>
  <c r="L835" i="1"/>
  <c r="L834" i="1"/>
  <c r="L833" i="1"/>
  <c r="L832" i="1"/>
  <c r="L831" i="1"/>
  <c r="L830" i="1"/>
  <c r="L829" i="1"/>
  <c r="L828" i="1"/>
  <c r="L827" i="1"/>
  <c r="L826" i="1"/>
  <c r="L825" i="1"/>
  <c r="L824" i="1"/>
  <c r="L823" i="1"/>
  <c r="L822" i="1"/>
  <c r="L821" i="1"/>
  <c r="L820" i="1"/>
  <c r="L819" i="1"/>
  <c r="L818" i="1"/>
  <c r="L817" i="1"/>
  <c r="L816" i="1"/>
  <c r="L815" i="1"/>
  <c r="L814" i="1"/>
  <c r="L813" i="1"/>
  <c r="L812" i="1"/>
  <c r="L811" i="1"/>
  <c r="L810" i="1"/>
  <c r="L809" i="1"/>
  <c r="L808" i="1"/>
  <c r="L807" i="1"/>
  <c r="L806" i="1"/>
  <c r="L805" i="1"/>
  <c r="L804" i="1"/>
  <c r="L803" i="1"/>
  <c r="L802" i="1"/>
  <c r="L801" i="1"/>
  <c r="L800" i="1"/>
  <c r="L799" i="1"/>
  <c r="L798" i="1"/>
  <c r="L797" i="1"/>
  <c r="L796" i="1"/>
  <c r="L795" i="1"/>
  <c r="L794" i="1"/>
  <c r="L793" i="1"/>
  <c r="L792" i="1"/>
  <c r="L791" i="1"/>
  <c r="L790" i="1"/>
  <c r="L789" i="1"/>
  <c r="L788" i="1"/>
  <c r="L787" i="1"/>
  <c r="L786" i="1"/>
  <c r="L785" i="1"/>
  <c r="L784" i="1"/>
  <c r="L783" i="1"/>
  <c r="L782" i="1"/>
  <c r="L781" i="1"/>
  <c r="L780" i="1"/>
  <c r="L779" i="1"/>
  <c r="L778" i="1"/>
  <c r="L777" i="1"/>
  <c r="L776" i="1"/>
  <c r="L775" i="1"/>
  <c r="L774" i="1"/>
  <c r="L773" i="1"/>
  <c r="L772" i="1"/>
  <c r="L771" i="1"/>
  <c r="L770" i="1"/>
  <c r="L769" i="1"/>
  <c r="L768" i="1"/>
  <c r="L767" i="1"/>
  <c r="L766" i="1"/>
  <c r="L765" i="1"/>
  <c r="L764" i="1"/>
  <c r="L763" i="1"/>
  <c r="L762" i="1"/>
  <c r="L761" i="1"/>
  <c r="L760" i="1"/>
  <c r="L759" i="1"/>
  <c r="L758" i="1"/>
  <c r="L757" i="1"/>
  <c r="L756" i="1"/>
  <c r="L755" i="1"/>
  <c r="L754" i="1"/>
  <c r="L753" i="1"/>
  <c r="L752" i="1"/>
  <c r="L751" i="1"/>
  <c r="L750" i="1"/>
  <c r="L749" i="1"/>
  <c r="L748" i="1"/>
  <c r="L747" i="1"/>
  <c r="L746" i="1"/>
  <c r="L745" i="1"/>
  <c r="L744" i="1"/>
  <c r="L743" i="1"/>
  <c r="L742" i="1"/>
  <c r="L741" i="1"/>
  <c r="L740" i="1"/>
  <c r="L739" i="1"/>
  <c r="L738" i="1"/>
  <c r="L737" i="1"/>
  <c r="L736" i="1"/>
  <c r="L735" i="1"/>
  <c r="L734" i="1"/>
  <c r="L733" i="1"/>
  <c r="L732" i="1"/>
  <c r="L731" i="1"/>
  <c r="L730" i="1"/>
  <c r="L729" i="1"/>
  <c r="L728" i="1"/>
  <c r="L727" i="1"/>
  <c r="L726" i="1"/>
  <c r="L725" i="1"/>
  <c r="L724" i="1"/>
  <c r="L723" i="1"/>
  <c r="L722" i="1"/>
  <c r="L721" i="1"/>
  <c r="L720" i="1"/>
  <c r="L719" i="1"/>
  <c r="L718" i="1"/>
  <c r="L717" i="1"/>
  <c r="L716" i="1"/>
  <c r="L715" i="1"/>
  <c r="L714" i="1"/>
  <c r="L713" i="1"/>
  <c r="L712" i="1"/>
  <c r="L711" i="1"/>
  <c r="L710" i="1"/>
  <c r="L709" i="1"/>
  <c r="L708" i="1"/>
  <c r="L707" i="1"/>
  <c r="L706" i="1"/>
  <c r="L705" i="1"/>
  <c r="L704" i="1"/>
  <c r="L703" i="1"/>
  <c r="L702" i="1"/>
  <c r="L701" i="1"/>
  <c r="L700" i="1"/>
  <c r="L699" i="1"/>
  <c r="L698" i="1"/>
  <c r="L697" i="1"/>
  <c r="L696" i="1"/>
  <c r="L695" i="1"/>
  <c r="L694" i="1"/>
  <c r="L693" i="1"/>
  <c r="L692" i="1"/>
  <c r="L691" i="1"/>
  <c r="L690" i="1"/>
  <c r="L689" i="1"/>
  <c r="L688" i="1"/>
  <c r="L687" i="1"/>
  <c r="L686" i="1"/>
  <c r="L685" i="1"/>
  <c r="L684" i="1"/>
  <c r="L683" i="1"/>
  <c r="L682" i="1"/>
  <c r="L681" i="1"/>
  <c r="L680" i="1"/>
  <c r="L679" i="1"/>
  <c r="L678" i="1"/>
  <c r="L677" i="1"/>
  <c r="L676" i="1"/>
  <c r="L675" i="1"/>
  <c r="L674" i="1"/>
  <c r="L673" i="1"/>
  <c r="L672" i="1"/>
  <c r="L671" i="1"/>
  <c r="L670" i="1"/>
  <c r="L669" i="1"/>
  <c r="L668" i="1"/>
  <c r="L667" i="1"/>
  <c r="L666" i="1"/>
  <c r="L665" i="1"/>
  <c r="L664" i="1"/>
  <c r="L663" i="1"/>
  <c r="L662" i="1"/>
  <c r="L661" i="1"/>
  <c r="L660" i="1"/>
  <c r="L659" i="1"/>
  <c r="L658" i="1"/>
  <c r="L657" i="1"/>
  <c r="L656" i="1"/>
  <c r="L655" i="1"/>
  <c r="L654" i="1"/>
  <c r="L653" i="1"/>
  <c r="L652" i="1"/>
  <c r="L651" i="1"/>
  <c r="L650" i="1"/>
  <c r="L649" i="1"/>
  <c r="L648" i="1"/>
  <c r="L647" i="1"/>
  <c r="L646" i="1"/>
  <c r="L645" i="1"/>
  <c r="L644" i="1"/>
  <c r="L643" i="1"/>
  <c r="L642" i="1"/>
  <c r="L641" i="1"/>
  <c r="L640" i="1"/>
  <c r="L639" i="1"/>
  <c r="L638" i="1"/>
  <c r="L637" i="1"/>
  <c r="L636" i="1"/>
  <c r="L635" i="1"/>
  <c r="L634" i="1"/>
  <c r="L633" i="1"/>
  <c r="L632" i="1"/>
  <c r="L631" i="1"/>
  <c r="L630" i="1"/>
  <c r="L629" i="1"/>
  <c r="L628" i="1"/>
  <c r="L627" i="1"/>
  <c r="L626" i="1"/>
  <c r="L625" i="1"/>
  <c r="L624" i="1"/>
  <c r="L623" i="1"/>
  <c r="L622" i="1"/>
  <c r="L621" i="1"/>
  <c r="L620" i="1"/>
  <c r="L619" i="1"/>
  <c r="L618" i="1"/>
  <c r="L617" i="1"/>
  <c r="L616" i="1"/>
  <c r="L615" i="1"/>
  <c r="L614" i="1"/>
  <c r="L613" i="1"/>
  <c r="L612" i="1"/>
  <c r="L611" i="1"/>
  <c r="L610" i="1"/>
  <c r="L609" i="1"/>
  <c r="L608" i="1"/>
  <c r="L607" i="1"/>
  <c r="L606" i="1"/>
  <c r="L605" i="1"/>
  <c r="L604" i="1"/>
  <c r="L603" i="1"/>
  <c r="L602" i="1"/>
  <c r="L601" i="1"/>
  <c r="L600" i="1"/>
  <c r="L599" i="1"/>
  <c r="L598" i="1"/>
  <c r="L597" i="1"/>
  <c r="L596" i="1"/>
  <c r="L595" i="1"/>
  <c r="L594" i="1"/>
  <c r="L593" i="1"/>
  <c r="L592" i="1"/>
  <c r="L591" i="1"/>
  <c r="L590" i="1"/>
  <c r="L589" i="1"/>
  <c r="L588" i="1"/>
  <c r="L587" i="1"/>
  <c r="L586" i="1"/>
  <c r="L585" i="1"/>
  <c r="L584" i="1"/>
  <c r="L583" i="1"/>
  <c r="L582" i="1"/>
  <c r="L581" i="1"/>
  <c r="L580" i="1"/>
  <c r="L579" i="1"/>
  <c r="L578" i="1"/>
  <c r="L577" i="1"/>
  <c r="L576" i="1"/>
  <c r="L575" i="1"/>
  <c r="L574" i="1"/>
  <c r="L573" i="1"/>
  <c r="L572" i="1"/>
  <c r="L571" i="1"/>
  <c r="L570" i="1"/>
  <c r="L569" i="1"/>
  <c r="L568" i="1"/>
  <c r="L567" i="1"/>
  <c r="L566" i="1"/>
  <c r="L565" i="1"/>
  <c r="L564" i="1"/>
  <c r="L563" i="1"/>
  <c r="L562" i="1"/>
  <c r="L561" i="1"/>
  <c r="L560" i="1"/>
  <c r="L559" i="1"/>
  <c r="L558" i="1"/>
  <c r="L557" i="1"/>
  <c r="L556" i="1"/>
  <c r="L555" i="1"/>
  <c r="L554" i="1"/>
  <c r="L553" i="1"/>
  <c r="L552" i="1"/>
  <c r="L551" i="1"/>
  <c r="L550" i="1"/>
  <c r="L549" i="1"/>
  <c r="L548" i="1"/>
  <c r="L547" i="1"/>
  <c r="L546" i="1"/>
  <c r="L545" i="1"/>
  <c r="L544" i="1"/>
  <c r="L543" i="1"/>
  <c r="L542" i="1"/>
  <c r="L541" i="1"/>
  <c r="L540" i="1"/>
  <c r="L539" i="1"/>
  <c r="L538" i="1"/>
  <c r="L537" i="1"/>
  <c r="L536" i="1"/>
  <c r="L535" i="1"/>
  <c r="L534" i="1"/>
  <c r="L533" i="1"/>
  <c r="L532" i="1"/>
  <c r="L531" i="1"/>
  <c r="L530" i="1"/>
  <c r="L529" i="1"/>
  <c r="L528" i="1"/>
  <c r="L527" i="1"/>
  <c r="L526" i="1"/>
  <c r="L525" i="1"/>
  <c r="L524" i="1"/>
  <c r="L523" i="1"/>
  <c r="L522" i="1"/>
  <c r="L521" i="1"/>
  <c r="L520" i="1"/>
  <c r="L519" i="1"/>
  <c r="L518" i="1"/>
  <c r="L517" i="1"/>
  <c r="L516" i="1"/>
  <c r="L515" i="1"/>
  <c r="L514" i="1"/>
  <c r="L513" i="1"/>
  <c r="L512" i="1"/>
  <c r="L511" i="1"/>
  <c r="L510" i="1"/>
  <c r="L509" i="1"/>
  <c r="L508" i="1"/>
  <c r="L507" i="1"/>
  <c r="L506" i="1"/>
  <c r="L505" i="1"/>
  <c r="L504" i="1"/>
  <c r="L503" i="1"/>
  <c r="L502" i="1"/>
  <c r="L501" i="1"/>
  <c r="L500" i="1"/>
  <c r="L499" i="1"/>
  <c r="L498" i="1"/>
  <c r="L497" i="1"/>
  <c r="L496" i="1"/>
  <c r="L495" i="1"/>
  <c r="L494" i="1"/>
  <c r="L493" i="1"/>
  <c r="L492" i="1"/>
  <c r="L491" i="1"/>
  <c r="L490" i="1"/>
  <c r="L489" i="1"/>
  <c r="L488" i="1"/>
  <c r="L487" i="1"/>
  <c r="L486" i="1"/>
  <c r="L485" i="1"/>
  <c r="L484" i="1"/>
  <c r="L483" i="1"/>
  <c r="L482" i="1"/>
  <c r="L481" i="1"/>
  <c r="L480" i="1"/>
  <c r="L479" i="1"/>
  <c r="L478" i="1"/>
  <c r="L477" i="1"/>
  <c r="L476" i="1"/>
  <c r="L475" i="1"/>
  <c r="L474" i="1"/>
  <c r="L473" i="1"/>
  <c r="L472" i="1"/>
  <c r="L471" i="1"/>
  <c r="L470" i="1"/>
  <c r="L469" i="1"/>
  <c r="L468" i="1"/>
  <c r="L467" i="1"/>
  <c r="L466" i="1"/>
  <c r="L465" i="1"/>
  <c r="L464" i="1"/>
  <c r="L463" i="1"/>
  <c r="L462" i="1"/>
  <c r="L461" i="1"/>
  <c r="L460" i="1"/>
  <c r="L459" i="1"/>
  <c r="L458" i="1"/>
  <c r="L457" i="1"/>
  <c r="L456" i="1"/>
  <c r="L455" i="1"/>
  <c r="L454" i="1"/>
  <c r="L453" i="1"/>
  <c r="L452" i="1"/>
  <c r="L451" i="1"/>
  <c r="L450" i="1"/>
  <c r="L449" i="1"/>
  <c r="L448" i="1"/>
  <c r="L447" i="1"/>
  <c r="L446" i="1"/>
  <c r="L445" i="1"/>
  <c r="L444" i="1"/>
  <c r="L443" i="1"/>
  <c r="L442" i="1"/>
  <c r="L441" i="1"/>
  <c r="L440" i="1"/>
  <c r="L439" i="1"/>
  <c r="L438" i="1"/>
  <c r="L437" i="1"/>
  <c r="L436" i="1"/>
  <c r="L435" i="1"/>
  <c r="L434" i="1"/>
  <c r="L433" i="1"/>
  <c r="L432" i="1"/>
  <c r="L431" i="1"/>
  <c r="L430" i="1"/>
  <c r="L429" i="1"/>
  <c r="L428" i="1"/>
  <c r="L427" i="1"/>
  <c r="L426" i="1"/>
  <c r="L425" i="1"/>
  <c r="L424" i="1"/>
  <c r="L423" i="1"/>
  <c r="L422" i="1"/>
  <c r="L421" i="1"/>
  <c r="L420" i="1"/>
  <c r="L419" i="1"/>
  <c r="L418" i="1"/>
  <c r="L417" i="1"/>
  <c r="L416" i="1"/>
  <c r="L415" i="1"/>
  <c r="L414" i="1"/>
  <c r="L413" i="1"/>
  <c r="L412" i="1"/>
  <c r="L411" i="1"/>
  <c r="L410" i="1"/>
  <c r="L409" i="1"/>
  <c r="L408" i="1"/>
  <c r="L407" i="1"/>
  <c r="L406" i="1"/>
  <c r="L405" i="1"/>
  <c r="L404" i="1"/>
  <c r="L403" i="1"/>
  <c r="L402" i="1"/>
  <c r="L401" i="1"/>
  <c r="L400" i="1"/>
  <c r="L399" i="1"/>
  <c r="L398" i="1"/>
  <c r="L397" i="1"/>
  <c r="L396" i="1"/>
  <c r="L395" i="1"/>
  <c r="L394" i="1"/>
  <c r="L393" i="1"/>
  <c r="L392" i="1"/>
  <c r="L391" i="1"/>
  <c r="L390" i="1"/>
  <c r="L389" i="1"/>
  <c r="L388" i="1"/>
  <c r="L387" i="1"/>
  <c r="L386" i="1"/>
  <c r="L385" i="1"/>
  <c r="L384" i="1"/>
  <c r="L383" i="1"/>
  <c r="L382" i="1"/>
  <c r="L381" i="1"/>
  <c r="L380" i="1"/>
  <c r="L379" i="1"/>
  <c r="L378" i="1"/>
  <c r="L377" i="1"/>
  <c r="L376" i="1"/>
  <c r="L375" i="1"/>
  <c r="L374" i="1"/>
  <c r="L373" i="1"/>
  <c r="L372" i="1"/>
  <c r="L371" i="1"/>
  <c r="L370" i="1"/>
  <c r="L369" i="1"/>
  <c r="L368" i="1"/>
  <c r="L367" i="1"/>
  <c r="L366" i="1"/>
  <c r="L365" i="1"/>
  <c r="L364" i="1"/>
  <c r="L363" i="1"/>
  <c r="L362" i="1"/>
  <c r="L361" i="1"/>
  <c r="L360" i="1"/>
  <c r="L359" i="1"/>
  <c r="L358" i="1"/>
  <c r="L357" i="1"/>
  <c r="L356" i="1"/>
  <c r="L355" i="1"/>
  <c r="L354" i="1"/>
  <c r="L353" i="1"/>
  <c r="L352" i="1"/>
  <c r="L351" i="1"/>
  <c r="L350" i="1"/>
  <c r="L349" i="1"/>
  <c r="L348" i="1"/>
  <c r="L347" i="1"/>
  <c r="L346" i="1"/>
  <c r="L345" i="1"/>
  <c r="L344" i="1"/>
  <c r="L343" i="1"/>
  <c r="L342" i="1"/>
  <c r="L341" i="1"/>
  <c r="L340" i="1"/>
  <c r="L339" i="1"/>
  <c r="L338" i="1"/>
  <c r="L337" i="1"/>
  <c r="L336" i="1"/>
  <c r="L335" i="1"/>
  <c r="L334" i="1"/>
  <c r="L333" i="1"/>
  <c r="L332" i="1"/>
  <c r="L331" i="1"/>
  <c r="L330" i="1"/>
  <c r="L329" i="1"/>
  <c r="L328" i="1"/>
  <c r="L327" i="1"/>
  <c r="L326" i="1"/>
  <c r="L325" i="1"/>
  <c r="L324" i="1"/>
  <c r="L323" i="1"/>
  <c r="L322" i="1"/>
  <c r="L321" i="1"/>
  <c r="L320" i="1"/>
  <c r="L319" i="1"/>
  <c r="L318" i="1"/>
  <c r="L317" i="1"/>
  <c r="L316" i="1"/>
  <c r="L315" i="1"/>
  <c r="L314" i="1"/>
  <c r="L313" i="1"/>
  <c r="L312" i="1"/>
  <c r="L311" i="1"/>
  <c r="L310" i="1"/>
  <c r="L309" i="1"/>
  <c r="L308" i="1"/>
  <c r="L307" i="1"/>
  <c r="L306" i="1"/>
  <c r="L305" i="1"/>
  <c r="L304" i="1"/>
  <c r="L303" i="1"/>
  <c r="L302" i="1"/>
  <c r="L301" i="1"/>
  <c r="L300" i="1"/>
  <c r="L299" i="1"/>
  <c r="L298" i="1"/>
  <c r="L297" i="1"/>
  <c r="L296" i="1"/>
  <c r="L295" i="1"/>
  <c r="L294" i="1"/>
  <c r="L293" i="1"/>
  <c r="L292" i="1"/>
  <c r="L291" i="1"/>
  <c r="L290" i="1"/>
  <c r="L289" i="1"/>
  <c r="L288" i="1"/>
  <c r="L287" i="1"/>
  <c r="L286" i="1"/>
  <c r="L285" i="1"/>
  <c r="L284" i="1"/>
  <c r="L283" i="1"/>
  <c r="L282" i="1"/>
  <c r="L281" i="1"/>
  <c r="L280" i="1"/>
  <c r="L279" i="1"/>
  <c r="L278" i="1"/>
  <c r="L277" i="1"/>
  <c r="L276" i="1"/>
  <c r="L275" i="1"/>
  <c r="L274" i="1"/>
  <c r="L273" i="1"/>
  <c r="L272" i="1"/>
  <c r="L271" i="1"/>
  <c r="L270" i="1"/>
  <c r="L269" i="1"/>
  <c r="L268" i="1"/>
  <c r="L267" i="1"/>
  <c r="L266" i="1"/>
  <c r="L265" i="1"/>
  <c r="L264" i="1"/>
  <c r="L263" i="1"/>
  <c r="L262" i="1"/>
  <c r="L261" i="1"/>
  <c r="L260" i="1"/>
  <c r="L259" i="1"/>
  <c r="L258" i="1"/>
  <c r="L257" i="1"/>
  <c r="L256" i="1"/>
  <c r="L255" i="1"/>
  <c r="L254" i="1"/>
  <c r="L253" i="1"/>
  <c r="L252" i="1"/>
  <c r="L251" i="1"/>
  <c r="L250" i="1"/>
  <c r="L249" i="1"/>
  <c r="L248" i="1"/>
  <c r="L247" i="1"/>
  <c r="L246" i="1"/>
  <c r="L245" i="1"/>
  <c r="L244" i="1"/>
  <c r="L243" i="1"/>
  <c r="L242" i="1"/>
  <c r="L241" i="1"/>
  <c r="L240" i="1"/>
  <c r="L239" i="1"/>
  <c r="L238" i="1"/>
  <c r="L237" i="1"/>
  <c r="L236" i="1"/>
  <c r="L235" i="1"/>
  <c r="L234" i="1"/>
  <c r="L233" i="1"/>
  <c r="L232" i="1"/>
  <c r="L231" i="1"/>
  <c r="L230" i="1"/>
  <c r="L229" i="1"/>
  <c r="L228" i="1"/>
  <c r="L227" i="1"/>
  <c r="L226" i="1"/>
  <c r="L225" i="1"/>
  <c r="L224" i="1"/>
  <c r="L223" i="1"/>
  <c r="L222" i="1"/>
  <c r="L221" i="1"/>
  <c r="L220" i="1"/>
  <c r="L219" i="1"/>
  <c r="L218" i="1"/>
  <c r="L217" i="1"/>
  <c r="L216" i="1"/>
  <c r="L215" i="1"/>
  <c r="L214" i="1"/>
  <c r="L213" i="1"/>
  <c r="L212" i="1"/>
  <c r="L211" i="1"/>
  <c r="L210" i="1"/>
  <c r="L209" i="1"/>
  <c r="L208" i="1"/>
  <c r="L207" i="1"/>
  <c r="L206" i="1"/>
  <c r="L205" i="1"/>
  <c r="L204" i="1"/>
  <c r="L203" i="1"/>
  <c r="L202" i="1"/>
  <c r="L201" i="1"/>
  <c r="L200" i="1"/>
  <c r="L199" i="1"/>
  <c r="L198" i="1"/>
  <c r="L197" i="1"/>
  <c r="L196" i="1"/>
  <c r="L195" i="1"/>
  <c r="L194" i="1"/>
  <c r="L193" i="1"/>
  <c r="L192" i="1"/>
  <c r="L191" i="1"/>
  <c r="L190" i="1"/>
  <c r="L189" i="1"/>
  <c r="L188" i="1"/>
  <c r="L187" i="1"/>
  <c r="L186" i="1"/>
  <c r="L185" i="1"/>
  <c r="L184" i="1"/>
  <c r="L183" i="1"/>
  <c r="L182" i="1"/>
  <c r="L181" i="1"/>
  <c r="L180" i="1"/>
  <c r="L179" i="1"/>
  <c r="L178" i="1"/>
  <c r="L177" i="1"/>
  <c r="L176" i="1"/>
  <c r="L175" i="1"/>
  <c r="L174" i="1"/>
  <c r="L173" i="1"/>
  <c r="L172" i="1"/>
  <c r="L171" i="1"/>
  <c r="L170" i="1"/>
  <c r="L169" i="1"/>
  <c r="L168" i="1"/>
  <c r="L167" i="1"/>
  <c r="L166" i="1"/>
  <c r="L165" i="1"/>
  <c r="L164" i="1"/>
  <c r="L163" i="1"/>
  <c r="L162" i="1"/>
  <c r="L161" i="1"/>
  <c r="L160" i="1"/>
  <c r="L159" i="1"/>
  <c r="L158" i="1"/>
  <c r="L157" i="1"/>
  <c r="L156" i="1"/>
  <c r="L155" i="1"/>
  <c r="L154" i="1"/>
  <c r="L153" i="1"/>
  <c r="L152" i="1"/>
  <c r="L151" i="1"/>
  <c r="L150" i="1"/>
  <c r="L149" i="1"/>
  <c r="L148" i="1"/>
  <c r="L147" i="1"/>
  <c r="L146" i="1"/>
  <c r="L145" i="1"/>
  <c r="L144" i="1"/>
  <c r="L143" i="1"/>
  <c r="L142" i="1"/>
  <c r="L141" i="1"/>
  <c r="L140" i="1"/>
  <c r="L139" i="1"/>
  <c r="L138" i="1"/>
  <c r="L137" i="1"/>
  <c r="L136" i="1"/>
  <c r="L135" i="1"/>
  <c r="L134" i="1"/>
  <c r="L133" i="1"/>
  <c r="L132" i="1"/>
  <c r="L131" i="1"/>
  <c r="L130" i="1"/>
  <c r="L129" i="1"/>
  <c r="L128" i="1"/>
  <c r="L127" i="1"/>
  <c r="L126" i="1"/>
  <c r="L125" i="1"/>
  <c r="L124" i="1"/>
  <c r="L123" i="1"/>
  <c r="L122" i="1"/>
  <c r="L121" i="1"/>
  <c r="L120" i="1"/>
  <c r="L119" i="1"/>
  <c r="L118" i="1"/>
  <c r="L117" i="1"/>
  <c r="L116" i="1"/>
  <c r="L115" i="1"/>
  <c r="L114" i="1"/>
  <c r="L113" i="1"/>
  <c r="L112" i="1"/>
  <c r="L111" i="1"/>
  <c r="L110" i="1"/>
  <c r="L109" i="1"/>
  <c r="L108" i="1"/>
  <c r="L107" i="1"/>
  <c r="L106" i="1"/>
  <c r="L105" i="1"/>
  <c r="L104" i="1"/>
  <c r="L103" i="1"/>
  <c r="L102" i="1"/>
  <c r="L101" i="1"/>
  <c r="L100" i="1"/>
  <c r="L99" i="1"/>
  <c r="L98" i="1"/>
  <c r="L97" i="1"/>
  <c r="L96" i="1"/>
  <c r="L95" i="1"/>
  <c r="L94" i="1"/>
  <c r="L93" i="1"/>
  <c r="L92" i="1"/>
  <c r="L91" i="1"/>
  <c r="L90" i="1"/>
  <c r="L89" i="1"/>
  <c r="L88" i="1"/>
  <c r="L87" i="1"/>
  <c r="L86" i="1"/>
  <c r="L85" i="1"/>
  <c r="L84" i="1"/>
  <c r="L83" i="1"/>
  <c r="L82" i="1"/>
  <c r="L81" i="1"/>
  <c r="L80" i="1"/>
  <c r="L79" i="1"/>
  <c r="L78" i="1"/>
  <c r="L77" i="1"/>
  <c r="L76" i="1"/>
  <c r="L75" i="1"/>
  <c r="L74" i="1"/>
  <c r="L73" i="1"/>
  <c r="L72" i="1"/>
  <c r="L71" i="1"/>
  <c r="L70" i="1"/>
  <c r="L69" i="1"/>
  <c r="L68" i="1"/>
  <c r="L67" i="1"/>
  <c r="L66" i="1"/>
  <c r="L65" i="1"/>
  <c r="L64" i="1"/>
  <c r="L63" i="1"/>
  <c r="L62" i="1"/>
  <c r="L61" i="1"/>
  <c r="L60" i="1"/>
  <c r="L59" i="1"/>
  <c r="L58" i="1"/>
  <c r="L57" i="1"/>
  <c r="L56" i="1"/>
  <c r="L55" i="1"/>
  <c r="L54" i="1"/>
  <c r="L53" i="1"/>
  <c r="L52" i="1"/>
  <c r="L51" i="1"/>
  <c r="L50" i="1"/>
  <c r="L49" i="1"/>
  <c r="L48" i="1"/>
  <c r="L47" i="1"/>
  <c r="L46" i="1"/>
  <c r="L45" i="1"/>
  <c r="L44" i="1"/>
  <c r="L43" i="1"/>
  <c r="L42" i="1"/>
  <c r="L41" i="1"/>
  <c r="L40" i="1"/>
  <c r="L39" i="1"/>
  <c r="L38" i="1"/>
  <c r="L37" i="1"/>
  <c r="L36" i="1"/>
  <c r="L35" i="1"/>
  <c r="L34" i="1"/>
  <c r="L33" i="1"/>
  <c r="L32" i="1"/>
  <c r="L31" i="1"/>
  <c r="L30" i="1"/>
  <c r="L29" i="1"/>
  <c r="L28" i="1"/>
  <c r="L27" i="1"/>
  <c r="L26" i="1"/>
  <c r="L25" i="1"/>
  <c r="L24" i="1"/>
  <c r="L23" i="1"/>
  <c r="L22" i="1"/>
  <c r="L21" i="1"/>
  <c r="L20" i="1"/>
  <c r="L19" i="1"/>
  <c r="L18" i="1"/>
  <c r="L17" i="1"/>
  <c r="L16" i="1"/>
  <c r="L15" i="1"/>
  <c r="L14" i="1"/>
  <c r="L13" i="1"/>
  <c r="L12" i="1"/>
  <c r="L11" i="1"/>
  <c r="L10" i="1"/>
  <c r="L9" i="1"/>
  <c r="L8" i="1"/>
  <c r="L7" i="1"/>
  <c r="L6" i="1"/>
  <c r="L5" i="1"/>
  <c r="L4" i="1"/>
  <c r="L3" i="1"/>
  <c r="E1008" i="1"/>
  <c r="E1007" i="1"/>
  <c r="E1006" i="1"/>
  <c r="E1005" i="1"/>
  <c r="E1004" i="1"/>
  <c r="E1003" i="1"/>
  <c r="E1002" i="1"/>
  <c r="E1001" i="1"/>
  <c r="E1000" i="1"/>
  <c r="E999" i="1"/>
  <c r="E998" i="1"/>
  <c r="E997" i="1"/>
  <c r="E996" i="1"/>
  <c r="E995" i="1"/>
  <c r="E994" i="1"/>
  <c r="E993" i="1"/>
  <c r="E992" i="1"/>
  <c r="E991" i="1"/>
  <c r="E990" i="1"/>
  <c r="E989" i="1"/>
  <c r="E988" i="1"/>
  <c r="E987" i="1"/>
  <c r="E986" i="1"/>
  <c r="E985" i="1"/>
  <c r="E984" i="1"/>
  <c r="E983" i="1"/>
  <c r="E982" i="1"/>
  <c r="E981" i="1"/>
  <c r="E980" i="1"/>
  <c r="E979" i="1"/>
  <c r="E978" i="1"/>
  <c r="E977" i="1"/>
  <c r="E976" i="1"/>
  <c r="E975" i="1"/>
  <c r="E974" i="1"/>
  <c r="E973" i="1"/>
  <c r="E972" i="1"/>
  <c r="E971" i="1"/>
  <c r="E970" i="1"/>
  <c r="E969" i="1"/>
  <c r="E968" i="1"/>
  <c r="E967" i="1"/>
  <c r="E966" i="1"/>
  <c r="E965" i="1"/>
  <c r="E964" i="1"/>
  <c r="E963" i="1"/>
  <c r="E962" i="1"/>
  <c r="E961" i="1"/>
  <c r="E960" i="1"/>
  <c r="E959" i="1"/>
  <c r="E958" i="1"/>
  <c r="E957" i="1"/>
  <c r="E956" i="1"/>
  <c r="E955" i="1"/>
  <c r="E954" i="1"/>
  <c r="E953" i="1"/>
  <c r="E952" i="1"/>
  <c r="E951" i="1"/>
  <c r="E950" i="1"/>
  <c r="E949" i="1"/>
  <c r="E948" i="1"/>
  <c r="E947" i="1"/>
  <c r="E946" i="1"/>
  <c r="E945" i="1"/>
  <c r="E944" i="1"/>
  <c r="E943" i="1"/>
  <c r="E942" i="1"/>
  <c r="E941" i="1"/>
  <c r="E940" i="1"/>
  <c r="E939" i="1"/>
  <c r="E938" i="1"/>
  <c r="E937" i="1"/>
  <c r="E936" i="1"/>
  <c r="E935" i="1"/>
  <c r="E934" i="1"/>
  <c r="E933" i="1"/>
  <c r="E932" i="1"/>
  <c r="E931" i="1"/>
  <c r="E930" i="1"/>
  <c r="E929" i="1"/>
  <c r="E928" i="1"/>
  <c r="E927" i="1"/>
  <c r="E926" i="1"/>
  <c r="E925" i="1"/>
  <c r="E924" i="1"/>
  <c r="E923" i="1"/>
  <c r="E922" i="1"/>
  <c r="E921" i="1"/>
  <c r="E920" i="1"/>
  <c r="E919" i="1"/>
  <c r="E918" i="1"/>
  <c r="E917" i="1"/>
  <c r="E916" i="1"/>
  <c r="E915" i="1"/>
  <c r="E914" i="1"/>
  <c r="E913" i="1"/>
  <c r="E912" i="1"/>
  <c r="E911" i="1"/>
  <c r="E910" i="1"/>
  <c r="E909" i="1"/>
  <c r="E908" i="1"/>
  <c r="E907" i="1"/>
  <c r="E906" i="1"/>
  <c r="E905" i="1"/>
  <c r="E904" i="1"/>
  <c r="E903" i="1"/>
  <c r="E902" i="1"/>
  <c r="E901" i="1"/>
  <c r="E900" i="1"/>
  <c r="E899" i="1"/>
  <c r="E898" i="1"/>
  <c r="E897" i="1"/>
  <c r="E896" i="1"/>
  <c r="E895" i="1"/>
  <c r="E894" i="1"/>
  <c r="E893" i="1"/>
  <c r="E892" i="1"/>
  <c r="E891" i="1"/>
  <c r="E890" i="1"/>
  <c r="E889" i="1"/>
  <c r="E888" i="1"/>
  <c r="E887" i="1"/>
  <c r="E886" i="1"/>
  <c r="E885" i="1"/>
  <c r="E884" i="1"/>
  <c r="E883" i="1"/>
  <c r="E882" i="1"/>
  <c r="E881" i="1"/>
  <c r="E880" i="1"/>
  <c r="E879" i="1"/>
  <c r="E878" i="1"/>
  <c r="E877" i="1"/>
  <c r="E876" i="1"/>
  <c r="E875" i="1"/>
  <c r="E874" i="1"/>
  <c r="E873" i="1"/>
  <c r="E872" i="1"/>
  <c r="E871" i="1"/>
  <c r="E870" i="1"/>
  <c r="E869" i="1"/>
  <c r="E868" i="1"/>
  <c r="E867" i="1"/>
  <c r="E866" i="1"/>
  <c r="E865" i="1"/>
  <c r="E864" i="1"/>
  <c r="E863" i="1"/>
  <c r="E862" i="1"/>
  <c r="E861" i="1"/>
  <c r="E860" i="1"/>
  <c r="E859" i="1"/>
  <c r="E858" i="1"/>
  <c r="E857" i="1"/>
  <c r="E856" i="1"/>
  <c r="E855" i="1"/>
  <c r="E854" i="1"/>
  <c r="E853" i="1"/>
  <c r="E852" i="1"/>
  <c r="E851" i="1"/>
  <c r="E850" i="1"/>
  <c r="E849" i="1"/>
  <c r="E848" i="1"/>
  <c r="E847" i="1"/>
  <c r="E846" i="1"/>
  <c r="E845" i="1"/>
  <c r="E844" i="1"/>
  <c r="E843" i="1"/>
  <c r="E842" i="1"/>
  <c r="E841" i="1"/>
  <c r="E840" i="1"/>
  <c r="E839" i="1"/>
  <c r="E838" i="1"/>
  <c r="E837" i="1"/>
  <c r="E836" i="1"/>
  <c r="E835" i="1"/>
  <c r="E834" i="1"/>
  <c r="E833" i="1"/>
  <c r="E832" i="1"/>
  <c r="E831" i="1"/>
  <c r="E830" i="1"/>
  <c r="E829" i="1"/>
  <c r="E828" i="1"/>
  <c r="E827" i="1"/>
  <c r="E826" i="1"/>
  <c r="E825" i="1"/>
  <c r="E824" i="1"/>
  <c r="E823" i="1"/>
  <c r="E822" i="1"/>
  <c r="E821" i="1"/>
  <c r="E820" i="1"/>
  <c r="E819" i="1"/>
  <c r="E818" i="1"/>
  <c r="E817" i="1"/>
  <c r="E816" i="1"/>
  <c r="E815" i="1"/>
  <c r="E814" i="1"/>
  <c r="E813" i="1"/>
  <c r="E812" i="1"/>
  <c r="E811" i="1"/>
  <c r="E810" i="1"/>
  <c r="E809" i="1"/>
  <c r="E808" i="1"/>
  <c r="E807" i="1"/>
  <c r="E806" i="1"/>
  <c r="E805" i="1"/>
  <c r="E804" i="1"/>
  <c r="E803" i="1"/>
  <c r="E802" i="1"/>
  <c r="E801" i="1"/>
  <c r="E800" i="1"/>
  <c r="E799" i="1"/>
  <c r="E798" i="1"/>
  <c r="E797" i="1"/>
  <c r="E796" i="1"/>
  <c r="E795" i="1"/>
  <c r="E794" i="1"/>
  <c r="E793" i="1"/>
  <c r="E792" i="1"/>
  <c r="E791" i="1"/>
  <c r="E790" i="1"/>
  <c r="E789" i="1"/>
  <c r="E788" i="1"/>
  <c r="E787" i="1"/>
  <c r="E786" i="1"/>
  <c r="E785" i="1"/>
  <c r="E784" i="1"/>
  <c r="E783" i="1"/>
  <c r="E782" i="1"/>
  <c r="E781" i="1"/>
  <c r="E780" i="1"/>
  <c r="E779" i="1"/>
  <c r="E778" i="1"/>
  <c r="E777" i="1"/>
  <c r="E776" i="1"/>
  <c r="E775" i="1"/>
  <c r="E774" i="1"/>
  <c r="E773" i="1"/>
  <c r="E772" i="1"/>
  <c r="E771" i="1"/>
  <c r="E770" i="1"/>
  <c r="E769" i="1"/>
  <c r="E768" i="1"/>
  <c r="E767" i="1"/>
  <c r="E766" i="1"/>
  <c r="E765" i="1"/>
  <c r="E764" i="1"/>
  <c r="E763" i="1"/>
  <c r="E762" i="1"/>
  <c r="E761" i="1"/>
  <c r="E760" i="1"/>
  <c r="E759" i="1"/>
  <c r="E758" i="1"/>
  <c r="E757" i="1"/>
  <c r="E756" i="1"/>
  <c r="E755" i="1"/>
  <c r="E754" i="1"/>
  <c r="E753" i="1"/>
  <c r="E752" i="1"/>
  <c r="E751" i="1"/>
  <c r="E750" i="1"/>
  <c r="E749" i="1"/>
  <c r="E748" i="1"/>
  <c r="E747" i="1"/>
  <c r="E746" i="1"/>
  <c r="E745" i="1"/>
  <c r="E744" i="1"/>
  <c r="E743" i="1"/>
  <c r="E742" i="1"/>
  <c r="E741" i="1"/>
  <c r="E740" i="1"/>
  <c r="E739" i="1"/>
  <c r="E738" i="1"/>
  <c r="E737" i="1"/>
  <c r="E736" i="1"/>
  <c r="E735" i="1"/>
  <c r="E734" i="1"/>
  <c r="E733" i="1"/>
  <c r="E732" i="1"/>
  <c r="E731" i="1"/>
  <c r="E730" i="1"/>
  <c r="E729" i="1"/>
  <c r="E728" i="1"/>
  <c r="E727" i="1"/>
  <c r="E726" i="1"/>
  <c r="E725" i="1"/>
  <c r="E724" i="1"/>
  <c r="E723" i="1"/>
  <c r="E722" i="1"/>
  <c r="E721" i="1"/>
  <c r="E720" i="1"/>
  <c r="E719" i="1"/>
  <c r="E718" i="1"/>
  <c r="E717" i="1"/>
  <c r="E716" i="1"/>
  <c r="E715" i="1"/>
  <c r="E714" i="1"/>
  <c r="E713" i="1"/>
  <c r="E712" i="1"/>
  <c r="E711" i="1"/>
  <c r="E710" i="1"/>
  <c r="E709" i="1"/>
  <c r="E708" i="1"/>
  <c r="E707" i="1"/>
  <c r="E706" i="1"/>
  <c r="E705" i="1"/>
  <c r="E704" i="1"/>
  <c r="E703" i="1"/>
  <c r="E702" i="1"/>
  <c r="E701" i="1"/>
  <c r="E700" i="1"/>
  <c r="E699" i="1"/>
  <c r="E698" i="1"/>
  <c r="E697" i="1"/>
  <c r="E696" i="1"/>
  <c r="E695" i="1"/>
  <c r="E694" i="1"/>
  <c r="E693" i="1"/>
  <c r="E692" i="1"/>
  <c r="E691" i="1"/>
  <c r="E690" i="1"/>
  <c r="E689" i="1"/>
  <c r="E688" i="1"/>
  <c r="E687" i="1"/>
  <c r="E686" i="1"/>
  <c r="E685" i="1"/>
  <c r="E684" i="1"/>
  <c r="E683" i="1"/>
  <c r="E682" i="1"/>
  <c r="E681" i="1"/>
  <c r="E680" i="1"/>
  <c r="E679" i="1"/>
  <c r="E678" i="1"/>
  <c r="E677" i="1"/>
  <c r="E676" i="1"/>
  <c r="E675" i="1"/>
  <c r="E674" i="1"/>
  <c r="E673" i="1"/>
  <c r="E672" i="1"/>
  <c r="E671" i="1"/>
  <c r="E670" i="1"/>
  <c r="E669" i="1"/>
  <c r="E668" i="1"/>
  <c r="E667" i="1"/>
  <c r="E666" i="1"/>
  <c r="E665" i="1"/>
  <c r="E664" i="1"/>
  <c r="E663" i="1"/>
  <c r="E662" i="1"/>
  <c r="E661" i="1"/>
  <c r="E660" i="1"/>
  <c r="E659" i="1"/>
  <c r="E658" i="1"/>
  <c r="E657" i="1"/>
  <c r="E656" i="1"/>
  <c r="E655" i="1"/>
  <c r="E654" i="1"/>
  <c r="E653" i="1"/>
  <c r="E652" i="1"/>
  <c r="E651" i="1"/>
  <c r="E650" i="1"/>
  <c r="E649" i="1"/>
  <c r="E648" i="1"/>
  <c r="E647" i="1"/>
  <c r="E646" i="1"/>
  <c r="E645" i="1"/>
  <c r="E644" i="1"/>
  <c r="E643" i="1"/>
  <c r="E642" i="1"/>
  <c r="E641" i="1"/>
  <c r="E640" i="1"/>
  <c r="E639" i="1"/>
  <c r="E638" i="1"/>
  <c r="E637" i="1"/>
  <c r="E636" i="1"/>
  <c r="E635" i="1"/>
  <c r="E634" i="1"/>
  <c r="E633" i="1"/>
  <c r="E632" i="1"/>
  <c r="E631" i="1"/>
  <c r="E630" i="1"/>
  <c r="E629" i="1"/>
  <c r="E628" i="1"/>
  <c r="E627" i="1"/>
  <c r="E626" i="1"/>
  <c r="E625" i="1"/>
  <c r="E624" i="1"/>
  <c r="E623" i="1"/>
  <c r="E622" i="1"/>
  <c r="E621" i="1"/>
  <c r="E620" i="1"/>
  <c r="E619" i="1"/>
  <c r="E618" i="1"/>
  <c r="E617" i="1"/>
  <c r="E616" i="1"/>
  <c r="E615" i="1"/>
  <c r="E614" i="1"/>
  <c r="E613" i="1"/>
  <c r="E612" i="1"/>
  <c r="E611" i="1"/>
  <c r="E610" i="1"/>
  <c r="E609" i="1"/>
  <c r="E608" i="1"/>
  <c r="E607" i="1"/>
  <c r="E606" i="1"/>
  <c r="E605" i="1"/>
  <c r="E604" i="1"/>
  <c r="E603" i="1"/>
  <c r="E602" i="1"/>
  <c r="E601" i="1"/>
  <c r="E600" i="1"/>
  <c r="E599" i="1"/>
  <c r="E598" i="1"/>
  <c r="E597" i="1"/>
  <c r="E596" i="1"/>
  <c r="E595" i="1"/>
  <c r="E594" i="1"/>
  <c r="E593" i="1"/>
  <c r="E592" i="1"/>
  <c r="E591" i="1"/>
  <c r="E590" i="1"/>
  <c r="E589" i="1"/>
  <c r="E588" i="1"/>
  <c r="E587" i="1"/>
  <c r="E586" i="1"/>
  <c r="E585" i="1"/>
  <c r="E584" i="1"/>
  <c r="E583" i="1"/>
  <c r="E582" i="1"/>
  <c r="E581" i="1"/>
  <c r="E580" i="1"/>
  <c r="E579" i="1"/>
  <c r="E578" i="1"/>
  <c r="E577" i="1"/>
  <c r="E576" i="1"/>
  <c r="E575" i="1"/>
  <c r="E574" i="1"/>
  <c r="E573" i="1"/>
  <c r="E572" i="1"/>
  <c r="E571" i="1"/>
  <c r="E570" i="1"/>
  <c r="E569" i="1"/>
  <c r="E568" i="1"/>
  <c r="E567" i="1"/>
  <c r="E566" i="1"/>
  <c r="E565" i="1"/>
  <c r="E564" i="1"/>
  <c r="E563" i="1"/>
  <c r="E562" i="1"/>
  <c r="E561" i="1"/>
  <c r="E560" i="1"/>
  <c r="E559" i="1"/>
  <c r="E558" i="1"/>
  <c r="E557" i="1"/>
  <c r="E556" i="1"/>
  <c r="E555" i="1"/>
  <c r="E554" i="1"/>
  <c r="E553" i="1"/>
  <c r="E552" i="1"/>
  <c r="E551" i="1"/>
  <c r="E550" i="1"/>
  <c r="E549" i="1"/>
  <c r="E548" i="1"/>
  <c r="E547" i="1"/>
  <c r="E546" i="1"/>
  <c r="E545" i="1"/>
  <c r="E544" i="1"/>
  <c r="E543" i="1"/>
  <c r="E542" i="1"/>
  <c r="E541" i="1"/>
  <c r="E540" i="1"/>
  <c r="E539" i="1"/>
  <c r="E538" i="1"/>
  <c r="E537" i="1"/>
  <c r="E536" i="1"/>
  <c r="E535" i="1"/>
  <c r="E534" i="1"/>
  <c r="E533" i="1"/>
  <c r="E532" i="1"/>
  <c r="E531" i="1"/>
  <c r="E530" i="1"/>
  <c r="E529" i="1"/>
  <c r="E528" i="1"/>
  <c r="E527" i="1"/>
  <c r="E526" i="1"/>
  <c r="E525" i="1"/>
  <c r="E524" i="1"/>
  <c r="E523" i="1"/>
  <c r="E522" i="1"/>
  <c r="E521" i="1"/>
  <c r="E520" i="1"/>
  <c r="E519" i="1"/>
  <c r="E518" i="1"/>
  <c r="E517" i="1"/>
  <c r="E516" i="1"/>
  <c r="E515" i="1"/>
  <c r="E514" i="1"/>
  <c r="E513" i="1"/>
  <c r="E512" i="1"/>
  <c r="E511" i="1"/>
  <c r="E510" i="1"/>
  <c r="E509" i="1"/>
  <c r="E508" i="1"/>
  <c r="E507" i="1"/>
  <c r="E506" i="1"/>
  <c r="E505" i="1"/>
  <c r="E504" i="1"/>
  <c r="E503" i="1"/>
  <c r="E502" i="1"/>
  <c r="E501" i="1"/>
  <c r="E500" i="1"/>
  <c r="E499" i="1"/>
  <c r="E498" i="1"/>
  <c r="E497" i="1"/>
  <c r="E496" i="1"/>
  <c r="E495" i="1"/>
  <c r="E494" i="1"/>
  <c r="E493" i="1"/>
  <c r="E492" i="1"/>
  <c r="E491" i="1"/>
  <c r="E490" i="1"/>
  <c r="E489" i="1"/>
  <c r="E488" i="1"/>
  <c r="E487" i="1"/>
  <c r="E486" i="1"/>
  <c r="E485" i="1"/>
  <c r="E484" i="1"/>
  <c r="E483" i="1"/>
  <c r="E482" i="1"/>
  <c r="E481" i="1"/>
  <c r="E480" i="1"/>
  <c r="E479" i="1"/>
  <c r="E478" i="1"/>
  <c r="E477" i="1"/>
  <c r="E476" i="1"/>
  <c r="E475" i="1"/>
  <c r="E474" i="1"/>
  <c r="E473" i="1"/>
  <c r="E472" i="1"/>
  <c r="E471" i="1"/>
  <c r="E470" i="1"/>
  <c r="E469" i="1"/>
  <c r="E468" i="1"/>
  <c r="E467" i="1"/>
  <c r="E466" i="1"/>
  <c r="E465" i="1"/>
  <c r="E464" i="1"/>
  <c r="E463" i="1"/>
  <c r="E462" i="1"/>
  <c r="E461" i="1"/>
  <c r="E460" i="1"/>
  <c r="E459" i="1"/>
  <c r="E458" i="1"/>
  <c r="E457" i="1"/>
  <c r="E456" i="1"/>
  <c r="E455" i="1"/>
  <c r="E454" i="1"/>
  <c r="E453" i="1"/>
  <c r="E452" i="1"/>
  <c r="E451" i="1"/>
  <c r="E450" i="1"/>
  <c r="E449" i="1"/>
  <c r="E448" i="1"/>
  <c r="E447" i="1"/>
  <c r="E446" i="1"/>
  <c r="E445" i="1"/>
  <c r="E444" i="1"/>
  <c r="E443" i="1"/>
  <c r="E442" i="1"/>
  <c r="E441" i="1"/>
  <c r="E440" i="1"/>
  <c r="E439" i="1"/>
  <c r="E438" i="1"/>
  <c r="E437" i="1"/>
  <c r="E436" i="1"/>
  <c r="E435" i="1"/>
  <c r="E434" i="1"/>
  <c r="E433" i="1"/>
  <c r="E432" i="1"/>
  <c r="E431" i="1"/>
  <c r="E430" i="1"/>
  <c r="E429" i="1"/>
  <c r="E428" i="1"/>
  <c r="E427" i="1"/>
  <c r="E426" i="1"/>
  <c r="E425" i="1"/>
  <c r="E424" i="1"/>
  <c r="E423" i="1"/>
  <c r="E422" i="1"/>
  <c r="E421" i="1"/>
  <c r="E420" i="1"/>
  <c r="E419" i="1"/>
  <c r="E418" i="1"/>
  <c r="E417" i="1"/>
  <c r="E416" i="1"/>
  <c r="E415" i="1"/>
  <c r="E414" i="1"/>
  <c r="E413" i="1"/>
  <c r="E412" i="1"/>
  <c r="E411" i="1"/>
  <c r="E410" i="1"/>
  <c r="E409" i="1"/>
  <c r="E408" i="1"/>
  <c r="E407" i="1"/>
  <c r="E406" i="1"/>
  <c r="E405" i="1"/>
  <c r="E404" i="1"/>
  <c r="E403" i="1"/>
  <c r="E402" i="1"/>
  <c r="E401" i="1"/>
  <c r="E400" i="1"/>
  <c r="E399" i="1"/>
  <c r="E398" i="1"/>
  <c r="E397" i="1"/>
  <c r="E396" i="1"/>
  <c r="E395" i="1"/>
  <c r="E394" i="1"/>
  <c r="E393" i="1"/>
  <c r="E392" i="1"/>
  <c r="E391" i="1"/>
  <c r="E390" i="1"/>
  <c r="E389" i="1"/>
  <c r="E388" i="1"/>
  <c r="E387" i="1"/>
  <c r="E386" i="1"/>
  <c r="E385" i="1"/>
  <c r="E384" i="1"/>
  <c r="E383" i="1"/>
  <c r="E382" i="1"/>
  <c r="E381" i="1"/>
  <c r="E380" i="1"/>
  <c r="E379" i="1"/>
  <c r="E378" i="1"/>
  <c r="E377" i="1"/>
  <c r="E376" i="1"/>
  <c r="E375" i="1"/>
  <c r="E374" i="1"/>
  <c r="E373" i="1"/>
  <c r="E372" i="1"/>
  <c r="E371" i="1"/>
  <c r="E370" i="1"/>
  <c r="E369" i="1"/>
  <c r="E368" i="1"/>
  <c r="E367" i="1"/>
  <c r="E366" i="1"/>
  <c r="E365" i="1"/>
  <c r="E364" i="1"/>
  <c r="E363" i="1"/>
  <c r="E362" i="1"/>
  <c r="E361" i="1"/>
  <c r="E360" i="1"/>
  <c r="E359" i="1"/>
  <c r="E358" i="1"/>
  <c r="E357" i="1"/>
  <c r="E356" i="1"/>
  <c r="E355" i="1"/>
  <c r="E354" i="1"/>
  <c r="E353" i="1"/>
  <c r="E352" i="1"/>
  <c r="E351" i="1"/>
  <c r="E350" i="1"/>
  <c r="E349" i="1"/>
  <c r="E348" i="1"/>
  <c r="E347" i="1"/>
  <c r="E346" i="1"/>
  <c r="E345" i="1"/>
  <c r="E344" i="1"/>
  <c r="E343" i="1"/>
  <c r="E342" i="1"/>
  <c r="E341" i="1"/>
  <c r="E340" i="1"/>
  <c r="E339" i="1"/>
  <c r="E338" i="1"/>
  <c r="E337" i="1"/>
  <c r="E336" i="1"/>
  <c r="E335" i="1"/>
  <c r="E334" i="1"/>
  <c r="E333" i="1"/>
  <c r="E332" i="1"/>
  <c r="E331" i="1"/>
  <c r="E330" i="1"/>
  <c r="E329" i="1"/>
  <c r="E328" i="1"/>
  <c r="E327" i="1"/>
  <c r="E326" i="1"/>
  <c r="E325" i="1"/>
  <c r="E324" i="1"/>
  <c r="E323" i="1"/>
  <c r="E322" i="1"/>
  <c r="E321" i="1"/>
  <c r="E320" i="1"/>
  <c r="E319" i="1"/>
  <c r="E318" i="1"/>
  <c r="E317" i="1"/>
  <c r="E316" i="1"/>
  <c r="E315" i="1"/>
  <c r="E314" i="1"/>
  <c r="E313" i="1"/>
  <c r="E312" i="1"/>
  <c r="E311" i="1"/>
  <c r="E310" i="1"/>
  <c r="E309" i="1"/>
  <c r="E308" i="1"/>
  <c r="E307" i="1"/>
  <c r="E306" i="1"/>
  <c r="E305" i="1"/>
  <c r="E304" i="1"/>
  <c r="E303" i="1"/>
  <c r="E302" i="1"/>
  <c r="E301" i="1"/>
  <c r="E300" i="1"/>
  <c r="E299" i="1"/>
  <c r="E298" i="1"/>
  <c r="E297" i="1"/>
  <c r="E296" i="1"/>
  <c r="E295" i="1"/>
  <c r="E294" i="1"/>
  <c r="E293" i="1"/>
  <c r="E292" i="1"/>
  <c r="E291" i="1"/>
  <c r="E290" i="1"/>
  <c r="E289" i="1"/>
  <c r="E288" i="1"/>
  <c r="E287" i="1"/>
  <c r="E286" i="1"/>
  <c r="E285" i="1"/>
  <c r="E284" i="1"/>
  <c r="E283" i="1"/>
  <c r="E282" i="1"/>
  <c r="E281" i="1"/>
  <c r="E280" i="1"/>
  <c r="E279" i="1"/>
  <c r="E278" i="1"/>
  <c r="E277" i="1"/>
  <c r="E276" i="1"/>
  <c r="E275" i="1"/>
  <c r="E274" i="1"/>
  <c r="E273" i="1"/>
  <c r="E272" i="1"/>
  <c r="E271" i="1"/>
  <c r="E270" i="1"/>
  <c r="E269" i="1"/>
  <c r="E268" i="1"/>
  <c r="E267" i="1"/>
  <c r="E266" i="1"/>
  <c r="E265" i="1"/>
  <c r="E264" i="1"/>
  <c r="E263" i="1"/>
  <c r="E262" i="1"/>
  <c r="E261" i="1"/>
  <c r="E260" i="1"/>
  <c r="E259" i="1"/>
  <c r="E258" i="1"/>
  <c r="E257" i="1"/>
  <c r="E256" i="1"/>
  <c r="E255" i="1"/>
  <c r="E254" i="1"/>
  <c r="E253" i="1"/>
  <c r="E252" i="1"/>
  <c r="E251" i="1"/>
  <c r="E250" i="1"/>
  <c r="E249" i="1"/>
  <c r="E248" i="1"/>
  <c r="E247" i="1"/>
  <c r="E246" i="1"/>
  <c r="E245" i="1"/>
  <c r="E244" i="1"/>
  <c r="E243" i="1"/>
  <c r="E242" i="1"/>
  <c r="E241" i="1"/>
  <c r="E240" i="1"/>
  <c r="E239" i="1"/>
  <c r="E238" i="1"/>
  <c r="E237" i="1"/>
  <c r="E236" i="1"/>
  <c r="E235" i="1"/>
  <c r="E234" i="1"/>
  <c r="E233" i="1"/>
  <c r="E232" i="1"/>
  <c r="E231" i="1"/>
  <c r="E230" i="1"/>
  <c r="E229" i="1"/>
  <c r="E228" i="1"/>
  <c r="E227" i="1"/>
  <c r="E226" i="1"/>
  <c r="E225" i="1"/>
  <c r="E224" i="1"/>
  <c r="E223" i="1"/>
  <c r="E222" i="1"/>
  <c r="E221" i="1"/>
  <c r="E220" i="1"/>
  <c r="E219" i="1"/>
  <c r="E218" i="1"/>
  <c r="E217" i="1"/>
  <c r="E216" i="1"/>
  <c r="E215" i="1"/>
  <c r="E214" i="1"/>
  <c r="E213" i="1"/>
  <c r="E212" i="1"/>
  <c r="E211" i="1"/>
  <c r="E210" i="1"/>
  <c r="E209" i="1"/>
  <c r="E208" i="1"/>
  <c r="E207" i="1"/>
  <c r="E206" i="1"/>
  <c r="E205" i="1"/>
  <c r="E204" i="1"/>
  <c r="E203" i="1"/>
  <c r="E202" i="1"/>
  <c r="E201" i="1"/>
  <c r="E200" i="1"/>
  <c r="E199" i="1"/>
  <c r="E198" i="1"/>
  <c r="E197" i="1"/>
  <c r="E196" i="1"/>
  <c r="E195" i="1"/>
  <c r="E194" i="1"/>
  <c r="E193" i="1"/>
  <c r="E192" i="1"/>
  <c r="E191" i="1"/>
  <c r="E190" i="1"/>
  <c r="E189" i="1"/>
  <c r="E188" i="1"/>
  <c r="E187" i="1"/>
  <c r="E186" i="1"/>
  <c r="E185" i="1"/>
  <c r="E184" i="1"/>
  <c r="E183" i="1"/>
  <c r="E182" i="1"/>
  <c r="E181" i="1"/>
  <c r="E180" i="1"/>
  <c r="E179" i="1"/>
  <c r="E178" i="1"/>
  <c r="E177" i="1"/>
  <c r="E176" i="1"/>
  <c r="E175" i="1"/>
  <c r="E174" i="1"/>
  <c r="E173" i="1"/>
  <c r="E172" i="1"/>
  <c r="E171" i="1"/>
  <c r="E170" i="1"/>
  <c r="E169" i="1"/>
  <c r="E168" i="1"/>
  <c r="E167" i="1"/>
  <c r="E166" i="1"/>
  <c r="E165" i="1"/>
  <c r="E164" i="1"/>
  <c r="E163" i="1"/>
  <c r="E162" i="1"/>
  <c r="E161" i="1"/>
  <c r="E160" i="1"/>
  <c r="E159" i="1"/>
  <c r="E158" i="1"/>
  <c r="E157" i="1"/>
  <c r="E156" i="1"/>
  <c r="E155" i="1"/>
  <c r="E154" i="1"/>
  <c r="E153" i="1"/>
  <c r="E152" i="1"/>
  <c r="E151" i="1"/>
  <c r="E150" i="1"/>
  <c r="E149" i="1"/>
  <c r="E148" i="1"/>
  <c r="E147" i="1"/>
  <c r="E146" i="1"/>
  <c r="E145" i="1"/>
  <c r="E144" i="1"/>
  <c r="E143" i="1"/>
  <c r="E142" i="1"/>
  <c r="E141" i="1"/>
  <c r="E140" i="1"/>
  <c r="E139" i="1"/>
  <c r="E138" i="1"/>
  <c r="E137" i="1"/>
  <c r="E136" i="1"/>
  <c r="E135" i="1"/>
  <c r="E134" i="1"/>
  <c r="E133" i="1"/>
  <c r="E132" i="1"/>
  <c r="E131" i="1"/>
  <c r="E130" i="1"/>
  <c r="E129" i="1"/>
  <c r="E128" i="1"/>
  <c r="E127" i="1"/>
  <c r="E126" i="1"/>
  <c r="E125" i="1"/>
  <c r="E124" i="1"/>
  <c r="E123" i="1"/>
  <c r="E122" i="1"/>
  <c r="E121" i="1"/>
  <c r="E120" i="1"/>
  <c r="E119" i="1"/>
  <c r="E118" i="1"/>
  <c r="E117" i="1"/>
  <c r="E116" i="1"/>
  <c r="E115" i="1"/>
  <c r="E114" i="1"/>
  <c r="E113" i="1"/>
  <c r="E112" i="1"/>
  <c r="E111" i="1"/>
  <c r="E110" i="1"/>
  <c r="E109" i="1"/>
  <c r="E108" i="1"/>
  <c r="E107" i="1"/>
  <c r="E106" i="1"/>
  <c r="E105" i="1"/>
  <c r="E104" i="1"/>
  <c r="E103" i="1"/>
  <c r="E102" i="1"/>
  <c r="E101" i="1"/>
  <c r="E100" i="1"/>
  <c r="E99" i="1"/>
  <c r="E98" i="1"/>
  <c r="E97" i="1"/>
  <c r="E96" i="1"/>
  <c r="E95" i="1"/>
  <c r="E94" i="1"/>
  <c r="E93" i="1"/>
  <c r="E92" i="1"/>
  <c r="E91" i="1"/>
  <c r="E90" i="1"/>
  <c r="E89" i="1"/>
  <c r="E88" i="1"/>
  <c r="E87" i="1"/>
  <c r="E86" i="1"/>
  <c r="E85" i="1"/>
  <c r="E84" i="1"/>
  <c r="E83" i="1"/>
  <c r="E82" i="1"/>
  <c r="E81" i="1"/>
  <c r="E80" i="1"/>
  <c r="E79" i="1"/>
  <c r="E78" i="1"/>
  <c r="E77" i="1"/>
  <c r="E76" i="1"/>
  <c r="E75" i="1"/>
  <c r="E74" i="1"/>
  <c r="E73" i="1"/>
  <c r="E72" i="1"/>
  <c r="E71" i="1"/>
  <c r="E70" i="1"/>
  <c r="E69" i="1"/>
  <c r="E68" i="1"/>
  <c r="E67" i="1"/>
  <c r="E66" i="1"/>
  <c r="E65" i="1"/>
  <c r="E64" i="1"/>
  <c r="E63" i="1"/>
  <c r="E62" i="1"/>
  <c r="E61" i="1"/>
  <c r="E60" i="1"/>
  <c r="E59" i="1"/>
  <c r="E58" i="1"/>
  <c r="E57" i="1"/>
  <c r="E56" i="1"/>
  <c r="E55" i="1"/>
  <c r="E54" i="1"/>
  <c r="E53" i="1"/>
  <c r="E52" i="1"/>
  <c r="E51" i="1"/>
  <c r="E50" i="1"/>
  <c r="E49" i="1"/>
  <c r="E48" i="1"/>
  <c r="E47" i="1"/>
  <c r="E46" i="1"/>
  <c r="E45" i="1"/>
  <c r="E44" i="1"/>
  <c r="E43" i="1"/>
  <c r="E42" i="1"/>
  <c r="E41" i="1"/>
  <c r="E40" i="1"/>
  <c r="E39" i="1"/>
  <c r="E38" i="1"/>
  <c r="E37" i="1"/>
  <c r="E36" i="1"/>
  <c r="E35" i="1"/>
  <c r="E34" i="1"/>
  <c r="E33" i="1"/>
  <c r="E32" i="1"/>
  <c r="E31" i="1"/>
  <c r="E30" i="1"/>
  <c r="E29" i="1"/>
  <c r="E28" i="1"/>
  <c r="E27" i="1"/>
  <c r="E26" i="1"/>
  <c r="E25" i="1"/>
  <c r="E24" i="1"/>
  <c r="E23" i="1"/>
  <c r="E22" i="1"/>
  <c r="E21" i="1"/>
  <c r="E20" i="1"/>
  <c r="E19" i="1"/>
  <c r="E18" i="1"/>
  <c r="E17" i="1"/>
  <c r="E16" i="1"/>
  <c r="E15" i="1"/>
  <c r="E14" i="1"/>
  <c r="E13" i="1"/>
  <c r="E12" i="1"/>
  <c r="E11" i="1"/>
  <c r="E10" i="1"/>
  <c r="E9" i="1"/>
  <c r="E8" i="1"/>
  <c r="E7" i="1"/>
  <c r="E6" i="1"/>
  <c r="E5" i="1"/>
  <c r="E4" i="1"/>
  <c r="F3" i="9"/>
  <c r="F4" i="9"/>
  <c r="F5" i="9"/>
  <c r="F6" i="9"/>
  <c r="F7" i="9"/>
  <c r="F8" i="9"/>
  <c r="F9" i="9"/>
  <c r="F10" i="9"/>
  <c r="F11" i="9"/>
  <c r="F12" i="9"/>
  <c r="F13" i="9"/>
  <c r="F14" i="9"/>
  <c r="F15" i="9"/>
  <c r="F16" i="9"/>
  <c r="F17" i="9"/>
  <c r="F18" i="9"/>
  <c r="F19" i="9"/>
  <c r="F20" i="9"/>
  <c r="F21" i="9"/>
  <c r="F22" i="9"/>
  <c r="F23" i="9"/>
  <c r="F24" i="9"/>
  <c r="F25" i="9"/>
  <c r="F26" i="9"/>
  <c r="F27" i="9"/>
  <c r="F28" i="9"/>
  <c r="F29" i="9"/>
  <c r="F30" i="9"/>
  <c r="F31" i="9"/>
  <c r="F32" i="9"/>
  <c r="F33" i="9"/>
  <c r="F34" i="9"/>
  <c r="F35" i="9"/>
  <c r="F36" i="9"/>
  <c r="F37" i="9"/>
  <c r="F38" i="9"/>
  <c r="F39" i="9"/>
  <c r="F40" i="9"/>
  <c r="F41" i="9"/>
  <c r="F42" i="9"/>
  <c r="F43" i="9"/>
  <c r="F44" i="9"/>
  <c r="F45" i="9"/>
  <c r="F46" i="9"/>
  <c r="F47" i="9"/>
  <c r="F48" i="9"/>
  <c r="F49" i="9"/>
  <c r="F50" i="9"/>
  <c r="F51" i="9"/>
  <c r="F52" i="9"/>
  <c r="F53" i="9"/>
  <c r="F54" i="9"/>
  <c r="F55" i="9"/>
  <c r="F56" i="9"/>
  <c r="F57" i="9"/>
  <c r="F58" i="9"/>
  <c r="F59" i="9"/>
  <c r="F60" i="9"/>
  <c r="F61" i="9"/>
  <c r="F62" i="9"/>
  <c r="F63" i="9"/>
  <c r="F64" i="9"/>
  <c r="F65" i="9"/>
  <c r="F66" i="9"/>
  <c r="F67" i="9"/>
  <c r="F68" i="9"/>
  <c r="F69" i="9"/>
  <c r="F70" i="9"/>
  <c r="F71" i="9"/>
  <c r="F72" i="9"/>
  <c r="F73" i="9"/>
  <c r="F74" i="9"/>
  <c r="F75" i="9"/>
  <c r="F76" i="9"/>
  <c r="F77" i="9"/>
  <c r="F78" i="9"/>
  <c r="F79" i="9"/>
  <c r="F80" i="9"/>
  <c r="F81" i="9"/>
  <c r="F82" i="9"/>
  <c r="F83" i="9"/>
  <c r="F84" i="9"/>
  <c r="F85" i="9"/>
  <c r="F86" i="9"/>
  <c r="F87" i="9"/>
  <c r="F88" i="9"/>
  <c r="F89" i="9"/>
  <c r="F90" i="9"/>
  <c r="F91" i="9"/>
  <c r="F92" i="9"/>
  <c r="F93" i="9"/>
  <c r="F94" i="9"/>
  <c r="F95" i="9"/>
  <c r="F96" i="9"/>
  <c r="F97" i="9"/>
  <c r="F98" i="9"/>
  <c r="F99" i="9"/>
  <c r="F100" i="9"/>
  <c r="F101" i="9"/>
  <c r="F102" i="9"/>
  <c r="F103" i="9"/>
  <c r="F104" i="9"/>
  <c r="F105" i="9"/>
  <c r="F106" i="9"/>
  <c r="F107" i="9"/>
  <c r="F108" i="9"/>
  <c r="F109" i="9"/>
  <c r="F110" i="9"/>
  <c r="F111" i="9"/>
  <c r="F112" i="9"/>
  <c r="F113" i="9"/>
  <c r="F114" i="9"/>
  <c r="F115" i="9"/>
  <c r="F116" i="9"/>
  <c r="F117" i="9"/>
  <c r="F118" i="9"/>
  <c r="F119" i="9"/>
  <c r="F120" i="9"/>
  <c r="F121" i="9"/>
  <c r="F122" i="9"/>
  <c r="F123" i="9"/>
  <c r="F124" i="9"/>
  <c r="F125" i="9"/>
  <c r="F126" i="9"/>
  <c r="F127" i="9"/>
  <c r="F128" i="9"/>
  <c r="F129" i="9"/>
  <c r="F130" i="9"/>
  <c r="F131" i="9"/>
  <c r="F132" i="9"/>
  <c r="F133" i="9"/>
  <c r="F134" i="9"/>
  <c r="F135" i="9"/>
  <c r="F136" i="9"/>
  <c r="F137" i="9"/>
  <c r="F138" i="9"/>
  <c r="F139" i="9"/>
  <c r="F140" i="9"/>
  <c r="F141" i="9"/>
  <c r="F142" i="9"/>
  <c r="F143" i="9"/>
  <c r="F144" i="9"/>
  <c r="F145" i="9"/>
  <c r="F146" i="9"/>
  <c r="F147" i="9"/>
  <c r="F148" i="9"/>
  <c r="F149" i="9"/>
  <c r="F150" i="9"/>
  <c r="F151" i="9"/>
  <c r="F152" i="9"/>
  <c r="F153" i="9"/>
  <c r="F154" i="9"/>
  <c r="F155" i="9"/>
  <c r="F156" i="9"/>
  <c r="F157" i="9"/>
  <c r="F158" i="9"/>
  <c r="F159" i="9"/>
  <c r="F160" i="9"/>
  <c r="F161" i="9"/>
  <c r="F162" i="9"/>
  <c r="F163" i="9"/>
  <c r="F164" i="9"/>
  <c r="F165" i="9"/>
  <c r="F166" i="9"/>
  <c r="F167" i="9"/>
  <c r="F168" i="9"/>
  <c r="F169" i="9"/>
  <c r="F170" i="9"/>
  <c r="F171" i="9"/>
  <c r="F172" i="9"/>
  <c r="F173" i="9"/>
  <c r="F174" i="9"/>
  <c r="F175" i="9"/>
  <c r="F176" i="9"/>
  <c r="F177" i="9"/>
  <c r="F178" i="9"/>
  <c r="F179" i="9"/>
  <c r="F180" i="9"/>
  <c r="F181" i="9"/>
  <c r="F182" i="9"/>
  <c r="F183" i="9"/>
  <c r="F184" i="9"/>
  <c r="F185" i="9"/>
  <c r="F186" i="9"/>
  <c r="F187" i="9"/>
  <c r="F188" i="9"/>
  <c r="F189" i="9"/>
  <c r="F190" i="9"/>
  <c r="F191" i="9"/>
  <c r="F192" i="9"/>
  <c r="F193" i="9"/>
  <c r="F194" i="9"/>
  <c r="F195" i="9"/>
  <c r="F196" i="9"/>
  <c r="F197" i="9"/>
  <c r="F198" i="9"/>
  <c r="F199" i="9"/>
  <c r="F200" i="9"/>
  <c r="F201" i="9"/>
  <c r="F202" i="9"/>
  <c r="F203" i="9"/>
  <c r="F204" i="9"/>
  <c r="F205" i="9"/>
  <c r="F206" i="9"/>
  <c r="F207" i="9"/>
  <c r="F208" i="9"/>
  <c r="F209" i="9"/>
  <c r="F210" i="9"/>
  <c r="F211" i="9"/>
  <c r="F212" i="9"/>
  <c r="F213" i="9"/>
  <c r="F214" i="9"/>
  <c r="F215" i="9"/>
  <c r="F216" i="9"/>
  <c r="F217" i="9"/>
  <c r="F218" i="9"/>
  <c r="F219" i="9"/>
  <c r="F220" i="9"/>
  <c r="F221" i="9"/>
  <c r="F222" i="9"/>
  <c r="F223" i="9"/>
  <c r="F224" i="9"/>
  <c r="F225" i="9"/>
  <c r="F226" i="9"/>
  <c r="F227" i="9"/>
  <c r="F228" i="9"/>
  <c r="F229" i="9"/>
  <c r="F230" i="9"/>
  <c r="F231" i="9"/>
  <c r="F232" i="9"/>
  <c r="F233" i="9"/>
  <c r="F234" i="9"/>
  <c r="F235" i="9"/>
  <c r="F236" i="9"/>
  <c r="F237" i="9"/>
  <c r="F238" i="9"/>
  <c r="F239" i="9"/>
  <c r="F240" i="9"/>
  <c r="F241" i="9"/>
  <c r="F242" i="9"/>
  <c r="F243" i="9"/>
  <c r="F244" i="9"/>
  <c r="F245" i="9"/>
  <c r="F246" i="9"/>
  <c r="F247" i="9"/>
  <c r="F248" i="9"/>
  <c r="F249" i="9"/>
  <c r="F250" i="9"/>
  <c r="F251" i="9"/>
  <c r="F252" i="9"/>
  <c r="F253" i="9"/>
  <c r="F254" i="9"/>
  <c r="F255" i="9"/>
  <c r="F256" i="9"/>
  <c r="F257" i="9"/>
  <c r="F258" i="9"/>
  <c r="F259" i="9"/>
  <c r="F260" i="9"/>
  <c r="F261" i="9"/>
  <c r="F262" i="9"/>
  <c r="F263" i="9"/>
  <c r="F264" i="9"/>
  <c r="F265" i="9"/>
  <c r="F266" i="9"/>
  <c r="F267" i="9"/>
  <c r="F268" i="9"/>
  <c r="F269" i="9"/>
  <c r="F270" i="9"/>
  <c r="F271" i="9"/>
  <c r="F272" i="9"/>
  <c r="F273" i="9"/>
  <c r="F274" i="9"/>
  <c r="F275" i="9"/>
  <c r="F276" i="9"/>
  <c r="F277" i="9"/>
  <c r="F278" i="9"/>
  <c r="F279" i="9"/>
  <c r="F280" i="9"/>
  <c r="F281" i="9"/>
  <c r="F282" i="9"/>
  <c r="F283" i="9"/>
  <c r="F284" i="9"/>
  <c r="F285" i="9"/>
  <c r="F286" i="9"/>
  <c r="F287" i="9"/>
  <c r="F288" i="9"/>
  <c r="F289" i="9"/>
  <c r="F290" i="9"/>
  <c r="F291" i="9"/>
  <c r="F292" i="9"/>
  <c r="F293" i="9"/>
  <c r="F294" i="9"/>
  <c r="F295" i="9"/>
  <c r="F296" i="9"/>
  <c r="F297" i="9"/>
  <c r="F298" i="9"/>
  <c r="F299" i="9"/>
  <c r="F300" i="9"/>
  <c r="F301" i="9"/>
  <c r="F302" i="9"/>
  <c r="F303" i="9"/>
  <c r="F304" i="9"/>
  <c r="F305" i="9"/>
  <c r="F306" i="9"/>
  <c r="F307" i="9"/>
  <c r="F308" i="9"/>
  <c r="F309" i="9"/>
  <c r="F310" i="9"/>
  <c r="F311" i="9"/>
  <c r="F312" i="9"/>
  <c r="F313" i="9"/>
  <c r="F314" i="9"/>
  <c r="F315" i="9"/>
  <c r="F316" i="9"/>
  <c r="F317" i="9"/>
  <c r="F318" i="9"/>
  <c r="F319" i="9"/>
  <c r="F320" i="9"/>
  <c r="F321" i="9"/>
  <c r="F322" i="9"/>
  <c r="F323" i="9"/>
  <c r="F324" i="9"/>
  <c r="F325" i="9"/>
  <c r="F326" i="9"/>
  <c r="F327" i="9"/>
  <c r="F328" i="9"/>
  <c r="F329" i="9"/>
  <c r="F330" i="9"/>
  <c r="F331" i="9"/>
  <c r="F332" i="9"/>
  <c r="F333" i="9"/>
  <c r="F334" i="9"/>
  <c r="F335" i="9"/>
  <c r="F336" i="9"/>
  <c r="F337" i="9"/>
  <c r="F338" i="9"/>
  <c r="F339" i="9"/>
  <c r="F340" i="9"/>
  <c r="F341" i="9"/>
  <c r="F342" i="9"/>
  <c r="F343" i="9"/>
  <c r="F344" i="9"/>
  <c r="F345" i="9"/>
  <c r="F346" i="9"/>
  <c r="F347" i="9"/>
  <c r="F348" i="9"/>
  <c r="F349" i="9"/>
  <c r="F350" i="9"/>
  <c r="F351" i="9"/>
  <c r="F352" i="9"/>
  <c r="F353" i="9"/>
  <c r="F354" i="9"/>
  <c r="F355" i="9"/>
  <c r="F356" i="9"/>
  <c r="F357" i="9"/>
  <c r="F358" i="9"/>
  <c r="F359" i="9"/>
  <c r="F360" i="9"/>
  <c r="F361" i="9"/>
  <c r="F362" i="9"/>
  <c r="F363" i="9"/>
  <c r="F364" i="9"/>
  <c r="F365" i="9"/>
  <c r="F366" i="9"/>
  <c r="F367" i="9"/>
  <c r="F368" i="9"/>
  <c r="F369" i="9"/>
  <c r="F370" i="9"/>
  <c r="F371" i="9"/>
  <c r="F372" i="9"/>
  <c r="F373" i="9"/>
  <c r="F374" i="9"/>
  <c r="F375" i="9"/>
  <c r="F376" i="9"/>
  <c r="F377" i="9"/>
  <c r="F378" i="9"/>
  <c r="F379" i="9"/>
  <c r="F380" i="9"/>
  <c r="F381" i="9"/>
  <c r="F382" i="9"/>
  <c r="F383" i="9"/>
  <c r="F384" i="9"/>
  <c r="F385" i="9"/>
  <c r="F386" i="9"/>
  <c r="F387" i="9"/>
  <c r="F388" i="9"/>
  <c r="F389" i="9"/>
  <c r="F390" i="9"/>
  <c r="F391" i="9"/>
  <c r="F392" i="9"/>
  <c r="F393" i="9"/>
  <c r="F394" i="9"/>
  <c r="F395" i="9"/>
  <c r="F396" i="9"/>
  <c r="F397" i="9"/>
  <c r="F398" i="9"/>
  <c r="F399" i="9"/>
  <c r="F400" i="9"/>
  <c r="F401" i="9"/>
  <c r="F402" i="9"/>
  <c r="F403" i="9"/>
  <c r="F404" i="9"/>
  <c r="F405" i="9"/>
  <c r="F406" i="9"/>
  <c r="F407" i="9"/>
  <c r="F408" i="9"/>
  <c r="F409" i="9"/>
  <c r="F410" i="9"/>
  <c r="F411" i="9"/>
  <c r="F412" i="9"/>
  <c r="F413" i="9"/>
  <c r="F414" i="9"/>
  <c r="F415" i="9"/>
  <c r="F416" i="9"/>
  <c r="F417" i="9"/>
  <c r="F418" i="9"/>
  <c r="F419" i="9"/>
  <c r="F420" i="9"/>
  <c r="F421" i="9"/>
  <c r="F422" i="9"/>
  <c r="F423" i="9"/>
  <c r="F424" i="9"/>
  <c r="F425" i="9"/>
  <c r="F426" i="9"/>
  <c r="F427" i="9"/>
  <c r="F428" i="9"/>
  <c r="F429" i="9"/>
  <c r="F430" i="9"/>
  <c r="F431" i="9"/>
  <c r="F432" i="9"/>
  <c r="F433" i="9"/>
  <c r="F434" i="9"/>
  <c r="F435" i="9"/>
  <c r="F436" i="9"/>
  <c r="F437" i="9"/>
  <c r="F438" i="9"/>
  <c r="F439" i="9"/>
  <c r="F440" i="9"/>
  <c r="F441" i="9"/>
  <c r="F442" i="9"/>
  <c r="F443" i="9"/>
  <c r="F444" i="9"/>
  <c r="F445" i="9"/>
  <c r="F446" i="9"/>
  <c r="F447" i="9"/>
  <c r="F448" i="9"/>
  <c r="F449" i="9"/>
  <c r="F450" i="9"/>
  <c r="F451" i="9"/>
  <c r="F452" i="9"/>
  <c r="F453" i="9"/>
  <c r="F454" i="9"/>
  <c r="F455" i="9"/>
  <c r="F456" i="9"/>
  <c r="F457" i="9"/>
  <c r="F458" i="9"/>
  <c r="F459" i="9"/>
  <c r="F460" i="9"/>
  <c r="F461" i="9"/>
  <c r="F462" i="9"/>
  <c r="F463" i="9"/>
  <c r="F464" i="9"/>
  <c r="F465" i="9"/>
  <c r="F466" i="9"/>
  <c r="F467" i="9"/>
  <c r="F468" i="9"/>
  <c r="F469" i="9"/>
  <c r="F470" i="9"/>
  <c r="F471" i="9"/>
  <c r="F472" i="9"/>
  <c r="F473" i="9"/>
  <c r="F474" i="9"/>
  <c r="F475" i="9"/>
  <c r="F476" i="9"/>
  <c r="F477" i="9"/>
  <c r="F478" i="9"/>
  <c r="F479" i="9"/>
  <c r="F480" i="9"/>
  <c r="F481" i="9"/>
  <c r="F482" i="9"/>
  <c r="F483" i="9"/>
  <c r="F484" i="9"/>
  <c r="F485" i="9"/>
  <c r="F486" i="9"/>
  <c r="F487" i="9"/>
  <c r="F488" i="9"/>
  <c r="F489" i="9"/>
  <c r="F490" i="9"/>
  <c r="F491" i="9"/>
  <c r="F492" i="9"/>
  <c r="F493" i="9"/>
  <c r="F494" i="9"/>
  <c r="F495" i="9"/>
  <c r="F496" i="9"/>
  <c r="F497" i="9"/>
  <c r="F498" i="9"/>
  <c r="F499" i="9"/>
  <c r="F500" i="9"/>
  <c r="F501" i="9"/>
  <c r="F502" i="9"/>
  <c r="F503" i="9"/>
  <c r="F504" i="9"/>
  <c r="F505" i="9"/>
  <c r="F506" i="9"/>
  <c r="F507" i="9"/>
  <c r="F508" i="9"/>
  <c r="F509" i="9"/>
  <c r="F510" i="9"/>
  <c r="F511" i="9"/>
  <c r="F512" i="9"/>
  <c r="F513" i="9"/>
  <c r="F514" i="9"/>
  <c r="F515" i="9"/>
  <c r="F516" i="9"/>
  <c r="F517" i="9"/>
  <c r="F518" i="9"/>
  <c r="F519" i="9"/>
  <c r="F520" i="9"/>
  <c r="F521" i="9"/>
  <c r="F522" i="9"/>
  <c r="F523" i="9"/>
  <c r="F524" i="9"/>
  <c r="F525" i="9"/>
  <c r="F526" i="9"/>
  <c r="F527" i="9"/>
  <c r="F528" i="9"/>
  <c r="F529" i="9"/>
  <c r="F530" i="9"/>
  <c r="F531" i="9"/>
  <c r="F532" i="9"/>
  <c r="F533" i="9"/>
  <c r="F534" i="9"/>
  <c r="F535" i="9"/>
  <c r="F536" i="9"/>
  <c r="F537" i="9"/>
  <c r="F538" i="9"/>
  <c r="F539" i="9"/>
  <c r="F540" i="9"/>
  <c r="F541" i="9"/>
  <c r="F542" i="9"/>
  <c r="F543" i="9"/>
  <c r="F544" i="9"/>
  <c r="F545" i="9"/>
  <c r="F546" i="9"/>
  <c r="F547" i="9"/>
  <c r="F548" i="9"/>
  <c r="F549" i="9"/>
  <c r="F550" i="9"/>
  <c r="F551" i="9"/>
  <c r="F552" i="9"/>
  <c r="F553" i="9"/>
  <c r="F554" i="9"/>
  <c r="F555" i="9"/>
  <c r="F556" i="9"/>
  <c r="F557" i="9"/>
  <c r="F558" i="9"/>
  <c r="F559" i="9"/>
  <c r="F560" i="9"/>
  <c r="F561" i="9"/>
  <c r="F562" i="9"/>
  <c r="F563" i="9"/>
  <c r="F564" i="9"/>
  <c r="F565" i="9"/>
  <c r="F566" i="9"/>
  <c r="F567" i="9"/>
  <c r="F568" i="9"/>
  <c r="F569" i="9"/>
  <c r="F570" i="9"/>
  <c r="F571" i="9"/>
  <c r="F572" i="9"/>
  <c r="F573" i="9"/>
  <c r="F574" i="9"/>
  <c r="F575" i="9"/>
  <c r="F576" i="9"/>
  <c r="F577" i="9"/>
  <c r="F578" i="9"/>
  <c r="F579" i="9"/>
  <c r="F580" i="9"/>
  <c r="F581" i="9"/>
  <c r="F582" i="9"/>
  <c r="F583" i="9"/>
  <c r="F584" i="9"/>
  <c r="F585" i="9"/>
  <c r="F586" i="9"/>
  <c r="F587" i="9"/>
  <c r="F588" i="9"/>
  <c r="F589" i="9"/>
  <c r="F590" i="9"/>
  <c r="F591" i="9"/>
  <c r="F592" i="9"/>
  <c r="F593" i="9"/>
  <c r="F594" i="9"/>
  <c r="F595" i="9"/>
  <c r="F596" i="9"/>
  <c r="F597" i="9"/>
  <c r="F598" i="9"/>
  <c r="F599" i="9"/>
  <c r="F600" i="9"/>
  <c r="F601" i="9"/>
  <c r="F602" i="9"/>
  <c r="F603" i="9"/>
  <c r="F604" i="9"/>
  <c r="F605" i="9"/>
  <c r="F606" i="9"/>
  <c r="F607" i="9"/>
  <c r="F608" i="9"/>
  <c r="F609" i="9"/>
  <c r="F610" i="9"/>
  <c r="F611" i="9"/>
  <c r="F612" i="9"/>
  <c r="F613" i="9"/>
  <c r="F614" i="9"/>
  <c r="F615" i="9"/>
  <c r="F616" i="9"/>
  <c r="F617" i="9"/>
  <c r="F618" i="9"/>
  <c r="F619" i="9"/>
  <c r="F620" i="9"/>
  <c r="F621" i="9"/>
  <c r="F622" i="9"/>
  <c r="F623" i="9"/>
  <c r="F624" i="9"/>
  <c r="F625" i="9"/>
  <c r="F626" i="9"/>
  <c r="F627" i="9"/>
  <c r="F628" i="9"/>
  <c r="F629" i="9"/>
  <c r="F630" i="9"/>
  <c r="F631" i="9"/>
  <c r="F632" i="9"/>
  <c r="F633" i="9"/>
  <c r="F634" i="9"/>
  <c r="F635" i="9"/>
  <c r="F636" i="9"/>
  <c r="F637" i="9"/>
  <c r="F638" i="9"/>
  <c r="F639" i="9"/>
  <c r="F640" i="9"/>
  <c r="F641" i="9"/>
  <c r="F642" i="9"/>
  <c r="F643" i="9"/>
  <c r="F644" i="9"/>
  <c r="F645" i="9"/>
  <c r="F646" i="9"/>
  <c r="F647" i="9"/>
  <c r="F648" i="9"/>
  <c r="F649" i="9"/>
  <c r="F650" i="9"/>
  <c r="F651" i="9"/>
  <c r="F652" i="9"/>
  <c r="F653" i="9"/>
  <c r="F654" i="9"/>
  <c r="F655" i="9"/>
  <c r="F656" i="9"/>
  <c r="F657" i="9"/>
  <c r="F658" i="9"/>
  <c r="F659" i="9"/>
  <c r="F660" i="9"/>
  <c r="F661" i="9"/>
  <c r="F662" i="9"/>
  <c r="F663" i="9"/>
  <c r="F664" i="9"/>
  <c r="F665" i="9"/>
  <c r="F666" i="9"/>
  <c r="F667" i="9"/>
  <c r="F668" i="9"/>
  <c r="F669" i="9"/>
  <c r="F670" i="9"/>
  <c r="F671" i="9"/>
  <c r="F672" i="9"/>
  <c r="F673" i="9"/>
  <c r="F674" i="9"/>
  <c r="F675" i="9"/>
  <c r="F676" i="9"/>
  <c r="F677" i="9"/>
  <c r="F678" i="9"/>
  <c r="F679" i="9"/>
  <c r="F680" i="9"/>
  <c r="F681" i="9"/>
  <c r="F682" i="9"/>
  <c r="F683" i="9"/>
  <c r="F684" i="9"/>
  <c r="F685" i="9"/>
  <c r="F686" i="9"/>
  <c r="F687" i="9"/>
  <c r="F688" i="9"/>
  <c r="F689" i="9"/>
  <c r="F690" i="9"/>
  <c r="F691" i="9"/>
  <c r="F692" i="9"/>
  <c r="F693" i="9"/>
  <c r="F694" i="9"/>
  <c r="F695" i="9"/>
  <c r="F696" i="9"/>
  <c r="F697" i="9"/>
  <c r="F698" i="9"/>
  <c r="F699" i="9"/>
  <c r="F700" i="9"/>
  <c r="F701" i="9"/>
  <c r="F702" i="9"/>
  <c r="F703" i="9"/>
  <c r="F704" i="9"/>
  <c r="F705" i="9"/>
  <c r="F706" i="9"/>
  <c r="F707" i="9"/>
  <c r="F708" i="9"/>
  <c r="F709" i="9"/>
  <c r="F710" i="9"/>
  <c r="F711" i="9"/>
  <c r="F712" i="9"/>
  <c r="F713" i="9"/>
  <c r="F714" i="9"/>
  <c r="F715" i="9"/>
  <c r="F716" i="9"/>
  <c r="F717" i="9"/>
  <c r="F718" i="9"/>
  <c r="F719" i="9"/>
  <c r="F720" i="9"/>
  <c r="F721" i="9"/>
  <c r="F722" i="9"/>
  <c r="F723" i="9"/>
  <c r="F724" i="9"/>
  <c r="F725" i="9"/>
  <c r="F726" i="9"/>
  <c r="F727" i="9"/>
  <c r="F728" i="9"/>
  <c r="F729" i="9"/>
  <c r="F730" i="9"/>
  <c r="F731" i="9"/>
  <c r="F732" i="9"/>
  <c r="F733" i="9"/>
  <c r="F734" i="9"/>
  <c r="F735" i="9"/>
  <c r="F736" i="9"/>
  <c r="F737" i="9"/>
  <c r="F738" i="9"/>
  <c r="F739" i="9"/>
  <c r="F740" i="9"/>
  <c r="F741" i="9"/>
  <c r="F742" i="9"/>
  <c r="F743" i="9"/>
  <c r="F744" i="9"/>
  <c r="F745" i="9"/>
  <c r="F746" i="9"/>
  <c r="F747" i="9"/>
  <c r="F748" i="9"/>
  <c r="F749" i="9"/>
  <c r="F750" i="9"/>
  <c r="F751" i="9"/>
  <c r="F752" i="9"/>
  <c r="F753" i="9"/>
  <c r="F754" i="9"/>
  <c r="F755" i="9"/>
  <c r="F756" i="9"/>
  <c r="F757" i="9"/>
  <c r="F758" i="9"/>
  <c r="F759" i="9"/>
  <c r="F760" i="9"/>
  <c r="F761" i="9"/>
  <c r="F762" i="9"/>
  <c r="F763" i="9"/>
  <c r="F764" i="9"/>
  <c r="F765" i="9"/>
  <c r="F766" i="9"/>
  <c r="F2" i="9"/>
  <c r="D3" i="9"/>
  <c r="D4" i="9"/>
  <c r="D5" i="9"/>
  <c r="D6" i="9"/>
  <c r="D7" i="9"/>
  <c r="D8" i="9"/>
  <c r="D9" i="9"/>
  <c r="D10" i="9"/>
  <c r="D11" i="9"/>
  <c r="D12" i="9"/>
  <c r="D13" i="9"/>
  <c r="D14" i="9"/>
  <c r="D15" i="9"/>
  <c r="D16" i="9"/>
  <c r="D17" i="9"/>
  <c r="D18" i="9"/>
  <c r="D19" i="9"/>
  <c r="D20" i="9"/>
  <c r="D21" i="9"/>
  <c r="D22" i="9"/>
  <c r="D23" i="9"/>
  <c r="D24" i="9"/>
  <c r="D25" i="9"/>
  <c r="D26" i="9"/>
  <c r="D27" i="9"/>
  <c r="D28" i="9"/>
  <c r="D29" i="9"/>
  <c r="D30" i="9"/>
  <c r="D31" i="9"/>
  <c r="D32" i="9"/>
  <c r="D33" i="9"/>
  <c r="D34" i="9"/>
  <c r="D35" i="9"/>
  <c r="D36" i="9"/>
  <c r="D37" i="9"/>
  <c r="D38" i="9"/>
  <c r="D39" i="9"/>
  <c r="D40" i="9"/>
  <c r="D41" i="9"/>
  <c r="D42" i="9"/>
  <c r="D43" i="9"/>
  <c r="D44" i="9"/>
  <c r="D45" i="9"/>
  <c r="D46" i="9"/>
  <c r="D47" i="9"/>
  <c r="D48" i="9"/>
  <c r="D49" i="9"/>
  <c r="D50" i="9"/>
  <c r="D51" i="9"/>
  <c r="D52" i="9"/>
  <c r="D53" i="9"/>
  <c r="D54" i="9"/>
  <c r="D55" i="9"/>
  <c r="D56" i="9"/>
  <c r="D57" i="9"/>
  <c r="D58" i="9"/>
  <c r="D59" i="9"/>
  <c r="D60" i="9"/>
  <c r="D61" i="9"/>
  <c r="D62" i="9"/>
  <c r="D63" i="9"/>
  <c r="D64" i="9"/>
  <c r="D65" i="9"/>
  <c r="D66" i="9"/>
  <c r="D67" i="9"/>
  <c r="D68" i="9"/>
  <c r="D69" i="9"/>
  <c r="D70" i="9"/>
  <c r="D71" i="9"/>
  <c r="D72" i="9"/>
  <c r="D73" i="9"/>
  <c r="D74" i="9"/>
  <c r="D75" i="9"/>
  <c r="D76" i="9"/>
  <c r="D77" i="9"/>
  <c r="D78" i="9"/>
  <c r="D79" i="9"/>
  <c r="D80" i="9"/>
  <c r="D81" i="9"/>
  <c r="D82" i="9"/>
  <c r="D83" i="9"/>
  <c r="D84" i="9"/>
  <c r="D85" i="9"/>
  <c r="D86" i="9"/>
  <c r="D87" i="9"/>
  <c r="D88" i="9"/>
  <c r="D89" i="9"/>
  <c r="D90" i="9"/>
  <c r="D91" i="9"/>
  <c r="D92" i="9"/>
  <c r="D93" i="9"/>
  <c r="D94" i="9"/>
  <c r="D95" i="9"/>
  <c r="D96" i="9"/>
  <c r="D97" i="9"/>
  <c r="D98" i="9"/>
  <c r="D99" i="9"/>
  <c r="D100" i="9"/>
  <c r="D101" i="9"/>
  <c r="D102" i="9"/>
  <c r="D103" i="9"/>
  <c r="D104" i="9"/>
  <c r="D105" i="9"/>
  <c r="D106" i="9"/>
  <c r="D107" i="9"/>
  <c r="D108" i="9"/>
  <c r="D109" i="9"/>
  <c r="D110" i="9"/>
  <c r="D111" i="9"/>
  <c r="D112" i="9"/>
  <c r="D113" i="9"/>
  <c r="D114" i="9"/>
  <c r="D115" i="9"/>
  <c r="D116" i="9"/>
  <c r="D117" i="9"/>
  <c r="D118" i="9"/>
  <c r="D119" i="9"/>
  <c r="D120" i="9"/>
  <c r="D121" i="9"/>
  <c r="D122" i="9"/>
  <c r="D123" i="9"/>
  <c r="D124" i="9"/>
  <c r="D125" i="9"/>
  <c r="D126" i="9"/>
  <c r="D127" i="9"/>
  <c r="D128" i="9"/>
  <c r="D129" i="9"/>
  <c r="D130" i="9"/>
  <c r="D131" i="9"/>
  <c r="D132" i="9"/>
  <c r="D133" i="9"/>
  <c r="D134" i="9"/>
  <c r="D135" i="9"/>
  <c r="D136" i="9"/>
  <c r="D137" i="9"/>
  <c r="D138" i="9"/>
  <c r="D139" i="9"/>
  <c r="D140" i="9"/>
  <c r="D141" i="9"/>
  <c r="D142" i="9"/>
  <c r="D143" i="9"/>
  <c r="D144" i="9"/>
  <c r="D145" i="9"/>
  <c r="D146" i="9"/>
  <c r="D147" i="9"/>
  <c r="D148" i="9"/>
  <c r="D149" i="9"/>
  <c r="D150" i="9"/>
  <c r="D151" i="9"/>
  <c r="D152" i="9"/>
  <c r="D153" i="9"/>
  <c r="D154" i="9"/>
  <c r="D155" i="9"/>
  <c r="D156" i="9"/>
  <c r="D157" i="9"/>
  <c r="D158" i="9"/>
  <c r="D159" i="9"/>
  <c r="D160" i="9"/>
  <c r="D161" i="9"/>
  <c r="D162" i="9"/>
  <c r="D163" i="9"/>
  <c r="D164" i="9"/>
  <c r="D165" i="9"/>
  <c r="D166" i="9"/>
  <c r="D167" i="9"/>
  <c r="D168" i="9"/>
  <c r="D169" i="9"/>
  <c r="D170" i="9"/>
  <c r="D171" i="9"/>
  <c r="D172" i="9"/>
  <c r="D173" i="9"/>
  <c r="D174" i="9"/>
  <c r="D175" i="9"/>
  <c r="D176" i="9"/>
  <c r="D177" i="9"/>
  <c r="D178" i="9"/>
  <c r="D179" i="9"/>
  <c r="D180" i="9"/>
  <c r="D181" i="9"/>
  <c r="D182" i="9"/>
  <c r="D183" i="9"/>
  <c r="D184" i="9"/>
  <c r="D185" i="9"/>
  <c r="D186" i="9"/>
  <c r="D187" i="9"/>
  <c r="D188" i="9"/>
  <c r="D189" i="9"/>
  <c r="D190" i="9"/>
  <c r="D191" i="9"/>
  <c r="D192" i="9"/>
  <c r="D193" i="9"/>
  <c r="D194" i="9"/>
  <c r="D195" i="9"/>
  <c r="D196" i="9"/>
  <c r="D197" i="9"/>
  <c r="D198" i="9"/>
  <c r="D199" i="9"/>
  <c r="D200" i="9"/>
  <c r="D201" i="9"/>
  <c r="D202" i="9"/>
  <c r="D203" i="9"/>
  <c r="D204" i="9"/>
  <c r="D205" i="9"/>
  <c r="D206" i="9"/>
  <c r="D207" i="9"/>
  <c r="D208" i="9"/>
  <c r="D209" i="9"/>
  <c r="D210" i="9"/>
  <c r="D211" i="9"/>
  <c r="D212" i="9"/>
  <c r="D213" i="9"/>
  <c r="D214" i="9"/>
  <c r="D215" i="9"/>
  <c r="D216" i="9"/>
  <c r="D217" i="9"/>
  <c r="D218" i="9"/>
  <c r="D219" i="9"/>
  <c r="D220" i="9"/>
  <c r="D221" i="9"/>
  <c r="D222" i="9"/>
  <c r="D223" i="9"/>
  <c r="D224" i="9"/>
  <c r="D225" i="9"/>
  <c r="D226" i="9"/>
  <c r="D227" i="9"/>
  <c r="D228" i="9"/>
  <c r="D229" i="9"/>
  <c r="D230" i="9"/>
  <c r="D231" i="9"/>
  <c r="D232" i="9"/>
  <c r="D233" i="9"/>
  <c r="D234" i="9"/>
  <c r="D235" i="9"/>
  <c r="D236" i="9"/>
  <c r="D237" i="9"/>
  <c r="D238" i="9"/>
  <c r="D239" i="9"/>
  <c r="D240" i="9"/>
  <c r="D241" i="9"/>
  <c r="D242" i="9"/>
  <c r="D243" i="9"/>
  <c r="D244" i="9"/>
  <c r="D245" i="9"/>
  <c r="D246" i="9"/>
  <c r="D247" i="9"/>
  <c r="D248" i="9"/>
  <c r="D249" i="9"/>
  <c r="D250" i="9"/>
  <c r="D251" i="9"/>
  <c r="D252" i="9"/>
  <c r="D253" i="9"/>
  <c r="D254" i="9"/>
  <c r="D255" i="9"/>
  <c r="D256" i="9"/>
  <c r="D257" i="9"/>
  <c r="D258" i="9"/>
  <c r="D259" i="9"/>
  <c r="D260" i="9"/>
  <c r="D261" i="9"/>
  <c r="D262" i="9"/>
  <c r="D263" i="9"/>
  <c r="D264" i="9"/>
  <c r="D265" i="9"/>
  <c r="D266" i="9"/>
  <c r="D267" i="9"/>
  <c r="D268" i="9"/>
  <c r="D269" i="9"/>
  <c r="D270" i="9"/>
  <c r="D271" i="9"/>
  <c r="D272" i="9"/>
  <c r="D273" i="9"/>
  <c r="D274" i="9"/>
  <c r="D275" i="9"/>
  <c r="D276" i="9"/>
  <c r="D277" i="9"/>
  <c r="D278" i="9"/>
  <c r="D279" i="9"/>
  <c r="D280" i="9"/>
  <c r="D281" i="9"/>
  <c r="D282" i="9"/>
  <c r="D283" i="9"/>
  <c r="D284" i="9"/>
  <c r="D285" i="9"/>
  <c r="D286" i="9"/>
  <c r="D287" i="9"/>
  <c r="D288" i="9"/>
  <c r="D289" i="9"/>
  <c r="D290" i="9"/>
  <c r="D291" i="9"/>
  <c r="D292" i="9"/>
  <c r="D293" i="9"/>
  <c r="D294" i="9"/>
  <c r="D295" i="9"/>
  <c r="D296" i="9"/>
  <c r="D297" i="9"/>
  <c r="D298" i="9"/>
  <c r="D299" i="9"/>
  <c r="D300" i="9"/>
  <c r="D301" i="9"/>
  <c r="D302" i="9"/>
  <c r="D303" i="9"/>
  <c r="D304" i="9"/>
  <c r="D305" i="9"/>
  <c r="D306" i="9"/>
  <c r="D307" i="9"/>
  <c r="D308" i="9"/>
  <c r="D309" i="9"/>
  <c r="D310" i="9"/>
  <c r="D311" i="9"/>
  <c r="D312" i="9"/>
  <c r="D313" i="9"/>
  <c r="D314" i="9"/>
  <c r="D315" i="9"/>
  <c r="D316" i="9"/>
  <c r="D317" i="9"/>
  <c r="D318" i="9"/>
  <c r="D319" i="9"/>
  <c r="D320" i="9"/>
  <c r="D321" i="9"/>
  <c r="D322" i="9"/>
  <c r="D323" i="9"/>
  <c r="D324" i="9"/>
  <c r="D325" i="9"/>
  <c r="D326" i="9"/>
  <c r="D327" i="9"/>
  <c r="D328" i="9"/>
  <c r="D329" i="9"/>
  <c r="D330" i="9"/>
  <c r="D331" i="9"/>
  <c r="D332" i="9"/>
  <c r="D333" i="9"/>
  <c r="D334" i="9"/>
  <c r="D335" i="9"/>
  <c r="D336" i="9"/>
  <c r="D337" i="9"/>
  <c r="D338" i="9"/>
  <c r="D339" i="9"/>
  <c r="D340" i="9"/>
  <c r="D341" i="9"/>
  <c r="D342" i="9"/>
  <c r="D343" i="9"/>
  <c r="D344" i="9"/>
  <c r="D345" i="9"/>
  <c r="D346" i="9"/>
  <c r="D347" i="9"/>
  <c r="D348" i="9"/>
  <c r="D349" i="9"/>
  <c r="D350" i="9"/>
  <c r="D351" i="9"/>
  <c r="D352" i="9"/>
  <c r="D353" i="9"/>
  <c r="D354" i="9"/>
  <c r="D355" i="9"/>
  <c r="D356" i="9"/>
  <c r="D357" i="9"/>
  <c r="D358" i="9"/>
  <c r="D359" i="9"/>
  <c r="D360" i="9"/>
  <c r="D361" i="9"/>
  <c r="D362" i="9"/>
  <c r="D363" i="9"/>
  <c r="D364" i="9"/>
  <c r="D365" i="9"/>
  <c r="D366" i="9"/>
  <c r="D367" i="9"/>
  <c r="D368" i="9"/>
  <c r="D369" i="9"/>
  <c r="D370" i="9"/>
  <c r="D371" i="9"/>
  <c r="D372" i="9"/>
  <c r="D373" i="9"/>
  <c r="D374" i="9"/>
  <c r="D375" i="9"/>
  <c r="D376" i="9"/>
  <c r="D377" i="9"/>
  <c r="D378" i="9"/>
  <c r="D379" i="9"/>
  <c r="D380" i="9"/>
  <c r="D381" i="9"/>
  <c r="D382" i="9"/>
  <c r="D383" i="9"/>
  <c r="D384" i="9"/>
  <c r="D385" i="9"/>
  <c r="D386" i="9"/>
  <c r="D387" i="9"/>
  <c r="D388" i="9"/>
  <c r="D389" i="9"/>
  <c r="D390" i="9"/>
  <c r="D391" i="9"/>
  <c r="D392" i="9"/>
  <c r="D393" i="9"/>
  <c r="D394" i="9"/>
  <c r="D395" i="9"/>
  <c r="D396" i="9"/>
  <c r="D397" i="9"/>
  <c r="D398" i="9"/>
  <c r="D399" i="9"/>
  <c r="D400" i="9"/>
  <c r="D401" i="9"/>
  <c r="D402" i="9"/>
  <c r="D403" i="9"/>
  <c r="D404" i="9"/>
  <c r="D405" i="9"/>
  <c r="D406" i="9"/>
  <c r="D407" i="9"/>
  <c r="D408" i="9"/>
  <c r="D409" i="9"/>
  <c r="D410" i="9"/>
  <c r="D411" i="9"/>
  <c r="D412" i="9"/>
  <c r="D413" i="9"/>
  <c r="D414" i="9"/>
  <c r="D415" i="9"/>
  <c r="D416" i="9"/>
  <c r="D417" i="9"/>
  <c r="D418" i="9"/>
  <c r="D419" i="9"/>
  <c r="D420" i="9"/>
  <c r="D421" i="9"/>
  <c r="D422" i="9"/>
  <c r="D423" i="9"/>
  <c r="D424" i="9"/>
  <c r="D425" i="9"/>
  <c r="D426" i="9"/>
  <c r="D427" i="9"/>
  <c r="D428" i="9"/>
  <c r="D429" i="9"/>
  <c r="D430" i="9"/>
  <c r="D431" i="9"/>
  <c r="D432" i="9"/>
  <c r="D433" i="9"/>
  <c r="D434" i="9"/>
  <c r="D435" i="9"/>
  <c r="D436" i="9"/>
  <c r="D437" i="9"/>
  <c r="D438" i="9"/>
  <c r="D439" i="9"/>
  <c r="D440" i="9"/>
  <c r="D441" i="9"/>
  <c r="D442" i="9"/>
  <c r="D443" i="9"/>
  <c r="D444" i="9"/>
  <c r="D445" i="9"/>
  <c r="D446" i="9"/>
  <c r="D447" i="9"/>
  <c r="D448" i="9"/>
  <c r="D449" i="9"/>
  <c r="D450" i="9"/>
  <c r="D451" i="9"/>
  <c r="D452" i="9"/>
  <c r="D453" i="9"/>
  <c r="D454" i="9"/>
  <c r="D455" i="9"/>
  <c r="D456" i="9"/>
  <c r="D457" i="9"/>
  <c r="D458" i="9"/>
  <c r="D459" i="9"/>
  <c r="D460" i="9"/>
  <c r="D461" i="9"/>
  <c r="D462" i="9"/>
  <c r="D463" i="9"/>
  <c r="D464" i="9"/>
  <c r="D465" i="9"/>
  <c r="D466" i="9"/>
  <c r="D467" i="9"/>
  <c r="D468" i="9"/>
  <c r="D469" i="9"/>
  <c r="D470" i="9"/>
  <c r="D471" i="9"/>
  <c r="D472" i="9"/>
  <c r="D473" i="9"/>
  <c r="D474" i="9"/>
  <c r="D475" i="9"/>
  <c r="D476" i="9"/>
  <c r="D477" i="9"/>
  <c r="D478" i="9"/>
  <c r="D479" i="9"/>
  <c r="D480" i="9"/>
  <c r="D481" i="9"/>
  <c r="D482" i="9"/>
  <c r="D483" i="9"/>
  <c r="D484" i="9"/>
  <c r="D485" i="9"/>
  <c r="D486" i="9"/>
  <c r="D487" i="9"/>
  <c r="D488" i="9"/>
  <c r="D489" i="9"/>
  <c r="D490" i="9"/>
  <c r="D491" i="9"/>
  <c r="D492" i="9"/>
  <c r="D493" i="9"/>
  <c r="D494" i="9"/>
  <c r="D495" i="9"/>
  <c r="D496" i="9"/>
  <c r="D497" i="9"/>
  <c r="D498" i="9"/>
  <c r="D499" i="9"/>
  <c r="D500" i="9"/>
  <c r="D501" i="9"/>
  <c r="D502" i="9"/>
  <c r="D503" i="9"/>
  <c r="D504" i="9"/>
  <c r="D505" i="9"/>
  <c r="D506" i="9"/>
  <c r="D507" i="9"/>
  <c r="D508" i="9"/>
  <c r="D509" i="9"/>
  <c r="D510" i="9"/>
  <c r="D511" i="9"/>
  <c r="D512" i="9"/>
  <c r="D513" i="9"/>
  <c r="D514" i="9"/>
  <c r="D515" i="9"/>
  <c r="D516" i="9"/>
  <c r="D517" i="9"/>
  <c r="D518" i="9"/>
  <c r="D519" i="9"/>
  <c r="D520" i="9"/>
  <c r="D521" i="9"/>
  <c r="D522" i="9"/>
  <c r="D523" i="9"/>
  <c r="D524" i="9"/>
  <c r="D525" i="9"/>
  <c r="D526" i="9"/>
  <c r="D527" i="9"/>
  <c r="D528" i="9"/>
  <c r="D529" i="9"/>
  <c r="D530" i="9"/>
  <c r="D531" i="9"/>
  <c r="D532" i="9"/>
  <c r="D533" i="9"/>
  <c r="D534" i="9"/>
  <c r="D535" i="9"/>
  <c r="D536" i="9"/>
  <c r="D537" i="9"/>
  <c r="D538" i="9"/>
  <c r="D539" i="9"/>
  <c r="D540" i="9"/>
  <c r="D541" i="9"/>
  <c r="D542" i="9"/>
  <c r="D543" i="9"/>
  <c r="D544" i="9"/>
  <c r="D545" i="9"/>
  <c r="D546" i="9"/>
  <c r="D547" i="9"/>
  <c r="D548" i="9"/>
  <c r="D549" i="9"/>
  <c r="D550" i="9"/>
  <c r="D551" i="9"/>
  <c r="D552" i="9"/>
  <c r="D553" i="9"/>
  <c r="D554" i="9"/>
  <c r="D555" i="9"/>
  <c r="D556" i="9"/>
  <c r="D557" i="9"/>
  <c r="D558" i="9"/>
  <c r="D559" i="9"/>
  <c r="D560" i="9"/>
  <c r="D561" i="9"/>
  <c r="D562" i="9"/>
  <c r="D563" i="9"/>
  <c r="D564" i="9"/>
  <c r="D565" i="9"/>
  <c r="D566" i="9"/>
  <c r="D567" i="9"/>
  <c r="D568" i="9"/>
  <c r="D569" i="9"/>
  <c r="D570" i="9"/>
  <c r="D571" i="9"/>
  <c r="D572" i="9"/>
  <c r="D573" i="9"/>
  <c r="D574" i="9"/>
  <c r="D575" i="9"/>
  <c r="D576" i="9"/>
  <c r="D577" i="9"/>
  <c r="D578" i="9"/>
  <c r="D579" i="9"/>
  <c r="D580" i="9"/>
  <c r="D581" i="9"/>
  <c r="D582" i="9"/>
  <c r="D583" i="9"/>
  <c r="D584" i="9"/>
  <c r="D585" i="9"/>
  <c r="D586" i="9"/>
  <c r="D587" i="9"/>
  <c r="D588" i="9"/>
  <c r="D589" i="9"/>
  <c r="D590" i="9"/>
  <c r="D591" i="9"/>
  <c r="D592" i="9"/>
  <c r="D593" i="9"/>
  <c r="D594" i="9"/>
  <c r="D595" i="9"/>
  <c r="D596" i="9"/>
  <c r="D597" i="9"/>
  <c r="D598" i="9"/>
  <c r="D599" i="9"/>
  <c r="D600" i="9"/>
  <c r="D601" i="9"/>
  <c r="D602" i="9"/>
  <c r="D603" i="9"/>
  <c r="D604" i="9"/>
  <c r="D605" i="9"/>
  <c r="D606" i="9"/>
  <c r="D607" i="9"/>
  <c r="D608" i="9"/>
  <c r="D609" i="9"/>
  <c r="D610" i="9"/>
  <c r="D611" i="9"/>
  <c r="D612" i="9"/>
  <c r="D613" i="9"/>
  <c r="D614" i="9"/>
  <c r="D615" i="9"/>
  <c r="D616" i="9"/>
  <c r="D617" i="9"/>
  <c r="D618" i="9"/>
  <c r="D619" i="9"/>
  <c r="D620" i="9"/>
  <c r="D621" i="9"/>
  <c r="D622" i="9"/>
  <c r="D623" i="9"/>
  <c r="D624" i="9"/>
  <c r="D625" i="9"/>
  <c r="D626" i="9"/>
  <c r="D627" i="9"/>
  <c r="D628" i="9"/>
  <c r="D629" i="9"/>
  <c r="D630" i="9"/>
  <c r="D631" i="9"/>
  <c r="D632" i="9"/>
  <c r="D633" i="9"/>
  <c r="D634" i="9"/>
  <c r="D635" i="9"/>
  <c r="D636" i="9"/>
  <c r="D637" i="9"/>
  <c r="D638" i="9"/>
  <c r="D639" i="9"/>
  <c r="D640" i="9"/>
  <c r="D641" i="9"/>
  <c r="D642" i="9"/>
  <c r="D643" i="9"/>
  <c r="D644" i="9"/>
  <c r="D645" i="9"/>
  <c r="D646" i="9"/>
  <c r="D647" i="9"/>
  <c r="D648" i="9"/>
  <c r="D649" i="9"/>
  <c r="D650" i="9"/>
  <c r="D651" i="9"/>
  <c r="D652" i="9"/>
  <c r="D653" i="9"/>
  <c r="D654" i="9"/>
  <c r="D655" i="9"/>
  <c r="D656" i="9"/>
  <c r="D657" i="9"/>
  <c r="D658" i="9"/>
  <c r="D659" i="9"/>
  <c r="D660" i="9"/>
  <c r="D661" i="9"/>
  <c r="D662" i="9"/>
  <c r="D663" i="9"/>
  <c r="D664" i="9"/>
  <c r="D665" i="9"/>
  <c r="D666" i="9"/>
  <c r="D667" i="9"/>
  <c r="D668" i="9"/>
  <c r="D669" i="9"/>
  <c r="D670" i="9"/>
  <c r="D671" i="9"/>
  <c r="D672" i="9"/>
  <c r="D673" i="9"/>
  <c r="D674" i="9"/>
  <c r="D675" i="9"/>
  <c r="D676" i="9"/>
  <c r="D677" i="9"/>
  <c r="D678" i="9"/>
  <c r="D679" i="9"/>
  <c r="D680" i="9"/>
  <c r="D681" i="9"/>
  <c r="D682" i="9"/>
  <c r="D683" i="9"/>
  <c r="D684" i="9"/>
  <c r="D685" i="9"/>
  <c r="D686" i="9"/>
  <c r="D687" i="9"/>
  <c r="D688" i="9"/>
  <c r="D689" i="9"/>
  <c r="D690" i="9"/>
  <c r="D691" i="9"/>
  <c r="D692" i="9"/>
  <c r="D693" i="9"/>
  <c r="D694" i="9"/>
  <c r="D695" i="9"/>
  <c r="D696" i="9"/>
  <c r="D697" i="9"/>
  <c r="D698" i="9"/>
  <c r="D699" i="9"/>
  <c r="D700" i="9"/>
  <c r="D701" i="9"/>
  <c r="D702" i="9"/>
  <c r="D703" i="9"/>
  <c r="D704" i="9"/>
  <c r="D705" i="9"/>
  <c r="D706" i="9"/>
  <c r="D707" i="9"/>
  <c r="D708" i="9"/>
  <c r="D709" i="9"/>
  <c r="D710" i="9"/>
  <c r="D711" i="9"/>
  <c r="D712" i="9"/>
  <c r="D713" i="9"/>
  <c r="D714" i="9"/>
  <c r="D715" i="9"/>
  <c r="D716" i="9"/>
  <c r="D717" i="9"/>
  <c r="D718" i="9"/>
  <c r="D719" i="9"/>
  <c r="D720" i="9"/>
  <c r="D721" i="9"/>
  <c r="D722" i="9"/>
  <c r="D723" i="9"/>
  <c r="D724" i="9"/>
  <c r="D725" i="9"/>
  <c r="D726" i="9"/>
  <c r="D727" i="9"/>
  <c r="D728" i="9"/>
  <c r="D729" i="9"/>
  <c r="D730" i="9"/>
  <c r="D731" i="9"/>
  <c r="D732" i="9"/>
  <c r="D733" i="9"/>
  <c r="D734" i="9"/>
  <c r="D735" i="9"/>
  <c r="D736" i="9"/>
  <c r="D737" i="9"/>
  <c r="D738" i="9"/>
  <c r="D739" i="9"/>
  <c r="D740" i="9"/>
  <c r="D741" i="9"/>
  <c r="D742" i="9"/>
  <c r="D743" i="9"/>
  <c r="D744" i="9"/>
  <c r="D745" i="9"/>
  <c r="D746" i="9"/>
  <c r="D747" i="9"/>
  <c r="D748" i="9"/>
  <c r="D749" i="9"/>
  <c r="D750" i="9"/>
  <c r="D751" i="9"/>
  <c r="D752" i="9"/>
  <c r="D753" i="9"/>
  <c r="D754" i="9"/>
  <c r="D755" i="9"/>
  <c r="D756" i="9"/>
  <c r="D757" i="9"/>
  <c r="D758" i="9"/>
  <c r="D759" i="9"/>
  <c r="D760" i="9"/>
  <c r="D761" i="9"/>
  <c r="D762" i="9"/>
  <c r="D763" i="9"/>
  <c r="D764" i="9"/>
  <c r="D765" i="9"/>
  <c r="D766" i="9"/>
  <c r="D2" i="9"/>
  <c r="O3" i="8"/>
  <c r="P3" i="8"/>
  <c r="R3" i="8"/>
  <c r="O4" i="8"/>
  <c r="P4" i="8"/>
  <c r="R4" i="8"/>
  <c r="O5" i="8"/>
  <c r="P5" i="8"/>
  <c r="R5" i="8"/>
  <c r="O6" i="8"/>
  <c r="P6" i="8"/>
  <c r="R6" i="8"/>
  <c r="O7" i="8"/>
  <c r="P7" i="8"/>
  <c r="R7" i="8"/>
  <c r="O2" i="8"/>
  <c r="P2" i="8"/>
  <c r="R2" i="8"/>
  <c r="C13" i="7"/>
  <c r="C14" i="7"/>
  <c r="C15" i="7"/>
  <c r="C16" i="7"/>
  <c r="C17" i="7"/>
  <c r="C18" i="7"/>
  <c r="C19" i="7"/>
  <c r="C20" i="7"/>
  <c r="C21" i="7"/>
  <c r="C22" i="7"/>
  <c r="C23" i="7"/>
  <c r="C24" i="7"/>
  <c r="C25" i="7"/>
  <c r="C26" i="7"/>
  <c r="C27" i="7"/>
  <c r="C28" i="7"/>
  <c r="C29" i="7"/>
  <c r="C30" i="7"/>
  <c r="C31" i="7"/>
  <c r="C32" i="7"/>
  <c r="C33" i="7"/>
  <c r="C34" i="7"/>
  <c r="C35" i="7"/>
  <c r="C36" i="7"/>
  <c r="C37" i="7"/>
  <c r="C38" i="7"/>
  <c r="C39" i="7"/>
  <c r="C40" i="7"/>
  <c r="C41" i="7"/>
  <c r="C42" i="7"/>
  <c r="C43" i="7"/>
  <c r="C44" i="7"/>
  <c r="C45" i="7"/>
  <c r="C46" i="7"/>
  <c r="C47" i="7"/>
  <c r="C48" i="7"/>
  <c r="C49" i="7"/>
  <c r="C50" i="7"/>
  <c r="C51" i="7"/>
  <c r="C52" i="7"/>
  <c r="C53" i="7"/>
  <c r="C54" i="7"/>
  <c r="C55" i="7"/>
  <c r="C56" i="7"/>
  <c r="C57" i="7"/>
  <c r="C58" i="7"/>
  <c r="C59" i="7"/>
  <c r="C60" i="7"/>
  <c r="C61" i="7"/>
  <c r="C62" i="7"/>
  <c r="C63" i="7"/>
  <c r="C64" i="7"/>
  <c r="C65" i="7"/>
  <c r="C66" i="7"/>
  <c r="C67" i="7"/>
  <c r="C68" i="7"/>
  <c r="C69" i="7"/>
  <c r="C70" i="7"/>
  <c r="C71" i="7"/>
  <c r="C72" i="7"/>
  <c r="C73" i="7"/>
  <c r="C74" i="7"/>
  <c r="C75" i="7"/>
  <c r="C76" i="7"/>
  <c r="C77" i="7"/>
  <c r="C78" i="7"/>
  <c r="C79" i="7"/>
  <c r="C80" i="7"/>
  <c r="C81" i="7"/>
  <c r="C82" i="7"/>
  <c r="C83" i="7"/>
  <c r="C84" i="7"/>
  <c r="C85" i="7"/>
  <c r="C86" i="7"/>
  <c r="C87" i="7"/>
  <c r="C88" i="7"/>
  <c r="C89" i="7"/>
  <c r="C90" i="7"/>
  <c r="C91" i="7"/>
  <c r="C92" i="7"/>
  <c r="C93" i="7"/>
  <c r="C94" i="7"/>
  <c r="C95" i="7"/>
  <c r="C96" i="7"/>
  <c r="C97" i="7"/>
  <c r="C98" i="7"/>
  <c r="C99" i="7"/>
  <c r="C100" i="7"/>
  <c r="C101" i="7"/>
  <c r="C102" i="7"/>
  <c r="C103" i="7"/>
  <c r="C104" i="7"/>
  <c r="C105" i="7"/>
  <c r="C106" i="7"/>
  <c r="C107" i="7"/>
  <c r="C108" i="7"/>
  <c r="C109" i="7"/>
  <c r="C110" i="7"/>
  <c r="C111" i="7"/>
  <c r="C112" i="7"/>
  <c r="C113" i="7"/>
  <c r="C114" i="7"/>
  <c r="C115" i="7"/>
  <c r="C116" i="7"/>
  <c r="C117" i="7"/>
  <c r="C118" i="7"/>
  <c r="C119" i="7"/>
  <c r="C120" i="7"/>
  <c r="C121" i="7"/>
  <c r="C122" i="7"/>
  <c r="C123" i="7"/>
  <c r="C124" i="7"/>
  <c r="C125" i="7"/>
  <c r="C126" i="7"/>
  <c r="C127" i="7"/>
  <c r="C128" i="7"/>
  <c r="C129" i="7"/>
  <c r="C130" i="7"/>
  <c r="C131" i="7"/>
  <c r="C132" i="7"/>
  <c r="C133" i="7"/>
  <c r="C134" i="7"/>
  <c r="C135" i="7"/>
  <c r="C136" i="7"/>
  <c r="C137" i="7"/>
  <c r="C138" i="7"/>
  <c r="C139" i="7"/>
  <c r="C140" i="7"/>
  <c r="C141" i="7"/>
  <c r="C142" i="7"/>
  <c r="C143" i="7"/>
  <c r="C144" i="7"/>
  <c r="C145" i="7"/>
  <c r="C146" i="7"/>
  <c r="C147" i="7"/>
  <c r="C148" i="7"/>
  <c r="C149" i="7"/>
  <c r="C150" i="7"/>
  <c r="C151" i="7"/>
  <c r="C152" i="7"/>
  <c r="C153" i="7"/>
  <c r="C154" i="7"/>
  <c r="C155" i="7"/>
  <c r="C156" i="7"/>
  <c r="C157" i="7"/>
  <c r="C158" i="7"/>
  <c r="C159" i="7"/>
  <c r="C160" i="7"/>
  <c r="C161" i="7"/>
  <c r="C162" i="7"/>
  <c r="C163" i="7"/>
  <c r="C164" i="7"/>
  <c r="C165" i="7"/>
  <c r="C166" i="7"/>
  <c r="C167" i="7"/>
  <c r="C168" i="7"/>
  <c r="C169" i="7"/>
  <c r="C170" i="7"/>
  <c r="C171" i="7"/>
  <c r="C172" i="7"/>
  <c r="C173" i="7"/>
  <c r="C174" i="7"/>
  <c r="C175" i="7"/>
  <c r="C176" i="7"/>
  <c r="C177" i="7"/>
  <c r="C178" i="7"/>
  <c r="C179" i="7"/>
  <c r="C180" i="7"/>
  <c r="C181" i="7"/>
  <c r="C182" i="7"/>
  <c r="C183" i="7"/>
  <c r="C184" i="7"/>
  <c r="C185" i="7"/>
  <c r="C186" i="7"/>
  <c r="C187" i="7"/>
  <c r="C188" i="7"/>
  <c r="C189" i="7"/>
  <c r="C190" i="7"/>
  <c r="C191" i="7"/>
  <c r="C192" i="7"/>
  <c r="C193" i="7"/>
  <c r="C194" i="7"/>
  <c r="C195" i="7"/>
  <c r="C196" i="7"/>
  <c r="C197" i="7"/>
  <c r="C198" i="7"/>
  <c r="C199" i="7"/>
  <c r="C200" i="7"/>
  <c r="C201" i="7"/>
  <c r="C202" i="7"/>
  <c r="C203" i="7"/>
  <c r="C204" i="7"/>
  <c r="C205" i="7"/>
  <c r="C206" i="7"/>
  <c r="C207" i="7"/>
  <c r="C208" i="7"/>
  <c r="C209" i="7"/>
  <c r="C210" i="7"/>
  <c r="C211" i="7"/>
  <c r="C212" i="7"/>
  <c r="C213" i="7"/>
  <c r="C214" i="7"/>
  <c r="C215" i="7"/>
  <c r="C216" i="7"/>
  <c r="C217" i="7"/>
  <c r="C218" i="7"/>
  <c r="C219" i="7"/>
  <c r="C220" i="7"/>
  <c r="C221" i="7"/>
  <c r="C222" i="7"/>
  <c r="C223" i="7"/>
  <c r="C224" i="7"/>
  <c r="C225" i="7"/>
  <c r="C226" i="7"/>
  <c r="C227" i="7"/>
  <c r="C228" i="7"/>
  <c r="C229" i="7"/>
  <c r="C230" i="7"/>
  <c r="C231" i="7"/>
  <c r="C232" i="7"/>
  <c r="C233" i="7"/>
  <c r="C234" i="7"/>
  <c r="C235" i="7"/>
  <c r="C236" i="7"/>
  <c r="C237" i="7"/>
  <c r="C238" i="7"/>
  <c r="C239" i="7"/>
  <c r="C240" i="7"/>
  <c r="C241" i="7"/>
  <c r="C242" i="7"/>
  <c r="C243" i="7"/>
  <c r="C244" i="7"/>
  <c r="C245" i="7"/>
  <c r="C246" i="7"/>
  <c r="C247" i="7"/>
  <c r="C248" i="7"/>
  <c r="C249" i="7"/>
  <c r="C250" i="7"/>
  <c r="C251" i="7"/>
  <c r="C252" i="7"/>
  <c r="C253" i="7"/>
  <c r="C254" i="7"/>
  <c r="C255" i="7"/>
  <c r="C256" i="7"/>
  <c r="C257" i="7"/>
  <c r="C258" i="7"/>
  <c r="C259" i="7"/>
  <c r="C260" i="7"/>
  <c r="C261" i="7"/>
  <c r="C262" i="7"/>
  <c r="C263" i="7"/>
  <c r="C264" i="7"/>
  <c r="C265" i="7"/>
  <c r="C266" i="7"/>
  <c r="C267" i="7"/>
  <c r="C268" i="7"/>
  <c r="C269" i="7"/>
  <c r="C270" i="7"/>
  <c r="C271" i="7"/>
  <c r="C272" i="7"/>
  <c r="C273" i="7"/>
  <c r="C274" i="7"/>
  <c r="C275" i="7"/>
  <c r="C276" i="7"/>
  <c r="C277" i="7"/>
  <c r="C278" i="7"/>
  <c r="C279" i="7"/>
  <c r="C280" i="7"/>
  <c r="C281" i="7"/>
  <c r="C282" i="7"/>
  <c r="C283" i="7"/>
  <c r="C284" i="7"/>
  <c r="C285" i="7"/>
  <c r="C286" i="7"/>
  <c r="C287" i="7"/>
  <c r="C288" i="7"/>
  <c r="C289" i="7"/>
  <c r="C290" i="7"/>
  <c r="C291" i="7"/>
  <c r="C292" i="7"/>
  <c r="C293" i="7"/>
  <c r="C294" i="7"/>
  <c r="C295" i="7"/>
  <c r="C296" i="7"/>
  <c r="C297" i="7"/>
  <c r="C298" i="7"/>
  <c r="C299" i="7"/>
  <c r="C300" i="7"/>
  <c r="C301" i="7"/>
  <c r="C302" i="7"/>
  <c r="C303" i="7"/>
  <c r="C304" i="7"/>
  <c r="C305" i="7"/>
  <c r="C306" i="7"/>
  <c r="C307" i="7"/>
  <c r="C308" i="7"/>
  <c r="C309" i="7"/>
  <c r="C310" i="7"/>
  <c r="C311" i="7"/>
  <c r="C312" i="7"/>
  <c r="C313" i="7"/>
  <c r="C314" i="7"/>
  <c r="C315" i="7"/>
  <c r="C316" i="7"/>
  <c r="C317" i="7"/>
  <c r="C318" i="7"/>
  <c r="C319" i="7"/>
  <c r="C320" i="7"/>
  <c r="C321" i="7"/>
  <c r="C322" i="7"/>
  <c r="C323" i="7"/>
  <c r="C324" i="7"/>
  <c r="C325" i="7"/>
  <c r="C326" i="7"/>
  <c r="C327" i="7"/>
  <c r="C328" i="7"/>
  <c r="C329" i="7"/>
  <c r="C330" i="7"/>
  <c r="C331" i="7"/>
  <c r="C332" i="7"/>
  <c r="C333" i="7"/>
  <c r="C334" i="7"/>
  <c r="C335" i="7"/>
  <c r="C336" i="7"/>
  <c r="C337" i="7"/>
  <c r="C338" i="7"/>
  <c r="C339" i="7"/>
  <c r="C340" i="7"/>
  <c r="C341" i="7"/>
  <c r="C342" i="7"/>
  <c r="C343" i="7"/>
  <c r="C344" i="7"/>
  <c r="C345" i="7"/>
  <c r="C346" i="7"/>
  <c r="C347" i="7"/>
  <c r="C348" i="7"/>
  <c r="C349" i="7"/>
  <c r="C350" i="7"/>
  <c r="C351" i="7"/>
  <c r="C352" i="7"/>
  <c r="C353" i="7"/>
  <c r="C354" i="7"/>
  <c r="C355" i="7"/>
  <c r="C356" i="7"/>
  <c r="C357" i="7"/>
  <c r="C358" i="7"/>
  <c r="C359" i="7"/>
  <c r="C360" i="7"/>
  <c r="C361" i="7"/>
  <c r="C362" i="7"/>
  <c r="C363" i="7"/>
  <c r="C364" i="7"/>
  <c r="C365" i="7"/>
  <c r="C366" i="7"/>
  <c r="C367" i="7"/>
  <c r="C368" i="7"/>
  <c r="C369" i="7"/>
  <c r="C370" i="7"/>
  <c r="C371" i="7"/>
  <c r="C372" i="7"/>
  <c r="C373" i="7"/>
  <c r="C374" i="7"/>
  <c r="C375" i="7"/>
  <c r="C376" i="7"/>
  <c r="C377" i="7"/>
  <c r="C378" i="7"/>
  <c r="C379" i="7"/>
  <c r="C380" i="7"/>
  <c r="C381" i="7"/>
  <c r="C382" i="7"/>
  <c r="C383" i="7"/>
  <c r="C384" i="7"/>
  <c r="C385" i="7"/>
  <c r="C386" i="7"/>
  <c r="C387" i="7"/>
  <c r="C388" i="7"/>
  <c r="C389" i="7"/>
  <c r="C390" i="7"/>
  <c r="C391" i="7"/>
  <c r="C392" i="7"/>
  <c r="C393" i="7"/>
  <c r="C394" i="7"/>
  <c r="C395" i="7"/>
  <c r="C396" i="7"/>
  <c r="C397" i="7"/>
  <c r="C398" i="7"/>
  <c r="C399" i="7"/>
  <c r="C400" i="7"/>
  <c r="C401" i="7"/>
  <c r="C402" i="7"/>
  <c r="C403" i="7"/>
  <c r="C404" i="7"/>
  <c r="C405" i="7"/>
  <c r="C406" i="7"/>
  <c r="C407" i="7"/>
  <c r="C408" i="7"/>
  <c r="C409" i="7"/>
  <c r="C410" i="7"/>
  <c r="C411" i="7"/>
  <c r="C412" i="7"/>
  <c r="C413" i="7"/>
  <c r="C414" i="7"/>
  <c r="C415" i="7"/>
  <c r="C416" i="7"/>
  <c r="C417" i="7"/>
  <c r="C418" i="7"/>
  <c r="C419" i="7"/>
  <c r="C420" i="7"/>
  <c r="C421" i="7"/>
  <c r="C422" i="7"/>
  <c r="C423" i="7"/>
  <c r="C424" i="7"/>
  <c r="C425" i="7"/>
  <c r="C426" i="7"/>
  <c r="C427" i="7"/>
  <c r="C428" i="7"/>
  <c r="C429" i="7"/>
  <c r="C430" i="7"/>
  <c r="C431" i="7"/>
  <c r="C432" i="7"/>
  <c r="C433" i="7"/>
  <c r="C434" i="7"/>
  <c r="C435" i="7"/>
  <c r="C436" i="7"/>
  <c r="C437" i="7"/>
  <c r="C438" i="7"/>
  <c r="C439" i="7"/>
  <c r="C440" i="7"/>
  <c r="C441" i="7"/>
  <c r="C442" i="7"/>
  <c r="C443" i="7"/>
  <c r="C444" i="7"/>
  <c r="C445" i="7"/>
  <c r="C446" i="7"/>
  <c r="C447" i="7"/>
  <c r="C448" i="7"/>
  <c r="C449" i="7"/>
  <c r="C450" i="7"/>
  <c r="C451" i="7"/>
  <c r="C452" i="7"/>
  <c r="C453" i="7"/>
  <c r="C454" i="7"/>
  <c r="C455" i="7"/>
  <c r="C456" i="7"/>
  <c r="C457" i="7"/>
  <c r="C458" i="7"/>
  <c r="C459" i="7"/>
  <c r="C460" i="7"/>
  <c r="C461" i="7"/>
  <c r="C462" i="7"/>
  <c r="C463" i="7"/>
  <c r="C464" i="7"/>
  <c r="C465" i="7"/>
  <c r="C466" i="7"/>
  <c r="C467" i="7"/>
  <c r="C468" i="7"/>
  <c r="C469" i="7"/>
  <c r="C470" i="7"/>
  <c r="C471" i="7"/>
  <c r="C472" i="7"/>
  <c r="C473" i="7"/>
  <c r="C474" i="7"/>
  <c r="C475" i="7"/>
  <c r="C476" i="7"/>
  <c r="C477" i="7"/>
  <c r="C478" i="7"/>
  <c r="C479" i="7"/>
  <c r="C480" i="7"/>
  <c r="C481" i="7"/>
  <c r="C482" i="7"/>
  <c r="C483" i="7"/>
  <c r="C484" i="7"/>
  <c r="C485" i="7"/>
  <c r="C486" i="7"/>
  <c r="C487" i="7"/>
  <c r="C488" i="7"/>
  <c r="C489" i="7"/>
  <c r="C490" i="7"/>
  <c r="C491" i="7"/>
  <c r="C492" i="7"/>
  <c r="C493" i="7"/>
  <c r="C494" i="7"/>
  <c r="C495" i="7"/>
  <c r="C496" i="7"/>
  <c r="C497" i="7"/>
  <c r="C498" i="7"/>
  <c r="C499" i="7"/>
  <c r="C500" i="7"/>
  <c r="C501" i="7"/>
  <c r="C502" i="7"/>
  <c r="C503" i="7"/>
  <c r="C504" i="7"/>
  <c r="C505" i="7"/>
  <c r="C506" i="7"/>
  <c r="C507" i="7"/>
  <c r="C508" i="7"/>
  <c r="C509" i="7"/>
  <c r="C510" i="7"/>
  <c r="C511" i="7"/>
  <c r="C512" i="7"/>
  <c r="C513" i="7"/>
  <c r="C514" i="7"/>
  <c r="C515" i="7"/>
  <c r="C516" i="7"/>
  <c r="C517" i="7"/>
  <c r="C518" i="7"/>
  <c r="C519" i="7"/>
  <c r="C520" i="7"/>
  <c r="C521" i="7"/>
  <c r="C522" i="7"/>
  <c r="C523" i="7"/>
  <c r="C524" i="7"/>
  <c r="C525" i="7"/>
  <c r="C526" i="7"/>
  <c r="C527" i="7"/>
  <c r="C528" i="7"/>
  <c r="C529" i="7"/>
  <c r="C530" i="7"/>
  <c r="C531" i="7"/>
  <c r="C532" i="7"/>
  <c r="C533" i="7"/>
  <c r="C534" i="7"/>
  <c r="C535" i="7"/>
  <c r="C536" i="7"/>
  <c r="C537" i="7"/>
  <c r="C538" i="7"/>
  <c r="C539" i="7"/>
  <c r="C540" i="7"/>
  <c r="C541" i="7"/>
  <c r="C542" i="7"/>
  <c r="C543" i="7"/>
  <c r="C544" i="7"/>
  <c r="C545" i="7"/>
  <c r="C546" i="7"/>
  <c r="C547" i="7"/>
  <c r="C548" i="7"/>
  <c r="C549" i="7"/>
  <c r="C550" i="7"/>
  <c r="C551" i="7"/>
  <c r="C552" i="7"/>
  <c r="C553" i="7"/>
  <c r="C554" i="7"/>
  <c r="C555" i="7"/>
  <c r="C556" i="7"/>
  <c r="C557" i="7"/>
  <c r="C558" i="7"/>
  <c r="C559" i="7"/>
  <c r="C560" i="7"/>
  <c r="C561" i="7"/>
  <c r="C562" i="7"/>
  <c r="C563" i="7"/>
  <c r="C564" i="7"/>
  <c r="C565" i="7"/>
  <c r="C566" i="7"/>
  <c r="C567" i="7"/>
  <c r="C568" i="7"/>
  <c r="C569" i="7"/>
  <c r="C570" i="7"/>
  <c r="C571" i="7"/>
  <c r="C572" i="7"/>
  <c r="C573" i="7"/>
  <c r="C574" i="7"/>
  <c r="C575" i="7"/>
  <c r="C576" i="7"/>
  <c r="C577" i="7"/>
  <c r="C578" i="7"/>
  <c r="C579" i="7"/>
  <c r="C580" i="7"/>
  <c r="C581" i="7"/>
  <c r="C582" i="7"/>
  <c r="C583" i="7"/>
  <c r="C584" i="7"/>
  <c r="C585" i="7"/>
  <c r="C586" i="7"/>
  <c r="C587" i="7"/>
  <c r="C588" i="7"/>
  <c r="C589" i="7"/>
  <c r="C590" i="7"/>
  <c r="C591" i="7"/>
  <c r="C592" i="7"/>
  <c r="C593" i="7"/>
  <c r="C594" i="7"/>
  <c r="C595" i="7"/>
  <c r="C596" i="7"/>
  <c r="C597" i="7"/>
  <c r="C598" i="7"/>
  <c r="C599" i="7"/>
  <c r="C600" i="7"/>
  <c r="C601" i="7"/>
  <c r="C602" i="7"/>
  <c r="C603" i="7"/>
  <c r="C604" i="7"/>
  <c r="C605" i="7"/>
  <c r="C606" i="7"/>
  <c r="C607" i="7"/>
  <c r="C608" i="7"/>
  <c r="C609" i="7"/>
  <c r="C610" i="7"/>
  <c r="C611" i="7"/>
  <c r="C612" i="7"/>
  <c r="C613" i="7"/>
  <c r="C614" i="7"/>
  <c r="C615" i="7"/>
  <c r="C616" i="7"/>
  <c r="C617" i="7"/>
  <c r="C618" i="7"/>
  <c r="C619" i="7"/>
  <c r="C620" i="7"/>
  <c r="C621" i="7"/>
  <c r="C622" i="7"/>
  <c r="C623" i="7"/>
  <c r="C624" i="7"/>
  <c r="C625" i="7"/>
  <c r="C626" i="7"/>
  <c r="C627" i="7"/>
  <c r="C628" i="7"/>
  <c r="C629" i="7"/>
  <c r="C630" i="7"/>
  <c r="C631" i="7"/>
  <c r="C632" i="7"/>
  <c r="C633" i="7"/>
  <c r="C634" i="7"/>
  <c r="C635" i="7"/>
  <c r="C636" i="7"/>
  <c r="C637" i="7"/>
  <c r="C638" i="7"/>
  <c r="C639" i="7"/>
  <c r="C640" i="7"/>
  <c r="C641" i="7"/>
  <c r="C642" i="7"/>
  <c r="C643" i="7"/>
  <c r="C644" i="7"/>
  <c r="C645" i="7"/>
  <c r="C646" i="7"/>
  <c r="C647" i="7"/>
  <c r="C648" i="7"/>
  <c r="C649" i="7"/>
  <c r="C650" i="7"/>
  <c r="C651" i="7"/>
  <c r="C652" i="7"/>
  <c r="C653" i="7"/>
  <c r="C654" i="7"/>
  <c r="C655" i="7"/>
  <c r="C656" i="7"/>
  <c r="C657" i="7"/>
  <c r="C658" i="7"/>
  <c r="C659" i="7"/>
  <c r="C660" i="7"/>
  <c r="C661" i="7"/>
  <c r="C662" i="7"/>
  <c r="C663" i="7"/>
  <c r="C664" i="7"/>
  <c r="C665" i="7"/>
  <c r="C666" i="7"/>
  <c r="C667" i="7"/>
  <c r="C668" i="7"/>
  <c r="C669" i="7"/>
  <c r="C670" i="7"/>
  <c r="C671" i="7"/>
  <c r="C672" i="7"/>
  <c r="C673" i="7"/>
  <c r="C674" i="7"/>
  <c r="C675" i="7"/>
  <c r="C676" i="7"/>
  <c r="C677" i="7"/>
  <c r="C678" i="7"/>
  <c r="C679" i="7"/>
  <c r="C680" i="7"/>
  <c r="C681" i="7"/>
  <c r="C682" i="7"/>
  <c r="C683" i="7"/>
  <c r="C684" i="7"/>
  <c r="C685" i="7"/>
  <c r="C686" i="7"/>
  <c r="C687" i="7"/>
  <c r="C688" i="7"/>
  <c r="C689" i="7"/>
  <c r="C690" i="7"/>
  <c r="C691" i="7"/>
  <c r="C692" i="7"/>
  <c r="C693" i="7"/>
  <c r="C694" i="7"/>
  <c r="C695" i="7"/>
  <c r="C696" i="7"/>
  <c r="C697" i="7"/>
  <c r="C698" i="7"/>
  <c r="C699" i="7"/>
  <c r="C700" i="7"/>
  <c r="C701" i="7"/>
  <c r="C702" i="7"/>
  <c r="C703" i="7"/>
  <c r="C704" i="7"/>
  <c r="C705" i="7"/>
  <c r="C706" i="7"/>
  <c r="C707" i="7"/>
  <c r="C708" i="7"/>
  <c r="C709" i="7"/>
  <c r="C710" i="7"/>
  <c r="C711" i="7"/>
  <c r="C712" i="7"/>
  <c r="C713" i="7"/>
  <c r="C714" i="7"/>
  <c r="C715" i="7"/>
  <c r="C716" i="7"/>
  <c r="C717" i="7"/>
  <c r="C718" i="7"/>
  <c r="C719" i="7"/>
  <c r="C720" i="7"/>
  <c r="C721" i="7"/>
  <c r="C722" i="7"/>
  <c r="C723" i="7"/>
  <c r="C724" i="7"/>
  <c r="C725" i="7"/>
  <c r="C726" i="7"/>
  <c r="C727" i="7"/>
  <c r="C728" i="7"/>
  <c r="C729" i="7"/>
  <c r="C730" i="7"/>
  <c r="C731" i="7"/>
  <c r="C732" i="7"/>
  <c r="C733" i="7"/>
  <c r="C734" i="7"/>
  <c r="C735" i="7"/>
  <c r="C736" i="7"/>
  <c r="C737" i="7"/>
  <c r="C738" i="7"/>
  <c r="C739" i="7"/>
  <c r="C740" i="7"/>
  <c r="C741" i="7"/>
  <c r="C742" i="7"/>
  <c r="C743" i="7"/>
  <c r="C744" i="7"/>
  <c r="C745" i="7"/>
  <c r="C746" i="7"/>
  <c r="C747" i="7"/>
  <c r="C748" i="7"/>
  <c r="C749" i="7"/>
  <c r="C750" i="7"/>
  <c r="C751" i="7"/>
  <c r="C752" i="7"/>
  <c r="C753" i="7"/>
  <c r="C754" i="7"/>
  <c r="C755" i="7"/>
  <c r="C756" i="7"/>
  <c r="C757" i="7"/>
  <c r="C758" i="7"/>
  <c r="C759" i="7"/>
  <c r="C760" i="7"/>
  <c r="C761" i="7"/>
  <c r="C762" i="7"/>
  <c r="C763" i="7"/>
  <c r="C764" i="7"/>
  <c r="C765" i="7"/>
  <c r="C766" i="7"/>
  <c r="C767" i="7"/>
  <c r="C768" i="7"/>
  <c r="C769" i="7"/>
  <c r="C770" i="7"/>
  <c r="C771" i="7"/>
  <c r="C772" i="7"/>
  <c r="C773" i="7"/>
  <c r="C774" i="7"/>
  <c r="C775" i="7"/>
  <c r="C776" i="7"/>
  <c r="C777" i="7"/>
  <c r="C778" i="7"/>
  <c r="C779" i="7"/>
  <c r="C780" i="7"/>
  <c r="C781" i="7"/>
  <c r="C782" i="7"/>
  <c r="C783" i="7"/>
  <c r="C784" i="7"/>
  <c r="C785" i="7"/>
  <c r="C786" i="7"/>
  <c r="C787" i="7"/>
  <c r="C788" i="7"/>
  <c r="C789" i="7"/>
  <c r="C790" i="7"/>
  <c r="C791" i="7"/>
  <c r="C792" i="7"/>
  <c r="C793" i="7"/>
  <c r="C794" i="7"/>
  <c r="C795" i="7"/>
  <c r="C796" i="7"/>
  <c r="C797" i="7"/>
  <c r="C798" i="7"/>
  <c r="C799" i="7"/>
  <c r="C800" i="7"/>
  <c r="C801" i="7"/>
  <c r="C802" i="7"/>
  <c r="C803" i="7"/>
  <c r="C804" i="7"/>
  <c r="C805" i="7"/>
  <c r="C806" i="7"/>
  <c r="C807" i="7"/>
  <c r="C808" i="7"/>
  <c r="C809" i="7"/>
  <c r="C810" i="7"/>
  <c r="C811" i="7"/>
  <c r="C812" i="7"/>
  <c r="C813" i="7"/>
  <c r="C814" i="7"/>
  <c r="C815" i="7"/>
  <c r="C816" i="7"/>
  <c r="C817" i="7"/>
  <c r="C818" i="7"/>
  <c r="C819" i="7"/>
  <c r="C820" i="7"/>
  <c r="C821" i="7"/>
  <c r="C822" i="7"/>
  <c r="C823" i="7"/>
  <c r="C824" i="7"/>
  <c r="C825" i="7"/>
  <c r="C826" i="7"/>
  <c r="C827" i="7"/>
  <c r="C828" i="7"/>
  <c r="C829" i="7"/>
  <c r="C830" i="7"/>
  <c r="C831" i="7"/>
  <c r="C832" i="7"/>
  <c r="C833" i="7"/>
  <c r="C834" i="7"/>
  <c r="C835" i="7"/>
  <c r="C836" i="7"/>
  <c r="C837" i="7"/>
  <c r="C838" i="7"/>
  <c r="C839" i="7"/>
  <c r="C840" i="7"/>
  <c r="C841" i="7"/>
  <c r="C842" i="7"/>
  <c r="C843" i="7"/>
  <c r="C844" i="7"/>
  <c r="C845" i="7"/>
  <c r="C846" i="7"/>
  <c r="C847" i="7"/>
  <c r="C848" i="7"/>
  <c r="C849" i="7"/>
  <c r="C850" i="7"/>
  <c r="C851" i="7"/>
  <c r="C852" i="7"/>
  <c r="C853" i="7"/>
  <c r="C854" i="7"/>
  <c r="C855" i="7"/>
  <c r="C856" i="7"/>
  <c r="C857" i="7"/>
  <c r="C858" i="7"/>
  <c r="C859" i="7"/>
  <c r="C860" i="7"/>
  <c r="C861" i="7"/>
  <c r="C862" i="7"/>
  <c r="C863" i="7"/>
  <c r="C864" i="7"/>
  <c r="C865" i="7"/>
  <c r="C866" i="7"/>
  <c r="C867" i="7"/>
  <c r="C868" i="7"/>
  <c r="C869" i="7"/>
  <c r="C870" i="7"/>
  <c r="C871" i="7"/>
  <c r="C872" i="7"/>
  <c r="C873" i="7"/>
  <c r="C874" i="7"/>
  <c r="C875" i="7"/>
  <c r="C876" i="7"/>
  <c r="C877" i="7"/>
  <c r="C878" i="7"/>
  <c r="C879" i="7"/>
  <c r="C880" i="7"/>
  <c r="C881" i="7"/>
  <c r="C882" i="7"/>
  <c r="C883" i="7"/>
  <c r="C884" i="7"/>
  <c r="C885" i="7"/>
  <c r="C886" i="7"/>
  <c r="C887" i="7"/>
  <c r="C888" i="7"/>
  <c r="C889" i="7"/>
  <c r="C890" i="7"/>
  <c r="C891" i="7"/>
  <c r="C892" i="7"/>
  <c r="C893" i="7"/>
  <c r="C894" i="7"/>
  <c r="C895" i="7"/>
  <c r="C896" i="7"/>
  <c r="C897" i="7"/>
  <c r="C898" i="7"/>
  <c r="C899" i="7"/>
  <c r="C900" i="7"/>
  <c r="C901" i="7"/>
  <c r="C902" i="7"/>
  <c r="C903" i="7"/>
  <c r="C904" i="7"/>
  <c r="C905" i="7"/>
  <c r="C906" i="7"/>
  <c r="C907" i="7"/>
  <c r="C3" i="7"/>
  <c r="C4" i="7"/>
  <c r="C5" i="7"/>
  <c r="C6" i="7"/>
  <c r="C7" i="7"/>
  <c r="C8" i="7"/>
  <c r="C9" i="7"/>
  <c r="C10" i="7"/>
  <c r="C11" i="7"/>
  <c r="C12" i="7"/>
  <c r="C3" i="3"/>
  <c r="C4" i="3"/>
  <c r="C5" i="3"/>
  <c r="C6" i="3"/>
  <c r="C7" i="3"/>
  <c r="C8" i="3"/>
  <c r="C9" i="3"/>
  <c r="C10" i="3"/>
  <c r="C11" i="3"/>
  <c r="C12" i="3"/>
  <c r="C13" i="3"/>
  <c r="C14" i="3"/>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54" i="3"/>
  <c r="C55" i="3"/>
  <c r="C56" i="3"/>
  <c r="C57" i="3"/>
  <c r="C58" i="3"/>
  <c r="C59" i="3"/>
  <c r="C60" i="3"/>
  <c r="C61" i="3"/>
  <c r="C62" i="3"/>
  <c r="C63" i="3"/>
  <c r="C64" i="3"/>
  <c r="C65" i="3"/>
  <c r="C66" i="3"/>
  <c r="C67" i="3"/>
  <c r="C68" i="3"/>
  <c r="C69" i="3"/>
  <c r="C70" i="3"/>
  <c r="C71" i="3"/>
  <c r="C72" i="3"/>
  <c r="C73" i="3"/>
  <c r="C74" i="3"/>
  <c r="C75" i="3"/>
  <c r="C76" i="3"/>
  <c r="C77" i="3"/>
  <c r="C78" i="3"/>
  <c r="C79" i="3"/>
  <c r="C80" i="3"/>
  <c r="C81" i="3"/>
  <c r="C82" i="3"/>
  <c r="C83" i="3"/>
  <c r="C84" i="3"/>
  <c r="C85" i="3"/>
  <c r="C86" i="3"/>
  <c r="C87" i="3"/>
  <c r="C88" i="3"/>
  <c r="C89" i="3"/>
  <c r="C90" i="3"/>
  <c r="C91" i="3"/>
  <c r="C92" i="3"/>
  <c r="C93" i="3"/>
  <c r="C94" i="3"/>
  <c r="C95" i="3"/>
  <c r="C96" i="3"/>
  <c r="C97" i="3"/>
  <c r="C98" i="3"/>
  <c r="C99" i="3"/>
  <c r="C100" i="3"/>
  <c r="C101" i="3"/>
  <c r="C102" i="3"/>
  <c r="C103" i="3"/>
  <c r="C104" i="3"/>
  <c r="C105" i="3"/>
  <c r="C106" i="3"/>
  <c r="C107" i="3"/>
  <c r="C108" i="3"/>
  <c r="C109" i="3"/>
  <c r="C110" i="3"/>
  <c r="C111" i="3"/>
  <c r="C112" i="3"/>
  <c r="C113" i="3"/>
  <c r="C114" i="3"/>
  <c r="C115" i="3"/>
  <c r="C116" i="3"/>
  <c r="C117" i="3"/>
  <c r="C118" i="3"/>
  <c r="C119" i="3"/>
  <c r="C120" i="3"/>
  <c r="C121" i="3"/>
  <c r="C122" i="3"/>
  <c r="C123" i="3"/>
  <c r="C124" i="3"/>
  <c r="C125" i="3"/>
  <c r="C126" i="3"/>
  <c r="C127" i="3"/>
  <c r="C128" i="3"/>
  <c r="C129" i="3"/>
  <c r="C130" i="3"/>
  <c r="C131" i="3"/>
  <c r="C132" i="3"/>
  <c r="C133" i="3"/>
  <c r="C134" i="3"/>
  <c r="C135" i="3"/>
  <c r="C136" i="3"/>
  <c r="C137" i="3"/>
  <c r="C138" i="3"/>
  <c r="C139" i="3"/>
  <c r="C140" i="3"/>
  <c r="C141" i="3"/>
  <c r="C142" i="3"/>
  <c r="C143" i="3"/>
  <c r="C144" i="3"/>
  <c r="C145" i="3"/>
  <c r="C146" i="3"/>
  <c r="C147" i="3"/>
  <c r="C148" i="3"/>
  <c r="C149" i="3"/>
  <c r="C150" i="3"/>
  <c r="C151" i="3"/>
  <c r="C152" i="3"/>
  <c r="C153" i="3"/>
  <c r="C154" i="3"/>
  <c r="C155" i="3"/>
  <c r="C156" i="3"/>
  <c r="C157" i="3"/>
  <c r="C158" i="3"/>
  <c r="C159" i="3"/>
  <c r="C160" i="3"/>
  <c r="C161" i="3"/>
  <c r="C162" i="3"/>
  <c r="C163" i="3"/>
  <c r="C164" i="3"/>
  <c r="C165" i="3"/>
  <c r="C166" i="3"/>
  <c r="C167" i="3"/>
  <c r="C168" i="3"/>
  <c r="C169" i="3"/>
  <c r="C170" i="3"/>
  <c r="C171" i="3"/>
  <c r="C172" i="3"/>
  <c r="C173" i="3"/>
  <c r="C174" i="3"/>
  <c r="C175" i="3"/>
  <c r="C176" i="3"/>
  <c r="C177" i="3"/>
  <c r="C178" i="3"/>
  <c r="C179" i="3"/>
  <c r="C180" i="3"/>
  <c r="C181" i="3"/>
  <c r="C182" i="3"/>
  <c r="C183" i="3"/>
  <c r="C184" i="3"/>
  <c r="C185" i="3"/>
  <c r="C186" i="3"/>
  <c r="C187" i="3"/>
  <c r="C188" i="3"/>
  <c r="C189" i="3"/>
  <c r="C190" i="3"/>
  <c r="C191" i="3"/>
  <c r="C192" i="3"/>
  <c r="C193" i="3"/>
  <c r="C194" i="3"/>
  <c r="C195" i="3"/>
  <c r="C196" i="3"/>
  <c r="C197" i="3"/>
  <c r="C198" i="3"/>
  <c r="C199" i="3"/>
  <c r="C200" i="3"/>
  <c r="C201" i="3"/>
  <c r="C202" i="3"/>
  <c r="C203" i="3"/>
  <c r="C204" i="3"/>
  <c r="C205" i="3"/>
  <c r="C206" i="3"/>
  <c r="C207" i="3"/>
  <c r="C208" i="3"/>
  <c r="C209" i="3"/>
  <c r="C210" i="3"/>
  <c r="C211" i="3"/>
  <c r="C212" i="3"/>
  <c r="C213" i="3"/>
  <c r="C214" i="3"/>
  <c r="C215" i="3"/>
  <c r="C216" i="3"/>
  <c r="C217" i="3"/>
  <c r="C218" i="3"/>
  <c r="C219" i="3"/>
  <c r="C220" i="3"/>
  <c r="C221" i="3"/>
  <c r="C222" i="3"/>
  <c r="C223" i="3"/>
  <c r="C224" i="3"/>
  <c r="C225" i="3"/>
  <c r="C226" i="3"/>
  <c r="C227" i="3"/>
  <c r="C228" i="3"/>
  <c r="C229" i="3"/>
  <c r="C230" i="3"/>
  <c r="C231" i="3"/>
  <c r="C232" i="3"/>
  <c r="C233" i="3"/>
  <c r="C234" i="3"/>
  <c r="C235" i="3"/>
  <c r="C236" i="3"/>
  <c r="C237" i="3"/>
  <c r="C238" i="3"/>
  <c r="C239" i="3"/>
  <c r="C240" i="3"/>
  <c r="C241" i="3"/>
  <c r="C242" i="3"/>
  <c r="C243" i="3"/>
  <c r="C244" i="3"/>
  <c r="C245" i="3"/>
  <c r="C246" i="3"/>
  <c r="C247" i="3"/>
  <c r="C248" i="3"/>
  <c r="C249" i="3"/>
  <c r="C250" i="3"/>
  <c r="C251" i="3"/>
  <c r="C252" i="3"/>
  <c r="C253" i="3"/>
  <c r="C254" i="3"/>
  <c r="C255" i="3"/>
  <c r="C256" i="3"/>
  <c r="C257" i="3"/>
  <c r="C258" i="3"/>
  <c r="C259" i="3"/>
  <c r="C260" i="3"/>
  <c r="C261" i="3"/>
  <c r="C262" i="3"/>
  <c r="C263" i="3"/>
  <c r="C264" i="3"/>
  <c r="C265" i="3"/>
  <c r="C266" i="3"/>
  <c r="C267" i="3"/>
  <c r="C268" i="3"/>
  <c r="C269" i="3"/>
  <c r="C270" i="3"/>
  <c r="C271" i="3"/>
  <c r="C272" i="3"/>
  <c r="C273" i="3"/>
  <c r="C274" i="3"/>
  <c r="C275" i="3"/>
  <c r="C276" i="3"/>
  <c r="C277" i="3"/>
  <c r="C278" i="3"/>
  <c r="C279" i="3"/>
  <c r="C280" i="3"/>
  <c r="C281" i="3"/>
  <c r="C282" i="3"/>
  <c r="C283" i="3"/>
  <c r="C284" i="3"/>
  <c r="C285" i="3"/>
  <c r="C286" i="3"/>
  <c r="C287" i="3"/>
  <c r="C288" i="3"/>
  <c r="C289" i="3"/>
  <c r="C290" i="3"/>
  <c r="C291" i="3"/>
  <c r="C292" i="3"/>
  <c r="C293" i="3"/>
  <c r="C294" i="3"/>
  <c r="C295" i="3"/>
  <c r="C296" i="3"/>
  <c r="C297" i="3"/>
  <c r="C298" i="3"/>
  <c r="C299" i="3"/>
  <c r="C300" i="3"/>
  <c r="C301" i="3"/>
  <c r="C302" i="3"/>
  <c r="C303" i="3"/>
  <c r="C304" i="3"/>
  <c r="C305" i="3"/>
  <c r="C306" i="3"/>
  <c r="C307" i="3"/>
  <c r="C308" i="3"/>
  <c r="C309" i="3"/>
  <c r="C310" i="3"/>
  <c r="C311" i="3"/>
  <c r="C312" i="3"/>
  <c r="C313" i="3"/>
  <c r="C314" i="3"/>
  <c r="C315" i="3"/>
  <c r="C316" i="3"/>
  <c r="C317" i="3"/>
  <c r="C318" i="3"/>
  <c r="C319" i="3"/>
  <c r="C320" i="3"/>
  <c r="C321" i="3"/>
  <c r="C322" i="3"/>
  <c r="C323" i="3"/>
  <c r="C324" i="3"/>
  <c r="C325" i="3"/>
  <c r="C326" i="3"/>
  <c r="C327" i="3"/>
  <c r="C328" i="3"/>
  <c r="C329" i="3"/>
  <c r="C330" i="3"/>
  <c r="C331" i="3"/>
  <c r="C332" i="3"/>
  <c r="C333" i="3"/>
  <c r="C334" i="3"/>
  <c r="C335" i="3"/>
  <c r="C336" i="3"/>
  <c r="C337" i="3"/>
  <c r="C338" i="3"/>
  <c r="C339" i="3"/>
  <c r="C340" i="3"/>
  <c r="C341" i="3"/>
  <c r="C342" i="3"/>
  <c r="C343" i="3"/>
  <c r="C344" i="3"/>
  <c r="C345" i="3"/>
  <c r="C346" i="3"/>
  <c r="C347" i="3"/>
  <c r="C348" i="3"/>
  <c r="C349" i="3"/>
  <c r="C350" i="3"/>
  <c r="C351" i="3"/>
  <c r="C352" i="3"/>
  <c r="C353" i="3"/>
  <c r="C354" i="3"/>
  <c r="C355" i="3"/>
  <c r="C356" i="3"/>
  <c r="C357" i="3"/>
  <c r="C358" i="3"/>
  <c r="C359" i="3"/>
  <c r="C360" i="3"/>
  <c r="C361" i="3"/>
  <c r="C362" i="3"/>
  <c r="C363" i="3"/>
  <c r="C364" i="3"/>
  <c r="C365" i="3"/>
  <c r="C366" i="3"/>
  <c r="C367" i="3"/>
  <c r="C368" i="3"/>
  <c r="C369" i="3"/>
  <c r="C370" i="3"/>
  <c r="C371" i="3"/>
  <c r="C372" i="3"/>
  <c r="C373" i="3"/>
  <c r="C374" i="3"/>
  <c r="C375" i="3"/>
  <c r="C376" i="3"/>
  <c r="C377" i="3"/>
  <c r="C378" i="3"/>
  <c r="C379" i="3"/>
  <c r="C380" i="3"/>
  <c r="C381" i="3"/>
  <c r="C382" i="3"/>
  <c r="C383" i="3"/>
  <c r="C384" i="3"/>
  <c r="C385" i="3"/>
  <c r="C386" i="3"/>
  <c r="C387" i="3"/>
  <c r="C388" i="3"/>
  <c r="C389" i="3"/>
  <c r="C390" i="3"/>
  <c r="C391" i="3"/>
  <c r="C392" i="3"/>
  <c r="C393" i="3"/>
  <c r="C394" i="3"/>
  <c r="C395" i="3"/>
  <c r="C396" i="3"/>
  <c r="C397" i="3"/>
  <c r="C398" i="3"/>
  <c r="C399" i="3"/>
  <c r="C400" i="3"/>
  <c r="C401" i="3"/>
  <c r="C402" i="3"/>
  <c r="C403" i="3"/>
  <c r="C404" i="3"/>
  <c r="C405" i="3"/>
  <c r="C406" i="3"/>
  <c r="C407" i="3"/>
  <c r="C408" i="3"/>
  <c r="C409" i="3"/>
  <c r="C410" i="3"/>
  <c r="C411" i="3"/>
  <c r="C412" i="3"/>
  <c r="C413" i="3"/>
  <c r="C414" i="3"/>
  <c r="C415" i="3"/>
  <c r="C416" i="3"/>
  <c r="C417" i="3"/>
  <c r="C418" i="3"/>
  <c r="C419" i="3"/>
  <c r="C420" i="3"/>
  <c r="C421" i="3"/>
  <c r="C422" i="3"/>
  <c r="C423" i="3"/>
  <c r="C424" i="3"/>
  <c r="C425" i="3"/>
  <c r="C426" i="3"/>
  <c r="C427" i="3"/>
  <c r="C428" i="3"/>
  <c r="C429" i="3"/>
  <c r="C430" i="3"/>
  <c r="C431" i="3"/>
  <c r="C432" i="3"/>
  <c r="C433" i="3"/>
  <c r="C434" i="3"/>
  <c r="C435" i="3"/>
  <c r="C436" i="3"/>
  <c r="C437" i="3"/>
  <c r="C438" i="3"/>
  <c r="C439" i="3"/>
  <c r="C440" i="3"/>
  <c r="C441" i="3"/>
  <c r="C442" i="3"/>
  <c r="C443" i="3"/>
  <c r="C444" i="3"/>
  <c r="C445" i="3"/>
  <c r="C446" i="3"/>
  <c r="C447" i="3"/>
  <c r="C448" i="3"/>
  <c r="C449" i="3"/>
  <c r="C450" i="3"/>
  <c r="C451" i="3"/>
  <c r="C452" i="3"/>
  <c r="C453" i="3"/>
  <c r="C454" i="3"/>
  <c r="C455" i="3"/>
  <c r="C456" i="3"/>
  <c r="C457" i="3"/>
  <c r="C458" i="3"/>
  <c r="C459" i="3"/>
  <c r="C460" i="3"/>
  <c r="C461" i="3"/>
  <c r="C462" i="3"/>
  <c r="C463" i="3"/>
  <c r="C464" i="3"/>
  <c r="C465" i="3"/>
  <c r="C466" i="3"/>
  <c r="C467" i="3"/>
  <c r="C468" i="3"/>
  <c r="C469" i="3"/>
  <c r="C470" i="3"/>
  <c r="C471" i="3"/>
  <c r="C472" i="3"/>
  <c r="C473" i="3"/>
  <c r="C474" i="3"/>
  <c r="C475" i="3"/>
  <c r="C476" i="3"/>
  <c r="C477" i="3"/>
  <c r="C478" i="3"/>
  <c r="C479" i="3"/>
  <c r="C480" i="3"/>
  <c r="C481" i="3"/>
  <c r="C482" i="3"/>
  <c r="C483" i="3"/>
  <c r="C484" i="3"/>
  <c r="C485" i="3"/>
  <c r="C486" i="3"/>
  <c r="C487" i="3"/>
  <c r="C488" i="3"/>
  <c r="C489" i="3"/>
  <c r="C490" i="3"/>
  <c r="C491" i="3"/>
  <c r="C492" i="3"/>
  <c r="C493" i="3"/>
  <c r="C494" i="3"/>
  <c r="C495" i="3"/>
  <c r="C496" i="3"/>
  <c r="C497" i="3"/>
  <c r="C498" i="3"/>
  <c r="C499" i="3"/>
  <c r="C500" i="3"/>
  <c r="C501" i="3"/>
  <c r="C502" i="3"/>
  <c r="C503" i="3"/>
  <c r="C504" i="3"/>
  <c r="C505" i="3"/>
  <c r="C506" i="3"/>
  <c r="C507" i="3"/>
  <c r="C508" i="3"/>
  <c r="C509" i="3"/>
  <c r="C510" i="3"/>
  <c r="C511" i="3"/>
  <c r="C512" i="3"/>
  <c r="C513" i="3"/>
  <c r="C514" i="3"/>
  <c r="C515" i="3"/>
  <c r="C516" i="3"/>
  <c r="C517" i="3"/>
  <c r="C518" i="3"/>
  <c r="C519" i="3"/>
  <c r="C520" i="3"/>
  <c r="C521" i="3"/>
  <c r="C522" i="3"/>
  <c r="C523" i="3"/>
  <c r="C524" i="3"/>
  <c r="C525" i="3"/>
  <c r="C526" i="3"/>
  <c r="C527" i="3"/>
  <c r="C528" i="3"/>
  <c r="C529" i="3"/>
  <c r="C530" i="3"/>
  <c r="C531" i="3"/>
  <c r="C532" i="3"/>
  <c r="C533" i="3"/>
  <c r="C534" i="3"/>
  <c r="C535" i="3"/>
  <c r="C536" i="3"/>
  <c r="C537" i="3"/>
  <c r="C538" i="3"/>
  <c r="C539" i="3"/>
  <c r="C540" i="3"/>
  <c r="C541" i="3"/>
  <c r="C542" i="3"/>
  <c r="C543" i="3"/>
  <c r="C544" i="3"/>
  <c r="C545" i="3"/>
  <c r="C546" i="3"/>
  <c r="C547" i="3"/>
  <c r="C548" i="3"/>
  <c r="C549" i="3"/>
  <c r="C550" i="3"/>
  <c r="C551" i="3"/>
  <c r="C552" i="3"/>
  <c r="C553" i="3"/>
  <c r="C554" i="3"/>
  <c r="C555" i="3"/>
  <c r="C556" i="3"/>
  <c r="C557" i="3"/>
  <c r="C558" i="3"/>
  <c r="C559" i="3"/>
  <c r="C560" i="3"/>
  <c r="C561" i="3"/>
  <c r="C562" i="3"/>
  <c r="C563" i="3"/>
  <c r="C564" i="3"/>
  <c r="C565" i="3"/>
  <c r="C566" i="3"/>
  <c r="C567" i="3"/>
  <c r="C568" i="3"/>
  <c r="C569" i="3"/>
  <c r="C570" i="3"/>
  <c r="C571" i="3"/>
  <c r="C572" i="3"/>
  <c r="C573" i="3"/>
  <c r="C574" i="3"/>
  <c r="C575" i="3"/>
  <c r="C576" i="3"/>
  <c r="C577" i="3"/>
  <c r="C578" i="3"/>
  <c r="C579" i="3"/>
  <c r="C580" i="3"/>
  <c r="C581" i="3"/>
  <c r="C582" i="3"/>
  <c r="C583" i="3"/>
  <c r="C584" i="3"/>
  <c r="C585" i="3"/>
  <c r="C586" i="3"/>
  <c r="C587" i="3"/>
  <c r="C588" i="3"/>
  <c r="C589" i="3"/>
  <c r="C590" i="3"/>
  <c r="C591" i="3"/>
  <c r="C592" i="3"/>
  <c r="C593" i="3"/>
  <c r="C594" i="3"/>
  <c r="C595" i="3"/>
  <c r="C596" i="3"/>
  <c r="C597" i="3"/>
  <c r="C598" i="3"/>
  <c r="C599" i="3"/>
  <c r="C600" i="3"/>
  <c r="C601" i="3"/>
  <c r="C602" i="3"/>
  <c r="C603" i="3"/>
  <c r="C604" i="3"/>
  <c r="C605" i="3"/>
  <c r="C606" i="3"/>
  <c r="C607" i="3"/>
  <c r="C608" i="3"/>
  <c r="C609" i="3"/>
  <c r="C610" i="3"/>
  <c r="C611" i="3"/>
  <c r="C612" i="3"/>
  <c r="C613" i="3"/>
  <c r="C614" i="3"/>
  <c r="C615" i="3"/>
  <c r="C616" i="3"/>
  <c r="C617" i="3"/>
  <c r="C618" i="3"/>
  <c r="C619" i="3"/>
  <c r="C620" i="3"/>
  <c r="C621" i="3"/>
  <c r="C622" i="3"/>
  <c r="C623" i="3"/>
  <c r="C624" i="3"/>
  <c r="C625" i="3"/>
  <c r="C626" i="3"/>
  <c r="C627" i="3"/>
  <c r="C628" i="3"/>
  <c r="C629" i="3"/>
  <c r="C630" i="3"/>
  <c r="C631" i="3"/>
  <c r="C632" i="3"/>
  <c r="C633" i="3"/>
  <c r="C634" i="3"/>
  <c r="C635" i="3"/>
  <c r="C636" i="3"/>
  <c r="C637" i="3"/>
  <c r="C638" i="3"/>
  <c r="C639" i="3"/>
  <c r="C640" i="3"/>
  <c r="C641" i="3"/>
  <c r="C642" i="3"/>
  <c r="C643" i="3"/>
  <c r="C644" i="3"/>
  <c r="C645" i="3"/>
  <c r="C646" i="3"/>
  <c r="C647" i="3"/>
  <c r="C648" i="3"/>
  <c r="C649" i="3"/>
  <c r="C650" i="3"/>
  <c r="C651" i="3"/>
  <c r="C652" i="3"/>
  <c r="C653" i="3"/>
  <c r="C654" i="3"/>
  <c r="C655" i="3"/>
  <c r="C656" i="3"/>
  <c r="C657" i="3"/>
  <c r="C658" i="3"/>
  <c r="C659" i="3"/>
  <c r="C660" i="3"/>
  <c r="C661" i="3"/>
  <c r="C662" i="3"/>
  <c r="C663" i="3"/>
  <c r="C664" i="3"/>
  <c r="C665" i="3"/>
  <c r="C666" i="3"/>
  <c r="C667" i="3"/>
  <c r="C668" i="3"/>
  <c r="C669" i="3"/>
  <c r="C670" i="3"/>
  <c r="C671" i="3"/>
  <c r="C672" i="3"/>
  <c r="C673" i="3"/>
  <c r="C674" i="3"/>
  <c r="C675" i="3"/>
  <c r="C676" i="3"/>
  <c r="C677" i="3"/>
  <c r="C678" i="3"/>
  <c r="C679" i="3"/>
  <c r="C680" i="3"/>
  <c r="C681" i="3"/>
  <c r="C682" i="3"/>
  <c r="C683" i="3"/>
  <c r="C684" i="3"/>
  <c r="C685" i="3"/>
  <c r="C686" i="3"/>
  <c r="C687" i="3"/>
  <c r="C688" i="3"/>
  <c r="C689" i="3"/>
  <c r="C690" i="3"/>
  <c r="C691" i="3"/>
  <c r="C692" i="3"/>
  <c r="C693" i="3"/>
  <c r="C694" i="3"/>
  <c r="C695" i="3"/>
  <c r="C696" i="3"/>
  <c r="C697" i="3"/>
  <c r="C698" i="3"/>
  <c r="C699" i="3"/>
  <c r="C700" i="3"/>
  <c r="C701" i="3"/>
  <c r="C702" i="3"/>
  <c r="C703" i="3"/>
  <c r="C704" i="3"/>
  <c r="C705" i="3"/>
  <c r="C706" i="3"/>
  <c r="C707" i="3"/>
  <c r="C708" i="3"/>
  <c r="C709" i="3"/>
  <c r="C710" i="3"/>
  <c r="C711" i="3"/>
  <c r="C712" i="3"/>
  <c r="C713" i="3"/>
  <c r="C714" i="3"/>
  <c r="C715" i="3"/>
  <c r="C716" i="3"/>
  <c r="C717" i="3"/>
  <c r="C718" i="3"/>
  <c r="C719" i="3"/>
  <c r="C720" i="3"/>
  <c r="C721" i="3"/>
  <c r="C722" i="3"/>
  <c r="C723" i="3"/>
  <c r="C724" i="3"/>
  <c r="C725" i="3"/>
  <c r="C726" i="3"/>
  <c r="C727" i="3"/>
  <c r="C728" i="3"/>
  <c r="C729" i="3"/>
  <c r="C730" i="3"/>
  <c r="C731" i="3"/>
  <c r="C732" i="3"/>
  <c r="C733" i="3"/>
  <c r="C734" i="3"/>
  <c r="C735" i="3"/>
  <c r="C736" i="3"/>
  <c r="C737" i="3"/>
  <c r="C738" i="3"/>
  <c r="C739" i="3"/>
  <c r="C740" i="3"/>
  <c r="C741" i="3"/>
  <c r="C742" i="3"/>
  <c r="C743" i="3"/>
  <c r="C744" i="3"/>
  <c r="C745" i="3"/>
  <c r="C746" i="3"/>
  <c r="C747" i="3"/>
  <c r="C748" i="3"/>
  <c r="C749" i="3"/>
  <c r="C750" i="3"/>
  <c r="C751" i="3"/>
  <c r="C752" i="3"/>
  <c r="C753" i="3"/>
  <c r="C754" i="3"/>
  <c r="C755" i="3"/>
  <c r="C756" i="3"/>
  <c r="C757" i="3"/>
  <c r="C758" i="3"/>
  <c r="C759" i="3"/>
  <c r="C760" i="3"/>
  <c r="C761" i="3"/>
  <c r="C762" i="3"/>
  <c r="C763" i="3"/>
  <c r="C764" i="3"/>
  <c r="C765" i="3"/>
  <c r="C766" i="3"/>
  <c r="C767" i="3"/>
  <c r="C768" i="3"/>
  <c r="C769" i="3"/>
  <c r="C770" i="3"/>
  <c r="C771" i="3"/>
  <c r="C772" i="3"/>
  <c r="C773" i="3"/>
  <c r="C774" i="3"/>
  <c r="C775" i="3"/>
  <c r="C776" i="3"/>
  <c r="C777" i="3"/>
  <c r="C778" i="3"/>
  <c r="C779" i="3"/>
  <c r="C780" i="3"/>
  <c r="C781" i="3"/>
  <c r="C782" i="3"/>
  <c r="C783" i="3"/>
  <c r="C784" i="3"/>
  <c r="C785" i="3"/>
  <c r="C786" i="3"/>
  <c r="C787" i="3"/>
  <c r="C788" i="3"/>
  <c r="C789" i="3"/>
  <c r="C790" i="3"/>
  <c r="C791" i="3"/>
  <c r="C792" i="3"/>
  <c r="C793" i="3"/>
  <c r="C794" i="3"/>
  <c r="C795" i="3"/>
  <c r="C796" i="3"/>
  <c r="C797" i="3"/>
  <c r="C798" i="3"/>
  <c r="C799" i="3"/>
  <c r="C800" i="3"/>
  <c r="C801" i="3"/>
  <c r="C802" i="3"/>
  <c r="C803" i="3"/>
  <c r="C804" i="3"/>
  <c r="C805" i="3"/>
  <c r="C806" i="3"/>
  <c r="C807" i="3"/>
  <c r="C808" i="3"/>
  <c r="C809" i="3"/>
  <c r="C810" i="3"/>
  <c r="C811" i="3"/>
  <c r="C812" i="3"/>
  <c r="C813" i="3"/>
  <c r="C814" i="3"/>
  <c r="C815" i="3"/>
  <c r="C816" i="3"/>
  <c r="C817" i="3"/>
  <c r="C818" i="3"/>
  <c r="C819" i="3"/>
  <c r="C820" i="3"/>
  <c r="C821" i="3"/>
  <c r="C822" i="3"/>
  <c r="C823" i="3"/>
  <c r="C824" i="3"/>
  <c r="C825" i="3"/>
  <c r="C826" i="3"/>
  <c r="C827" i="3"/>
  <c r="C828" i="3"/>
  <c r="C829" i="3"/>
  <c r="C830" i="3"/>
  <c r="C831" i="3"/>
  <c r="C832" i="3"/>
  <c r="C833" i="3"/>
  <c r="C834" i="3"/>
  <c r="C835" i="3"/>
  <c r="C836" i="3"/>
  <c r="C837" i="3"/>
  <c r="C838" i="3"/>
  <c r="C839" i="3"/>
  <c r="C840" i="3"/>
  <c r="C841" i="3"/>
  <c r="C842" i="3"/>
  <c r="C843" i="3"/>
  <c r="C844" i="3"/>
  <c r="C845" i="3"/>
  <c r="C846" i="3"/>
  <c r="C847" i="3"/>
  <c r="C848" i="3"/>
  <c r="C849" i="3"/>
  <c r="C850" i="3"/>
  <c r="C851" i="3"/>
  <c r="C852" i="3"/>
  <c r="C853" i="3"/>
  <c r="C854" i="3"/>
  <c r="C855" i="3"/>
  <c r="C856" i="3"/>
  <c r="C857" i="3"/>
  <c r="C858" i="3"/>
  <c r="C859" i="3"/>
  <c r="C860" i="3"/>
  <c r="C861" i="3"/>
  <c r="C862" i="3"/>
  <c r="C863" i="3"/>
  <c r="C864" i="3"/>
  <c r="C865" i="3"/>
  <c r="C866" i="3"/>
  <c r="C867" i="3"/>
  <c r="C868" i="3"/>
  <c r="C869" i="3"/>
  <c r="C870" i="3"/>
  <c r="C871" i="3"/>
  <c r="C872" i="3"/>
  <c r="C873" i="3"/>
  <c r="C874" i="3"/>
  <c r="C875" i="3"/>
  <c r="C876" i="3"/>
  <c r="C877" i="3"/>
  <c r="C878" i="3"/>
  <c r="C879" i="3"/>
  <c r="C880" i="3"/>
  <c r="C881" i="3"/>
  <c r="C882" i="3"/>
  <c r="C883" i="3"/>
  <c r="C884" i="3"/>
  <c r="C885" i="3"/>
  <c r="C886" i="3"/>
  <c r="C887" i="3"/>
  <c r="C888" i="3"/>
  <c r="C889" i="3"/>
  <c r="C890" i="3"/>
  <c r="C891" i="3"/>
  <c r="C892" i="3"/>
  <c r="C893" i="3"/>
  <c r="C894" i="3"/>
  <c r="C895" i="3"/>
  <c r="C896" i="3"/>
  <c r="C897" i="3"/>
  <c r="C898" i="3"/>
  <c r="C899" i="3"/>
  <c r="C900" i="3"/>
  <c r="C901" i="3"/>
  <c r="C902" i="3"/>
  <c r="C903" i="3"/>
  <c r="C904" i="3"/>
  <c r="C905" i="3"/>
  <c r="C906" i="3"/>
  <c r="C907" i="3"/>
  <c r="C908" i="3"/>
  <c r="C909" i="3"/>
  <c r="C910" i="3"/>
  <c r="C911" i="3"/>
  <c r="C912" i="3"/>
  <c r="C913" i="3"/>
  <c r="C914" i="3"/>
  <c r="C915" i="3"/>
  <c r="C916" i="3"/>
  <c r="C917" i="3"/>
  <c r="C918" i="3"/>
  <c r="C919" i="3"/>
  <c r="C920" i="3"/>
  <c r="C921" i="3"/>
  <c r="C922" i="3"/>
  <c r="C923" i="3"/>
  <c r="C924" i="3"/>
  <c r="C925" i="3"/>
  <c r="C926" i="3"/>
  <c r="C927" i="3"/>
  <c r="C928" i="3"/>
  <c r="C929" i="3"/>
  <c r="C930" i="3"/>
  <c r="C931" i="3"/>
  <c r="C932" i="3"/>
  <c r="C933" i="3"/>
  <c r="C934" i="3"/>
  <c r="C935" i="3"/>
  <c r="C936" i="3"/>
  <c r="C937" i="3"/>
  <c r="C938" i="3"/>
  <c r="C939" i="3"/>
  <c r="C940" i="3"/>
  <c r="C941" i="3"/>
  <c r="C942" i="3"/>
  <c r="C943" i="3"/>
  <c r="C944" i="3"/>
  <c r="C945" i="3"/>
  <c r="C946" i="3"/>
  <c r="C947" i="3"/>
  <c r="C948" i="3"/>
  <c r="C949" i="3"/>
  <c r="C950" i="3"/>
  <c r="C951" i="3"/>
  <c r="C952" i="3"/>
  <c r="C953" i="3"/>
  <c r="C954" i="3"/>
  <c r="C955" i="3"/>
  <c r="C956" i="3"/>
  <c r="C957" i="3"/>
  <c r="C958" i="3"/>
  <c r="C959" i="3"/>
  <c r="C960" i="3"/>
  <c r="C961" i="3"/>
  <c r="C962" i="3"/>
  <c r="C963" i="3"/>
  <c r="C964" i="3"/>
  <c r="C965" i="3"/>
  <c r="C966" i="3"/>
  <c r="C967" i="3"/>
  <c r="C968" i="3"/>
  <c r="C969" i="3"/>
  <c r="C970" i="3"/>
  <c r="C971" i="3"/>
  <c r="C972" i="3"/>
  <c r="C973" i="3"/>
  <c r="C974" i="3"/>
  <c r="C975" i="3"/>
  <c r="C1016" i="3"/>
  <c r="C1015" i="3"/>
  <c r="C1014" i="3"/>
  <c r="C1013" i="3"/>
  <c r="C1012" i="3"/>
  <c r="C1011" i="3"/>
  <c r="C1010" i="3"/>
  <c r="C1009" i="3"/>
  <c r="C1008" i="3"/>
  <c r="C1007" i="3"/>
  <c r="C1006" i="3"/>
  <c r="C1005" i="3"/>
  <c r="C1004" i="3"/>
  <c r="C1003" i="3"/>
  <c r="C1002" i="3"/>
  <c r="C1001" i="3"/>
  <c r="C1000" i="3"/>
  <c r="C999" i="3"/>
  <c r="C998" i="3"/>
  <c r="C997" i="3"/>
  <c r="C996" i="3"/>
  <c r="C995" i="3"/>
  <c r="C994" i="3"/>
  <c r="C993" i="3"/>
  <c r="C992" i="3"/>
  <c r="C991" i="3"/>
  <c r="C990" i="3"/>
  <c r="C989" i="3"/>
  <c r="C988" i="3"/>
  <c r="C987" i="3"/>
  <c r="C986" i="3"/>
  <c r="C985" i="3"/>
  <c r="C984" i="3"/>
  <c r="C983" i="3"/>
  <c r="C982" i="3"/>
  <c r="C981" i="3"/>
  <c r="C980" i="3"/>
  <c r="C979" i="3"/>
  <c r="C978" i="3"/>
  <c r="C977" i="3"/>
  <c r="C976"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1949E9D-C07E-4ED8-A2D6-3CAA992CC2B3}"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1DFF3FA9-A56F-4FE8-8E38-8078760A30BC}" name="WorksheetConnection_Sheet1!$B$1:$C$975" type="102" refreshedVersion="8" minRefreshableVersion="5">
    <extLst>
      <ext xmlns:x15="http://schemas.microsoft.com/office/spreadsheetml/2010/11/main" uri="{DE250136-89BD-433C-8126-D09CA5730AF9}">
        <x15:connection id="Range" autoDelete="1">
          <x15:rangePr sourceName="_xlcn.WorksheetConnection_Sheet1B1C9751"/>
        </x15:connection>
      </ext>
    </extLst>
  </connection>
  <connection id="3" xr16:uid="{DB628132-8736-48E5-9629-B955A7DA41B8}" name="WorksheetConnection_Sheet5!$B:$C" type="102" refreshedVersion="8" minRefreshableVersion="5">
    <extLst>
      <ext xmlns:x15="http://schemas.microsoft.com/office/spreadsheetml/2010/11/main" uri="{DE250136-89BD-433C-8126-D09CA5730AF9}">
        <x15:connection id="Range 1" autoDelete="1">
          <x15:rangePr sourceName="_xlcn.WorksheetConnection_Sheet5BC1"/>
        </x15:connection>
      </ext>
    </extLst>
  </connection>
  <connection id="4" xr16:uid="{F60E572C-8835-4885-A247-23D0361D04D1}" name="WorksheetConnection_Sheet6!$A:$B" type="102" refreshedVersion="8" minRefreshableVersion="5">
    <extLst>
      <ext xmlns:x15="http://schemas.microsoft.com/office/spreadsheetml/2010/11/main" uri="{DE250136-89BD-433C-8126-D09CA5730AF9}">
        <x15:connection id="Range 3" autoDelete="1">
          <x15:rangePr sourceName="_xlcn.WorksheetConnection_Sheet6AB1"/>
        </x15:connection>
      </ext>
    </extLst>
  </connection>
  <connection id="5" xr16:uid="{84941576-B776-4999-8696-E6649BABAA2B}" name="WorksheetConnection_Sheet6!$A:$G" type="102" refreshedVersion="8" minRefreshableVersion="5">
    <extLst>
      <ext xmlns:x15="http://schemas.microsoft.com/office/spreadsheetml/2010/11/main" uri="{DE250136-89BD-433C-8126-D09CA5730AF9}">
        <x15:connection id="Range 2" autoDelete="1">
          <x15:rangePr sourceName="_xlcn.WorksheetConnection_Sheet6AG1"/>
        </x15:connection>
      </ext>
    </extLst>
  </connection>
  <connection id="6" xr16:uid="{C790C2A3-0302-436C-9F4A-A6A1F2904307}" name="WorksheetConnection_Sheet7!$A:$I" type="102" refreshedVersion="8" minRefreshableVersion="5">
    <extLst>
      <ext xmlns:x15="http://schemas.microsoft.com/office/spreadsheetml/2010/11/main" uri="{DE250136-89BD-433C-8126-D09CA5730AF9}">
        <x15:connection id="Range 4" autoDelete="1">
          <x15:rangePr sourceName="_xlcn.WorksheetConnection_Sheet7AI1"/>
        </x15:connection>
      </ext>
    </extLst>
  </connection>
</connections>
</file>

<file path=xl/sharedStrings.xml><?xml version="1.0" encoding="utf-8"?>
<sst xmlns="http://schemas.openxmlformats.org/spreadsheetml/2006/main" count="38989" uniqueCount="291">
  <si>
    <t>state</t>
  </si>
  <si>
    <t>mstatus</t>
  </si>
  <si>
    <t>totper</t>
  </si>
  <si>
    <t>adults</t>
  </si>
  <si>
    <t>parent</t>
  </si>
  <si>
    <t>age</t>
  </si>
  <si>
    <t>educ</t>
  </si>
  <si>
    <t>income</t>
  </si>
  <si>
    <t>hispanic</t>
  </si>
  <si>
    <t>race</t>
  </si>
  <si>
    <t>partyln</t>
  </si>
  <si>
    <t>polview</t>
  </si>
  <si>
    <t>sex</t>
  </si>
  <si>
    <t>religion</t>
  </si>
  <si>
    <t>Q1</t>
  </si>
  <si>
    <t>Q2</t>
  </si>
  <si>
    <t>Q3a</t>
  </si>
  <si>
    <t>Q3b</t>
  </si>
  <si>
    <t>Q4</t>
  </si>
  <si>
    <t>Q5a</t>
  </si>
  <si>
    <t>Q5b</t>
  </si>
  <si>
    <t>Q5c</t>
  </si>
  <si>
    <t>Q5d</t>
  </si>
  <si>
    <t>Q5e</t>
  </si>
  <si>
    <t>Q5f</t>
  </si>
  <si>
    <t>Q6</t>
  </si>
  <si>
    <t xml:space="preserve">IN    </t>
  </si>
  <si>
    <t>Married</t>
  </si>
  <si>
    <t>Two</t>
  </si>
  <si>
    <t>NA</t>
  </si>
  <si>
    <t>Some college, no degree (includes community college)</t>
  </si>
  <si>
    <t>$40,000 but less than $50,000</t>
  </si>
  <si>
    <t>Yes</t>
  </si>
  <si>
    <t>White Hispanic</t>
  </si>
  <si>
    <t>Very conservative</t>
  </si>
  <si>
    <t>Male</t>
  </si>
  <si>
    <t>Protestant</t>
  </si>
  <si>
    <t>DK/Refused</t>
  </si>
  <si>
    <t>Very good</t>
  </si>
  <si>
    <t>Having a close relationship to Germany</t>
  </si>
  <si>
    <t>Somewhat likely</t>
  </si>
  <si>
    <t>Yes, as a partner</t>
  </si>
  <si>
    <t>Everything will be the same as before the crisis</t>
  </si>
  <si>
    <t xml:space="preserve">SC    </t>
  </si>
  <si>
    <t>Five</t>
  </si>
  <si>
    <t>Four year college or university degree/Bachelor.s degree (e.g., BS, BA, AB)</t>
  </si>
  <si>
    <t>$100,000 and over (Unspecified)</t>
  </si>
  <si>
    <t>No</t>
  </si>
  <si>
    <t>White Non-Hispanic</t>
  </si>
  <si>
    <t>Somewhat conservative</t>
  </si>
  <si>
    <t>Other</t>
  </si>
  <si>
    <t>Somewhat good</t>
  </si>
  <si>
    <t>Somewhat unlikely</t>
  </si>
  <si>
    <t>Countries will cooperate more with other countries</t>
  </si>
  <si>
    <t xml:space="preserve">OH    </t>
  </si>
  <si>
    <t>Widowed</t>
  </si>
  <si>
    <t>Three</t>
  </si>
  <si>
    <t>$75,000 but less than $100,000</t>
  </si>
  <si>
    <t>Very liberal</t>
  </si>
  <si>
    <t>Female</t>
  </si>
  <si>
    <t>Catholic, Roman Catholic</t>
  </si>
  <si>
    <t>United Kingdom</t>
  </si>
  <si>
    <t>Both relationships are equally important</t>
  </si>
  <si>
    <t xml:space="preserve">MD    </t>
  </si>
  <si>
    <t>Single, that is never married</t>
  </si>
  <si>
    <t>$25,000 but less than $30,000</t>
  </si>
  <si>
    <t>Somewhat liberal</t>
  </si>
  <si>
    <t>Very bad</t>
  </si>
  <si>
    <t>Very likely</t>
  </si>
  <si>
    <t>Countries will increase their focus on national interests</t>
  </si>
  <si>
    <t xml:space="preserve">NC    </t>
  </si>
  <si>
    <t>Two year associate degree from a college or university</t>
  </si>
  <si>
    <t>Republican</t>
  </si>
  <si>
    <t>Christian (Just Christian)</t>
  </si>
  <si>
    <t>Russia</t>
  </si>
  <si>
    <t>Having a close relationship to China</t>
  </si>
  <si>
    <t>No, not a partner</t>
  </si>
  <si>
    <t>Refused</t>
  </si>
  <si>
    <t>Moderate</t>
  </si>
  <si>
    <t>Germany</t>
  </si>
  <si>
    <t xml:space="preserve">VA    </t>
  </si>
  <si>
    <t>One</t>
  </si>
  <si>
    <t xml:space="preserve">NY    </t>
  </si>
  <si>
    <t>Postgraduate or professional degree, including master's, doctorate, medical or law degree (e.g., MA, MS, PhD, MD, JD)</t>
  </si>
  <si>
    <t>$200,000 to under $250,000</t>
  </si>
  <si>
    <t>Democratic</t>
  </si>
  <si>
    <t>China</t>
  </si>
  <si>
    <t>Somewhat bad</t>
  </si>
  <si>
    <t>Having a close relationship to Russia</t>
  </si>
  <si>
    <t xml:space="preserve">FL    </t>
  </si>
  <si>
    <t>$50,000 but less than $75,000</t>
  </si>
  <si>
    <t>Israel</t>
  </si>
  <si>
    <t>Four</t>
  </si>
  <si>
    <t>$250,000 or more</t>
  </si>
  <si>
    <t>Native American/American Indian/Alaska Native</t>
  </si>
  <si>
    <t>Nothing in particular</t>
  </si>
  <si>
    <t>Australia</t>
  </si>
  <si>
    <t>Very unlikely</t>
  </si>
  <si>
    <t>$100,000 to under $150,000</t>
  </si>
  <si>
    <t xml:space="preserve">PA    </t>
  </si>
  <si>
    <t xml:space="preserve">NJ    </t>
  </si>
  <si>
    <t>Divorced</t>
  </si>
  <si>
    <t>Black Non-Hispanic</t>
  </si>
  <si>
    <t>Neither/Other (DO NOT READ)</t>
  </si>
  <si>
    <t>VOL: Neither</t>
  </si>
  <si>
    <t xml:space="preserve">WV    </t>
  </si>
  <si>
    <t>High school graduate (Grade 12 with diploma or GED certificate)</t>
  </si>
  <si>
    <t>South Korea</t>
  </si>
  <si>
    <t>Mexico</t>
  </si>
  <si>
    <t xml:space="preserve">MI    </t>
  </si>
  <si>
    <t xml:space="preserve">RI    </t>
  </si>
  <si>
    <t>Baptist</t>
  </si>
  <si>
    <t xml:space="preserve">WI    </t>
  </si>
  <si>
    <t xml:space="preserve">NE    </t>
  </si>
  <si>
    <t>Some postgraduate or professional schooling, no postgraduate degree</t>
  </si>
  <si>
    <t>The European Union (EU)</t>
  </si>
  <si>
    <t xml:space="preserve">OR    </t>
  </si>
  <si>
    <t>Canada</t>
  </si>
  <si>
    <t xml:space="preserve">CA    </t>
  </si>
  <si>
    <t xml:space="preserve">WA    </t>
  </si>
  <si>
    <t>$15,000 but less than $25,000</t>
  </si>
  <si>
    <t>$30,000 but less than $40,000</t>
  </si>
  <si>
    <t>Mixed</t>
  </si>
  <si>
    <t>Single, living with a partner</t>
  </si>
  <si>
    <t xml:space="preserve">CT    </t>
  </si>
  <si>
    <t>Atheist</t>
  </si>
  <si>
    <t>Methodist</t>
  </si>
  <si>
    <t>Agnostic</t>
  </si>
  <si>
    <t xml:space="preserve">ND    </t>
  </si>
  <si>
    <t>$150,000 to under $200,000</t>
  </si>
  <si>
    <t>Six</t>
  </si>
  <si>
    <t>Less than $50,000 (Unspecified)</t>
  </si>
  <si>
    <t>Presbyterian</t>
  </si>
  <si>
    <t>Lutheran</t>
  </si>
  <si>
    <t xml:space="preserve">TN    </t>
  </si>
  <si>
    <t>High school incomplete (Grades 9-11 or Grade 12 with NO diploma)</t>
  </si>
  <si>
    <t>Less than $15,000</t>
  </si>
  <si>
    <t>Unspecified Hispanic</t>
  </si>
  <si>
    <t xml:space="preserve">GA    </t>
  </si>
  <si>
    <t>Jewish/Judaism</t>
  </si>
  <si>
    <t>$50,000 but less than $100,000 (Unspecified)</t>
  </si>
  <si>
    <t xml:space="preserve">TX    </t>
  </si>
  <si>
    <t xml:space="preserve">MN    </t>
  </si>
  <si>
    <t xml:space="preserve">MA    </t>
  </si>
  <si>
    <t xml:space="preserve">ME    </t>
  </si>
  <si>
    <t xml:space="preserve">IL    </t>
  </si>
  <si>
    <t xml:space="preserve">ID    </t>
  </si>
  <si>
    <t xml:space="preserve">AZ    </t>
  </si>
  <si>
    <t>Seven</t>
  </si>
  <si>
    <t>Don't know</t>
  </si>
  <si>
    <t>Separated</t>
  </si>
  <si>
    <t>Black Hispanic</t>
  </si>
  <si>
    <t>Japan</t>
  </si>
  <si>
    <t xml:space="preserve">NV    </t>
  </si>
  <si>
    <t xml:space="preserve">NH    </t>
  </si>
  <si>
    <t>France</t>
  </si>
  <si>
    <t xml:space="preserve">IA    </t>
  </si>
  <si>
    <t xml:space="preserve">KY    </t>
  </si>
  <si>
    <t>Non-denominational or Independent Church</t>
  </si>
  <si>
    <t xml:space="preserve">DE    </t>
  </si>
  <si>
    <t xml:space="preserve">WY    </t>
  </si>
  <si>
    <t>Mormon (Church of Jesus Christ of Latter-Day Saints/LDS)</t>
  </si>
  <si>
    <t>Orthodox (Eastern, Greek, Russian, Armenian, etc)</t>
  </si>
  <si>
    <t xml:space="preserve">VT    </t>
  </si>
  <si>
    <t>Pentecostal (Assemblies of God, Four-Square Gospel)</t>
  </si>
  <si>
    <t xml:space="preserve">MO    </t>
  </si>
  <si>
    <t xml:space="preserve">AL    </t>
  </si>
  <si>
    <t xml:space="preserve">CO    </t>
  </si>
  <si>
    <t xml:space="preserve">HI    </t>
  </si>
  <si>
    <t xml:space="preserve">OK    </t>
  </si>
  <si>
    <t>Less than high school (Grades 1-8 or no formal schooling)</t>
  </si>
  <si>
    <t xml:space="preserve">MS    </t>
  </si>
  <si>
    <t>Italy</t>
  </si>
  <si>
    <t>Reformed</t>
  </si>
  <si>
    <t xml:space="preserve">KS    </t>
  </si>
  <si>
    <t>Evangelical</t>
  </si>
  <si>
    <t>Asian/Chinese/Japanese</t>
  </si>
  <si>
    <t>Buddhist</t>
  </si>
  <si>
    <t xml:space="preserve">MT    </t>
  </si>
  <si>
    <t xml:space="preserve">LA    </t>
  </si>
  <si>
    <t xml:space="preserve">AR    </t>
  </si>
  <si>
    <t xml:space="preserve">NM    </t>
  </si>
  <si>
    <t>Native Hawaiian and other Pacific Islander</t>
  </si>
  <si>
    <t>Church of Christ, or Disciples of Christ (Christian Church)</t>
  </si>
  <si>
    <t xml:space="preserve">UT    </t>
  </si>
  <si>
    <t>Don't Know</t>
  </si>
  <si>
    <t xml:space="preserve">DC    </t>
  </si>
  <si>
    <t>Jehovah's Witness</t>
  </si>
  <si>
    <t>Episcopalian or Anglican</t>
  </si>
  <si>
    <t>Seventh-Day Adventist</t>
  </si>
  <si>
    <t>Hindu</t>
  </si>
  <si>
    <t xml:space="preserve">SD    </t>
  </si>
  <si>
    <t>Eight or more</t>
  </si>
  <si>
    <t>North Korea</t>
  </si>
  <si>
    <t>Muslim/Islamic</t>
  </si>
  <si>
    <t>Church of God</t>
  </si>
  <si>
    <t xml:space="preserve">AK    </t>
  </si>
  <si>
    <t>Other Race</t>
  </si>
  <si>
    <t>Unitarian/Universalist</t>
  </si>
  <si>
    <t>Variable</t>
  </si>
  <si>
    <t>Label</t>
  </si>
  <si>
    <t>HHADULT. How many of these are adults, 18 or older?</t>
  </si>
  <si>
    <t>Z-7. What is your age?</t>
  </si>
  <si>
    <t>EDUC. What is the highest level of school you have completed or degree you have received?</t>
  </si>
  <si>
    <t>HISP. Are you of Hispanic or Latino origin or descent?</t>
  </si>
  <si>
    <t>INCO. Is your total annual household income from all sources, and before taxes ...?</t>
  </si>
  <si>
    <t>‘Marital status’</t>
  </si>
  <si>
    <t>PARENT. Are you the parent or guardian of anyone under 18 in your household?</t>
  </si>
  <si>
    <t>PARTYLN. As of today do you lean more to the Republican Party or more to the Democratic Party?</t>
  </si>
  <si>
    <t>POLVIEW. Generally speaking, would you describe your political views as ...?</t>
  </si>
  <si>
    <t>Q1. Which country currently is the most important partner for American foreign policy?</t>
  </si>
  <si>
    <t>Q2. In general, how would you describe relations today between the United States and Germany? Would you say they are very good, somewhat good, somewhat bad or very bad?</t>
  </si>
  <si>
    <t>Q3a. Which is more important for the United States? Having a close relationship to Germany or having a close relationship to Russia?</t>
  </si>
  <si>
    <t>Q3b. Which is more important for the United States? Having a close relationship to Germany or having a close relationship to China?</t>
  </si>
  <si>
    <t>Q4. How would you rate the likelihood of the current rivalry between China and the United States escalating into a confrontation resembling the Cold War?</t>
  </si>
  <si>
    <t>Q5a. For each of the following issues, do you see Germany as a partner or not? a. Protecting the environment</t>
  </si>
  <si>
    <t>Q5b. For each of the following issues, do you see Germany as a partner or not? b. Dealing with China</t>
  </si>
  <si>
    <t>Q5c. For each of the following issues, do you see Germany as a partner or not? c. Dealing with Iran</t>
  </si>
  <si>
    <t>Q5d. For each of the following issues, do you see Germany as a partner or not? d. Promoting free trade</t>
  </si>
  <si>
    <t>Q5e. For each of the following issues, do you see Germany as a partner or not? e. Protecting European security</t>
  </si>
  <si>
    <t>Q5f. For each of the following issues, do you see Germany as a partner or not? f. Protecting democracy and human rights around the world</t>
  </si>
  <si>
    <t>Q6. Which of these statements comes closer to your view, even if neither is exactly right? Once the coronavirus crisis is over, do you think ...?</t>
  </si>
  <si>
    <t>Race of Respondent</t>
  </si>
  <si>
    <t>RELIG What is your present religion, if any? Are you Protestant, Roman Catholic, Mormon, Orthodox such as Greek or Russian Orthodox, Jewish, Muslim, Buddhist, Hindu, atheist, agnostic, something else, or nothing in particular?</t>
  </si>
  <si>
    <t>‘Sex of respondent’</t>
  </si>
  <si>
    <t>HHPEOPLE. Including yourself, how many people are there living in your household?</t>
  </si>
  <si>
    <t>Count of Q3b</t>
  </si>
  <si>
    <t>(blank)</t>
  </si>
  <si>
    <t>Age group</t>
  </si>
  <si>
    <t>18-29</t>
  </si>
  <si>
    <t>30-49</t>
  </si>
  <si>
    <t>50-64</t>
  </si>
  <si>
    <t>65+</t>
  </si>
  <si>
    <t>Row Labels</t>
  </si>
  <si>
    <t>Grand Total</t>
  </si>
  <si>
    <t>Column Labels</t>
  </si>
  <si>
    <t>Income Labels</t>
  </si>
  <si>
    <t>High Income</t>
  </si>
  <si>
    <t>Low Income</t>
  </si>
  <si>
    <t>Middle Income</t>
  </si>
  <si>
    <t>Count of Q3a</t>
  </si>
  <si>
    <t>Q5a. Protecting the environment</t>
  </si>
  <si>
    <t>Q5b. Dealing with China</t>
  </si>
  <si>
    <t>Dealing with Iran</t>
  </si>
  <si>
    <t>Q5c. Dealing with Iran</t>
  </si>
  <si>
    <t>Q5d. Promoting free trade</t>
  </si>
  <si>
    <t>Q5e. Protecting European security</t>
  </si>
  <si>
    <t>Q5f. Protecting democracy and human rights around the world</t>
  </si>
  <si>
    <t>Count of partyln</t>
  </si>
  <si>
    <t>Count of Q5a. Protecting the environment</t>
  </si>
  <si>
    <t>Count of Q5b. Dealing with China</t>
  </si>
  <si>
    <t>Count of Q5c. Dealing with Iran</t>
  </si>
  <si>
    <t>Count of Q5d. Promoting free trade</t>
  </si>
  <si>
    <t>Count of Q5e. Protecting European security</t>
  </si>
  <si>
    <t>Count of Q5f. Protecting democracy and human rights around the world</t>
  </si>
  <si>
    <t>Q5a-f</t>
  </si>
  <si>
    <t>Protecting the environment</t>
  </si>
  <si>
    <t>Dealing with China</t>
  </si>
  <si>
    <t>Promoting free trade</t>
  </si>
  <si>
    <t>Protecting democracy and human rights around the world</t>
  </si>
  <si>
    <t>Spacing</t>
  </si>
  <si>
    <t>age groups</t>
  </si>
  <si>
    <t>Protecting European security</t>
  </si>
  <si>
    <t>income groups</t>
  </si>
  <si>
    <t>Count of sex</t>
  </si>
  <si>
    <t>Count of income groups</t>
  </si>
  <si>
    <t>Count of religion</t>
  </si>
  <si>
    <t>Count of age groups</t>
  </si>
  <si>
    <t>Count of mstatus</t>
  </si>
  <si>
    <t>Count of polview</t>
  </si>
  <si>
    <t>Variables</t>
  </si>
  <si>
    <t>Type</t>
  </si>
  <si>
    <t>Subtype</t>
  </si>
  <si>
    <t>Measurement type</t>
  </si>
  <si>
    <t>Categorical</t>
  </si>
  <si>
    <t>Nominal</t>
  </si>
  <si>
    <t>Numerical</t>
  </si>
  <si>
    <t>Discrete</t>
  </si>
  <si>
    <t>Ratio</t>
  </si>
  <si>
    <t>Continous</t>
  </si>
  <si>
    <t>Ordinal</t>
  </si>
  <si>
    <t>Column Name</t>
  </si>
  <si>
    <t>Percentage of NA Values</t>
  </si>
  <si>
    <t>Here mode is Democratic so replacing all values NA Values with Democratic</t>
  </si>
  <si>
    <t>Count of parent</t>
  </si>
  <si>
    <t>Count of parent have mode Yes so replacing NA values with Yes</t>
  </si>
  <si>
    <t>Positive Differences</t>
  </si>
  <si>
    <t>Negative Differences</t>
  </si>
  <si>
    <t>NA Values Count</t>
  </si>
  <si>
    <t>Clean_Partyln</t>
  </si>
  <si>
    <t>Clean_Parent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</si>
</sst>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2"/>
      <color theme="1"/>
      <name val="Times New Roman"/>
      <family val="1"/>
    </font>
    <font>
      <sz val="12"/>
      <color rgb="FF000000"/>
      <name val="Times New Roman"/>
      <family val="1"/>
    </font>
    <font>
      <sz val="12"/>
      <color theme="1"/>
      <name val="Times New Roman"/>
      <family val="1"/>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59999389629810485"/>
        <bgColor indexed="64"/>
      </patternFill>
    </fill>
    <fill>
      <patternFill patternType="solid">
        <fgColor theme="9" tint="0.59999389629810485"/>
        <bgColor theme="4" tint="0.79998168889431442"/>
      </patternFill>
    </fill>
  </fills>
  <borders count="2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top/>
      <bottom style="thin">
        <color theme="4" tint="0.39997558519241921"/>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9" fontId="1" fillId="0" borderId="0" applyFont="0" applyFill="0" applyBorder="0" applyAlignment="0" applyProtection="0"/>
  </cellStyleXfs>
  <cellXfs count="41">
    <xf numFmtId="0" fontId="0" fillId="0" borderId="0" xfId="0"/>
    <xf numFmtId="0" fontId="16" fillId="0" borderId="0" xfId="0" applyFont="1"/>
    <xf numFmtId="0" fontId="16" fillId="0" borderId="10" xfId="0" applyFont="1" applyBorder="1" applyAlignment="1">
      <alignment horizontal="left" vertical="center" wrapText="1"/>
    </xf>
    <xf numFmtId="0" fontId="0" fillId="0" borderId="10" xfId="0" applyBorder="1" applyAlignment="1">
      <alignment horizontal="left" vertical="center" wrapText="1"/>
    </xf>
    <xf numFmtId="0" fontId="0" fillId="0" borderId="0" xfId="0" applyAlignment="1">
      <alignment horizontal="left" vertical="center" wrapText="1"/>
    </xf>
    <xf numFmtId="0" fontId="0" fillId="0" borderId="0" xfId="0" pivotButton="1"/>
    <xf numFmtId="0" fontId="0" fillId="0" borderId="0" xfId="0" applyNumberFormat="1"/>
    <xf numFmtId="0" fontId="0" fillId="0" borderId="0" xfId="0" applyAlignment="1">
      <alignment horizontal="left"/>
    </xf>
    <xf numFmtId="0" fontId="0" fillId="0" borderId="0" xfId="0" applyAlignment="1">
      <alignment wrapText="1"/>
    </xf>
    <xf numFmtId="0" fontId="0" fillId="0" borderId="0" xfId="0" applyAlignment="1"/>
    <xf numFmtId="10" fontId="0" fillId="0" borderId="0" xfId="0" applyNumberFormat="1"/>
    <xf numFmtId="0" fontId="0" fillId="0" borderId="0" xfId="0" pivotButton="1" applyAlignment="1">
      <alignment wrapText="1"/>
    </xf>
    <xf numFmtId="0" fontId="0" fillId="0" borderId="0" xfId="0" applyAlignment="1">
      <alignment horizontal="left" wrapText="1"/>
    </xf>
    <xf numFmtId="10" fontId="0" fillId="0" borderId="0" xfId="0" applyNumberFormat="1" applyAlignment="1">
      <alignment wrapText="1"/>
    </xf>
    <xf numFmtId="0" fontId="0" fillId="0" borderId="0" xfId="0" applyNumberFormat="1" applyAlignment="1">
      <alignment wrapText="1"/>
    </xf>
    <xf numFmtId="0" fontId="6" fillId="2" borderId="0" xfId="6"/>
    <xf numFmtId="0" fontId="8" fillId="4" borderId="0" xfId="8"/>
    <xf numFmtId="0" fontId="19" fillId="0" borderId="10" xfId="0" applyFont="1" applyBorder="1" applyAlignment="1">
      <alignment horizontal="center" vertical="center" wrapText="1"/>
    </xf>
    <xf numFmtId="0" fontId="20" fillId="0" borderId="10" xfId="0" applyFont="1" applyBorder="1" applyAlignment="1">
      <alignment horizontal="center" vertical="center"/>
    </xf>
    <xf numFmtId="10" fontId="16" fillId="0" borderId="0" xfId="0" applyNumberFormat="1" applyFont="1"/>
    <xf numFmtId="10" fontId="0" fillId="0" borderId="0" xfId="42" applyNumberFormat="1" applyFont="1"/>
    <xf numFmtId="0" fontId="0" fillId="0" borderId="15" xfId="0" applyBorder="1"/>
    <xf numFmtId="0" fontId="0" fillId="0" borderId="10" xfId="0" applyBorder="1"/>
    <xf numFmtId="10" fontId="0" fillId="0" borderId="16" xfId="42" applyNumberFormat="1" applyFont="1" applyBorder="1"/>
    <xf numFmtId="0" fontId="0" fillId="0" borderId="17" xfId="0" applyBorder="1"/>
    <xf numFmtId="0" fontId="0" fillId="0" borderId="18" xfId="0" applyBorder="1"/>
    <xf numFmtId="10" fontId="0" fillId="0" borderId="19" xfId="42" applyNumberFormat="1" applyFont="1" applyBorder="1"/>
    <xf numFmtId="0" fontId="18" fillId="33" borderId="10" xfId="0" applyFont="1" applyFill="1" applyBorder="1" applyAlignment="1">
      <alignment horizontal="center" vertical="center"/>
    </xf>
    <xf numFmtId="0" fontId="0" fillId="33" borderId="0" xfId="0" applyFill="1"/>
    <xf numFmtId="0" fontId="16" fillId="33" borderId="0" xfId="0" applyFont="1" applyFill="1"/>
    <xf numFmtId="0" fontId="6" fillId="33" borderId="0" xfId="6" applyFill="1"/>
    <xf numFmtId="0" fontId="8" fillId="33" borderId="0" xfId="8" applyFill="1"/>
    <xf numFmtId="0" fontId="16" fillId="33" borderId="12" xfId="0" applyFont="1" applyFill="1" applyBorder="1"/>
    <xf numFmtId="0" fontId="16" fillId="33" borderId="13" xfId="0" applyFont="1" applyFill="1" applyBorder="1"/>
    <xf numFmtId="0" fontId="16" fillId="33" borderId="14" xfId="0" applyFont="1" applyFill="1" applyBorder="1"/>
    <xf numFmtId="0" fontId="0" fillId="0" borderId="0" xfId="0" applyFill="1"/>
    <xf numFmtId="0" fontId="0" fillId="33" borderId="0" xfId="0" applyFill="1" applyAlignment="1">
      <alignment wrapText="1"/>
    </xf>
    <xf numFmtId="0" fontId="0" fillId="0" borderId="0" xfId="0" applyFill="1" applyAlignment="1">
      <alignment wrapText="1"/>
    </xf>
    <xf numFmtId="0" fontId="16" fillId="34" borderId="11" xfId="0" applyFont="1" applyFill="1" applyBorder="1" applyAlignment="1">
      <alignment wrapText="1"/>
    </xf>
    <xf numFmtId="0" fontId="16" fillId="34" borderId="11" xfId="0" applyFont="1" applyFill="1" applyBorder="1"/>
    <xf numFmtId="0" fontId="0" fillId="33" borderId="0" xfId="0" applyFill="1" applyAlignment="1">
      <alignment horizontal="left" wrapTex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59">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4.xml"/><Relationship Id="rId18" Type="http://schemas.openxmlformats.org/officeDocument/2006/relationships/pivotCacheDefinition" Target="pivotCache/pivotCacheDefinition9.xml"/><Relationship Id="rId26" Type="http://schemas.openxmlformats.org/officeDocument/2006/relationships/pivotCacheDefinition" Target="pivotCache/pivotCacheDefinition17.xml"/><Relationship Id="rId3" Type="http://schemas.openxmlformats.org/officeDocument/2006/relationships/worksheet" Target="worksheets/sheet3.xml"/><Relationship Id="rId21" Type="http://schemas.openxmlformats.org/officeDocument/2006/relationships/pivotCacheDefinition" Target="pivotCache/pivotCacheDefinition12.xml"/><Relationship Id="rId34"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pivotCacheDefinition" Target="pivotCache/pivotCacheDefinition3.xml"/><Relationship Id="rId17" Type="http://schemas.openxmlformats.org/officeDocument/2006/relationships/pivotCacheDefinition" Target="pivotCache/pivotCacheDefinition8.xml"/><Relationship Id="rId25" Type="http://schemas.openxmlformats.org/officeDocument/2006/relationships/pivotCacheDefinition" Target="pivotCache/pivotCacheDefinition16.xml"/><Relationship Id="rId33"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pivotCacheDefinition" Target="pivotCache/pivotCacheDefinition7.xml"/><Relationship Id="rId20" Type="http://schemas.openxmlformats.org/officeDocument/2006/relationships/pivotCacheDefinition" Target="pivotCache/pivotCacheDefinition11.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24" Type="http://schemas.openxmlformats.org/officeDocument/2006/relationships/pivotCacheDefinition" Target="pivotCache/pivotCacheDefinition15.xml"/><Relationship Id="rId32"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pivotCacheDefinition" Target="pivotCache/pivotCacheDefinition6.xml"/><Relationship Id="rId23" Type="http://schemas.openxmlformats.org/officeDocument/2006/relationships/pivotCacheDefinition" Target="pivotCache/pivotCacheDefinition14.xml"/><Relationship Id="rId28" Type="http://schemas.openxmlformats.org/officeDocument/2006/relationships/connections" Target="connections.xml"/><Relationship Id="rId36" Type="http://schemas.openxmlformats.org/officeDocument/2006/relationships/customXml" Target="../customXml/item4.xml"/><Relationship Id="rId10" Type="http://schemas.openxmlformats.org/officeDocument/2006/relationships/pivotCacheDefinition" Target="pivotCache/pivotCacheDefinition1.xml"/><Relationship Id="rId19" Type="http://schemas.openxmlformats.org/officeDocument/2006/relationships/pivotCacheDefinition" Target="pivotCache/pivotCacheDefinition10.xml"/><Relationship Id="rId31" Type="http://schemas.openxmlformats.org/officeDocument/2006/relationships/powerPivotData" Target="model/item.data"/><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pivotCacheDefinition" Target="pivotCache/pivotCacheDefinition5.xml"/><Relationship Id="rId22" Type="http://schemas.openxmlformats.org/officeDocument/2006/relationships/pivotCacheDefinition" Target="pivotCache/pivotCacheDefinition13.xml"/><Relationship Id="rId27" Type="http://schemas.openxmlformats.org/officeDocument/2006/relationships/theme" Target="theme/theme1.xml"/><Relationship Id="rId30" Type="http://schemas.openxmlformats.org/officeDocument/2006/relationships/sharedStrings" Target="sharedStrings.xml"/><Relationship Id="rId35" Type="http://schemas.openxmlformats.org/officeDocument/2006/relationships/customXml" Target="../customXml/item3.xml"/><Relationship Id="rId8" Type="http://schemas.openxmlformats.org/officeDocument/2006/relationships/worksheet" Target="worksheets/sheet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[Mini Project 1 - Group 9 - Excel Sheet.xlsx]Q2(a) Visual Analytics!PivotTable42</c:name>
    <c:fmtId val="4"/>
  </c:pivotSource>
  <c:chart>
    <c:title>
      <c:tx>
        <c:rich>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r>
              <a:rPr lang="en-US" sz="1400" b="1" i="0" u="none" strike="noStrike" baseline="0">
                <a:effectLst/>
              </a:rPr>
              <a:t>Younger Americans tend to favor a closer</a:t>
            </a:r>
            <a:br>
              <a:rPr lang="en-US" sz="1400" b="1" i="0" u="none" strike="noStrike" baseline="0"/>
            </a:br>
            <a:r>
              <a:rPr lang="en-US" sz="1400" b="1" i="0" u="none" strike="noStrike" baseline="0">
                <a:effectLst/>
              </a:rPr>
              <a:t>relationship with China or Germany</a:t>
            </a:r>
            <a:endParaRPr lang="en-US" b="1"/>
          </a:p>
        </c:rich>
      </c:tx>
      <c:overlay val="0"/>
      <c:spPr>
        <a:noFill/>
        <a:ln>
          <a:noFill/>
        </a:ln>
        <a:effectLst/>
      </c:spPr>
      <c:txPr>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'Q2(a) Visual Analytics'!$F$3:$F$4</c:f>
              <c:strCache>
                <c:ptCount val="1"/>
                <c:pt idx="0">
                  <c:v>Both relationships are equally important</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'Q2(a) Visual Analytics'!$E$5:$E$9</c:f>
              <c:strCache>
                <c:ptCount val="4"/>
                <c:pt idx="0">
                  <c:v>18-29</c:v>
                </c:pt>
                <c:pt idx="1">
                  <c:v>30-49</c:v>
                </c:pt>
                <c:pt idx="2">
                  <c:v>50-64</c:v>
                </c:pt>
                <c:pt idx="3">
                  <c:v>65+</c:v>
                </c:pt>
              </c:strCache>
            </c:strRef>
          </c:cat>
          <c:val>
            <c:numRef>
              <c:f>'Q2(a) Visual Analytics'!$F$5:$F$9</c:f>
              <c:numCache>
                <c:formatCode>General</c:formatCode>
                <c:ptCount val="4"/>
                <c:pt idx="0">
                  <c:v>13</c:v>
                </c:pt>
                <c:pt idx="1">
                  <c:v>33</c:v>
                </c:pt>
                <c:pt idx="2">
                  <c:v>16</c:v>
                </c:pt>
                <c:pt idx="3">
                  <c:v>11</c:v>
                </c:pt>
              </c:numCache>
            </c:numRef>
          </c:val>
          <c:extLst>
            <c:ext xmlns:c16="http://schemas.microsoft.com/office/drawing/2014/chart" uri="{C3380CC4-5D6E-409C-BE32-E72D297353CC}">
              <c16:uniqueId val="{00000000-C5A7-4551-AAA7-F77F8DC512E4}"/>
            </c:ext>
          </c:extLst>
        </c:ser>
        <c:ser>
          <c:idx val="1"/>
          <c:order val="1"/>
          <c:tx>
            <c:strRef>
              <c:f>'Q2(a) Visual Analytics'!$G$3:$G$4</c:f>
              <c:strCache>
                <c:ptCount val="1"/>
                <c:pt idx="0">
                  <c:v>Having a close relationship to China</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'Q2(a) Visual Analytics'!$E$5:$E$9</c:f>
              <c:strCache>
                <c:ptCount val="4"/>
                <c:pt idx="0">
                  <c:v>18-29</c:v>
                </c:pt>
                <c:pt idx="1">
                  <c:v>30-49</c:v>
                </c:pt>
                <c:pt idx="2">
                  <c:v>50-64</c:v>
                </c:pt>
                <c:pt idx="3">
                  <c:v>65+</c:v>
                </c:pt>
              </c:strCache>
            </c:strRef>
          </c:cat>
          <c:val>
            <c:numRef>
              <c:f>'Q2(a) Visual Analytics'!$G$5:$G$9</c:f>
              <c:numCache>
                <c:formatCode>General</c:formatCode>
                <c:ptCount val="4"/>
                <c:pt idx="0">
                  <c:v>58</c:v>
                </c:pt>
                <c:pt idx="1">
                  <c:v>134</c:v>
                </c:pt>
                <c:pt idx="2">
                  <c:v>72</c:v>
                </c:pt>
                <c:pt idx="3">
                  <c:v>57</c:v>
                </c:pt>
              </c:numCache>
            </c:numRef>
          </c:val>
          <c:extLst>
            <c:ext xmlns:c16="http://schemas.microsoft.com/office/drawing/2014/chart" uri="{C3380CC4-5D6E-409C-BE32-E72D297353CC}">
              <c16:uniqueId val="{00000001-C5A7-4551-AAA7-F77F8DC512E4}"/>
            </c:ext>
          </c:extLst>
        </c:ser>
        <c:ser>
          <c:idx val="2"/>
          <c:order val="2"/>
          <c:tx>
            <c:strRef>
              <c:f>'Q2(a) Visual Analytics'!$H$3:$H$4</c:f>
              <c:strCache>
                <c:ptCount val="1"/>
                <c:pt idx="0">
                  <c:v>Having a close relationship to Germany</c:v>
                </c:pt>
              </c:strCache>
            </c:strRef>
          </c:tx>
          <c:spPr>
            <a:solidFill>
              <a:schemeClr val="accent3"/>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'Q2(a) Visual Analytics'!$E$5:$E$9</c:f>
              <c:strCache>
                <c:ptCount val="4"/>
                <c:pt idx="0">
                  <c:v>18-29</c:v>
                </c:pt>
                <c:pt idx="1">
                  <c:v>30-49</c:v>
                </c:pt>
                <c:pt idx="2">
                  <c:v>50-64</c:v>
                </c:pt>
                <c:pt idx="3">
                  <c:v>65+</c:v>
                </c:pt>
              </c:strCache>
            </c:strRef>
          </c:cat>
          <c:val>
            <c:numRef>
              <c:f>'Q2(a) Visual Analytics'!$H$5:$H$9</c:f>
              <c:numCache>
                <c:formatCode>General</c:formatCode>
                <c:ptCount val="4"/>
                <c:pt idx="0">
                  <c:v>58</c:v>
                </c:pt>
                <c:pt idx="1">
                  <c:v>204</c:v>
                </c:pt>
                <c:pt idx="2">
                  <c:v>156</c:v>
                </c:pt>
                <c:pt idx="3">
                  <c:v>162</c:v>
                </c:pt>
              </c:numCache>
            </c:numRef>
          </c:val>
          <c:extLst>
            <c:ext xmlns:c16="http://schemas.microsoft.com/office/drawing/2014/chart" uri="{C3380CC4-5D6E-409C-BE32-E72D297353CC}">
              <c16:uniqueId val="{00000002-C5A7-4551-AAA7-F77F8DC512E4}"/>
            </c:ext>
          </c:extLst>
        </c:ser>
        <c:dLbls>
          <c:showLegendKey val="0"/>
          <c:showVal val="1"/>
          <c:showCatName val="0"/>
          <c:showSerName val="0"/>
          <c:showPercent val="0"/>
          <c:showBubbleSize val="0"/>
        </c:dLbls>
        <c:gapWidth val="150"/>
        <c:shape val="box"/>
        <c:axId val="858661360"/>
        <c:axId val="1965254208"/>
        <c:axId val="0"/>
      </c:bar3DChart>
      <c:catAx>
        <c:axId val="85866136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5254208"/>
        <c:crosses val="autoZero"/>
        <c:auto val="1"/>
        <c:lblAlgn val="ctr"/>
        <c:lblOffset val="100"/>
        <c:noMultiLvlLbl val="0"/>
      </c:catAx>
      <c:valAx>
        <c:axId val="196525420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86613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'Q4 - Consulting'!$M$124</c:f>
              <c:strCache>
                <c:ptCount val="1"/>
                <c:pt idx="0">
                  <c:v>Very likely</c:v>
                </c:pt>
              </c:strCache>
            </c:strRef>
          </c:tx>
          <c:spPr>
            <a:solidFill>
              <a:schemeClr val="accent1"/>
            </a:solidFill>
            <a:ln>
              <a:noFill/>
            </a:ln>
            <a:effectLst/>
            <a:sp3d/>
          </c:spPr>
          <c:invertIfNegative val="0"/>
          <c:cat>
            <c:strRef>
              <c:f>'Q4 - Consulting'!$L$125:$L$168</c:f>
              <c:strCache>
                <c:ptCount val="44"/>
                <c:pt idx="0">
                  <c:v>Male</c:v>
                </c:pt>
                <c:pt idx="1">
                  <c:v>Female</c:v>
                </c:pt>
                <c:pt idx="2">
                  <c:v>18-29</c:v>
                </c:pt>
                <c:pt idx="3">
                  <c:v>30-49</c:v>
                </c:pt>
                <c:pt idx="4">
                  <c:v>50-64</c:v>
                </c:pt>
                <c:pt idx="5">
                  <c:v>65+</c:v>
                </c:pt>
                <c:pt idx="6">
                  <c:v>High Income</c:v>
                </c:pt>
                <c:pt idx="7">
                  <c:v>Low Income</c:v>
                </c:pt>
                <c:pt idx="8">
                  <c:v>Middle Income</c:v>
                </c:pt>
                <c:pt idx="9">
                  <c:v>Agnostic</c:v>
                </c:pt>
                <c:pt idx="10">
                  <c:v>Atheist</c:v>
                </c:pt>
                <c:pt idx="11">
                  <c:v>Baptist</c:v>
                </c:pt>
                <c:pt idx="12">
                  <c:v>Buddhist</c:v>
                </c:pt>
                <c:pt idx="13">
                  <c:v>Catholic, Roman Catholic</c:v>
                </c:pt>
                <c:pt idx="14">
                  <c:v>Christian (Just Christian)</c:v>
                </c:pt>
                <c:pt idx="15">
                  <c:v>Church of Christ, or Disciples of Christ (Christian Church)</c:v>
                </c:pt>
                <c:pt idx="16">
                  <c:v>Church of God</c:v>
                </c:pt>
                <c:pt idx="17">
                  <c:v>Episcopalian or Anglican</c:v>
                </c:pt>
                <c:pt idx="18">
                  <c:v>Evangelical</c:v>
                </c:pt>
                <c:pt idx="19">
                  <c:v>Hindu</c:v>
                </c:pt>
                <c:pt idx="20">
                  <c:v>Jehovah's Witness</c:v>
                </c:pt>
                <c:pt idx="21">
                  <c:v>Jewish/Judaism</c:v>
                </c:pt>
                <c:pt idx="22">
                  <c:v>Lutheran</c:v>
                </c:pt>
                <c:pt idx="23">
                  <c:v>Methodist</c:v>
                </c:pt>
                <c:pt idx="24">
                  <c:v>Mormon (Church of Jesus Christ of Latter-Day Saints/LDS)</c:v>
                </c:pt>
                <c:pt idx="25">
                  <c:v>Muslim/Islamic</c:v>
                </c:pt>
                <c:pt idx="26">
                  <c:v>Non-denominational or Independent Church</c:v>
                </c:pt>
                <c:pt idx="27">
                  <c:v>Orthodox (Eastern, Greek, Russian, Armenian, etc)</c:v>
                </c:pt>
                <c:pt idx="28">
                  <c:v>Other</c:v>
                </c:pt>
                <c:pt idx="29">
                  <c:v>Pentecostal (Assemblies of God, Four-Square Gospel)</c:v>
                </c:pt>
                <c:pt idx="30">
                  <c:v>Presbyterian</c:v>
                </c:pt>
                <c:pt idx="31">
                  <c:v>Protestant</c:v>
                </c:pt>
                <c:pt idx="32">
                  <c:v>Seventh-Day Adventist</c:v>
                </c:pt>
                <c:pt idx="33">
                  <c:v>Divorced</c:v>
                </c:pt>
                <c:pt idx="34">
                  <c:v>Married</c:v>
                </c:pt>
                <c:pt idx="35">
                  <c:v>Separated</c:v>
                </c:pt>
                <c:pt idx="36">
                  <c:v>Single, living with a partner</c:v>
                </c:pt>
                <c:pt idx="37">
                  <c:v>Single, that is never married</c:v>
                </c:pt>
                <c:pt idx="38">
                  <c:v>Widowed</c:v>
                </c:pt>
                <c:pt idx="39">
                  <c:v>Moderate</c:v>
                </c:pt>
                <c:pt idx="40">
                  <c:v>Somewhat conservative</c:v>
                </c:pt>
                <c:pt idx="41">
                  <c:v>Somewhat liberal</c:v>
                </c:pt>
                <c:pt idx="42">
                  <c:v>Very conservative</c:v>
                </c:pt>
                <c:pt idx="43">
                  <c:v>Very liberal</c:v>
                </c:pt>
              </c:strCache>
            </c:strRef>
          </c:cat>
          <c:val>
            <c:numRef>
              <c:f>'Q4 - Consulting'!$M$125:$M$168</c:f>
              <c:numCache>
                <c:formatCode>General</c:formatCode>
                <c:ptCount val="44"/>
                <c:pt idx="0">
                  <c:v>72</c:v>
                </c:pt>
                <c:pt idx="1">
                  <c:v>62</c:v>
                </c:pt>
                <c:pt idx="2">
                  <c:v>20</c:v>
                </c:pt>
                <c:pt idx="3">
                  <c:v>45</c:v>
                </c:pt>
                <c:pt idx="4">
                  <c:v>33</c:v>
                </c:pt>
                <c:pt idx="5">
                  <c:v>36</c:v>
                </c:pt>
                <c:pt idx="6">
                  <c:v>34</c:v>
                </c:pt>
                <c:pt idx="7">
                  <c:v>59</c:v>
                </c:pt>
                <c:pt idx="8">
                  <c:v>41</c:v>
                </c:pt>
                <c:pt idx="9">
                  <c:v>3</c:v>
                </c:pt>
                <c:pt idx="10">
                  <c:v>6</c:v>
                </c:pt>
                <c:pt idx="11">
                  <c:v>12</c:v>
                </c:pt>
                <c:pt idx="12">
                  <c:v>1</c:v>
                </c:pt>
                <c:pt idx="13">
                  <c:v>40</c:v>
                </c:pt>
                <c:pt idx="14">
                  <c:v>25</c:v>
                </c:pt>
                <c:pt idx="15">
                  <c:v>1</c:v>
                </c:pt>
                <c:pt idx="16">
                  <c:v>0</c:v>
                </c:pt>
                <c:pt idx="17">
                  <c:v>0</c:v>
                </c:pt>
                <c:pt idx="18">
                  <c:v>2</c:v>
                </c:pt>
                <c:pt idx="19">
                  <c:v>1</c:v>
                </c:pt>
                <c:pt idx="20">
                  <c:v>0</c:v>
                </c:pt>
                <c:pt idx="21">
                  <c:v>2</c:v>
                </c:pt>
                <c:pt idx="22">
                  <c:v>0</c:v>
                </c:pt>
                <c:pt idx="23">
                  <c:v>1</c:v>
                </c:pt>
                <c:pt idx="24">
                  <c:v>1</c:v>
                </c:pt>
                <c:pt idx="25">
                  <c:v>1</c:v>
                </c:pt>
                <c:pt idx="26">
                  <c:v>0</c:v>
                </c:pt>
                <c:pt idx="27">
                  <c:v>2</c:v>
                </c:pt>
                <c:pt idx="28">
                  <c:v>0</c:v>
                </c:pt>
                <c:pt idx="29">
                  <c:v>1</c:v>
                </c:pt>
                <c:pt idx="30">
                  <c:v>1</c:v>
                </c:pt>
                <c:pt idx="31">
                  <c:v>34</c:v>
                </c:pt>
                <c:pt idx="32">
                  <c:v>0</c:v>
                </c:pt>
                <c:pt idx="33">
                  <c:v>17</c:v>
                </c:pt>
                <c:pt idx="34">
                  <c:v>71</c:v>
                </c:pt>
                <c:pt idx="35">
                  <c:v>2</c:v>
                </c:pt>
                <c:pt idx="36">
                  <c:v>15</c:v>
                </c:pt>
                <c:pt idx="37">
                  <c:v>21</c:v>
                </c:pt>
                <c:pt idx="38">
                  <c:v>8</c:v>
                </c:pt>
                <c:pt idx="39">
                  <c:v>52</c:v>
                </c:pt>
                <c:pt idx="40">
                  <c:v>24</c:v>
                </c:pt>
                <c:pt idx="41">
                  <c:v>23</c:v>
                </c:pt>
                <c:pt idx="42">
                  <c:v>21</c:v>
                </c:pt>
                <c:pt idx="43">
                  <c:v>14</c:v>
                </c:pt>
              </c:numCache>
            </c:numRef>
          </c:val>
          <c:extLst>
            <c:ext xmlns:c16="http://schemas.microsoft.com/office/drawing/2014/chart" uri="{C3380CC4-5D6E-409C-BE32-E72D297353CC}">
              <c16:uniqueId val="{00000000-E1E6-4D3C-A8AF-CA39B41D713D}"/>
            </c:ext>
          </c:extLst>
        </c:ser>
        <c:dLbls>
          <c:showLegendKey val="0"/>
          <c:showVal val="0"/>
          <c:showCatName val="0"/>
          <c:showSerName val="0"/>
          <c:showPercent val="0"/>
          <c:showBubbleSize val="0"/>
        </c:dLbls>
        <c:gapWidth val="150"/>
        <c:shape val="box"/>
        <c:axId val="843678144"/>
        <c:axId val="1751769872"/>
        <c:axId val="0"/>
      </c:bar3DChart>
      <c:catAx>
        <c:axId val="84367814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1769872"/>
        <c:crosses val="autoZero"/>
        <c:auto val="1"/>
        <c:lblAlgn val="ctr"/>
        <c:lblOffset val="100"/>
        <c:noMultiLvlLbl val="0"/>
      </c:catAx>
      <c:valAx>
        <c:axId val="17517698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36781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[Mini Project 1 - Group 9 - Excel Sheet.xlsx]Q2(b) Visual Analytics!PivotTable44</c:name>
    <c:fmtId val="4"/>
  </c:pivotSource>
  <c:chart>
    <c:title>
      <c:tx>
        <c:rich>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r>
              <a:rPr lang="en-US" sz="1400" b="1" i="0" u="none" strike="noStrike" baseline="0">
                <a:effectLst/>
              </a:rPr>
              <a:t>Income level influence the preference for a closer relationship with</a:t>
            </a:r>
            <a:br>
              <a:rPr lang="en-US" sz="1400" b="1" i="0" u="none" strike="noStrike" baseline="0"/>
            </a:br>
            <a:r>
              <a:rPr lang="en-US" sz="1400" b="1" i="0" u="none" strike="noStrike" baseline="0">
                <a:effectLst/>
              </a:rPr>
              <a:t>Germany as opposed to Russia</a:t>
            </a:r>
            <a:endParaRPr lang="en-US" b="1"/>
          </a:p>
        </c:rich>
      </c:tx>
      <c:overlay val="0"/>
      <c:spPr>
        <a:noFill/>
        <a:ln>
          <a:noFill/>
        </a:ln>
        <a:effectLst/>
      </c:spPr>
      <c:txPr>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'Q2(b) Visual Analytics'!$F$3:$F$4</c:f>
              <c:strCache>
                <c:ptCount val="1"/>
                <c:pt idx="0">
                  <c:v>Both relationships are equally important</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'Q2(b) Visual Analytics'!$E$5:$E$8</c:f>
              <c:strCache>
                <c:ptCount val="3"/>
                <c:pt idx="0">
                  <c:v>High Income</c:v>
                </c:pt>
                <c:pt idx="1">
                  <c:v>Low Income</c:v>
                </c:pt>
                <c:pt idx="2">
                  <c:v>Middle Income</c:v>
                </c:pt>
              </c:strCache>
            </c:strRef>
          </c:cat>
          <c:val>
            <c:numRef>
              <c:f>'Q2(b) Visual Analytics'!$F$5:$F$8</c:f>
              <c:numCache>
                <c:formatCode>General</c:formatCode>
                <c:ptCount val="3"/>
                <c:pt idx="0">
                  <c:v>10</c:v>
                </c:pt>
                <c:pt idx="1">
                  <c:v>32</c:v>
                </c:pt>
                <c:pt idx="2">
                  <c:v>28</c:v>
                </c:pt>
              </c:numCache>
            </c:numRef>
          </c:val>
          <c:extLst>
            <c:ext xmlns:c16="http://schemas.microsoft.com/office/drawing/2014/chart" uri="{C3380CC4-5D6E-409C-BE32-E72D297353CC}">
              <c16:uniqueId val="{00000000-3314-4542-84DA-C8DD1ADFF362}"/>
            </c:ext>
          </c:extLst>
        </c:ser>
        <c:ser>
          <c:idx val="1"/>
          <c:order val="1"/>
          <c:tx>
            <c:strRef>
              <c:f>'Q2(b) Visual Analytics'!$G$3:$G$4</c:f>
              <c:strCache>
                <c:ptCount val="1"/>
                <c:pt idx="0">
                  <c:v>Having a close relationship to Germany</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'Q2(b) Visual Analytics'!$E$5:$E$8</c:f>
              <c:strCache>
                <c:ptCount val="3"/>
                <c:pt idx="0">
                  <c:v>High Income</c:v>
                </c:pt>
                <c:pt idx="1">
                  <c:v>Low Income</c:v>
                </c:pt>
                <c:pt idx="2">
                  <c:v>Middle Income</c:v>
                </c:pt>
              </c:strCache>
            </c:strRef>
          </c:cat>
          <c:val>
            <c:numRef>
              <c:f>'Q2(b) Visual Analytics'!$G$5:$G$8</c:f>
              <c:numCache>
                <c:formatCode>General</c:formatCode>
                <c:ptCount val="3"/>
                <c:pt idx="0">
                  <c:v>121</c:v>
                </c:pt>
                <c:pt idx="1">
                  <c:v>241</c:v>
                </c:pt>
                <c:pt idx="2">
                  <c:v>249</c:v>
                </c:pt>
              </c:numCache>
            </c:numRef>
          </c:val>
          <c:extLst>
            <c:ext xmlns:c16="http://schemas.microsoft.com/office/drawing/2014/chart" uri="{C3380CC4-5D6E-409C-BE32-E72D297353CC}">
              <c16:uniqueId val="{00000001-3314-4542-84DA-C8DD1ADFF362}"/>
            </c:ext>
          </c:extLst>
        </c:ser>
        <c:ser>
          <c:idx val="2"/>
          <c:order val="2"/>
          <c:tx>
            <c:strRef>
              <c:f>'Q2(b) Visual Analytics'!$H$3:$H$4</c:f>
              <c:strCache>
                <c:ptCount val="1"/>
                <c:pt idx="0">
                  <c:v>Having a close relationship to Russia</c:v>
                </c:pt>
              </c:strCache>
            </c:strRef>
          </c:tx>
          <c:spPr>
            <a:solidFill>
              <a:schemeClr val="accent3"/>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'Q2(b) Visual Analytics'!$E$5:$E$8</c:f>
              <c:strCache>
                <c:ptCount val="3"/>
                <c:pt idx="0">
                  <c:v>High Income</c:v>
                </c:pt>
                <c:pt idx="1">
                  <c:v>Low Income</c:v>
                </c:pt>
                <c:pt idx="2">
                  <c:v>Middle Income</c:v>
                </c:pt>
              </c:strCache>
            </c:strRef>
          </c:cat>
          <c:val>
            <c:numRef>
              <c:f>'Q2(b) Visual Analytics'!$H$5:$H$8</c:f>
              <c:numCache>
                <c:formatCode>General</c:formatCode>
                <c:ptCount val="3"/>
                <c:pt idx="0">
                  <c:v>34</c:v>
                </c:pt>
                <c:pt idx="1">
                  <c:v>90</c:v>
                </c:pt>
                <c:pt idx="2">
                  <c:v>101</c:v>
                </c:pt>
              </c:numCache>
            </c:numRef>
          </c:val>
          <c:extLst>
            <c:ext xmlns:c16="http://schemas.microsoft.com/office/drawing/2014/chart" uri="{C3380CC4-5D6E-409C-BE32-E72D297353CC}">
              <c16:uniqueId val="{00000002-3314-4542-84DA-C8DD1ADFF362}"/>
            </c:ext>
          </c:extLst>
        </c:ser>
        <c:dLbls>
          <c:showLegendKey val="0"/>
          <c:showVal val="1"/>
          <c:showCatName val="0"/>
          <c:showSerName val="0"/>
          <c:showPercent val="0"/>
          <c:showBubbleSize val="0"/>
        </c:dLbls>
        <c:gapWidth val="150"/>
        <c:shape val="box"/>
        <c:axId val="858681936"/>
        <c:axId val="1976591088"/>
        <c:axId val="0"/>
      </c:bar3DChart>
      <c:catAx>
        <c:axId val="85868193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6591088"/>
        <c:crosses val="autoZero"/>
        <c:auto val="1"/>
        <c:lblAlgn val="ctr"/>
        <c:lblOffset val="100"/>
        <c:noMultiLvlLbl val="0"/>
      </c:catAx>
      <c:valAx>
        <c:axId val="197659108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86819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r>
              <a:rPr lang="en-US" b="1"/>
              <a:t>Democrats</a:t>
            </a:r>
            <a:r>
              <a:rPr lang="en-US" b="1" baseline="0"/>
              <a:t> more likely than Republicans to see Germany as a partner on key issues</a:t>
            </a:r>
            <a:endParaRPr lang="en-US" b="1"/>
          </a:p>
        </c:rich>
      </c:tx>
      <c:overlay val="0"/>
      <c:spPr>
        <a:noFill/>
        <a:ln>
          <a:noFill/>
        </a:ln>
        <a:effectLst/>
      </c:spPr>
      <c:txPr>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'Q3 - Replication'!$P$1</c:f>
              <c:strCache>
                <c:ptCount val="1"/>
                <c:pt idx="0">
                  <c:v>Republican</c:v>
                </c:pt>
              </c:strCache>
            </c:strRef>
          </c:tx>
          <c:spPr>
            <a:ln w="19050" cap="rnd">
              <a:noFill/>
              <a:round/>
            </a:ln>
            <a:effectLst/>
          </c:spPr>
          <c:marker>
            <c:symbol val="circle"/>
            <c:size val="10"/>
            <c:spPr>
              <a:solidFill>
                <a:schemeClr val="accent1"/>
              </a:solidFill>
              <a:ln w="22225">
                <a:solidFill>
                  <a:schemeClr val="accent1"/>
                </a:solidFill>
              </a:ln>
              <a:effectLst/>
            </c:spPr>
          </c:marker>
          <c:dLbls>
            <c:dLbl>
              <c:idx val="0"/>
              <c:tx>
                <c:rich>
                  <a:bodyPr/>
                  <a:lstStyle/>
                  <a:p>
                    <a:fld id="{10F5376D-DCDF-45C0-9573-3AAB4C02DC65}" type="CELLRANGE">
                      <a:rPr lang="en-US"/>
                      <a:pPr/>
                      <a:t>[CELLRANGE]</a:t>
                    </a:fld>
                    <a:r>
                      <a:rPr lang="en-US" baseline="0"/>
                      <a:t>, </a:t>
                    </a:r>
                    <a:fld id="{A2C56A72-8774-4A43-A0D6-5B994E9368A2}" type="XVALUE">
                      <a:rPr lang="en-US" baseline="0"/>
                      <a:pPr/>
                      <a:t>[X VALUE]</a:t>
                    </a:fld>
                    <a:endParaRPr lang="en-US" baseline="0"/>
                  </a:p>
                </c:rich>
              </c:tx>
              <c:dLblPos val="l"/>
              <c:showLegendKey val="0"/>
              <c:showVal val="0"/>
              <c:showCatName val="1"/>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5773-46F5-A84E-27585075ED85}"/>
                </c:ext>
              </c:extLst>
            </c:dLbl>
            <c:dLbl>
              <c:idx val="1"/>
              <c:tx>
                <c:rich>
                  <a:bodyPr/>
                  <a:lstStyle/>
                  <a:p>
                    <a:fld id="{CBB56150-A5A0-4878-94B1-58A98CD3A850}" type="CELLRANGE">
                      <a:rPr lang="en-US"/>
                      <a:pPr/>
                      <a:t>[CELLRANGE]</a:t>
                    </a:fld>
                    <a:r>
                      <a:rPr lang="en-US" baseline="0"/>
                      <a:t>, </a:t>
                    </a:r>
                    <a:fld id="{15E8FB8B-18A9-4546-9219-2B20B1592772}" type="XVALUE">
                      <a:rPr lang="en-US" baseline="0"/>
                      <a:pPr/>
                      <a:t>[X VALUE]</a:t>
                    </a:fld>
                    <a:endParaRPr lang="en-US" baseline="0"/>
                  </a:p>
                </c:rich>
              </c:tx>
              <c:dLblPos val="l"/>
              <c:showLegendKey val="0"/>
              <c:showVal val="0"/>
              <c:showCatName val="1"/>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5773-46F5-A84E-27585075ED85}"/>
                </c:ext>
              </c:extLst>
            </c:dLbl>
            <c:dLbl>
              <c:idx val="2"/>
              <c:tx>
                <c:rich>
                  <a:bodyPr/>
                  <a:lstStyle/>
                  <a:p>
                    <a:fld id="{17ED4715-BDEE-4482-8B74-2FDD032B8DD2}" type="CELLRANGE">
                      <a:rPr lang="en-US"/>
                      <a:pPr/>
                      <a:t>[CELLRANGE]</a:t>
                    </a:fld>
                    <a:r>
                      <a:rPr lang="en-US" baseline="0"/>
                      <a:t>, </a:t>
                    </a:r>
                    <a:fld id="{B70B35AF-144B-4A2F-A066-843768C259EF}" type="XVALUE">
                      <a:rPr lang="en-US" baseline="0"/>
                      <a:pPr/>
                      <a:t>[X VALUE]</a:t>
                    </a:fld>
                    <a:endParaRPr lang="en-US" baseline="0"/>
                  </a:p>
                </c:rich>
              </c:tx>
              <c:dLblPos val="l"/>
              <c:showLegendKey val="0"/>
              <c:showVal val="0"/>
              <c:showCatName val="1"/>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5773-46F5-A84E-27585075ED85}"/>
                </c:ext>
              </c:extLst>
            </c:dLbl>
            <c:dLbl>
              <c:idx val="3"/>
              <c:tx>
                <c:rich>
                  <a:bodyPr/>
                  <a:lstStyle/>
                  <a:p>
                    <a:fld id="{A5DAF756-89C3-4F2A-B038-10CEBD37E059}" type="CELLRANGE">
                      <a:rPr lang="en-US"/>
                      <a:pPr/>
                      <a:t>[CELLRANGE]</a:t>
                    </a:fld>
                    <a:r>
                      <a:rPr lang="en-US" baseline="0"/>
                      <a:t>, </a:t>
                    </a:r>
                    <a:fld id="{3A961817-3307-421A-8C47-2E9101837BCC}" type="XVALUE">
                      <a:rPr lang="en-US" baseline="0"/>
                      <a:pPr/>
                      <a:t>[X VALUE]</a:t>
                    </a:fld>
                    <a:endParaRPr lang="en-US" baseline="0"/>
                  </a:p>
                </c:rich>
              </c:tx>
              <c:dLblPos val="l"/>
              <c:showLegendKey val="0"/>
              <c:showVal val="0"/>
              <c:showCatName val="1"/>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5773-46F5-A84E-27585075ED85}"/>
                </c:ext>
              </c:extLst>
            </c:dLbl>
            <c:dLbl>
              <c:idx val="4"/>
              <c:tx>
                <c:rich>
                  <a:bodyPr/>
                  <a:lstStyle/>
                  <a:p>
                    <a:fld id="{7B34EEE0-696D-4CD9-936D-6BECEEE024BE}" type="CELLRANGE">
                      <a:rPr lang="en-US"/>
                      <a:pPr/>
                      <a:t>[CELLRANGE]</a:t>
                    </a:fld>
                    <a:r>
                      <a:rPr lang="en-US" baseline="0"/>
                      <a:t>, </a:t>
                    </a:r>
                    <a:fld id="{6FEC06E6-19EA-4383-80D8-E73DA493A673}" type="XVALUE">
                      <a:rPr lang="en-US" baseline="0"/>
                      <a:pPr/>
                      <a:t>[X VALUE]</a:t>
                    </a:fld>
                    <a:endParaRPr lang="en-US" baseline="0"/>
                  </a:p>
                </c:rich>
              </c:tx>
              <c:dLblPos val="l"/>
              <c:showLegendKey val="0"/>
              <c:showVal val="0"/>
              <c:showCatName val="1"/>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5773-46F5-A84E-27585075ED85}"/>
                </c:ext>
              </c:extLst>
            </c:dLbl>
            <c:dLbl>
              <c:idx val="5"/>
              <c:tx>
                <c:rich>
                  <a:bodyPr/>
                  <a:lstStyle/>
                  <a:p>
                    <a:fld id="{A3603144-3571-4697-B421-4C8FCFE4AC4A}" type="CELLRANGE">
                      <a:rPr lang="en-US"/>
                      <a:pPr/>
                      <a:t>[CELLRANGE]</a:t>
                    </a:fld>
                    <a:r>
                      <a:rPr lang="en-US" baseline="0"/>
                      <a:t>, </a:t>
                    </a:r>
                    <a:fld id="{AC6ABDAC-DD85-4756-950A-AE7554FD923F}" type="XVALUE">
                      <a:rPr lang="en-US" baseline="0"/>
                      <a:pPr/>
                      <a:t>[X VALUE]</a:t>
                    </a:fld>
                    <a:endParaRPr lang="en-US" baseline="0"/>
                  </a:p>
                </c:rich>
              </c:tx>
              <c:dLblPos val="l"/>
              <c:showLegendKey val="0"/>
              <c:showVal val="0"/>
              <c:showCatName val="1"/>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5773-46F5-A84E-27585075ED8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l"/>
            <c:showLegendKey val="0"/>
            <c:showVal val="0"/>
            <c:showCatName val="1"/>
            <c:showSerName val="0"/>
            <c:showPercent val="0"/>
            <c:showBubbleSize val="0"/>
            <c:showLeaderLines val="0"/>
            <c:extLst>
              <c:ext xmlns:c15="http://schemas.microsoft.com/office/drawing/2012/chart" uri="{CE6537A1-D6FC-4f65-9D91-7224C49458BB}">
                <c15:showDataLabelsRange val="1"/>
                <c15:showLeaderLines val="0"/>
              </c:ext>
            </c:extLst>
          </c:dLbls>
          <c:errBars>
            <c:errDir val="x"/>
            <c:errBarType val="both"/>
            <c:errValType val="cust"/>
            <c:noEndCap val="1"/>
            <c:plus>
              <c:numRef>
                <c:f>'Q3 - Replication'!$R$2:$R$7</c:f>
                <c:numCache>
                  <c:formatCode>General</c:formatCode>
                  <c:ptCount val="6"/>
                  <c:pt idx="0">
                    <c:v>0.79104477611940305</c:v>
                  </c:pt>
                  <c:pt idx="1">
                    <c:v>0.37888198757763975</c:v>
                  </c:pt>
                  <c:pt idx="2">
                    <c:v>0.33783783783783788</c:v>
                  </c:pt>
                  <c:pt idx="3">
                    <c:v>0.32673267326732675</c:v>
                  </c:pt>
                  <c:pt idx="4">
                    <c:v>0.32367149758454111</c:v>
                  </c:pt>
                  <c:pt idx="5">
                    <c:v>0.33333333333333331</c:v>
                  </c:pt>
                </c:numCache>
              </c:numRef>
            </c:plus>
            <c:minus>
              <c:numRef>
                <c:f>'Q3 - Replication'!$S$2:$S$7</c:f>
                <c:numCache>
                  <c:formatCode>General</c:formatCode>
                  <c:ptCount val="6"/>
                  <c:pt idx="0">
                    <c:v>0</c:v>
                  </c:pt>
                  <c:pt idx="1">
                    <c:v>0</c:v>
                  </c:pt>
                  <c:pt idx="2">
                    <c:v>0</c:v>
                  </c:pt>
                  <c:pt idx="3">
                    <c:v>0</c:v>
                  </c:pt>
                  <c:pt idx="4">
                    <c:v>0</c:v>
                  </c:pt>
                  <c:pt idx="5">
                    <c:v>0</c:v>
                  </c:pt>
                </c:numCache>
              </c:numRef>
            </c:minus>
            <c:spPr>
              <a:noFill/>
              <a:ln w="9525" cap="flat" cmpd="sng" algn="ctr">
                <a:solidFill>
                  <a:schemeClr val="tx1">
                    <a:lumMod val="65000"/>
                    <a:lumOff val="35000"/>
                  </a:schemeClr>
                </a:solidFill>
                <a:round/>
              </a:ln>
              <a:effectLst/>
            </c:spPr>
          </c:errBars>
          <c:xVal>
            <c:numRef>
              <c:f>'Q3 - Replication'!$P$2:$P$7</c:f>
              <c:numCache>
                <c:formatCode>0.00%</c:formatCode>
                <c:ptCount val="6"/>
                <c:pt idx="0">
                  <c:v>0.1044776119402985</c:v>
                </c:pt>
                <c:pt idx="1">
                  <c:v>0.3105590062111801</c:v>
                </c:pt>
                <c:pt idx="2">
                  <c:v>0.33108108108108109</c:v>
                </c:pt>
                <c:pt idx="3">
                  <c:v>0.33663366336633666</c:v>
                </c:pt>
                <c:pt idx="4">
                  <c:v>0.33816425120772947</c:v>
                </c:pt>
                <c:pt idx="5">
                  <c:v>0.33333333333333331</c:v>
                </c:pt>
              </c:numCache>
            </c:numRef>
          </c:xVal>
          <c:yVal>
            <c:numRef>
              <c:f>'Q3 - Replication'!$Q$2:$Q$7</c:f>
              <c:numCache>
                <c:formatCode>General</c:formatCode>
                <c:ptCount val="6"/>
                <c:pt idx="0">
                  <c:v>3</c:v>
                </c:pt>
                <c:pt idx="1">
                  <c:v>2.5</c:v>
                </c:pt>
                <c:pt idx="2">
                  <c:v>2</c:v>
                </c:pt>
                <c:pt idx="3">
                  <c:v>1.5</c:v>
                </c:pt>
                <c:pt idx="4">
                  <c:v>1</c:v>
                </c:pt>
                <c:pt idx="5">
                  <c:v>0.5</c:v>
                </c:pt>
              </c:numCache>
            </c:numRef>
          </c:yVal>
          <c:smooth val="0"/>
          <c:extLst>
            <c:ext xmlns:c15="http://schemas.microsoft.com/office/drawing/2012/chart" uri="{02D57815-91ED-43cb-92C2-25804820EDAC}">
              <c15:datalabelsRange>
                <c15:f>'Q3 - Replication'!$N$2:$N$7</c15:f>
                <c15:dlblRangeCache>
                  <c:ptCount val="6"/>
                  <c:pt idx="0">
                    <c:v>Protecting the environment</c:v>
                  </c:pt>
                  <c:pt idx="1">
                    <c:v>Dealing with China</c:v>
                  </c:pt>
                  <c:pt idx="2">
                    <c:v>Dealing with Iran</c:v>
                  </c:pt>
                  <c:pt idx="3">
                    <c:v>Promoting free trade</c:v>
                  </c:pt>
                  <c:pt idx="4">
                    <c:v>Protecting European security</c:v>
                  </c:pt>
                  <c:pt idx="5">
                    <c:v>Protecting democracy and human rights around the world</c:v>
                  </c:pt>
                </c15:dlblRangeCache>
              </c15:datalabelsRange>
            </c:ext>
            <c:ext xmlns:c16="http://schemas.microsoft.com/office/drawing/2014/chart" uri="{C3380CC4-5D6E-409C-BE32-E72D297353CC}">
              <c16:uniqueId val="{00000000-5773-46F5-A84E-27585075ED85}"/>
            </c:ext>
          </c:extLst>
        </c:ser>
        <c:ser>
          <c:idx val="1"/>
          <c:order val="1"/>
          <c:tx>
            <c:strRef>
              <c:f>'Q3 - Replication'!$O$1</c:f>
              <c:strCache>
                <c:ptCount val="1"/>
                <c:pt idx="0">
                  <c:v>Democratic</c:v>
                </c:pt>
              </c:strCache>
            </c:strRef>
          </c:tx>
          <c:spPr>
            <a:ln w="19050" cap="rnd">
              <a:noFill/>
              <a:round/>
            </a:ln>
            <a:effectLst/>
          </c:spPr>
          <c:marker>
            <c:symbol val="circle"/>
            <c:size val="10"/>
            <c:spPr>
              <a:solidFill>
                <a:schemeClr val="accent2">
                  <a:lumMod val="60000"/>
                  <a:lumOff val="40000"/>
                </a:schemeClr>
              </a:solidFill>
              <a:ln w="22225">
                <a:solidFill>
                  <a:schemeClr val="accent2">
                    <a:lumMod val="60000"/>
                    <a:lumOff val="40000"/>
                    <a:alpha val="92000"/>
                  </a:schemeClr>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0"/>
            <c:showCatName val="1"/>
            <c:showSerName val="0"/>
            <c:showPercent val="0"/>
            <c:showBubbleSize val="0"/>
            <c:showLeaderLines val="0"/>
            <c:extLst>
              <c:ext xmlns:c15="http://schemas.microsoft.com/office/drawing/2012/chart" uri="{CE6537A1-D6FC-4f65-9D91-7224C49458BB}">
                <c15:showLeaderLines val="0"/>
              </c:ext>
            </c:extLst>
          </c:dLbls>
          <c:xVal>
            <c:numRef>
              <c:f>'Q3 - Replication'!$O$2:$O$7</c:f>
              <c:numCache>
                <c:formatCode>0.00%</c:formatCode>
                <c:ptCount val="6"/>
                <c:pt idx="0">
                  <c:v>0.89552238805970152</c:v>
                </c:pt>
                <c:pt idx="1">
                  <c:v>0.68944099378881984</c:v>
                </c:pt>
                <c:pt idx="2">
                  <c:v>0.66891891891891897</c:v>
                </c:pt>
                <c:pt idx="3">
                  <c:v>0.6633663366336634</c:v>
                </c:pt>
                <c:pt idx="4">
                  <c:v>0.66183574879227058</c:v>
                </c:pt>
                <c:pt idx="5">
                  <c:v>0.66666666666666663</c:v>
                </c:pt>
              </c:numCache>
            </c:numRef>
          </c:xVal>
          <c:yVal>
            <c:numRef>
              <c:f>'Q3 - Replication'!$Q$2:$Q$7</c:f>
              <c:numCache>
                <c:formatCode>General</c:formatCode>
                <c:ptCount val="6"/>
                <c:pt idx="0">
                  <c:v>3</c:v>
                </c:pt>
                <c:pt idx="1">
                  <c:v>2.5</c:v>
                </c:pt>
                <c:pt idx="2">
                  <c:v>2</c:v>
                </c:pt>
                <c:pt idx="3">
                  <c:v>1.5</c:v>
                </c:pt>
                <c:pt idx="4">
                  <c:v>1</c:v>
                </c:pt>
                <c:pt idx="5">
                  <c:v>0.5</c:v>
                </c:pt>
              </c:numCache>
            </c:numRef>
          </c:yVal>
          <c:smooth val="0"/>
          <c:extLst>
            <c:ext xmlns:c16="http://schemas.microsoft.com/office/drawing/2014/chart" uri="{C3380CC4-5D6E-409C-BE32-E72D297353CC}">
              <c16:uniqueId val="{00000001-5773-46F5-A84E-27585075ED85}"/>
            </c:ext>
          </c:extLst>
        </c:ser>
        <c:dLbls>
          <c:dLblPos val="t"/>
          <c:showLegendKey val="0"/>
          <c:showVal val="1"/>
          <c:showCatName val="0"/>
          <c:showSerName val="0"/>
          <c:showPercent val="0"/>
          <c:showBubbleSize val="0"/>
        </c:dLbls>
        <c:axId val="1984114928"/>
        <c:axId val="1747058304"/>
      </c:scatterChart>
      <c:valAx>
        <c:axId val="1984114928"/>
        <c:scaling>
          <c:orientation val="minMax"/>
          <c:min val="0"/>
        </c:scaling>
        <c:delete val="0"/>
        <c:axPos val="b"/>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7058304"/>
        <c:crosses val="autoZero"/>
        <c:crossBetween val="midCat"/>
      </c:valAx>
      <c:valAx>
        <c:axId val="1747058304"/>
        <c:scaling>
          <c:orientation val="minMax"/>
          <c:max val="2.5"/>
        </c:scaling>
        <c:delete val="1"/>
        <c:axPos val="l"/>
        <c:numFmt formatCode="General" sourceLinked="1"/>
        <c:majorTickMark val="none"/>
        <c:minorTickMark val="none"/>
        <c:tickLblPos val="nextTo"/>
        <c:crossAx val="1984114928"/>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[Mini Project 1 - Group 9 - Excel Sheet.xlsx]Q4 - Consulting!PivotTable69</c:name>
    <c:fmtId val="8"/>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'Q4 - Consulting'!$M$32:$M$33</c:f>
              <c:strCache>
                <c:ptCount val="1"/>
                <c:pt idx="0">
                  <c:v>High Income</c:v>
                </c:pt>
              </c:strCache>
            </c:strRef>
          </c:tx>
          <c:spPr>
            <a:solidFill>
              <a:schemeClr val="accent1"/>
            </a:solidFill>
            <a:ln>
              <a:noFill/>
            </a:ln>
            <a:effectLst/>
            <a:sp3d/>
          </c:spPr>
          <c:invertIfNegative val="0"/>
          <c:cat>
            <c:strRef>
              <c:f>'Q4 - Consulting'!$L$34:$L$38</c:f>
              <c:strCache>
                <c:ptCount val="4"/>
                <c:pt idx="0">
                  <c:v>Somewhat likely</c:v>
                </c:pt>
                <c:pt idx="1">
                  <c:v>Somewhat unlikely</c:v>
                </c:pt>
                <c:pt idx="2">
                  <c:v>Very likely</c:v>
                </c:pt>
                <c:pt idx="3">
                  <c:v>Very unlikely</c:v>
                </c:pt>
              </c:strCache>
            </c:strRef>
          </c:cat>
          <c:val>
            <c:numRef>
              <c:f>'Q4 - Consulting'!$M$34:$M$38</c:f>
              <c:numCache>
                <c:formatCode>General</c:formatCode>
                <c:ptCount val="4"/>
                <c:pt idx="0">
                  <c:v>56</c:v>
                </c:pt>
                <c:pt idx="1">
                  <c:v>24</c:v>
                </c:pt>
                <c:pt idx="2">
                  <c:v>34</c:v>
                </c:pt>
                <c:pt idx="3">
                  <c:v>26</c:v>
                </c:pt>
              </c:numCache>
            </c:numRef>
          </c:val>
          <c:extLst>
            <c:ext xmlns:c16="http://schemas.microsoft.com/office/drawing/2014/chart" uri="{C3380CC4-5D6E-409C-BE32-E72D297353CC}">
              <c16:uniqueId val="{00000000-0370-46F4-87E9-0C1F75C827A7}"/>
            </c:ext>
          </c:extLst>
        </c:ser>
        <c:ser>
          <c:idx val="1"/>
          <c:order val="1"/>
          <c:tx>
            <c:strRef>
              <c:f>'Q4 - Consulting'!$N$32:$N$33</c:f>
              <c:strCache>
                <c:ptCount val="1"/>
                <c:pt idx="0">
                  <c:v>Low Income</c:v>
                </c:pt>
              </c:strCache>
            </c:strRef>
          </c:tx>
          <c:spPr>
            <a:solidFill>
              <a:schemeClr val="accent2"/>
            </a:solidFill>
            <a:ln>
              <a:noFill/>
            </a:ln>
            <a:effectLst/>
            <a:sp3d/>
          </c:spPr>
          <c:invertIfNegative val="0"/>
          <c:cat>
            <c:strRef>
              <c:f>'Q4 - Consulting'!$L$34:$L$38</c:f>
              <c:strCache>
                <c:ptCount val="4"/>
                <c:pt idx="0">
                  <c:v>Somewhat likely</c:v>
                </c:pt>
                <c:pt idx="1">
                  <c:v>Somewhat unlikely</c:v>
                </c:pt>
                <c:pt idx="2">
                  <c:v>Very likely</c:v>
                </c:pt>
                <c:pt idx="3">
                  <c:v>Very unlikely</c:v>
                </c:pt>
              </c:strCache>
            </c:strRef>
          </c:cat>
          <c:val>
            <c:numRef>
              <c:f>'Q4 - Consulting'!$N$34:$N$38</c:f>
              <c:numCache>
                <c:formatCode>General</c:formatCode>
                <c:ptCount val="4"/>
                <c:pt idx="0">
                  <c:v>136</c:v>
                </c:pt>
                <c:pt idx="1">
                  <c:v>75</c:v>
                </c:pt>
                <c:pt idx="2">
                  <c:v>59</c:v>
                </c:pt>
                <c:pt idx="3">
                  <c:v>35</c:v>
                </c:pt>
              </c:numCache>
            </c:numRef>
          </c:val>
          <c:extLst>
            <c:ext xmlns:c16="http://schemas.microsoft.com/office/drawing/2014/chart" uri="{C3380CC4-5D6E-409C-BE32-E72D297353CC}">
              <c16:uniqueId val="{00000001-0370-46F4-87E9-0C1F75C827A7}"/>
            </c:ext>
          </c:extLst>
        </c:ser>
        <c:ser>
          <c:idx val="2"/>
          <c:order val="2"/>
          <c:tx>
            <c:strRef>
              <c:f>'Q4 - Consulting'!$O$32:$O$33</c:f>
              <c:strCache>
                <c:ptCount val="1"/>
                <c:pt idx="0">
                  <c:v>Middle Income</c:v>
                </c:pt>
              </c:strCache>
            </c:strRef>
          </c:tx>
          <c:spPr>
            <a:solidFill>
              <a:schemeClr val="accent3"/>
            </a:solidFill>
            <a:ln>
              <a:noFill/>
            </a:ln>
            <a:effectLst/>
            <a:sp3d/>
          </c:spPr>
          <c:invertIfNegative val="0"/>
          <c:cat>
            <c:strRef>
              <c:f>'Q4 - Consulting'!$L$34:$L$38</c:f>
              <c:strCache>
                <c:ptCount val="4"/>
                <c:pt idx="0">
                  <c:v>Somewhat likely</c:v>
                </c:pt>
                <c:pt idx="1">
                  <c:v>Somewhat unlikely</c:v>
                </c:pt>
                <c:pt idx="2">
                  <c:v>Very likely</c:v>
                </c:pt>
                <c:pt idx="3">
                  <c:v>Very unlikely</c:v>
                </c:pt>
              </c:strCache>
            </c:strRef>
          </c:cat>
          <c:val>
            <c:numRef>
              <c:f>'Q4 - Consulting'!$O$34:$O$38</c:f>
              <c:numCache>
                <c:formatCode>General</c:formatCode>
                <c:ptCount val="4"/>
                <c:pt idx="0">
                  <c:v>136</c:v>
                </c:pt>
                <c:pt idx="1">
                  <c:v>109</c:v>
                </c:pt>
                <c:pt idx="2">
                  <c:v>41</c:v>
                </c:pt>
                <c:pt idx="3">
                  <c:v>34</c:v>
                </c:pt>
              </c:numCache>
            </c:numRef>
          </c:val>
          <c:extLst>
            <c:ext xmlns:c16="http://schemas.microsoft.com/office/drawing/2014/chart" uri="{C3380CC4-5D6E-409C-BE32-E72D297353CC}">
              <c16:uniqueId val="{00000002-0370-46F4-87E9-0C1F75C827A7}"/>
            </c:ext>
          </c:extLst>
        </c:ser>
        <c:dLbls>
          <c:showLegendKey val="0"/>
          <c:showVal val="0"/>
          <c:showCatName val="0"/>
          <c:showSerName val="0"/>
          <c:showPercent val="0"/>
          <c:showBubbleSize val="0"/>
        </c:dLbls>
        <c:gapWidth val="150"/>
        <c:shape val="box"/>
        <c:axId val="744370640"/>
        <c:axId val="607111936"/>
        <c:axId val="0"/>
      </c:bar3DChart>
      <c:catAx>
        <c:axId val="74437064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7111936"/>
        <c:crosses val="autoZero"/>
        <c:auto val="1"/>
        <c:lblAlgn val="ctr"/>
        <c:lblOffset val="100"/>
        <c:noMultiLvlLbl val="0"/>
      </c:catAx>
      <c:valAx>
        <c:axId val="6071119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43706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[Mini Project 1 - Group 9 - Excel Sheet.xlsx]Q4 - Consulting!PivotTable68</c:name>
    <c:fmtId val="17"/>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'Q4 - Consulting'!$M$17:$M$18</c:f>
              <c:strCache>
                <c:ptCount val="1"/>
                <c:pt idx="0">
                  <c:v>18-29</c:v>
                </c:pt>
              </c:strCache>
            </c:strRef>
          </c:tx>
          <c:spPr>
            <a:solidFill>
              <a:schemeClr val="accent1"/>
            </a:solidFill>
            <a:ln>
              <a:noFill/>
            </a:ln>
            <a:effectLst/>
            <a:sp3d/>
          </c:spPr>
          <c:invertIfNegative val="0"/>
          <c:cat>
            <c:strRef>
              <c:f>'Q4 - Consulting'!$L$19:$L$23</c:f>
              <c:strCache>
                <c:ptCount val="4"/>
                <c:pt idx="0">
                  <c:v>Somewhat likely</c:v>
                </c:pt>
                <c:pt idx="1">
                  <c:v>Somewhat unlikely</c:v>
                </c:pt>
                <c:pt idx="2">
                  <c:v>Very likely</c:v>
                </c:pt>
                <c:pt idx="3">
                  <c:v>Very unlikely</c:v>
                </c:pt>
              </c:strCache>
            </c:strRef>
          </c:cat>
          <c:val>
            <c:numRef>
              <c:f>'Q4 - Consulting'!$M$19:$M$23</c:f>
              <c:numCache>
                <c:formatCode>General</c:formatCode>
                <c:ptCount val="4"/>
                <c:pt idx="0">
                  <c:v>36</c:v>
                </c:pt>
                <c:pt idx="1">
                  <c:v>29</c:v>
                </c:pt>
                <c:pt idx="2">
                  <c:v>20</c:v>
                </c:pt>
                <c:pt idx="3">
                  <c:v>8</c:v>
                </c:pt>
              </c:numCache>
            </c:numRef>
          </c:val>
          <c:extLst>
            <c:ext xmlns:c16="http://schemas.microsoft.com/office/drawing/2014/chart" uri="{C3380CC4-5D6E-409C-BE32-E72D297353CC}">
              <c16:uniqueId val="{00000000-5464-4B88-88A6-F42E057C6D23}"/>
            </c:ext>
          </c:extLst>
        </c:ser>
        <c:ser>
          <c:idx val="1"/>
          <c:order val="1"/>
          <c:tx>
            <c:strRef>
              <c:f>'Q4 - Consulting'!$N$17:$N$18</c:f>
              <c:strCache>
                <c:ptCount val="1"/>
                <c:pt idx="0">
                  <c:v>30-49</c:v>
                </c:pt>
              </c:strCache>
            </c:strRef>
          </c:tx>
          <c:spPr>
            <a:solidFill>
              <a:schemeClr val="accent2"/>
            </a:solidFill>
            <a:ln>
              <a:noFill/>
            </a:ln>
            <a:effectLst/>
            <a:sp3d/>
          </c:spPr>
          <c:invertIfNegative val="0"/>
          <c:cat>
            <c:strRef>
              <c:f>'Q4 - Consulting'!$L$19:$L$23</c:f>
              <c:strCache>
                <c:ptCount val="4"/>
                <c:pt idx="0">
                  <c:v>Somewhat likely</c:v>
                </c:pt>
                <c:pt idx="1">
                  <c:v>Somewhat unlikely</c:v>
                </c:pt>
                <c:pt idx="2">
                  <c:v>Very likely</c:v>
                </c:pt>
                <c:pt idx="3">
                  <c:v>Very unlikely</c:v>
                </c:pt>
              </c:strCache>
            </c:strRef>
          </c:cat>
          <c:val>
            <c:numRef>
              <c:f>'Q4 - Consulting'!$N$19:$N$23</c:f>
              <c:numCache>
                <c:formatCode>General</c:formatCode>
                <c:ptCount val="4"/>
                <c:pt idx="0">
                  <c:v>123</c:v>
                </c:pt>
                <c:pt idx="1">
                  <c:v>99</c:v>
                </c:pt>
                <c:pt idx="2">
                  <c:v>45</c:v>
                </c:pt>
                <c:pt idx="3">
                  <c:v>32</c:v>
                </c:pt>
              </c:numCache>
            </c:numRef>
          </c:val>
          <c:extLst>
            <c:ext xmlns:c16="http://schemas.microsoft.com/office/drawing/2014/chart" uri="{C3380CC4-5D6E-409C-BE32-E72D297353CC}">
              <c16:uniqueId val="{00000001-5464-4B88-88A6-F42E057C6D23}"/>
            </c:ext>
          </c:extLst>
        </c:ser>
        <c:ser>
          <c:idx val="2"/>
          <c:order val="2"/>
          <c:tx>
            <c:strRef>
              <c:f>'Q4 - Consulting'!$O$17:$O$18</c:f>
              <c:strCache>
                <c:ptCount val="1"/>
                <c:pt idx="0">
                  <c:v>50-64</c:v>
                </c:pt>
              </c:strCache>
            </c:strRef>
          </c:tx>
          <c:spPr>
            <a:solidFill>
              <a:schemeClr val="accent3"/>
            </a:solidFill>
            <a:ln>
              <a:noFill/>
            </a:ln>
            <a:effectLst/>
            <a:sp3d/>
          </c:spPr>
          <c:invertIfNegative val="0"/>
          <c:cat>
            <c:strRef>
              <c:f>'Q4 - Consulting'!$L$19:$L$23</c:f>
              <c:strCache>
                <c:ptCount val="4"/>
                <c:pt idx="0">
                  <c:v>Somewhat likely</c:v>
                </c:pt>
                <c:pt idx="1">
                  <c:v>Somewhat unlikely</c:v>
                </c:pt>
                <c:pt idx="2">
                  <c:v>Very likely</c:v>
                </c:pt>
                <c:pt idx="3">
                  <c:v>Very unlikely</c:v>
                </c:pt>
              </c:strCache>
            </c:strRef>
          </c:cat>
          <c:val>
            <c:numRef>
              <c:f>'Q4 - Consulting'!$O$19:$O$23</c:f>
              <c:numCache>
                <c:formatCode>General</c:formatCode>
                <c:ptCount val="4"/>
                <c:pt idx="0">
                  <c:v>89</c:v>
                </c:pt>
                <c:pt idx="1">
                  <c:v>52</c:v>
                </c:pt>
                <c:pt idx="2">
                  <c:v>33</c:v>
                </c:pt>
                <c:pt idx="3">
                  <c:v>25</c:v>
                </c:pt>
              </c:numCache>
            </c:numRef>
          </c:val>
          <c:extLst>
            <c:ext xmlns:c16="http://schemas.microsoft.com/office/drawing/2014/chart" uri="{C3380CC4-5D6E-409C-BE32-E72D297353CC}">
              <c16:uniqueId val="{00000002-5464-4B88-88A6-F42E057C6D23}"/>
            </c:ext>
          </c:extLst>
        </c:ser>
        <c:ser>
          <c:idx val="3"/>
          <c:order val="3"/>
          <c:tx>
            <c:strRef>
              <c:f>'Q4 - Consulting'!$P$17:$P$18</c:f>
              <c:strCache>
                <c:ptCount val="1"/>
                <c:pt idx="0">
                  <c:v>65+</c:v>
                </c:pt>
              </c:strCache>
            </c:strRef>
          </c:tx>
          <c:spPr>
            <a:solidFill>
              <a:schemeClr val="accent4"/>
            </a:solidFill>
            <a:ln>
              <a:noFill/>
            </a:ln>
            <a:effectLst/>
            <a:sp3d/>
          </c:spPr>
          <c:invertIfNegative val="0"/>
          <c:cat>
            <c:strRef>
              <c:f>'Q4 - Consulting'!$L$19:$L$23</c:f>
              <c:strCache>
                <c:ptCount val="4"/>
                <c:pt idx="0">
                  <c:v>Somewhat likely</c:v>
                </c:pt>
                <c:pt idx="1">
                  <c:v>Somewhat unlikely</c:v>
                </c:pt>
                <c:pt idx="2">
                  <c:v>Very likely</c:v>
                </c:pt>
                <c:pt idx="3">
                  <c:v>Very unlikely</c:v>
                </c:pt>
              </c:strCache>
            </c:strRef>
          </c:cat>
          <c:val>
            <c:numRef>
              <c:f>'Q4 - Consulting'!$P$19:$P$23</c:f>
              <c:numCache>
                <c:formatCode>General</c:formatCode>
                <c:ptCount val="4"/>
                <c:pt idx="0">
                  <c:v>80</c:v>
                </c:pt>
                <c:pt idx="1">
                  <c:v>28</c:v>
                </c:pt>
                <c:pt idx="2">
                  <c:v>36</c:v>
                </c:pt>
                <c:pt idx="3">
                  <c:v>30</c:v>
                </c:pt>
              </c:numCache>
            </c:numRef>
          </c:val>
          <c:extLst>
            <c:ext xmlns:c16="http://schemas.microsoft.com/office/drawing/2014/chart" uri="{C3380CC4-5D6E-409C-BE32-E72D297353CC}">
              <c16:uniqueId val="{00000003-5464-4B88-88A6-F42E057C6D23}"/>
            </c:ext>
          </c:extLst>
        </c:ser>
        <c:dLbls>
          <c:showLegendKey val="0"/>
          <c:showVal val="0"/>
          <c:showCatName val="0"/>
          <c:showSerName val="0"/>
          <c:showPercent val="0"/>
          <c:showBubbleSize val="0"/>
        </c:dLbls>
        <c:gapWidth val="150"/>
        <c:shape val="box"/>
        <c:axId val="594157600"/>
        <c:axId val="597301728"/>
        <c:axId val="0"/>
      </c:bar3DChart>
      <c:catAx>
        <c:axId val="59415760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7301728"/>
        <c:crosses val="autoZero"/>
        <c:auto val="1"/>
        <c:lblAlgn val="ctr"/>
        <c:lblOffset val="100"/>
        <c:noMultiLvlLbl val="0"/>
      </c:catAx>
      <c:valAx>
        <c:axId val="5973017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1576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[Mini Project 1 - Group 9 - Excel Sheet.xlsx]Q4 - Consulting!PivotTable67</c:name>
    <c:fmtId val="14"/>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'Q4 - Consulting'!$M$3:$M$4</c:f>
              <c:strCache>
                <c:ptCount val="1"/>
                <c:pt idx="0">
                  <c:v>Female</c:v>
                </c:pt>
              </c:strCache>
            </c:strRef>
          </c:tx>
          <c:spPr>
            <a:solidFill>
              <a:schemeClr val="accent1"/>
            </a:solidFill>
            <a:ln>
              <a:noFill/>
            </a:ln>
            <a:effectLst/>
            <a:sp3d/>
          </c:spPr>
          <c:invertIfNegative val="0"/>
          <c:cat>
            <c:strRef>
              <c:f>'Q4 - Consulting'!$L$5:$L$9</c:f>
              <c:strCache>
                <c:ptCount val="4"/>
                <c:pt idx="0">
                  <c:v>Somewhat likely</c:v>
                </c:pt>
                <c:pt idx="1">
                  <c:v>Somewhat unlikely</c:v>
                </c:pt>
                <c:pt idx="2">
                  <c:v>Very likely</c:v>
                </c:pt>
                <c:pt idx="3">
                  <c:v>Very unlikely</c:v>
                </c:pt>
              </c:strCache>
            </c:strRef>
          </c:cat>
          <c:val>
            <c:numRef>
              <c:f>'Q4 - Consulting'!$M$5:$M$9</c:f>
              <c:numCache>
                <c:formatCode>General</c:formatCode>
                <c:ptCount val="4"/>
                <c:pt idx="0">
                  <c:v>163</c:v>
                </c:pt>
                <c:pt idx="1">
                  <c:v>100</c:v>
                </c:pt>
                <c:pt idx="2">
                  <c:v>72</c:v>
                </c:pt>
                <c:pt idx="3">
                  <c:v>37</c:v>
                </c:pt>
              </c:numCache>
            </c:numRef>
          </c:val>
          <c:extLst>
            <c:ext xmlns:c16="http://schemas.microsoft.com/office/drawing/2014/chart" uri="{C3380CC4-5D6E-409C-BE32-E72D297353CC}">
              <c16:uniqueId val="{00000000-F8E1-408F-9A78-0B7D5BD19DDD}"/>
            </c:ext>
          </c:extLst>
        </c:ser>
        <c:ser>
          <c:idx val="1"/>
          <c:order val="1"/>
          <c:tx>
            <c:strRef>
              <c:f>'Q4 - Consulting'!$N$3:$N$4</c:f>
              <c:strCache>
                <c:ptCount val="1"/>
                <c:pt idx="0">
                  <c:v>Male</c:v>
                </c:pt>
              </c:strCache>
            </c:strRef>
          </c:tx>
          <c:spPr>
            <a:solidFill>
              <a:schemeClr val="accent2"/>
            </a:solidFill>
            <a:ln>
              <a:noFill/>
            </a:ln>
            <a:effectLst/>
            <a:sp3d/>
          </c:spPr>
          <c:invertIfNegative val="0"/>
          <c:cat>
            <c:strRef>
              <c:f>'Q4 - Consulting'!$L$5:$L$9</c:f>
              <c:strCache>
                <c:ptCount val="4"/>
                <c:pt idx="0">
                  <c:v>Somewhat likely</c:v>
                </c:pt>
                <c:pt idx="1">
                  <c:v>Somewhat unlikely</c:v>
                </c:pt>
                <c:pt idx="2">
                  <c:v>Very likely</c:v>
                </c:pt>
                <c:pt idx="3">
                  <c:v>Very unlikely</c:v>
                </c:pt>
              </c:strCache>
            </c:strRef>
          </c:cat>
          <c:val>
            <c:numRef>
              <c:f>'Q4 - Consulting'!$N$5:$N$9</c:f>
              <c:numCache>
                <c:formatCode>General</c:formatCode>
                <c:ptCount val="4"/>
                <c:pt idx="0">
                  <c:v>165</c:v>
                </c:pt>
                <c:pt idx="1">
                  <c:v>108</c:v>
                </c:pt>
                <c:pt idx="2">
                  <c:v>62</c:v>
                </c:pt>
                <c:pt idx="3">
                  <c:v>58</c:v>
                </c:pt>
              </c:numCache>
            </c:numRef>
          </c:val>
          <c:extLst>
            <c:ext xmlns:c16="http://schemas.microsoft.com/office/drawing/2014/chart" uri="{C3380CC4-5D6E-409C-BE32-E72D297353CC}">
              <c16:uniqueId val="{00000001-F8E1-408F-9A78-0B7D5BD19DDD}"/>
            </c:ext>
          </c:extLst>
        </c:ser>
        <c:dLbls>
          <c:showLegendKey val="0"/>
          <c:showVal val="0"/>
          <c:showCatName val="0"/>
          <c:showSerName val="0"/>
          <c:showPercent val="0"/>
          <c:showBubbleSize val="0"/>
        </c:dLbls>
        <c:gapWidth val="150"/>
        <c:shape val="box"/>
        <c:axId val="664500432"/>
        <c:axId val="1860317744"/>
        <c:axId val="0"/>
      </c:bar3DChart>
      <c:catAx>
        <c:axId val="66450043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0317744"/>
        <c:crosses val="autoZero"/>
        <c:auto val="1"/>
        <c:lblAlgn val="ctr"/>
        <c:lblOffset val="100"/>
        <c:noMultiLvlLbl val="0"/>
      </c:catAx>
      <c:valAx>
        <c:axId val="18603177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45004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[Mini Project 1 - Group 9 - Excel Sheet.xlsx]Q4 - Consulting!PivotTable70</c:name>
    <c:fmtId val="1"/>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'Q4 - Consulting'!$M$48:$M$49</c:f>
              <c:strCache>
                <c:ptCount val="1"/>
                <c:pt idx="0">
                  <c:v>Agnostic</c:v>
                </c:pt>
              </c:strCache>
            </c:strRef>
          </c:tx>
          <c:spPr>
            <a:solidFill>
              <a:schemeClr val="accent1"/>
            </a:solidFill>
            <a:ln>
              <a:noFill/>
            </a:ln>
            <a:effectLst/>
            <a:sp3d/>
          </c:spPr>
          <c:invertIfNegative val="0"/>
          <c:cat>
            <c:strRef>
              <c:f>'Q4 - Consulting'!$L$50:$L$54</c:f>
              <c:strCache>
                <c:ptCount val="4"/>
                <c:pt idx="0">
                  <c:v>Somewhat likely</c:v>
                </c:pt>
                <c:pt idx="1">
                  <c:v>Somewhat unlikely</c:v>
                </c:pt>
                <c:pt idx="2">
                  <c:v>Very likely</c:v>
                </c:pt>
                <c:pt idx="3">
                  <c:v>Very unlikely</c:v>
                </c:pt>
              </c:strCache>
            </c:strRef>
          </c:cat>
          <c:val>
            <c:numRef>
              <c:f>'Q4 - Consulting'!$M$50:$M$54</c:f>
              <c:numCache>
                <c:formatCode>General</c:formatCode>
                <c:ptCount val="4"/>
                <c:pt idx="0">
                  <c:v>12</c:v>
                </c:pt>
                <c:pt idx="1">
                  <c:v>8</c:v>
                </c:pt>
                <c:pt idx="2">
                  <c:v>3</c:v>
                </c:pt>
                <c:pt idx="3">
                  <c:v>4</c:v>
                </c:pt>
              </c:numCache>
            </c:numRef>
          </c:val>
          <c:extLst>
            <c:ext xmlns:c16="http://schemas.microsoft.com/office/drawing/2014/chart" uri="{C3380CC4-5D6E-409C-BE32-E72D297353CC}">
              <c16:uniqueId val="{00000000-B2F2-4089-A568-18127D0EE3E6}"/>
            </c:ext>
          </c:extLst>
        </c:ser>
        <c:ser>
          <c:idx val="1"/>
          <c:order val="1"/>
          <c:tx>
            <c:strRef>
              <c:f>'Q4 - Consulting'!$N$48:$N$49</c:f>
              <c:strCache>
                <c:ptCount val="1"/>
                <c:pt idx="0">
                  <c:v>Atheist</c:v>
                </c:pt>
              </c:strCache>
            </c:strRef>
          </c:tx>
          <c:spPr>
            <a:solidFill>
              <a:schemeClr val="accent2"/>
            </a:solidFill>
            <a:ln>
              <a:noFill/>
            </a:ln>
            <a:effectLst/>
            <a:sp3d/>
          </c:spPr>
          <c:invertIfNegative val="0"/>
          <c:cat>
            <c:strRef>
              <c:f>'Q4 - Consulting'!$L$50:$L$54</c:f>
              <c:strCache>
                <c:ptCount val="4"/>
                <c:pt idx="0">
                  <c:v>Somewhat likely</c:v>
                </c:pt>
                <c:pt idx="1">
                  <c:v>Somewhat unlikely</c:v>
                </c:pt>
                <c:pt idx="2">
                  <c:v>Very likely</c:v>
                </c:pt>
                <c:pt idx="3">
                  <c:v>Very unlikely</c:v>
                </c:pt>
              </c:strCache>
            </c:strRef>
          </c:cat>
          <c:val>
            <c:numRef>
              <c:f>'Q4 - Consulting'!$N$50:$N$54</c:f>
              <c:numCache>
                <c:formatCode>General</c:formatCode>
                <c:ptCount val="4"/>
                <c:pt idx="0">
                  <c:v>20</c:v>
                </c:pt>
                <c:pt idx="1">
                  <c:v>5</c:v>
                </c:pt>
                <c:pt idx="2">
                  <c:v>6</c:v>
                </c:pt>
                <c:pt idx="3">
                  <c:v>3</c:v>
                </c:pt>
              </c:numCache>
            </c:numRef>
          </c:val>
          <c:extLst>
            <c:ext xmlns:c16="http://schemas.microsoft.com/office/drawing/2014/chart" uri="{C3380CC4-5D6E-409C-BE32-E72D297353CC}">
              <c16:uniqueId val="{00000001-B2F2-4089-A568-18127D0EE3E6}"/>
            </c:ext>
          </c:extLst>
        </c:ser>
        <c:ser>
          <c:idx val="2"/>
          <c:order val="2"/>
          <c:tx>
            <c:strRef>
              <c:f>'Q4 - Consulting'!$O$48:$O$49</c:f>
              <c:strCache>
                <c:ptCount val="1"/>
                <c:pt idx="0">
                  <c:v>Baptist</c:v>
                </c:pt>
              </c:strCache>
            </c:strRef>
          </c:tx>
          <c:spPr>
            <a:solidFill>
              <a:schemeClr val="accent3"/>
            </a:solidFill>
            <a:ln>
              <a:noFill/>
            </a:ln>
            <a:effectLst/>
            <a:sp3d/>
          </c:spPr>
          <c:invertIfNegative val="0"/>
          <c:cat>
            <c:strRef>
              <c:f>'Q4 - Consulting'!$L$50:$L$54</c:f>
              <c:strCache>
                <c:ptCount val="4"/>
                <c:pt idx="0">
                  <c:v>Somewhat likely</c:v>
                </c:pt>
                <c:pt idx="1">
                  <c:v>Somewhat unlikely</c:v>
                </c:pt>
                <c:pt idx="2">
                  <c:v>Very likely</c:v>
                </c:pt>
                <c:pt idx="3">
                  <c:v>Very unlikely</c:v>
                </c:pt>
              </c:strCache>
            </c:strRef>
          </c:cat>
          <c:val>
            <c:numRef>
              <c:f>'Q4 - Consulting'!$O$50:$O$54</c:f>
              <c:numCache>
                <c:formatCode>General</c:formatCode>
                <c:ptCount val="4"/>
                <c:pt idx="0">
                  <c:v>13</c:v>
                </c:pt>
                <c:pt idx="1">
                  <c:v>17</c:v>
                </c:pt>
                <c:pt idx="2">
                  <c:v>12</c:v>
                </c:pt>
                <c:pt idx="3">
                  <c:v>4</c:v>
                </c:pt>
              </c:numCache>
            </c:numRef>
          </c:val>
          <c:extLst>
            <c:ext xmlns:c16="http://schemas.microsoft.com/office/drawing/2014/chart" uri="{C3380CC4-5D6E-409C-BE32-E72D297353CC}">
              <c16:uniqueId val="{00000002-B2F2-4089-A568-18127D0EE3E6}"/>
            </c:ext>
          </c:extLst>
        </c:ser>
        <c:ser>
          <c:idx val="3"/>
          <c:order val="3"/>
          <c:tx>
            <c:strRef>
              <c:f>'Q4 - Consulting'!$P$48:$P$49</c:f>
              <c:strCache>
                <c:ptCount val="1"/>
                <c:pt idx="0">
                  <c:v>Buddhist</c:v>
                </c:pt>
              </c:strCache>
            </c:strRef>
          </c:tx>
          <c:spPr>
            <a:solidFill>
              <a:schemeClr val="accent4"/>
            </a:solidFill>
            <a:ln>
              <a:noFill/>
            </a:ln>
            <a:effectLst/>
            <a:sp3d/>
          </c:spPr>
          <c:invertIfNegative val="0"/>
          <c:cat>
            <c:strRef>
              <c:f>'Q4 - Consulting'!$L$50:$L$54</c:f>
              <c:strCache>
                <c:ptCount val="4"/>
                <c:pt idx="0">
                  <c:v>Somewhat likely</c:v>
                </c:pt>
                <c:pt idx="1">
                  <c:v>Somewhat unlikely</c:v>
                </c:pt>
                <c:pt idx="2">
                  <c:v>Very likely</c:v>
                </c:pt>
                <c:pt idx="3">
                  <c:v>Very unlikely</c:v>
                </c:pt>
              </c:strCache>
            </c:strRef>
          </c:cat>
          <c:val>
            <c:numRef>
              <c:f>'Q4 - Consulting'!$P$50:$P$54</c:f>
              <c:numCache>
                <c:formatCode>General</c:formatCode>
                <c:ptCount val="4"/>
                <c:pt idx="0">
                  <c:v>1</c:v>
                </c:pt>
                <c:pt idx="1">
                  <c:v>1</c:v>
                </c:pt>
                <c:pt idx="2">
                  <c:v>1</c:v>
                </c:pt>
                <c:pt idx="3">
                  <c:v>1</c:v>
                </c:pt>
              </c:numCache>
            </c:numRef>
          </c:val>
          <c:extLst>
            <c:ext xmlns:c16="http://schemas.microsoft.com/office/drawing/2014/chart" uri="{C3380CC4-5D6E-409C-BE32-E72D297353CC}">
              <c16:uniqueId val="{00000003-B2F2-4089-A568-18127D0EE3E6}"/>
            </c:ext>
          </c:extLst>
        </c:ser>
        <c:ser>
          <c:idx val="4"/>
          <c:order val="4"/>
          <c:tx>
            <c:strRef>
              <c:f>'Q4 - Consulting'!$Q$48:$Q$49</c:f>
              <c:strCache>
                <c:ptCount val="1"/>
                <c:pt idx="0">
                  <c:v>Catholic, Roman Catholic</c:v>
                </c:pt>
              </c:strCache>
            </c:strRef>
          </c:tx>
          <c:spPr>
            <a:solidFill>
              <a:schemeClr val="accent5"/>
            </a:solidFill>
            <a:ln>
              <a:noFill/>
            </a:ln>
            <a:effectLst/>
            <a:sp3d/>
          </c:spPr>
          <c:invertIfNegative val="0"/>
          <c:cat>
            <c:strRef>
              <c:f>'Q4 - Consulting'!$L$50:$L$54</c:f>
              <c:strCache>
                <c:ptCount val="4"/>
                <c:pt idx="0">
                  <c:v>Somewhat likely</c:v>
                </c:pt>
                <c:pt idx="1">
                  <c:v>Somewhat unlikely</c:v>
                </c:pt>
                <c:pt idx="2">
                  <c:v>Very likely</c:v>
                </c:pt>
                <c:pt idx="3">
                  <c:v>Very unlikely</c:v>
                </c:pt>
              </c:strCache>
            </c:strRef>
          </c:cat>
          <c:val>
            <c:numRef>
              <c:f>'Q4 - Consulting'!$Q$50:$Q$54</c:f>
              <c:numCache>
                <c:formatCode>General</c:formatCode>
                <c:ptCount val="4"/>
                <c:pt idx="0">
                  <c:v>91</c:v>
                </c:pt>
                <c:pt idx="1">
                  <c:v>50</c:v>
                </c:pt>
                <c:pt idx="2">
                  <c:v>40</c:v>
                </c:pt>
                <c:pt idx="3">
                  <c:v>28</c:v>
                </c:pt>
              </c:numCache>
            </c:numRef>
          </c:val>
          <c:extLst>
            <c:ext xmlns:c16="http://schemas.microsoft.com/office/drawing/2014/chart" uri="{C3380CC4-5D6E-409C-BE32-E72D297353CC}">
              <c16:uniqueId val="{00000004-B2F2-4089-A568-18127D0EE3E6}"/>
            </c:ext>
          </c:extLst>
        </c:ser>
        <c:ser>
          <c:idx val="5"/>
          <c:order val="5"/>
          <c:tx>
            <c:strRef>
              <c:f>'Q4 - Consulting'!$R$48:$R$49</c:f>
              <c:strCache>
                <c:ptCount val="1"/>
                <c:pt idx="0">
                  <c:v>Christian (Just Christian)</c:v>
                </c:pt>
              </c:strCache>
            </c:strRef>
          </c:tx>
          <c:spPr>
            <a:solidFill>
              <a:schemeClr val="accent6"/>
            </a:solidFill>
            <a:ln>
              <a:noFill/>
            </a:ln>
            <a:effectLst/>
            <a:sp3d/>
          </c:spPr>
          <c:invertIfNegative val="0"/>
          <c:cat>
            <c:strRef>
              <c:f>'Q4 - Consulting'!$L$50:$L$54</c:f>
              <c:strCache>
                <c:ptCount val="4"/>
                <c:pt idx="0">
                  <c:v>Somewhat likely</c:v>
                </c:pt>
                <c:pt idx="1">
                  <c:v>Somewhat unlikely</c:v>
                </c:pt>
                <c:pt idx="2">
                  <c:v>Very likely</c:v>
                </c:pt>
                <c:pt idx="3">
                  <c:v>Very unlikely</c:v>
                </c:pt>
              </c:strCache>
            </c:strRef>
          </c:cat>
          <c:val>
            <c:numRef>
              <c:f>'Q4 - Consulting'!$R$50:$R$54</c:f>
              <c:numCache>
                <c:formatCode>General</c:formatCode>
                <c:ptCount val="4"/>
                <c:pt idx="0">
                  <c:v>70</c:v>
                </c:pt>
                <c:pt idx="1">
                  <c:v>60</c:v>
                </c:pt>
                <c:pt idx="2">
                  <c:v>25</c:v>
                </c:pt>
                <c:pt idx="3">
                  <c:v>19</c:v>
                </c:pt>
              </c:numCache>
            </c:numRef>
          </c:val>
          <c:extLst>
            <c:ext xmlns:c16="http://schemas.microsoft.com/office/drawing/2014/chart" uri="{C3380CC4-5D6E-409C-BE32-E72D297353CC}">
              <c16:uniqueId val="{00000005-B2F2-4089-A568-18127D0EE3E6}"/>
            </c:ext>
          </c:extLst>
        </c:ser>
        <c:ser>
          <c:idx val="6"/>
          <c:order val="6"/>
          <c:tx>
            <c:strRef>
              <c:f>'Q4 - Consulting'!$S$48:$S$49</c:f>
              <c:strCache>
                <c:ptCount val="1"/>
                <c:pt idx="0">
                  <c:v>Church of Christ, or Disciples of Christ (Christian Church)</c:v>
                </c:pt>
              </c:strCache>
            </c:strRef>
          </c:tx>
          <c:spPr>
            <a:solidFill>
              <a:schemeClr val="accent1">
                <a:lumMod val="60000"/>
              </a:schemeClr>
            </a:solidFill>
            <a:ln>
              <a:noFill/>
            </a:ln>
            <a:effectLst/>
            <a:sp3d/>
          </c:spPr>
          <c:invertIfNegative val="0"/>
          <c:cat>
            <c:strRef>
              <c:f>'Q4 - Consulting'!$L$50:$L$54</c:f>
              <c:strCache>
                <c:ptCount val="4"/>
                <c:pt idx="0">
                  <c:v>Somewhat likely</c:v>
                </c:pt>
                <c:pt idx="1">
                  <c:v>Somewhat unlikely</c:v>
                </c:pt>
                <c:pt idx="2">
                  <c:v>Very likely</c:v>
                </c:pt>
                <c:pt idx="3">
                  <c:v>Very unlikely</c:v>
                </c:pt>
              </c:strCache>
            </c:strRef>
          </c:cat>
          <c:val>
            <c:numRef>
              <c:f>'Q4 - Consulting'!$S$50:$S$54</c:f>
              <c:numCache>
                <c:formatCode>General</c:formatCode>
                <c:ptCount val="4"/>
                <c:pt idx="0">
                  <c:v>2</c:v>
                </c:pt>
                <c:pt idx="1">
                  <c:v>1</c:v>
                </c:pt>
                <c:pt idx="2">
                  <c:v>1</c:v>
                </c:pt>
              </c:numCache>
            </c:numRef>
          </c:val>
          <c:extLst>
            <c:ext xmlns:c16="http://schemas.microsoft.com/office/drawing/2014/chart" uri="{C3380CC4-5D6E-409C-BE32-E72D297353CC}">
              <c16:uniqueId val="{00000006-B2F2-4089-A568-18127D0EE3E6}"/>
            </c:ext>
          </c:extLst>
        </c:ser>
        <c:ser>
          <c:idx val="7"/>
          <c:order val="7"/>
          <c:tx>
            <c:strRef>
              <c:f>'Q4 - Consulting'!$T$48:$T$49</c:f>
              <c:strCache>
                <c:ptCount val="1"/>
                <c:pt idx="0">
                  <c:v>Church of God</c:v>
                </c:pt>
              </c:strCache>
            </c:strRef>
          </c:tx>
          <c:spPr>
            <a:solidFill>
              <a:schemeClr val="accent2">
                <a:lumMod val="60000"/>
              </a:schemeClr>
            </a:solidFill>
            <a:ln>
              <a:noFill/>
            </a:ln>
            <a:effectLst/>
            <a:sp3d/>
          </c:spPr>
          <c:invertIfNegative val="0"/>
          <c:cat>
            <c:strRef>
              <c:f>'Q4 - Consulting'!$L$50:$L$54</c:f>
              <c:strCache>
                <c:ptCount val="4"/>
                <c:pt idx="0">
                  <c:v>Somewhat likely</c:v>
                </c:pt>
                <c:pt idx="1">
                  <c:v>Somewhat unlikely</c:v>
                </c:pt>
                <c:pt idx="2">
                  <c:v>Very likely</c:v>
                </c:pt>
                <c:pt idx="3">
                  <c:v>Very unlikely</c:v>
                </c:pt>
              </c:strCache>
            </c:strRef>
          </c:cat>
          <c:val>
            <c:numRef>
              <c:f>'Q4 - Consulting'!$T$50:$T$54</c:f>
              <c:numCache>
                <c:formatCode>General</c:formatCode>
                <c:ptCount val="4"/>
                <c:pt idx="0">
                  <c:v>2</c:v>
                </c:pt>
              </c:numCache>
            </c:numRef>
          </c:val>
          <c:extLst>
            <c:ext xmlns:c16="http://schemas.microsoft.com/office/drawing/2014/chart" uri="{C3380CC4-5D6E-409C-BE32-E72D297353CC}">
              <c16:uniqueId val="{00000007-B2F2-4089-A568-18127D0EE3E6}"/>
            </c:ext>
          </c:extLst>
        </c:ser>
        <c:ser>
          <c:idx val="8"/>
          <c:order val="8"/>
          <c:tx>
            <c:strRef>
              <c:f>'Q4 - Consulting'!$U$48:$U$49</c:f>
              <c:strCache>
                <c:ptCount val="1"/>
                <c:pt idx="0">
                  <c:v>Episcopalian or Anglican</c:v>
                </c:pt>
              </c:strCache>
            </c:strRef>
          </c:tx>
          <c:spPr>
            <a:solidFill>
              <a:schemeClr val="accent3">
                <a:lumMod val="60000"/>
              </a:schemeClr>
            </a:solidFill>
            <a:ln>
              <a:noFill/>
            </a:ln>
            <a:effectLst/>
            <a:sp3d/>
          </c:spPr>
          <c:invertIfNegative val="0"/>
          <c:cat>
            <c:strRef>
              <c:f>'Q4 - Consulting'!$L$50:$L$54</c:f>
              <c:strCache>
                <c:ptCount val="4"/>
                <c:pt idx="0">
                  <c:v>Somewhat likely</c:v>
                </c:pt>
                <c:pt idx="1">
                  <c:v>Somewhat unlikely</c:v>
                </c:pt>
                <c:pt idx="2">
                  <c:v>Very likely</c:v>
                </c:pt>
                <c:pt idx="3">
                  <c:v>Very unlikely</c:v>
                </c:pt>
              </c:strCache>
            </c:strRef>
          </c:cat>
          <c:val>
            <c:numRef>
              <c:f>'Q4 - Consulting'!$U$50:$U$54</c:f>
              <c:numCache>
                <c:formatCode>General</c:formatCode>
                <c:ptCount val="4"/>
                <c:pt idx="0">
                  <c:v>1</c:v>
                </c:pt>
                <c:pt idx="1">
                  <c:v>1</c:v>
                </c:pt>
                <c:pt idx="3">
                  <c:v>1</c:v>
                </c:pt>
              </c:numCache>
            </c:numRef>
          </c:val>
          <c:extLst>
            <c:ext xmlns:c16="http://schemas.microsoft.com/office/drawing/2014/chart" uri="{C3380CC4-5D6E-409C-BE32-E72D297353CC}">
              <c16:uniqueId val="{00000008-B2F2-4089-A568-18127D0EE3E6}"/>
            </c:ext>
          </c:extLst>
        </c:ser>
        <c:ser>
          <c:idx val="9"/>
          <c:order val="9"/>
          <c:tx>
            <c:strRef>
              <c:f>'Q4 - Consulting'!$V$48:$V$49</c:f>
              <c:strCache>
                <c:ptCount val="1"/>
                <c:pt idx="0">
                  <c:v>Evangelical</c:v>
                </c:pt>
              </c:strCache>
            </c:strRef>
          </c:tx>
          <c:spPr>
            <a:solidFill>
              <a:schemeClr val="accent4">
                <a:lumMod val="60000"/>
              </a:schemeClr>
            </a:solidFill>
            <a:ln>
              <a:noFill/>
            </a:ln>
            <a:effectLst/>
            <a:sp3d/>
          </c:spPr>
          <c:invertIfNegative val="0"/>
          <c:cat>
            <c:strRef>
              <c:f>'Q4 - Consulting'!$L$50:$L$54</c:f>
              <c:strCache>
                <c:ptCount val="4"/>
                <c:pt idx="0">
                  <c:v>Somewhat likely</c:v>
                </c:pt>
                <c:pt idx="1">
                  <c:v>Somewhat unlikely</c:v>
                </c:pt>
                <c:pt idx="2">
                  <c:v>Very likely</c:v>
                </c:pt>
                <c:pt idx="3">
                  <c:v>Very unlikely</c:v>
                </c:pt>
              </c:strCache>
            </c:strRef>
          </c:cat>
          <c:val>
            <c:numRef>
              <c:f>'Q4 - Consulting'!$V$50:$V$54</c:f>
              <c:numCache>
                <c:formatCode>General</c:formatCode>
                <c:ptCount val="4"/>
                <c:pt idx="0">
                  <c:v>2</c:v>
                </c:pt>
                <c:pt idx="1">
                  <c:v>3</c:v>
                </c:pt>
                <c:pt idx="2">
                  <c:v>2</c:v>
                </c:pt>
              </c:numCache>
            </c:numRef>
          </c:val>
          <c:extLst>
            <c:ext xmlns:c16="http://schemas.microsoft.com/office/drawing/2014/chart" uri="{C3380CC4-5D6E-409C-BE32-E72D297353CC}">
              <c16:uniqueId val="{00000009-B2F2-4089-A568-18127D0EE3E6}"/>
            </c:ext>
          </c:extLst>
        </c:ser>
        <c:ser>
          <c:idx val="10"/>
          <c:order val="10"/>
          <c:tx>
            <c:strRef>
              <c:f>'Q4 - Consulting'!$W$48:$W$49</c:f>
              <c:strCache>
                <c:ptCount val="1"/>
                <c:pt idx="0">
                  <c:v>Hindu</c:v>
                </c:pt>
              </c:strCache>
            </c:strRef>
          </c:tx>
          <c:spPr>
            <a:solidFill>
              <a:schemeClr val="accent5">
                <a:lumMod val="60000"/>
              </a:schemeClr>
            </a:solidFill>
            <a:ln>
              <a:noFill/>
            </a:ln>
            <a:effectLst/>
            <a:sp3d/>
          </c:spPr>
          <c:invertIfNegative val="0"/>
          <c:cat>
            <c:strRef>
              <c:f>'Q4 - Consulting'!$L$50:$L$54</c:f>
              <c:strCache>
                <c:ptCount val="4"/>
                <c:pt idx="0">
                  <c:v>Somewhat likely</c:v>
                </c:pt>
                <c:pt idx="1">
                  <c:v>Somewhat unlikely</c:v>
                </c:pt>
                <c:pt idx="2">
                  <c:v>Very likely</c:v>
                </c:pt>
                <c:pt idx="3">
                  <c:v>Very unlikely</c:v>
                </c:pt>
              </c:strCache>
            </c:strRef>
          </c:cat>
          <c:val>
            <c:numRef>
              <c:f>'Q4 - Consulting'!$W$50:$W$54</c:f>
              <c:numCache>
                <c:formatCode>General</c:formatCode>
                <c:ptCount val="4"/>
                <c:pt idx="2">
                  <c:v>1</c:v>
                </c:pt>
                <c:pt idx="3">
                  <c:v>2</c:v>
                </c:pt>
              </c:numCache>
            </c:numRef>
          </c:val>
          <c:extLst>
            <c:ext xmlns:c16="http://schemas.microsoft.com/office/drawing/2014/chart" uri="{C3380CC4-5D6E-409C-BE32-E72D297353CC}">
              <c16:uniqueId val="{0000000A-B2F2-4089-A568-18127D0EE3E6}"/>
            </c:ext>
          </c:extLst>
        </c:ser>
        <c:ser>
          <c:idx val="11"/>
          <c:order val="11"/>
          <c:tx>
            <c:strRef>
              <c:f>'Q4 - Consulting'!$X$48:$X$49</c:f>
              <c:strCache>
                <c:ptCount val="1"/>
                <c:pt idx="0">
                  <c:v>Jehovah's Witness</c:v>
                </c:pt>
              </c:strCache>
            </c:strRef>
          </c:tx>
          <c:spPr>
            <a:solidFill>
              <a:schemeClr val="accent6">
                <a:lumMod val="60000"/>
              </a:schemeClr>
            </a:solidFill>
            <a:ln>
              <a:noFill/>
            </a:ln>
            <a:effectLst/>
            <a:sp3d/>
          </c:spPr>
          <c:invertIfNegative val="0"/>
          <c:cat>
            <c:strRef>
              <c:f>'Q4 - Consulting'!$L$50:$L$54</c:f>
              <c:strCache>
                <c:ptCount val="4"/>
                <c:pt idx="0">
                  <c:v>Somewhat likely</c:v>
                </c:pt>
                <c:pt idx="1">
                  <c:v>Somewhat unlikely</c:v>
                </c:pt>
                <c:pt idx="2">
                  <c:v>Very likely</c:v>
                </c:pt>
                <c:pt idx="3">
                  <c:v>Very unlikely</c:v>
                </c:pt>
              </c:strCache>
            </c:strRef>
          </c:cat>
          <c:val>
            <c:numRef>
              <c:f>'Q4 - Consulting'!$X$50:$X$54</c:f>
              <c:numCache>
                <c:formatCode>General</c:formatCode>
                <c:ptCount val="4"/>
                <c:pt idx="0">
                  <c:v>2</c:v>
                </c:pt>
                <c:pt idx="1">
                  <c:v>3</c:v>
                </c:pt>
                <c:pt idx="3">
                  <c:v>2</c:v>
                </c:pt>
              </c:numCache>
            </c:numRef>
          </c:val>
          <c:extLst>
            <c:ext xmlns:c16="http://schemas.microsoft.com/office/drawing/2014/chart" uri="{C3380CC4-5D6E-409C-BE32-E72D297353CC}">
              <c16:uniqueId val="{0000000B-B2F2-4089-A568-18127D0EE3E6}"/>
            </c:ext>
          </c:extLst>
        </c:ser>
        <c:ser>
          <c:idx val="12"/>
          <c:order val="12"/>
          <c:tx>
            <c:strRef>
              <c:f>'Q4 - Consulting'!$Y$48:$Y$49</c:f>
              <c:strCache>
                <c:ptCount val="1"/>
                <c:pt idx="0">
                  <c:v>Jewish/Judaism</c:v>
                </c:pt>
              </c:strCache>
            </c:strRef>
          </c:tx>
          <c:spPr>
            <a:solidFill>
              <a:schemeClr val="accent1">
                <a:lumMod val="80000"/>
                <a:lumOff val="20000"/>
              </a:schemeClr>
            </a:solidFill>
            <a:ln>
              <a:noFill/>
            </a:ln>
            <a:effectLst/>
            <a:sp3d/>
          </c:spPr>
          <c:invertIfNegative val="0"/>
          <c:cat>
            <c:strRef>
              <c:f>'Q4 - Consulting'!$L$50:$L$54</c:f>
              <c:strCache>
                <c:ptCount val="4"/>
                <c:pt idx="0">
                  <c:v>Somewhat likely</c:v>
                </c:pt>
                <c:pt idx="1">
                  <c:v>Somewhat unlikely</c:v>
                </c:pt>
                <c:pt idx="2">
                  <c:v>Very likely</c:v>
                </c:pt>
                <c:pt idx="3">
                  <c:v>Very unlikely</c:v>
                </c:pt>
              </c:strCache>
            </c:strRef>
          </c:cat>
          <c:val>
            <c:numRef>
              <c:f>'Q4 - Consulting'!$Y$50:$Y$54</c:f>
              <c:numCache>
                <c:formatCode>General</c:formatCode>
                <c:ptCount val="4"/>
                <c:pt idx="0">
                  <c:v>5</c:v>
                </c:pt>
                <c:pt idx="1">
                  <c:v>3</c:v>
                </c:pt>
                <c:pt idx="2">
                  <c:v>2</c:v>
                </c:pt>
                <c:pt idx="3">
                  <c:v>1</c:v>
                </c:pt>
              </c:numCache>
            </c:numRef>
          </c:val>
          <c:extLst>
            <c:ext xmlns:c16="http://schemas.microsoft.com/office/drawing/2014/chart" uri="{C3380CC4-5D6E-409C-BE32-E72D297353CC}">
              <c16:uniqueId val="{0000000C-B2F2-4089-A568-18127D0EE3E6}"/>
            </c:ext>
          </c:extLst>
        </c:ser>
        <c:ser>
          <c:idx val="13"/>
          <c:order val="13"/>
          <c:tx>
            <c:strRef>
              <c:f>'Q4 - Consulting'!$Z$48:$Z$49</c:f>
              <c:strCache>
                <c:ptCount val="1"/>
                <c:pt idx="0">
                  <c:v>Lutheran</c:v>
                </c:pt>
              </c:strCache>
            </c:strRef>
          </c:tx>
          <c:spPr>
            <a:solidFill>
              <a:schemeClr val="accent2">
                <a:lumMod val="80000"/>
                <a:lumOff val="20000"/>
              </a:schemeClr>
            </a:solidFill>
            <a:ln>
              <a:noFill/>
            </a:ln>
            <a:effectLst/>
            <a:sp3d/>
          </c:spPr>
          <c:invertIfNegative val="0"/>
          <c:cat>
            <c:strRef>
              <c:f>'Q4 - Consulting'!$L$50:$L$54</c:f>
              <c:strCache>
                <c:ptCount val="4"/>
                <c:pt idx="0">
                  <c:v>Somewhat likely</c:v>
                </c:pt>
                <c:pt idx="1">
                  <c:v>Somewhat unlikely</c:v>
                </c:pt>
                <c:pt idx="2">
                  <c:v>Very likely</c:v>
                </c:pt>
                <c:pt idx="3">
                  <c:v>Very unlikely</c:v>
                </c:pt>
              </c:strCache>
            </c:strRef>
          </c:cat>
          <c:val>
            <c:numRef>
              <c:f>'Q4 - Consulting'!$Z$50:$Z$54</c:f>
              <c:numCache>
                <c:formatCode>General</c:formatCode>
                <c:ptCount val="4"/>
                <c:pt idx="0">
                  <c:v>9</c:v>
                </c:pt>
                <c:pt idx="1">
                  <c:v>3</c:v>
                </c:pt>
                <c:pt idx="3">
                  <c:v>2</c:v>
                </c:pt>
              </c:numCache>
            </c:numRef>
          </c:val>
          <c:extLst>
            <c:ext xmlns:c16="http://schemas.microsoft.com/office/drawing/2014/chart" uri="{C3380CC4-5D6E-409C-BE32-E72D297353CC}">
              <c16:uniqueId val="{0000000D-B2F2-4089-A568-18127D0EE3E6}"/>
            </c:ext>
          </c:extLst>
        </c:ser>
        <c:ser>
          <c:idx val="14"/>
          <c:order val="14"/>
          <c:tx>
            <c:strRef>
              <c:f>'Q4 - Consulting'!$AA$48:$AA$49</c:f>
              <c:strCache>
                <c:ptCount val="1"/>
                <c:pt idx="0">
                  <c:v>Methodist</c:v>
                </c:pt>
              </c:strCache>
            </c:strRef>
          </c:tx>
          <c:spPr>
            <a:solidFill>
              <a:schemeClr val="accent3">
                <a:lumMod val="80000"/>
                <a:lumOff val="20000"/>
              </a:schemeClr>
            </a:solidFill>
            <a:ln>
              <a:noFill/>
            </a:ln>
            <a:effectLst/>
            <a:sp3d/>
          </c:spPr>
          <c:invertIfNegative val="0"/>
          <c:cat>
            <c:strRef>
              <c:f>'Q4 - Consulting'!$L$50:$L$54</c:f>
              <c:strCache>
                <c:ptCount val="4"/>
                <c:pt idx="0">
                  <c:v>Somewhat likely</c:v>
                </c:pt>
                <c:pt idx="1">
                  <c:v>Somewhat unlikely</c:v>
                </c:pt>
                <c:pt idx="2">
                  <c:v>Very likely</c:v>
                </c:pt>
                <c:pt idx="3">
                  <c:v>Very unlikely</c:v>
                </c:pt>
              </c:strCache>
            </c:strRef>
          </c:cat>
          <c:val>
            <c:numRef>
              <c:f>'Q4 - Consulting'!$AA$50:$AA$54</c:f>
              <c:numCache>
                <c:formatCode>General</c:formatCode>
                <c:ptCount val="4"/>
                <c:pt idx="0">
                  <c:v>6</c:v>
                </c:pt>
                <c:pt idx="1">
                  <c:v>2</c:v>
                </c:pt>
                <c:pt idx="2">
                  <c:v>1</c:v>
                </c:pt>
              </c:numCache>
            </c:numRef>
          </c:val>
          <c:extLst>
            <c:ext xmlns:c16="http://schemas.microsoft.com/office/drawing/2014/chart" uri="{C3380CC4-5D6E-409C-BE32-E72D297353CC}">
              <c16:uniqueId val="{0000000E-B2F2-4089-A568-18127D0EE3E6}"/>
            </c:ext>
          </c:extLst>
        </c:ser>
        <c:ser>
          <c:idx val="15"/>
          <c:order val="15"/>
          <c:tx>
            <c:strRef>
              <c:f>'Q4 - Consulting'!$AB$48:$AB$49</c:f>
              <c:strCache>
                <c:ptCount val="1"/>
                <c:pt idx="0">
                  <c:v>Mormon (Church of Jesus Christ of Latter-Day Saints/LDS)</c:v>
                </c:pt>
              </c:strCache>
            </c:strRef>
          </c:tx>
          <c:spPr>
            <a:solidFill>
              <a:schemeClr val="accent4">
                <a:lumMod val="80000"/>
                <a:lumOff val="20000"/>
              </a:schemeClr>
            </a:solidFill>
            <a:ln>
              <a:noFill/>
            </a:ln>
            <a:effectLst/>
            <a:sp3d/>
          </c:spPr>
          <c:invertIfNegative val="0"/>
          <c:cat>
            <c:strRef>
              <c:f>'Q4 - Consulting'!$L$50:$L$54</c:f>
              <c:strCache>
                <c:ptCount val="4"/>
                <c:pt idx="0">
                  <c:v>Somewhat likely</c:v>
                </c:pt>
                <c:pt idx="1">
                  <c:v>Somewhat unlikely</c:v>
                </c:pt>
                <c:pt idx="2">
                  <c:v>Very likely</c:v>
                </c:pt>
                <c:pt idx="3">
                  <c:v>Very unlikely</c:v>
                </c:pt>
              </c:strCache>
            </c:strRef>
          </c:cat>
          <c:val>
            <c:numRef>
              <c:f>'Q4 - Consulting'!$AB$50:$AB$54</c:f>
              <c:numCache>
                <c:formatCode>General</c:formatCode>
                <c:ptCount val="4"/>
                <c:pt idx="0">
                  <c:v>2</c:v>
                </c:pt>
                <c:pt idx="1">
                  <c:v>2</c:v>
                </c:pt>
                <c:pt idx="2">
                  <c:v>1</c:v>
                </c:pt>
              </c:numCache>
            </c:numRef>
          </c:val>
          <c:extLst>
            <c:ext xmlns:c16="http://schemas.microsoft.com/office/drawing/2014/chart" uri="{C3380CC4-5D6E-409C-BE32-E72D297353CC}">
              <c16:uniqueId val="{0000000F-B2F2-4089-A568-18127D0EE3E6}"/>
            </c:ext>
          </c:extLst>
        </c:ser>
        <c:ser>
          <c:idx val="16"/>
          <c:order val="16"/>
          <c:tx>
            <c:strRef>
              <c:f>'Q4 - Consulting'!$AC$48:$AC$49</c:f>
              <c:strCache>
                <c:ptCount val="1"/>
                <c:pt idx="0">
                  <c:v>Muslim/Islamic</c:v>
                </c:pt>
              </c:strCache>
            </c:strRef>
          </c:tx>
          <c:spPr>
            <a:solidFill>
              <a:schemeClr val="accent5">
                <a:lumMod val="80000"/>
                <a:lumOff val="20000"/>
              </a:schemeClr>
            </a:solidFill>
            <a:ln>
              <a:noFill/>
            </a:ln>
            <a:effectLst/>
            <a:sp3d/>
          </c:spPr>
          <c:invertIfNegative val="0"/>
          <c:cat>
            <c:strRef>
              <c:f>'Q4 - Consulting'!$L$50:$L$54</c:f>
              <c:strCache>
                <c:ptCount val="4"/>
                <c:pt idx="0">
                  <c:v>Somewhat likely</c:v>
                </c:pt>
                <c:pt idx="1">
                  <c:v>Somewhat unlikely</c:v>
                </c:pt>
                <c:pt idx="2">
                  <c:v>Very likely</c:v>
                </c:pt>
                <c:pt idx="3">
                  <c:v>Very unlikely</c:v>
                </c:pt>
              </c:strCache>
            </c:strRef>
          </c:cat>
          <c:val>
            <c:numRef>
              <c:f>'Q4 - Consulting'!$AC$50:$AC$54</c:f>
              <c:numCache>
                <c:formatCode>General</c:formatCode>
                <c:ptCount val="4"/>
                <c:pt idx="1">
                  <c:v>1</c:v>
                </c:pt>
                <c:pt idx="2">
                  <c:v>1</c:v>
                </c:pt>
                <c:pt idx="3">
                  <c:v>1</c:v>
                </c:pt>
              </c:numCache>
            </c:numRef>
          </c:val>
          <c:extLst>
            <c:ext xmlns:c16="http://schemas.microsoft.com/office/drawing/2014/chart" uri="{C3380CC4-5D6E-409C-BE32-E72D297353CC}">
              <c16:uniqueId val="{00000010-B2F2-4089-A568-18127D0EE3E6}"/>
            </c:ext>
          </c:extLst>
        </c:ser>
        <c:ser>
          <c:idx val="17"/>
          <c:order val="17"/>
          <c:tx>
            <c:strRef>
              <c:f>'Q4 - Consulting'!$AD$48:$AD$49</c:f>
              <c:strCache>
                <c:ptCount val="1"/>
                <c:pt idx="0">
                  <c:v>Non-denominational or Independent Church</c:v>
                </c:pt>
              </c:strCache>
            </c:strRef>
          </c:tx>
          <c:spPr>
            <a:solidFill>
              <a:schemeClr val="accent6">
                <a:lumMod val="80000"/>
                <a:lumOff val="20000"/>
              </a:schemeClr>
            </a:solidFill>
            <a:ln>
              <a:noFill/>
            </a:ln>
            <a:effectLst/>
            <a:sp3d/>
          </c:spPr>
          <c:invertIfNegative val="0"/>
          <c:cat>
            <c:strRef>
              <c:f>'Q4 - Consulting'!$L$50:$L$54</c:f>
              <c:strCache>
                <c:ptCount val="4"/>
                <c:pt idx="0">
                  <c:v>Somewhat likely</c:v>
                </c:pt>
                <c:pt idx="1">
                  <c:v>Somewhat unlikely</c:v>
                </c:pt>
                <c:pt idx="2">
                  <c:v>Very likely</c:v>
                </c:pt>
                <c:pt idx="3">
                  <c:v>Very unlikely</c:v>
                </c:pt>
              </c:strCache>
            </c:strRef>
          </c:cat>
          <c:val>
            <c:numRef>
              <c:f>'Q4 - Consulting'!$AD$50:$AD$54</c:f>
              <c:numCache>
                <c:formatCode>General</c:formatCode>
                <c:ptCount val="4"/>
                <c:pt idx="0">
                  <c:v>3</c:v>
                </c:pt>
                <c:pt idx="1">
                  <c:v>3</c:v>
                </c:pt>
                <c:pt idx="3">
                  <c:v>1</c:v>
                </c:pt>
              </c:numCache>
            </c:numRef>
          </c:val>
          <c:extLst>
            <c:ext xmlns:c16="http://schemas.microsoft.com/office/drawing/2014/chart" uri="{C3380CC4-5D6E-409C-BE32-E72D297353CC}">
              <c16:uniqueId val="{00000011-B2F2-4089-A568-18127D0EE3E6}"/>
            </c:ext>
          </c:extLst>
        </c:ser>
        <c:ser>
          <c:idx val="18"/>
          <c:order val="18"/>
          <c:tx>
            <c:strRef>
              <c:f>'Q4 - Consulting'!$AE$48:$AE$49</c:f>
              <c:strCache>
                <c:ptCount val="1"/>
                <c:pt idx="0">
                  <c:v>Orthodox (Eastern, Greek, Russian, Armenian, etc)</c:v>
                </c:pt>
              </c:strCache>
            </c:strRef>
          </c:tx>
          <c:spPr>
            <a:solidFill>
              <a:schemeClr val="accent1">
                <a:lumMod val="80000"/>
              </a:schemeClr>
            </a:solidFill>
            <a:ln>
              <a:noFill/>
            </a:ln>
            <a:effectLst/>
            <a:sp3d/>
          </c:spPr>
          <c:invertIfNegative val="0"/>
          <c:cat>
            <c:strRef>
              <c:f>'Q4 - Consulting'!$L$50:$L$54</c:f>
              <c:strCache>
                <c:ptCount val="4"/>
                <c:pt idx="0">
                  <c:v>Somewhat likely</c:v>
                </c:pt>
                <c:pt idx="1">
                  <c:v>Somewhat unlikely</c:v>
                </c:pt>
                <c:pt idx="2">
                  <c:v>Very likely</c:v>
                </c:pt>
                <c:pt idx="3">
                  <c:v>Very unlikely</c:v>
                </c:pt>
              </c:strCache>
            </c:strRef>
          </c:cat>
          <c:val>
            <c:numRef>
              <c:f>'Q4 - Consulting'!$AE$50:$AE$54</c:f>
              <c:numCache>
                <c:formatCode>General</c:formatCode>
                <c:ptCount val="4"/>
                <c:pt idx="0">
                  <c:v>1</c:v>
                </c:pt>
                <c:pt idx="2">
                  <c:v>2</c:v>
                </c:pt>
              </c:numCache>
            </c:numRef>
          </c:val>
          <c:extLst>
            <c:ext xmlns:c16="http://schemas.microsoft.com/office/drawing/2014/chart" uri="{C3380CC4-5D6E-409C-BE32-E72D297353CC}">
              <c16:uniqueId val="{00000012-B2F2-4089-A568-18127D0EE3E6}"/>
            </c:ext>
          </c:extLst>
        </c:ser>
        <c:ser>
          <c:idx val="19"/>
          <c:order val="19"/>
          <c:tx>
            <c:strRef>
              <c:f>'Q4 - Consulting'!$AF$48:$AF$49</c:f>
              <c:strCache>
                <c:ptCount val="1"/>
                <c:pt idx="0">
                  <c:v>Other</c:v>
                </c:pt>
              </c:strCache>
            </c:strRef>
          </c:tx>
          <c:spPr>
            <a:solidFill>
              <a:schemeClr val="accent2">
                <a:lumMod val="80000"/>
              </a:schemeClr>
            </a:solidFill>
            <a:ln>
              <a:noFill/>
            </a:ln>
            <a:effectLst/>
            <a:sp3d/>
          </c:spPr>
          <c:invertIfNegative val="0"/>
          <c:cat>
            <c:strRef>
              <c:f>'Q4 - Consulting'!$L$50:$L$54</c:f>
              <c:strCache>
                <c:ptCount val="4"/>
                <c:pt idx="0">
                  <c:v>Somewhat likely</c:v>
                </c:pt>
                <c:pt idx="1">
                  <c:v>Somewhat unlikely</c:v>
                </c:pt>
                <c:pt idx="2">
                  <c:v>Very likely</c:v>
                </c:pt>
                <c:pt idx="3">
                  <c:v>Very unlikely</c:v>
                </c:pt>
              </c:strCache>
            </c:strRef>
          </c:cat>
          <c:val>
            <c:numRef>
              <c:f>'Q4 - Consulting'!$AF$50:$AF$54</c:f>
              <c:numCache>
                <c:formatCode>General</c:formatCode>
                <c:ptCount val="4"/>
                <c:pt idx="0">
                  <c:v>5</c:v>
                </c:pt>
                <c:pt idx="1">
                  <c:v>1</c:v>
                </c:pt>
              </c:numCache>
            </c:numRef>
          </c:val>
          <c:extLst>
            <c:ext xmlns:c16="http://schemas.microsoft.com/office/drawing/2014/chart" uri="{C3380CC4-5D6E-409C-BE32-E72D297353CC}">
              <c16:uniqueId val="{00000013-B2F2-4089-A568-18127D0EE3E6}"/>
            </c:ext>
          </c:extLst>
        </c:ser>
        <c:ser>
          <c:idx val="20"/>
          <c:order val="20"/>
          <c:tx>
            <c:strRef>
              <c:f>'Q4 - Consulting'!$AG$48:$AG$49</c:f>
              <c:strCache>
                <c:ptCount val="1"/>
                <c:pt idx="0">
                  <c:v>Pentecostal (Assemblies of God, Four-Square Gospel)</c:v>
                </c:pt>
              </c:strCache>
            </c:strRef>
          </c:tx>
          <c:spPr>
            <a:solidFill>
              <a:schemeClr val="accent3">
                <a:lumMod val="80000"/>
              </a:schemeClr>
            </a:solidFill>
            <a:ln>
              <a:noFill/>
            </a:ln>
            <a:effectLst/>
            <a:sp3d/>
          </c:spPr>
          <c:invertIfNegative val="0"/>
          <c:cat>
            <c:strRef>
              <c:f>'Q4 - Consulting'!$L$50:$L$54</c:f>
              <c:strCache>
                <c:ptCount val="4"/>
                <c:pt idx="0">
                  <c:v>Somewhat likely</c:v>
                </c:pt>
                <c:pt idx="1">
                  <c:v>Somewhat unlikely</c:v>
                </c:pt>
                <c:pt idx="2">
                  <c:v>Very likely</c:v>
                </c:pt>
                <c:pt idx="3">
                  <c:v>Very unlikely</c:v>
                </c:pt>
              </c:strCache>
            </c:strRef>
          </c:cat>
          <c:val>
            <c:numRef>
              <c:f>'Q4 - Consulting'!$AG$50:$AG$54</c:f>
              <c:numCache>
                <c:formatCode>General</c:formatCode>
                <c:ptCount val="4"/>
                <c:pt idx="0">
                  <c:v>2</c:v>
                </c:pt>
                <c:pt idx="1">
                  <c:v>1</c:v>
                </c:pt>
                <c:pt idx="2">
                  <c:v>1</c:v>
                </c:pt>
              </c:numCache>
            </c:numRef>
          </c:val>
          <c:extLst>
            <c:ext xmlns:c16="http://schemas.microsoft.com/office/drawing/2014/chart" uri="{C3380CC4-5D6E-409C-BE32-E72D297353CC}">
              <c16:uniqueId val="{00000014-B2F2-4089-A568-18127D0EE3E6}"/>
            </c:ext>
          </c:extLst>
        </c:ser>
        <c:ser>
          <c:idx val="21"/>
          <c:order val="21"/>
          <c:tx>
            <c:strRef>
              <c:f>'Q4 - Consulting'!$AH$48:$AH$49</c:f>
              <c:strCache>
                <c:ptCount val="1"/>
                <c:pt idx="0">
                  <c:v>Presbyterian</c:v>
                </c:pt>
              </c:strCache>
            </c:strRef>
          </c:tx>
          <c:spPr>
            <a:solidFill>
              <a:schemeClr val="accent4">
                <a:lumMod val="80000"/>
              </a:schemeClr>
            </a:solidFill>
            <a:ln>
              <a:noFill/>
            </a:ln>
            <a:effectLst/>
            <a:sp3d/>
          </c:spPr>
          <c:invertIfNegative val="0"/>
          <c:cat>
            <c:strRef>
              <c:f>'Q4 - Consulting'!$L$50:$L$54</c:f>
              <c:strCache>
                <c:ptCount val="4"/>
                <c:pt idx="0">
                  <c:v>Somewhat likely</c:v>
                </c:pt>
                <c:pt idx="1">
                  <c:v>Somewhat unlikely</c:v>
                </c:pt>
                <c:pt idx="2">
                  <c:v>Very likely</c:v>
                </c:pt>
                <c:pt idx="3">
                  <c:v>Very unlikely</c:v>
                </c:pt>
              </c:strCache>
            </c:strRef>
          </c:cat>
          <c:val>
            <c:numRef>
              <c:f>'Q4 - Consulting'!$AH$50:$AH$54</c:f>
              <c:numCache>
                <c:formatCode>General</c:formatCode>
                <c:ptCount val="4"/>
                <c:pt idx="0">
                  <c:v>2</c:v>
                </c:pt>
                <c:pt idx="1">
                  <c:v>4</c:v>
                </c:pt>
                <c:pt idx="2">
                  <c:v>1</c:v>
                </c:pt>
                <c:pt idx="3">
                  <c:v>4</c:v>
                </c:pt>
              </c:numCache>
            </c:numRef>
          </c:val>
          <c:extLst>
            <c:ext xmlns:c16="http://schemas.microsoft.com/office/drawing/2014/chart" uri="{C3380CC4-5D6E-409C-BE32-E72D297353CC}">
              <c16:uniqueId val="{00000015-B2F2-4089-A568-18127D0EE3E6}"/>
            </c:ext>
          </c:extLst>
        </c:ser>
        <c:ser>
          <c:idx val="22"/>
          <c:order val="22"/>
          <c:tx>
            <c:strRef>
              <c:f>'Q4 - Consulting'!$AI$48:$AI$49</c:f>
              <c:strCache>
                <c:ptCount val="1"/>
                <c:pt idx="0">
                  <c:v>Protestant</c:v>
                </c:pt>
              </c:strCache>
            </c:strRef>
          </c:tx>
          <c:spPr>
            <a:solidFill>
              <a:schemeClr val="accent5">
                <a:lumMod val="80000"/>
              </a:schemeClr>
            </a:solidFill>
            <a:ln>
              <a:noFill/>
            </a:ln>
            <a:effectLst/>
            <a:sp3d/>
          </c:spPr>
          <c:invertIfNegative val="0"/>
          <c:cat>
            <c:strRef>
              <c:f>'Q4 - Consulting'!$L$50:$L$54</c:f>
              <c:strCache>
                <c:ptCount val="4"/>
                <c:pt idx="0">
                  <c:v>Somewhat likely</c:v>
                </c:pt>
                <c:pt idx="1">
                  <c:v>Somewhat unlikely</c:v>
                </c:pt>
                <c:pt idx="2">
                  <c:v>Very likely</c:v>
                </c:pt>
                <c:pt idx="3">
                  <c:v>Very unlikely</c:v>
                </c:pt>
              </c:strCache>
            </c:strRef>
          </c:cat>
          <c:val>
            <c:numRef>
              <c:f>'Q4 - Consulting'!$AI$50:$AI$54</c:f>
              <c:numCache>
                <c:formatCode>General</c:formatCode>
                <c:ptCount val="4"/>
                <c:pt idx="0">
                  <c:v>77</c:v>
                </c:pt>
                <c:pt idx="1">
                  <c:v>39</c:v>
                </c:pt>
                <c:pt idx="2">
                  <c:v>34</c:v>
                </c:pt>
                <c:pt idx="3">
                  <c:v>21</c:v>
                </c:pt>
              </c:numCache>
            </c:numRef>
          </c:val>
          <c:extLst>
            <c:ext xmlns:c16="http://schemas.microsoft.com/office/drawing/2014/chart" uri="{C3380CC4-5D6E-409C-BE32-E72D297353CC}">
              <c16:uniqueId val="{00000016-B2F2-4089-A568-18127D0EE3E6}"/>
            </c:ext>
          </c:extLst>
        </c:ser>
        <c:ser>
          <c:idx val="23"/>
          <c:order val="23"/>
          <c:tx>
            <c:strRef>
              <c:f>'Q4 - Consulting'!$AJ$48:$AJ$49</c:f>
              <c:strCache>
                <c:ptCount val="1"/>
                <c:pt idx="0">
                  <c:v>Seventh-Day Adventist</c:v>
                </c:pt>
              </c:strCache>
            </c:strRef>
          </c:tx>
          <c:spPr>
            <a:solidFill>
              <a:schemeClr val="accent6">
                <a:lumMod val="80000"/>
              </a:schemeClr>
            </a:solidFill>
            <a:ln>
              <a:noFill/>
            </a:ln>
            <a:effectLst/>
            <a:sp3d/>
          </c:spPr>
          <c:invertIfNegative val="0"/>
          <c:cat>
            <c:strRef>
              <c:f>'Q4 - Consulting'!$L$50:$L$54</c:f>
              <c:strCache>
                <c:ptCount val="4"/>
                <c:pt idx="0">
                  <c:v>Somewhat likely</c:v>
                </c:pt>
                <c:pt idx="1">
                  <c:v>Somewhat unlikely</c:v>
                </c:pt>
                <c:pt idx="2">
                  <c:v>Very likely</c:v>
                </c:pt>
                <c:pt idx="3">
                  <c:v>Very unlikely</c:v>
                </c:pt>
              </c:strCache>
            </c:strRef>
          </c:cat>
          <c:val>
            <c:numRef>
              <c:f>'Q4 - Consulting'!$AJ$50:$AJ$54</c:f>
              <c:numCache>
                <c:formatCode>General</c:formatCode>
                <c:ptCount val="4"/>
                <c:pt idx="3">
                  <c:v>1</c:v>
                </c:pt>
              </c:numCache>
            </c:numRef>
          </c:val>
          <c:extLst>
            <c:ext xmlns:c16="http://schemas.microsoft.com/office/drawing/2014/chart" uri="{C3380CC4-5D6E-409C-BE32-E72D297353CC}">
              <c16:uniqueId val="{00000017-B2F2-4089-A568-18127D0EE3E6}"/>
            </c:ext>
          </c:extLst>
        </c:ser>
        <c:dLbls>
          <c:showLegendKey val="0"/>
          <c:showVal val="0"/>
          <c:showCatName val="0"/>
          <c:showSerName val="0"/>
          <c:showPercent val="0"/>
          <c:showBubbleSize val="0"/>
        </c:dLbls>
        <c:gapWidth val="150"/>
        <c:shape val="box"/>
        <c:axId val="678760544"/>
        <c:axId val="607593232"/>
        <c:axId val="0"/>
      </c:bar3DChart>
      <c:catAx>
        <c:axId val="67876054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7593232"/>
        <c:crosses val="autoZero"/>
        <c:auto val="1"/>
        <c:lblAlgn val="ctr"/>
        <c:lblOffset val="100"/>
        <c:noMultiLvlLbl val="0"/>
      </c:catAx>
      <c:valAx>
        <c:axId val="607593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87605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[Mini Project 1 - Group 9 - Excel Sheet.xlsx]Q4 - Consulting!PivotTable72</c:name>
    <c:fmtId val="1"/>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'Q4 - Consulting'!$M$73:$M$74</c:f>
              <c:strCache>
                <c:ptCount val="1"/>
                <c:pt idx="0">
                  <c:v>Divorced</c:v>
                </c:pt>
              </c:strCache>
            </c:strRef>
          </c:tx>
          <c:spPr>
            <a:solidFill>
              <a:schemeClr val="accent1"/>
            </a:solidFill>
            <a:ln>
              <a:noFill/>
            </a:ln>
            <a:effectLst/>
            <a:sp3d/>
          </c:spPr>
          <c:invertIfNegative val="0"/>
          <c:cat>
            <c:strRef>
              <c:f>'Q4 - Consulting'!$L$75:$L$79</c:f>
              <c:strCache>
                <c:ptCount val="4"/>
                <c:pt idx="0">
                  <c:v>Somewhat likely</c:v>
                </c:pt>
                <c:pt idx="1">
                  <c:v>Somewhat unlikely</c:v>
                </c:pt>
                <c:pt idx="2">
                  <c:v>Very likely</c:v>
                </c:pt>
                <c:pt idx="3">
                  <c:v>Very unlikely</c:v>
                </c:pt>
              </c:strCache>
            </c:strRef>
          </c:cat>
          <c:val>
            <c:numRef>
              <c:f>'Q4 - Consulting'!$M$75:$M$79</c:f>
              <c:numCache>
                <c:formatCode>General</c:formatCode>
                <c:ptCount val="4"/>
                <c:pt idx="0">
                  <c:v>28</c:v>
                </c:pt>
                <c:pt idx="1">
                  <c:v>16</c:v>
                </c:pt>
                <c:pt idx="2">
                  <c:v>17</c:v>
                </c:pt>
                <c:pt idx="3">
                  <c:v>11</c:v>
                </c:pt>
              </c:numCache>
            </c:numRef>
          </c:val>
          <c:extLst>
            <c:ext xmlns:c16="http://schemas.microsoft.com/office/drawing/2014/chart" uri="{C3380CC4-5D6E-409C-BE32-E72D297353CC}">
              <c16:uniqueId val="{00000000-CB1B-4350-85ED-C4E3987DFCCE}"/>
            </c:ext>
          </c:extLst>
        </c:ser>
        <c:ser>
          <c:idx val="1"/>
          <c:order val="1"/>
          <c:tx>
            <c:strRef>
              <c:f>'Q4 - Consulting'!$N$73:$N$74</c:f>
              <c:strCache>
                <c:ptCount val="1"/>
                <c:pt idx="0">
                  <c:v>Married</c:v>
                </c:pt>
              </c:strCache>
            </c:strRef>
          </c:tx>
          <c:spPr>
            <a:solidFill>
              <a:schemeClr val="accent2"/>
            </a:solidFill>
            <a:ln>
              <a:noFill/>
            </a:ln>
            <a:effectLst/>
            <a:sp3d/>
          </c:spPr>
          <c:invertIfNegative val="0"/>
          <c:cat>
            <c:strRef>
              <c:f>'Q4 - Consulting'!$L$75:$L$79</c:f>
              <c:strCache>
                <c:ptCount val="4"/>
                <c:pt idx="0">
                  <c:v>Somewhat likely</c:v>
                </c:pt>
                <c:pt idx="1">
                  <c:v>Somewhat unlikely</c:v>
                </c:pt>
                <c:pt idx="2">
                  <c:v>Very likely</c:v>
                </c:pt>
                <c:pt idx="3">
                  <c:v>Very unlikely</c:v>
                </c:pt>
              </c:strCache>
            </c:strRef>
          </c:cat>
          <c:val>
            <c:numRef>
              <c:f>'Q4 - Consulting'!$N$75:$N$79</c:f>
              <c:numCache>
                <c:formatCode>General</c:formatCode>
                <c:ptCount val="4"/>
                <c:pt idx="0">
                  <c:v>188</c:v>
                </c:pt>
                <c:pt idx="1">
                  <c:v>136</c:v>
                </c:pt>
                <c:pt idx="2">
                  <c:v>71</c:v>
                </c:pt>
                <c:pt idx="3">
                  <c:v>56</c:v>
                </c:pt>
              </c:numCache>
            </c:numRef>
          </c:val>
          <c:extLst>
            <c:ext xmlns:c16="http://schemas.microsoft.com/office/drawing/2014/chart" uri="{C3380CC4-5D6E-409C-BE32-E72D297353CC}">
              <c16:uniqueId val="{00000001-CB1B-4350-85ED-C4E3987DFCCE}"/>
            </c:ext>
          </c:extLst>
        </c:ser>
        <c:ser>
          <c:idx val="2"/>
          <c:order val="2"/>
          <c:tx>
            <c:strRef>
              <c:f>'Q4 - Consulting'!$O$73:$O$74</c:f>
              <c:strCache>
                <c:ptCount val="1"/>
                <c:pt idx="0">
                  <c:v>Separated</c:v>
                </c:pt>
              </c:strCache>
            </c:strRef>
          </c:tx>
          <c:spPr>
            <a:solidFill>
              <a:schemeClr val="accent3"/>
            </a:solidFill>
            <a:ln>
              <a:noFill/>
            </a:ln>
            <a:effectLst/>
            <a:sp3d/>
          </c:spPr>
          <c:invertIfNegative val="0"/>
          <c:cat>
            <c:strRef>
              <c:f>'Q4 - Consulting'!$L$75:$L$79</c:f>
              <c:strCache>
                <c:ptCount val="4"/>
                <c:pt idx="0">
                  <c:v>Somewhat likely</c:v>
                </c:pt>
                <c:pt idx="1">
                  <c:v>Somewhat unlikely</c:v>
                </c:pt>
                <c:pt idx="2">
                  <c:v>Very likely</c:v>
                </c:pt>
                <c:pt idx="3">
                  <c:v>Very unlikely</c:v>
                </c:pt>
              </c:strCache>
            </c:strRef>
          </c:cat>
          <c:val>
            <c:numRef>
              <c:f>'Q4 - Consulting'!$O$75:$O$79</c:f>
              <c:numCache>
                <c:formatCode>General</c:formatCode>
                <c:ptCount val="4"/>
                <c:pt idx="0">
                  <c:v>7</c:v>
                </c:pt>
                <c:pt idx="1">
                  <c:v>4</c:v>
                </c:pt>
                <c:pt idx="2">
                  <c:v>2</c:v>
                </c:pt>
                <c:pt idx="3">
                  <c:v>3</c:v>
                </c:pt>
              </c:numCache>
            </c:numRef>
          </c:val>
          <c:extLst>
            <c:ext xmlns:c16="http://schemas.microsoft.com/office/drawing/2014/chart" uri="{C3380CC4-5D6E-409C-BE32-E72D297353CC}">
              <c16:uniqueId val="{00000002-CB1B-4350-85ED-C4E3987DFCCE}"/>
            </c:ext>
          </c:extLst>
        </c:ser>
        <c:ser>
          <c:idx val="3"/>
          <c:order val="3"/>
          <c:tx>
            <c:strRef>
              <c:f>'Q4 - Consulting'!$P$73:$P$74</c:f>
              <c:strCache>
                <c:ptCount val="1"/>
                <c:pt idx="0">
                  <c:v>Single, living with a partner</c:v>
                </c:pt>
              </c:strCache>
            </c:strRef>
          </c:tx>
          <c:spPr>
            <a:solidFill>
              <a:schemeClr val="accent4"/>
            </a:solidFill>
            <a:ln>
              <a:noFill/>
            </a:ln>
            <a:effectLst/>
            <a:sp3d/>
          </c:spPr>
          <c:invertIfNegative val="0"/>
          <c:cat>
            <c:strRef>
              <c:f>'Q4 - Consulting'!$L$75:$L$79</c:f>
              <c:strCache>
                <c:ptCount val="4"/>
                <c:pt idx="0">
                  <c:v>Somewhat likely</c:v>
                </c:pt>
                <c:pt idx="1">
                  <c:v>Somewhat unlikely</c:v>
                </c:pt>
                <c:pt idx="2">
                  <c:v>Very likely</c:v>
                </c:pt>
                <c:pt idx="3">
                  <c:v>Very unlikely</c:v>
                </c:pt>
              </c:strCache>
            </c:strRef>
          </c:cat>
          <c:val>
            <c:numRef>
              <c:f>'Q4 - Consulting'!$P$75:$P$79</c:f>
              <c:numCache>
                <c:formatCode>General</c:formatCode>
                <c:ptCount val="4"/>
                <c:pt idx="0">
                  <c:v>33</c:v>
                </c:pt>
                <c:pt idx="1">
                  <c:v>16</c:v>
                </c:pt>
                <c:pt idx="2">
                  <c:v>15</c:v>
                </c:pt>
                <c:pt idx="3">
                  <c:v>8</c:v>
                </c:pt>
              </c:numCache>
            </c:numRef>
          </c:val>
          <c:extLst>
            <c:ext xmlns:c16="http://schemas.microsoft.com/office/drawing/2014/chart" uri="{C3380CC4-5D6E-409C-BE32-E72D297353CC}">
              <c16:uniqueId val="{00000003-CB1B-4350-85ED-C4E3987DFCCE}"/>
            </c:ext>
          </c:extLst>
        </c:ser>
        <c:ser>
          <c:idx val="4"/>
          <c:order val="4"/>
          <c:tx>
            <c:strRef>
              <c:f>'Q4 - Consulting'!$Q$73:$Q$74</c:f>
              <c:strCache>
                <c:ptCount val="1"/>
                <c:pt idx="0">
                  <c:v>Single, that is never married</c:v>
                </c:pt>
              </c:strCache>
            </c:strRef>
          </c:tx>
          <c:spPr>
            <a:solidFill>
              <a:schemeClr val="accent5"/>
            </a:solidFill>
            <a:ln>
              <a:noFill/>
            </a:ln>
            <a:effectLst/>
            <a:sp3d/>
          </c:spPr>
          <c:invertIfNegative val="0"/>
          <c:cat>
            <c:strRef>
              <c:f>'Q4 - Consulting'!$L$75:$L$79</c:f>
              <c:strCache>
                <c:ptCount val="4"/>
                <c:pt idx="0">
                  <c:v>Somewhat likely</c:v>
                </c:pt>
                <c:pt idx="1">
                  <c:v>Somewhat unlikely</c:v>
                </c:pt>
                <c:pt idx="2">
                  <c:v>Very likely</c:v>
                </c:pt>
                <c:pt idx="3">
                  <c:v>Very unlikely</c:v>
                </c:pt>
              </c:strCache>
            </c:strRef>
          </c:cat>
          <c:val>
            <c:numRef>
              <c:f>'Q4 - Consulting'!$Q$75:$Q$79</c:f>
              <c:numCache>
                <c:formatCode>General</c:formatCode>
                <c:ptCount val="4"/>
                <c:pt idx="0">
                  <c:v>49</c:v>
                </c:pt>
                <c:pt idx="1">
                  <c:v>26</c:v>
                </c:pt>
                <c:pt idx="2">
                  <c:v>21</c:v>
                </c:pt>
                <c:pt idx="3">
                  <c:v>13</c:v>
                </c:pt>
              </c:numCache>
            </c:numRef>
          </c:val>
          <c:extLst>
            <c:ext xmlns:c16="http://schemas.microsoft.com/office/drawing/2014/chart" uri="{C3380CC4-5D6E-409C-BE32-E72D297353CC}">
              <c16:uniqueId val="{00000004-CB1B-4350-85ED-C4E3987DFCCE}"/>
            </c:ext>
          </c:extLst>
        </c:ser>
        <c:ser>
          <c:idx val="5"/>
          <c:order val="5"/>
          <c:tx>
            <c:strRef>
              <c:f>'Q4 - Consulting'!$R$73:$R$74</c:f>
              <c:strCache>
                <c:ptCount val="1"/>
                <c:pt idx="0">
                  <c:v>Widowed</c:v>
                </c:pt>
              </c:strCache>
            </c:strRef>
          </c:tx>
          <c:spPr>
            <a:solidFill>
              <a:schemeClr val="accent6"/>
            </a:solidFill>
            <a:ln>
              <a:noFill/>
            </a:ln>
            <a:effectLst/>
            <a:sp3d/>
          </c:spPr>
          <c:invertIfNegative val="0"/>
          <c:cat>
            <c:strRef>
              <c:f>'Q4 - Consulting'!$L$75:$L$79</c:f>
              <c:strCache>
                <c:ptCount val="4"/>
                <c:pt idx="0">
                  <c:v>Somewhat likely</c:v>
                </c:pt>
                <c:pt idx="1">
                  <c:v>Somewhat unlikely</c:v>
                </c:pt>
                <c:pt idx="2">
                  <c:v>Very likely</c:v>
                </c:pt>
                <c:pt idx="3">
                  <c:v>Very unlikely</c:v>
                </c:pt>
              </c:strCache>
            </c:strRef>
          </c:cat>
          <c:val>
            <c:numRef>
              <c:f>'Q4 - Consulting'!$R$75:$R$79</c:f>
              <c:numCache>
                <c:formatCode>General</c:formatCode>
                <c:ptCount val="4"/>
                <c:pt idx="0">
                  <c:v>23</c:v>
                </c:pt>
                <c:pt idx="1">
                  <c:v>10</c:v>
                </c:pt>
                <c:pt idx="2">
                  <c:v>8</c:v>
                </c:pt>
                <c:pt idx="3">
                  <c:v>4</c:v>
                </c:pt>
              </c:numCache>
            </c:numRef>
          </c:val>
          <c:extLst>
            <c:ext xmlns:c16="http://schemas.microsoft.com/office/drawing/2014/chart" uri="{C3380CC4-5D6E-409C-BE32-E72D297353CC}">
              <c16:uniqueId val="{00000005-CB1B-4350-85ED-C4E3987DFCCE}"/>
            </c:ext>
          </c:extLst>
        </c:ser>
        <c:dLbls>
          <c:showLegendKey val="0"/>
          <c:showVal val="0"/>
          <c:showCatName val="0"/>
          <c:showSerName val="0"/>
          <c:showPercent val="0"/>
          <c:showBubbleSize val="0"/>
        </c:dLbls>
        <c:gapWidth val="150"/>
        <c:shape val="box"/>
        <c:axId val="594155744"/>
        <c:axId val="597303168"/>
        <c:axId val="0"/>
      </c:bar3DChart>
      <c:catAx>
        <c:axId val="59415574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7303168"/>
        <c:crosses val="autoZero"/>
        <c:auto val="1"/>
        <c:lblAlgn val="ctr"/>
        <c:lblOffset val="100"/>
        <c:noMultiLvlLbl val="0"/>
      </c:catAx>
      <c:valAx>
        <c:axId val="5973031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1557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[Mini Project 1 - Group 9 - Excel Sheet.xlsx]Q4 - Consulting!PivotTable73</c:name>
    <c:fmtId val="1"/>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'Q4 - Consulting'!$M$98:$M$99</c:f>
              <c:strCache>
                <c:ptCount val="1"/>
                <c:pt idx="0">
                  <c:v>Moderate</c:v>
                </c:pt>
              </c:strCache>
            </c:strRef>
          </c:tx>
          <c:spPr>
            <a:solidFill>
              <a:schemeClr val="accent1"/>
            </a:solidFill>
            <a:ln>
              <a:noFill/>
            </a:ln>
            <a:effectLst/>
            <a:sp3d/>
          </c:spPr>
          <c:invertIfNegative val="0"/>
          <c:cat>
            <c:strRef>
              <c:f>'Q4 - Consulting'!$L$100:$L$104</c:f>
              <c:strCache>
                <c:ptCount val="4"/>
                <c:pt idx="0">
                  <c:v>Somewhat likely</c:v>
                </c:pt>
                <c:pt idx="1">
                  <c:v>Somewhat unlikely</c:v>
                </c:pt>
                <c:pt idx="2">
                  <c:v>Very likely</c:v>
                </c:pt>
                <c:pt idx="3">
                  <c:v>Very unlikely</c:v>
                </c:pt>
              </c:strCache>
            </c:strRef>
          </c:cat>
          <c:val>
            <c:numRef>
              <c:f>'Q4 - Consulting'!$M$100:$M$104</c:f>
              <c:numCache>
                <c:formatCode>General</c:formatCode>
                <c:ptCount val="4"/>
                <c:pt idx="0">
                  <c:v>109</c:v>
                </c:pt>
                <c:pt idx="1">
                  <c:v>67</c:v>
                </c:pt>
                <c:pt idx="2">
                  <c:v>52</c:v>
                </c:pt>
                <c:pt idx="3">
                  <c:v>22</c:v>
                </c:pt>
              </c:numCache>
            </c:numRef>
          </c:val>
          <c:extLst>
            <c:ext xmlns:c16="http://schemas.microsoft.com/office/drawing/2014/chart" uri="{C3380CC4-5D6E-409C-BE32-E72D297353CC}">
              <c16:uniqueId val="{00000000-86A8-4DEE-90C7-8D5E12E5E3C8}"/>
            </c:ext>
          </c:extLst>
        </c:ser>
        <c:ser>
          <c:idx val="1"/>
          <c:order val="1"/>
          <c:tx>
            <c:strRef>
              <c:f>'Q4 - Consulting'!$N$98:$N$99</c:f>
              <c:strCache>
                <c:ptCount val="1"/>
                <c:pt idx="0">
                  <c:v>Somewhat conservative</c:v>
                </c:pt>
              </c:strCache>
            </c:strRef>
          </c:tx>
          <c:spPr>
            <a:solidFill>
              <a:schemeClr val="accent2"/>
            </a:solidFill>
            <a:ln>
              <a:noFill/>
            </a:ln>
            <a:effectLst/>
            <a:sp3d/>
          </c:spPr>
          <c:invertIfNegative val="0"/>
          <c:cat>
            <c:strRef>
              <c:f>'Q4 - Consulting'!$L$100:$L$104</c:f>
              <c:strCache>
                <c:ptCount val="4"/>
                <c:pt idx="0">
                  <c:v>Somewhat likely</c:v>
                </c:pt>
                <c:pt idx="1">
                  <c:v>Somewhat unlikely</c:v>
                </c:pt>
                <c:pt idx="2">
                  <c:v>Very likely</c:v>
                </c:pt>
                <c:pt idx="3">
                  <c:v>Very unlikely</c:v>
                </c:pt>
              </c:strCache>
            </c:strRef>
          </c:cat>
          <c:val>
            <c:numRef>
              <c:f>'Q4 - Consulting'!$N$100:$N$104</c:f>
              <c:numCache>
                <c:formatCode>General</c:formatCode>
                <c:ptCount val="4"/>
                <c:pt idx="0">
                  <c:v>58</c:v>
                </c:pt>
                <c:pt idx="1">
                  <c:v>40</c:v>
                </c:pt>
                <c:pt idx="2">
                  <c:v>24</c:v>
                </c:pt>
                <c:pt idx="3">
                  <c:v>19</c:v>
                </c:pt>
              </c:numCache>
            </c:numRef>
          </c:val>
          <c:extLst>
            <c:ext xmlns:c16="http://schemas.microsoft.com/office/drawing/2014/chart" uri="{C3380CC4-5D6E-409C-BE32-E72D297353CC}">
              <c16:uniqueId val="{00000001-86A8-4DEE-90C7-8D5E12E5E3C8}"/>
            </c:ext>
          </c:extLst>
        </c:ser>
        <c:ser>
          <c:idx val="2"/>
          <c:order val="2"/>
          <c:tx>
            <c:strRef>
              <c:f>'Q4 - Consulting'!$O$98:$O$99</c:f>
              <c:strCache>
                <c:ptCount val="1"/>
                <c:pt idx="0">
                  <c:v>Somewhat liberal</c:v>
                </c:pt>
              </c:strCache>
            </c:strRef>
          </c:tx>
          <c:spPr>
            <a:solidFill>
              <a:schemeClr val="accent3"/>
            </a:solidFill>
            <a:ln>
              <a:noFill/>
            </a:ln>
            <a:effectLst/>
            <a:sp3d/>
          </c:spPr>
          <c:invertIfNegative val="0"/>
          <c:cat>
            <c:strRef>
              <c:f>'Q4 - Consulting'!$L$100:$L$104</c:f>
              <c:strCache>
                <c:ptCount val="4"/>
                <c:pt idx="0">
                  <c:v>Somewhat likely</c:v>
                </c:pt>
                <c:pt idx="1">
                  <c:v>Somewhat unlikely</c:v>
                </c:pt>
                <c:pt idx="2">
                  <c:v>Very likely</c:v>
                </c:pt>
                <c:pt idx="3">
                  <c:v>Very unlikely</c:v>
                </c:pt>
              </c:strCache>
            </c:strRef>
          </c:cat>
          <c:val>
            <c:numRef>
              <c:f>'Q4 - Consulting'!$O$100:$O$104</c:f>
              <c:numCache>
                <c:formatCode>General</c:formatCode>
                <c:ptCount val="4"/>
                <c:pt idx="0">
                  <c:v>72</c:v>
                </c:pt>
                <c:pt idx="1">
                  <c:v>38</c:v>
                </c:pt>
                <c:pt idx="2">
                  <c:v>23</c:v>
                </c:pt>
                <c:pt idx="3">
                  <c:v>14</c:v>
                </c:pt>
              </c:numCache>
            </c:numRef>
          </c:val>
          <c:extLst>
            <c:ext xmlns:c16="http://schemas.microsoft.com/office/drawing/2014/chart" uri="{C3380CC4-5D6E-409C-BE32-E72D297353CC}">
              <c16:uniqueId val="{00000002-86A8-4DEE-90C7-8D5E12E5E3C8}"/>
            </c:ext>
          </c:extLst>
        </c:ser>
        <c:ser>
          <c:idx val="3"/>
          <c:order val="3"/>
          <c:tx>
            <c:strRef>
              <c:f>'Q4 - Consulting'!$P$98:$P$99</c:f>
              <c:strCache>
                <c:ptCount val="1"/>
                <c:pt idx="0">
                  <c:v>Very conservative</c:v>
                </c:pt>
              </c:strCache>
            </c:strRef>
          </c:tx>
          <c:spPr>
            <a:solidFill>
              <a:schemeClr val="accent4"/>
            </a:solidFill>
            <a:ln>
              <a:noFill/>
            </a:ln>
            <a:effectLst/>
            <a:sp3d/>
          </c:spPr>
          <c:invertIfNegative val="0"/>
          <c:cat>
            <c:strRef>
              <c:f>'Q4 - Consulting'!$L$100:$L$104</c:f>
              <c:strCache>
                <c:ptCount val="4"/>
                <c:pt idx="0">
                  <c:v>Somewhat likely</c:v>
                </c:pt>
                <c:pt idx="1">
                  <c:v>Somewhat unlikely</c:v>
                </c:pt>
                <c:pt idx="2">
                  <c:v>Very likely</c:v>
                </c:pt>
                <c:pt idx="3">
                  <c:v>Very unlikely</c:v>
                </c:pt>
              </c:strCache>
            </c:strRef>
          </c:cat>
          <c:val>
            <c:numRef>
              <c:f>'Q4 - Consulting'!$P$100:$P$104</c:f>
              <c:numCache>
                <c:formatCode>General</c:formatCode>
                <c:ptCount val="4"/>
                <c:pt idx="0">
                  <c:v>43</c:v>
                </c:pt>
                <c:pt idx="1">
                  <c:v>36</c:v>
                </c:pt>
                <c:pt idx="2">
                  <c:v>21</c:v>
                </c:pt>
                <c:pt idx="3">
                  <c:v>28</c:v>
                </c:pt>
              </c:numCache>
            </c:numRef>
          </c:val>
          <c:extLst>
            <c:ext xmlns:c16="http://schemas.microsoft.com/office/drawing/2014/chart" uri="{C3380CC4-5D6E-409C-BE32-E72D297353CC}">
              <c16:uniqueId val="{00000003-86A8-4DEE-90C7-8D5E12E5E3C8}"/>
            </c:ext>
          </c:extLst>
        </c:ser>
        <c:ser>
          <c:idx val="4"/>
          <c:order val="4"/>
          <c:tx>
            <c:strRef>
              <c:f>'Q4 - Consulting'!$Q$98:$Q$99</c:f>
              <c:strCache>
                <c:ptCount val="1"/>
                <c:pt idx="0">
                  <c:v>Very liberal</c:v>
                </c:pt>
              </c:strCache>
            </c:strRef>
          </c:tx>
          <c:spPr>
            <a:solidFill>
              <a:schemeClr val="accent5"/>
            </a:solidFill>
            <a:ln>
              <a:noFill/>
            </a:ln>
            <a:effectLst/>
            <a:sp3d/>
          </c:spPr>
          <c:invertIfNegative val="0"/>
          <c:cat>
            <c:strRef>
              <c:f>'Q4 - Consulting'!$L$100:$L$104</c:f>
              <c:strCache>
                <c:ptCount val="4"/>
                <c:pt idx="0">
                  <c:v>Somewhat likely</c:v>
                </c:pt>
                <c:pt idx="1">
                  <c:v>Somewhat unlikely</c:v>
                </c:pt>
                <c:pt idx="2">
                  <c:v>Very likely</c:v>
                </c:pt>
                <c:pt idx="3">
                  <c:v>Very unlikely</c:v>
                </c:pt>
              </c:strCache>
            </c:strRef>
          </c:cat>
          <c:val>
            <c:numRef>
              <c:f>'Q4 - Consulting'!$Q$100:$Q$104</c:f>
              <c:numCache>
                <c:formatCode>General</c:formatCode>
                <c:ptCount val="4"/>
                <c:pt idx="0">
                  <c:v>46</c:v>
                </c:pt>
                <c:pt idx="1">
                  <c:v>27</c:v>
                </c:pt>
                <c:pt idx="2">
                  <c:v>14</c:v>
                </c:pt>
                <c:pt idx="3">
                  <c:v>12</c:v>
                </c:pt>
              </c:numCache>
            </c:numRef>
          </c:val>
          <c:extLst>
            <c:ext xmlns:c16="http://schemas.microsoft.com/office/drawing/2014/chart" uri="{C3380CC4-5D6E-409C-BE32-E72D297353CC}">
              <c16:uniqueId val="{00000004-86A8-4DEE-90C7-8D5E12E5E3C8}"/>
            </c:ext>
          </c:extLst>
        </c:ser>
        <c:dLbls>
          <c:showLegendKey val="0"/>
          <c:showVal val="0"/>
          <c:showCatName val="0"/>
          <c:showSerName val="0"/>
          <c:showPercent val="0"/>
          <c:showBubbleSize val="0"/>
        </c:dLbls>
        <c:gapWidth val="150"/>
        <c:shape val="box"/>
        <c:axId val="1998235456"/>
        <c:axId val="2092696016"/>
        <c:axId val="0"/>
      </c:bar3DChart>
      <c:catAx>
        <c:axId val="199823545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2696016"/>
        <c:crosses val="autoZero"/>
        <c:auto val="1"/>
        <c:lblAlgn val="ctr"/>
        <c:lblOffset val="100"/>
        <c:noMultiLvlLbl val="0"/>
      </c:catAx>
      <c:valAx>
        <c:axId val="20926960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82354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7" Type="http://schemas.openxmlformats.org/officeDocument/2006/relationships/chart" Target="../charts/chart10.xml"/><Relationship Id="rId2" Type="http://schemas.openxmlformats.org/officeDocument/2006/relationships/chart" Target="../charts/chart5.xml"/><Relationship Id="rId1" Type="http://schemas.openxmlformats.org/officeDocument/2006/relationships/chart" Target="../charts/chart4.xml"/><Relationship Id="rId6" Type="http://schemas.openxmlformats.org/officeDocument/2006/relationships/chart" Target="../charts/chart9.xml"/><Relationship Id="rId5" Type="http://schemas.openxmlformats.org/officeDocument/2006/relationships/chart" Target="../charts/chart8.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4</xdr:col>
      <xdr:colOff>346074</xdr:colOff>
      <xdr:row>10</xdr:row>
      <xdr:rowOff>50800</xdr:rowOff>
    </xdr:from>
    <xdr:to>
      <xdr:col>7</xdr:col>
      <xdr:colOff>139699</xdr:colOff>
      <xdr:row>28</xdr:row>
      <xdr:rowOff>120650</xdr:rowOff>
    </xdr:to>
    <xdr:graphicFrame macro="">
      <xdr:nvGraphicFramePr>
        <xdr:cNvPr id="8" name="Chart 7">
          <a:extLst>
            <a:ext uri="{FF2B5EF4-FFF2-40B4-BE49-F238E27FC236}">
              <a16:creationId xmlns:a16="http://schemas.microsoft.com/office/drawing/2014/main" id="{56D9E985-4B6F-0D3C-24BA-40436F57C9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66674</xdr:colOff>
      <xdr:row>10</xdr:row>
      <xdr:rowOff>88900</xdr:rowOff>
    </xdr:from>
    <xdr:to>
      <xdr:col>8</xdr:col>
      <xdr:colOff>717550</xdr:colOff>
      <xdr:row>29</xdr:row>
      <xdr:rowOff>0</xdr:rowOff>
    </xdr:to>
    <xdr:graphicFrame macro="">
      <xdr:nvGraphicFramePr>
        <xdr:cNvPr id="3" name="Chart 2">
          <a:extLst>
            <a:ext uri="{FF2B5EF4-FFF2-40B4-BE49-F238E27FC236}">
              <a16:creationId xmlns:a16="http://schemas.microsoft.com/office/drawing/2014/main" id="{40737B80-915D-C33F-E474-94B8F81F66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13</xdr:col>
      <xdr:colOff>301624</xdr:colOff>
      <xdr:row>8</xdr:row>
      <xdr:rowOff>279400</xdr:rowOff>
    </xdr:from>
    <xdr:to>
      <xdr:col>18</xdr:col>
      <xdr:colOff>584200</xdr:colOff>
      <xdr:row>26</xdr:row>
      <xdr:rowOff>69850</xdr:rowOff>
    </xdr:to>
    <xdr:graphicFrame macro="">
      <xdr:nvGraphicFramePr>
        <xdr:cNvPr id="5" name="Chart 4">
          <a:extLst>
            <a:ext uri="{FF2B5EF4-FFF2-40B4-BE49-F238E27FC236}">
              <a16:creationId xmlns:a16="http://schemas.microsoft.com/office/drawing/2014/main" id="{248768FD-921D-C22F-7B61-49ED25E5FD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17</xdr:col>
      <xdr:colOff>168275</xdr:colOff>
      <xdr:row>30</xdr:row>
      <xdr:rowOff>152400</xdr:rowOff>
    </xdr:from>
    <xdr:to>
      <xdr:col>25</xdr:col>
      <xdr:colOff>295275</xdr:colOff>
      <xdr:row>44</xdr:row>
      <xdr:rowOff>25400</xdr:rowOff>
    </xdr:to>
    <xdr:graphicFrame macro="">
      <xdr:nvGraphicFramePr>
        <xdr:cNvPr id="5" name="Chart 4">
          <a:extLst>
            <a:ext uri="{FF2B5EF4-FFF2-40B4-BE49-F238E27FC236}">
              <a16:creationId xmlns:a16="http://schemas.microsoft.com/office/drawing/2014/main" id="{7FCBB208-DAC8-2D04-0F46-6773D81F9E6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168275</xdr:colOff>
      <xdr:row>14</xdr:row>
      <xdr:rowOff>158750</xdr:rowOff>
    </xdr:from>
    <xdr:to>
      <xdr:col>25</xdr:col>
      <xdr:colOff>295275</xdr:colOff>
      <xdr:row>28</xdr:row>
      <xdr:rowOff>152400</xdr:rowOff>
    </xdr:to>
    <xdr:graphicFrame macro="">
      <xdr:nvGraphicFramePr>
        <xdr:cNvPr id="6" name="Chart 5">
          <a:extLst>
            <a:ext uri="{FF2B5EF4-FFF2-40B4-BE49-F238E27FC236}">
              <a16:creationId xmlns:a16="http://schemas.microsoft.com/office/drawing/2014/main" id="{B16F54A2-9ACB-2199-2F91-37B7CE5EE4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155575</xdr:colOff>
      <xdr:row>1</xdr:row>
      <xdr:rowOff>0</xdr:rowOff>
    </xdr:from>
    <xdr:to>
      <xdr:col>25</xdr:col>
      <xdr:colOff>282575</xdr:colOff>
      <xdr:row>13</xdr:row>
      <xdr:rowOff>165100</xdr:rowOff>
    </xdr:to>
    <xdr:graphicFrame macro="">
      <xdr:nvGraphicFramePr>
        <xdr:cNvPr id="8" name="Chart 7">
          <a:extLst>
            <a:ext uri="{FF2B5EF4-FFF2-40B4-BE49-F238E27FC236}">
              <a16:creationId xmlns:a16="http://schemas.microsoft.com/office/drawing/2014/main" id="{E2E0F275-AD10-3CA0-F0D6-9B3FD7F902A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558800</xdr:colOff>
      <xdr:row>54</xdr:row>
      <xdr:rowOff>146050</xdr:rowOff>
    </xdr:from>
    <xdr:to>
      <xdr:col>24</xdr:col>
      <xdr:colOff>546100</xdr:colOff>
      <xdr:row>69</xdr:row>
      <xdr:rowOff>127000</xdr:rowOff>
    </xdr:to>
    <xdr:graphicFrame macro="">
      <xdr:nvGraphicFramePr>
        <xdr:cNvPr id="9" name="Chart 8">
          <a:extLst>
            <a:ext uri="{FF2B5EF4-FFF2-40B4-BE49-F238E27FC236}">
              <a16:creationId xmlns:a16="http://schemas.microsoft.com/office/drawing/2014/main" id="{8A286C40-C45E-F03C-6E98-00135E579C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107950</xdr:colOff>
      <xdr:row>80</xdr:row>
      <xdr:rowOff>12700</xdr:rowOff>
    </xdr:from>
    <xdr:to>
      <xdr:col>19</xdr:col>
      <xdr:colOff>438150</xdr:colOff>
      <xdr:row>94</xdr:row>
      <xdr:rowOff>177800</xdr:rowOff>
    </xdr:to>
    <xdr:graphicFrame macro="">
      <xdr:nvGraphicFramePr>
        <xdr:cNvPr id="10" name="Chart 9">
          <a:extLst>
            <a:ext uri="{FF2B5EF4-FFF2-40B4-BE49-F238E27FC236}">
              <a16:creationId xmlns:a16="http://schemas.microsoft.com/office/drawing/2014/main" id="{B74D4273-2A47-BAFC-DE00-CFBC8415B5B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517524</xdr:colOff>
      <xdr:row>104</xdr:row>
      <xdr:rowOff>165100</xdr:rowOff>
    </xdr:from>
    <xdr:to>
      <xdr:col>18</xdr:col>
      <xdr:colOff>76199</xdr:colOff>
      <xdr:row>120</xdr:row>
      <xdr:rowOff>120650</xdr:rowOff>
    </xdr:to>
    <xdr:graphicFrame macro="">
      <xdr:nvGraphicFramePr>
        <xdr:cNvPr id="11" name="Chart 10">
          <a:extLst>
            <a:ext uri="{FF2B5EF4-FFF2-40B4-BE49-F238E27FC236}">
              <a16:creationId xmlns:a16="http://schemas.microsoft.com/office/drawing/2014/main" id="{AABED8E1-7587-0C21-C493-A96987F2F4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13</xdr:col>
      <xdr:colOff>530224</xdr:colOff>
      <xdr:row>124</xdr:row>
      <xdr:rowOff>12700</xdr:rowOff>
    </xdr:from>
    <xdr:to>
      <xdr:col>21</xdr:col>
      <xdr:colOff>444500</xdr:colOff>
      <xdr:row>142</xdr:row>
      <xdr:rowOff>146050</xdr:rowOff>
    </xdr:to>
    <xdr:graphicFrame macro="">
      <xdr:nvGraphicFramePr>
        <xdr:cNvPr id="12" name="Chart 11">
          <a:extLst>
            <a:ext uri="{FF2B5EF4-FFF2-40B4-BE49-F238E27FC236}">
              <a16:creationId xmlns:a16="http://schemas.microsoft.com/office/drawing/2014/main" id="{01477440-6C43-A4C2-F701-6D499B061EF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klnv2\Downloads\Mini%20Group%20Project%201%20Data%20Student%20(2).xlsx" TargetMode="External"/><Relationship Id="rId1" Type="http://schemas.openxmlformats.org/officeDocument/2006/relationships/externalLinkPath" Target="file:///C:\Users\klnv2\Downloads\Mini%20Group%20Project%201%20Data%20Student%20(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Description"/>
      <sheetName val="Data"/>
      <sheetName val="Variable classification"/>
      <sheetName val="Missing Values calculation"/>
      <sheetName val="Missing values for Partyln"/>
      <sheetName val="Missing Value for parent"/>
    </sheetNames>
    <sheetDataSet>
      <sheetData sheetId="0" refreshError="1"/>
      <sheetData sheetId="1">
        <row r="1">
          <cell r="A1" t="str">
            <v>state</v>
          </cell>
          <cell r="B1" t="str">
            <v>mstatus</v>
          </cell>
          <cell r="C1" t="str">
            <v>totper</v>
          </cell>
          <cell r="D1" t="str">
            <v>adults</v>
          </cell>
          <cell r="F1" t="str">
            <v>parent</v>
          </cell>
          <cell r="G1" t="str">
            <v>age</v>
          </cell>
          <cell r="H1" t="str">
            <v>educ</v>
          </cell>
          <cell r="I1" t="str">
            <v>income</v>
          </cell>
          <cell r="J1" t="str">
            <v>hispanic</v>
          </cell>
          <cell r="K1" t="str">
            <v>race</v>
          </cell>
          <cell r="M1" t="str">
            <v>partyln</v>
          </cell>
          <cell r="N1" t="str">
            <v>polview</v>
          </cell>
          <cell r="O1" t="str">
            <v>sex</v>
          </cell>
          <cell r="P1" t="str">
            <v>religion</v>
          </cell>
          <cell r="Q1" t="str">
            <v>Q1</v>
          </cell>
          <cell r="R1" t="str">
            <v>Q2</v>
          </cell>
          <cell r="S1" t="str">
            <v>Q3a</v>
          </cell>
          <cell r="T1" t="str">
            <v>Q3b</v>
          </cell>
          <cell r="U1" t="str">
            <v>Q4</v>
          </cell>
          <cell r="V1" t="str">
            <v>Q5a</v>
          </cell>
          <cell r="W1" t="str">
            <v>Q5b</v>
          </cell>
          <cell r="X1" t="str">
            <v>Q5c</v>
          </cell>
          <cell r="Y1" t="str">
            <v>Q5d</v>
          </cell>
          <cell r="Z1" t="str">
            <v>Q5e</v>
          </cell>
          <cell r="AA1" t="str">
            <v>Q5f</v>
          </cell>
          <cell r="AB1" t="str">
            <v>Q6</v>
          </cell>
        </row>
        <row r="2">
          <cell r="A2" t="str">
            <v xml:space="preserve">IN    </v>
          </cell>
          <cell r="B2" t="str">
            <v>Married</v>
          </cell>
          <cell r="C2" t="str">
            <v>Two</v>
          </cell>
          <cell r="D2" t="str">
            <v>Two</v>
          </cell>
          <cell r="F2" t="str">
            <v>NA</v>
          </cell>
          <cell r="G2">
            <v>53</v>
          </cell>
          <cell r="H2" t="str">
            <v>Some college, no degree (includes community college)</v>
          </cell>
          <cell r="I2" t="str">
            <v>$40,000 but less than $50,000</v>
          </cell>
          <cell r="J2" t="str">
            <v>Yes</v>
          </cell>
          <cell r="K2" t="str">
            <v>White Hispanic</v>
          </cell>
          <cell r="M2" t="str">
            <v>NA</v>
          </cell>
          <cell r="N2" t="str">
            <v>Very conservative</v>
          </cell>
          <cell r="O2" t="str">
            <v>Male</v>
          </cell>
          <cell r="P2" t="str">
            <v>Protestant</v>
          </cell>
          <cell r="Q2" t="str">
            <v>DK/Refused</v>
          </cell>
          <cell r="R2" t="str">
            <v>Very good</v>
          </cell>
          <cell r="S2" t="str">
            <v>Having a close relationship to Germany</v>
          </cell>
          <cell r="T2" t="str">
            <v>Having a close relationship to Germany</v>
          </cell>
          <cell r="U2" t="str">
            <v>Somewhat likely</v>
          </cell>
          <cell r="V2" t="str">
            <v>Yes, as a partner</v>
          </cell>
          <cell r="W2" t="str">
            <v>Yes, as a partner</v>
          </cell>
          <cell r="X2" t="str">
            <v>Yes, as a partner</v>
          </cell>
          <cell r="Y2" t="str">
            <v>Yes, as a partner</v>
          </cell>
          <cell r="Z2" t="str">
            <v>Yes, as a partner</v>
          </cell>
          <cell r="AA2" t="str">
            <v>Yes, as a partner</v>
          </cell>
          <cell r="AB2" t="str">
            <v>Everything will be the same as before the crisis</v>
          </cell>
        </row>
        <row r="3">
          <cell r="A3" t="str">
            <v xml:space="preserve">SC    </v>
          </cell>
          <cell r="B3" t="str">
            <v>Married</v>
          </cell>
          <cell r="C3" t="str">
            <v>Five</v>
          </cell>
          <cell r="D3" t="str">
            <v>Two</v>
          </cell>
          <cell r="F3" t="str">
            <v>Yes</v>
          </cell>
          <cell r="G3">
            <v>48</v>
          </cell>
          <cell r="H3" t="str">
            <v>Four year college or university degree/Bachelor.s degree (e.g., BS, BA, AB)</v>
          </cell>
          <cell r="I3" t="str">
            <v>$100,000 and over (Unspecified)</v>
          </cell>
          <cell r="J3" t="str">
            <v>No</v>
          </cell>
          <cell r="K3" t="str">
            <v>White Non-Hispanic</v>
          </cell>
          <cell r="M3" t="str">
            <v>NA</v>
          </cell>
          <cell r="N3" t="str">
            <v>Somewhat conservative</v>
          </cell>
          <cell r="O3" t="str">
            <v>Male</v>
          </cell>
          <cell r="P3" t="str">
            <v>Protestant</v>
          </cell>
          <cell r="Q3" t="str">
            <v>Other</v>
          </cell>
          <cell r="R3" t="str">
            <v>Somewhat good</v>
          </cell>
          <cell r="S3" t="str">
            <v>Having a close relationship to Germany</v>
          </cell>
          <cell r="T3" t="str">
            <v>Having a close relationship to Germany</v>
          </cell>
          <cell r="U3" t="str">
            <v>Somewhat unlikely</v>
          </cell>
          <cell r="V3" t="str">
            <v>Yes, as a partner</v>
          </cell>
          <cell r="W3" t="str">
            <v>Yes, as a partner</v>
          </cell>
          <cell r="X3" t="str">
            <v>Yes, as a partner</v>
          </cell>
          <cell r="Y3" t="str">
            <v>Yes, as a partner</v>
          </cell>
          <cell r="Z3" t="str">
            <v>Yes, as a partner</v>
          </cell>
          <cell r="AA3" t="str">
            <v>Yes, as a partner</v>
          </cell>
          <cell r="AB3" t="str">
            <v>Countries will cooperate more with other countries</v>
          </cell>
        </row>
        <row r="4">
          <cell r="A4" t="str">
            <v xml:space="preserve">OH    </v>
          </cell>
          <cell r="B4" t="str">
            <v>Widowed</v>
          </cell>
          <cell r="C4" t="str">
            <v>Three</v>
          </cell>
          <cell r="D4" t="str">
            <v>Three</v>
          </cell>
          <cell r="F4" t="str">
            <v>NA</v>
          </cell>
          <cell r="G4">
            <v>74</v>
          </cell>
          <cell r="H4" t="str">
            <v>Four year college or university degree/Bachelor.s degree (e.g., BS, BA, AB)</v>
          </cell>
          <cell r="I4" t="str">
            <v>$75,000 but less than $100,000</v>
          </cell>
          <cell r="J4" t="str">
            <v>No</v>
          </cell>
          <cell r="K4" t="str">
            <v>White Non-Hispanic</v>
          </cell>
          <cell r="M4" t="str">
            <v>NA</v>
          </cell>
          <cell r="N4" t="str">
            <v>Very liberal</v>
          </cell>
          <cell r="O4" t="str">
            <v>Female</v>
          </cell>
          <cell r="P4" t="str">
            <v>Catholic, Roman Catholic</v>
          </cell>
          <cell r="Q4" t="str">
            <v>United Kingdom</v>
          </cell>
          <cell r="R4" t="str">
            <v>Somewhat good</v>
          </cell>
          <cell r="S4" t="str">
            <v>Having a close relationship to Germany</v>
          </cell>
          <cell r="T4" t="str">
            <v>Both relationships are equally important</v>
          </cell>
          <cell r="U4" t="str">
            <v>Somewhat likely</v>
          </cell>
          <cell r="V4" t="str">
            <v>Yes, as a partner</v>
          </cell>
          <cell r="W4" t="str">
            <v>Yes, as a partner</v>
          </cell>
          <cell r="X4" t="str">
            <v>Yes, as a partner</v>
          </cell>
          <cell r="Y4" t="str">
            <v>Yes, as a partner</v>
          </cell>
          <cell r="Z4" t="str">
            <v>Yes, as a partner</v>
          </cell>
          <cell r="AA4" t="str">
            <v>Yes, as a partner</v>
          </cell>
          <cell r="AB4" t="str">
            <v>Countries will cooperate more with other countries</v>
          </cell>
        </row>
        <row r="5">
          <cell r="A5" t="str">
            <v xml:space="preserve">MD    </v>
          </cell>
          <cell r="B5" t="str">
            <v>Single, that is never married</v>
          </cell>
          <cell r="C5" t="str">
            <v>Three</v>
          </cell>
          <cell r="D5" t="str">
            <v>Three</v>
          </cell>
          <cell r="F5" t="str">
            <v>NA</v>
          </cell>
          <cell r="G5">
            <v>78</v>
          </cell>
          <cell r="H5" t="str">
            <v>Some college, no degree (includes community college)</v>
          </cell>
          <cell r="I5" t="str">
            <v>$25,000 but less than $30,000</v>
          </cell>
          <cell r="J5" t="str">
            <v>No</v>
          </cell>
          <cell r="K5" t="str">
            <v>White Non-Hispanic</v>
          </cell>
          <cell r="M5" t="str">
            <v>NA</v>
          </cell>
          <cell r="N5" t="str">
            <v>Somewhat liberal</v>
          </cell>
          <cell r="O5" t="str">
            <v>Female</v>
          </cell>
          <cell r="P5" t="str">
            <v>Catholic, Roman Catholic</v>
          </cell>
          <cell r="Q5" t="str">
            <v>United Kingdom</v>
          </cell>
          <cell r="R5" t="str">
            <v>Very bad</v>
          </cell>
          <cell r="S5" t="str">
            <v>Having a close relationship to Germany</v>
          </cell>
          <cell r="T5" t="str">
            <v>Having a close relationship to Germany</v>
          </cell>
          <cell r="U5" t="str">
            <v>Very likely</v>
          </cell>
          <cell r="V5" t="str">
            <v>Yes, as a partner</v>
          </cell>
          <cell r="W5" t="str">
            <v>Yes, as a partner</v>
          </cell>
          <cell r="X5" t="str">
            <v>Yes, as a partner</v>
          </cell>
          <cell r="Y5" t="str">
            <v>Yes, as a partner</v>
          </cell>
          <cell r="Z5" t="str">
            <v>Yes, as a partner</v>
          </cell>
          <cell r="AA5" t="str">
            <v>Yes, as a partner</v>
          </cell>
          <cell r="AB5" t="str">
            <v>Countries will increase their focus on national interests</v>
          </cell>
        </row>
        <row r="6">
          <cell r="A6" t="str">
            <v xml:space="preserve">NC    </v>
          </cell>
          <cell r="B6" t="str">
            <v>Married</v>
          </cell>
          <cell r="C6" t="str">
            <v>Five</v>
          </cell>
          <cell r="D6" t="str">
            <v>Two</v>
          </cell>
          <cell r="F6" t="str">
            <v>Yes</v>
          </cell>
          <cell r="G6">
            <v>31</v>
          </cell>
          <cell r="H6" t="str">
            <v>Two year associate degree from a college or university</v>
          </cell>
          <cell r="I6" t="str">
            <v>$75,000 but less than $100,000</v>
          </cell>
          <cell r="J6" t="str">
            <v>No</v>
          </cell>
          <cell r="K6" t="str">
            <v>White Non-Hispanic</v>
          </cell>
          <cell r="M6" t="str">
            <v>Republican</v>
          </cell>
          <cell r="N6" t="str">
            <v>Very conservative</v>
          </cell>
          <cell r="O6" t="str">
            <v>Female</v>
          </cell>
          <cell r="P6" t="str">
            <v>Christian (Just Christian)</v>
          </cell>
          <cell r="Q6" t="str">
            <v>Russia</v>
          </cell>
          <cell r="R6" t="str">
            <v>Somewhat good</v>
          </cell>
          <cell r="S6" t="str">
            <v>Having a close relationship to Germany</v>
          </cell>
          <cell r="T6" t="str">
            <v>Having a close relationship to China</v>
          </cell>
          <cell r="U6" t="str">
            <v>Somewhat likely</v>
          </cell>
          <cell r="V6" t="str">
            <v>Yes, as a partner</v>
          </cell>
          <cell r="W6" t="str">
            <v>Yes, as a partner</v>
          </cell>
          <cell r="X6" t="str">
            <v>Yes, as a partner</v>
          </cell>
          <cell r="Y6" t="str">
            <v>No, not a partner</v>
          </cell>
          <cell r="Z6" t="str">
            <v>Yes, as a partner</v>
          </cell>
          <cell r="AA6" t="str">
            <v>No, not a partner</v>
          </cell>
          <cell r="AB6" t="str">
            <v>Everything will be the same as before the crisis</v>
          </cell>
        </row>
        <row r="7">
          <cell r="A7" t="str">
            <v xml:space="preserve">MD    </v>
          </cell>
          <cell r="B7" t="str">
            <v>Married</v>
          </cell>
          <cell r="C7" t="str">
            <v>Three</v>
          </cell>
          <cell r="D7" t="str">
            <v>Three</v>
          </cell>
          <cell r="F7" t="str">
            <v>NA</v>
          </cell>
          <cell r="G7">
            <v>67</v>
          </cell>
          <cell r="H7" t="str">
            <v>Four year college or university degree/Bachelor.s degree (e.g., BS, BA, AB)</v>
          </cell>
          <cell r="I7" t="str">
            <v>Refused</v>
          </cell>
          <cell r="J7" t="str">
            <v>No</v>
          </cell>
          <cell r="K7" t="str">
            <v>White Non-Hispanic</v>
          </cell>
          <cell r="M7" t="str">
            <v>NA</v>
          </cell>
          <cell r="N7" t="str">
            <v>Moderate</v>
          </cell>
          <cell r="O7" t="str">
            <v>Male</v>
          </cell>
          <cell r="P7" t="str">
            <v>Catholic, Roman Catholic</v>
          </cell>
          <cell r="Q7" t="str">
            <v>Germany</v>
          </cell>
          <cell r="R7" t="str">
            <v>Somewhat good</v>
          </cell>
          <cell r="S7" t="str">
            <v>Having a close relationship to Germany</v>
          </cell>
          <cell r="T7" t="str">
            <v>Having a close relationship to Germany</v>
          </cell>
          <cell r="U7" t="str">
            <v>Very likely</v>
          </cell>
          <cell r="V7" t="str">
            <v>Yes, as a partner</v>
          </cell>
          <cell r="W7" t="str">
            <v>Yes, as a partner</v>
          </cell>
          <cell r="X7" t="str">
            <v>Yes, as a partner</v>
          </cell>
          <cell r="Y7" t="str">
            <v>Yes, as a partner</v>
          </cell>
          <cell r="Z7" t="str">
            <v>Yes, as a partner</v>
          </cell>
          <cell r="AA7" t="str">
            <v>Yes, as a partner</v>
          </cell>
          <cell r="AB7" t="str">
            <v>Everything will be the same as before the crisis</v>
          </cell>
        </row>
        <row r="8">
          <cell r="A8" t="str">
            <v xml:space="preserve">VA    </v>
          </cell>
          <cell r="B8" t="str">
            <v>Widowed</v>
          </cell>
          <cell r="C8" t="str">
            <v>One</v>
          </cell>
          <cell r="D8" t="str">
            <v>One</v>
          </cell>
          <cell r="F8" t="str">
            <v>NA</v>
          </cell>
          <cell r="G8">
            <v>55</v>
          </cell>
          <cell r="H8" t="str">
            <v>Four year college or university degree/Bachelor.s degree (e.g., BS, BA, AB)</v>
          </cell>
          <cell r="I8" t="str">
            <v>$75,000 but less than $100,000</v>
          </cell>
          <cell r="J8" t="str">
            <v>No</v>
          </cell>
          <cell r="K8" t="str">
            <v>White Non-Hispanic</v>
          </cell>
          <cell r="M8" t="str">
            <v>Republican</v>
          </cell>
          <cell r="N8" t="str">
            <v>Moderate</v>
          </cell>
          <cell r="O8" t="str">
            <v>Female</v>
          </cell>
          <cell r="P8" t="str">
            <v>Catholic, Roman Catholic</v>
          </cell>
          <cell r="Q8" t="str">
            <v>United Kingdom</v>
          </cell>
          <cell r="R8" t="str">
            <v>Somewhat good</v>
          </cell>
          <cell r="S8" t="str">
            <v>Having a close relationship to Germany</v>
          </cell>
          <cell r="T8" t="str">
            <v>Having a close relationship to China</v>
          </cell>
          <cell r="U8" t="str">
            <v>Somewhat unlikely</v>
          </cell>
          <cell r="V8" t="str">
            <v>Yes, as a partner</v>
          </cell>
          <cell r="W8" t="str">
            <v>Yes, as a partner</v>
          </cell>
          <cell r="X8" t="str">
            <v>Yes, as a partner</v>
          </cell>
          <cell r="Y8" t="str">
            <v>Yes, as a partner</v>
          </cell>
          <cell r="Z8" t="str">
            <v>Yes, as a partner</v>
          </cell>
          <cell r="AA8" t="str">
            <v>Yes, as a partner</v>
          </cell>
          <cell r="AB8" t="str">
            <v>Countries will increase their focus on national interests</v>
          </cell>
        </row>
        <row r="9">
          <cell r="A9" t="str">
            <v xml:space="preserve">NY    </v>
          </cell>
          <cell r="B9" t="str">
            <v>Married</v>
          </cell>
          <cell r="C9" t="str">
            <v>Three</v>
          </cell>
          <cell r="D9" t="str">
            <v>Three</v>
          </cell>
          <cell r="F9" t="str">
            <v>NA</v>
          </cell>
          <cell r="G9">
            <v>67</v>
          </cell>
          <cell r="H9" t="str">
            <v>Postgraduate or professional degree, including master's, doctorate, medical or law degree (e.g., MA, MS, PhD, MD, JD)</v>
          </cell>
          <cell r="I9" t="str">
            <v>$200,000 to under $250,000</v>
          </cell>
          <cell r="J9" t="str">
            <v>No</v>
          </cell>
          <cell r="K9" t="str">
            <v>White Non-Hispanic</v>
          </cell>
          <cell r="M9" t="str">
            <v>Democratic</v>
          </cell>
          <cell r="N9" t="str">
            <v>Somewhat liberal</v>
          </cell>
          <cell r="O9" t="str">
            <v>Male</v>
          </cell>
          <cell r="P9" t="str">
            <v>Protestant</v>
          </cell>
          <cell r="Q9" t="str">
            <v>China</v>
          </cell>
          <cell r="R9" t="str">
            <v>Somewhat bad</v>
          </cell>
          <cell r="S9" t="str">
            <v>Having a close relationship to Russia</v>
          </cell>
          <cell r="T9" t="str">
            <v>Having a close relationship to China</v>
          </cell>
          <cell r="U9" t="str">
            <v>Somewhat likely</v>
          </cell>
          <cell r="V9" t="str">
            <v>Yes, as a partner</v>
          </cell>
          <cell r="W9" t="str">
            <v>Yes, as a partner</v>
          </cell>
          <cell r="X9" t="str">
            <v>Yes, as a partner</v>
          </cell>
          <cell r="Y9" t="str">
            <v>Yes, as a partner</v>
          </cell>
          <cell r="Z9" t="str">
            <v>Yes, as a partner</v>
          </cell>
          <cell r="AA9" t="str">
            <v>Yes, as a partner</v>
          </cell>
          <cell r="AB9" t="str">
            <v>Everything will be the same as before the crisis</v>
          </cell>
        </row>
        <row r="10">
          <cell r="A10" t="str">
            <v xml:space="preserve">FL    </v>
          </cell>
          <cell r="B10" t="str">
            <v>Married</v>
          </cell>
          <cell r="C10" t="str">
            <v>Three</v>
          </cell>
          <cell r="D10" t="str">
            <v>Three</v>
          </cell>
          <cell r="F10" t="str">
            <v>NA</v>
          </cell>
          <cell r="G10">
            <v>70</v>
          </cell>
          <cell r="H10" t="str">
            <v>Four year college or university degree/Bachelor.s degree (e.g., BS, BA, AB)</v>
          </cell>
          <cell r="I10" t="str">
            <v>$50,000 but less than $75,000</v>
          </cell>
          <cell r="J10" t="str">
            <v>No</v>
          </cell>
          <cell r="K10" t="str">
            <v>White Non-Hispanic</v>
          </cell>
          <cell r="M10" t="str">
            <v>NA</v>
          </cell>
          <cell r="N10" t="str">
            <v>Somewhat conservative</v>
          </cell>
          <cell r="O10" t="str">
            <v>Male</v>
          </cell>
          <cell r="P10" t="str">
            <v>Protestant</v>
          </cell>
          <cell r="Q10" t="str">
            <v>Israel</v>
          </cell>
          <cell r="R10" t="str">
            <v>Somewhat bad</v>
          </cell>
          <cell r="S10" t="str">
            <v>Having a close relationship to Germany</v>
          </cell>
          <cell r="T10" t="str">
            <v>Having a close relationship to Germany</v>
          </cell>
          <cell r="U10" t="str">
            <v>Very likely</v>
          </cell>
          <cell r="V10" t="str">
            <v>Yes, as a partner</v>
          </cell>
          <cell r="W10" t="str">
            <v>Yes, as a partner</v>
          </cell>
          <cell r="X10" t="str">
            <v>Yes, as a partner</v>
          </cell>
          <cell r="Y10" t="str">
            <v>Yes, as a partner</v>
          </cell>
          <cell r="Z10" t="str">
            <v>No, not a partner</v>
          </cell>
          <cell r="AA10" t="str">
            <v>Yes, as a partner</v>
          </cell>
          <cell r="AB10" t="str">
            <v>Everything will be the same as before the crisis</v>
          </cell>
        </row>
        <row r="11">
          <cell r="A11" t="str">
            <v xml:space="preserve">FL    </v>
          </cell>
          <cell r="B11" t="str">
            <v>Single, that is never married</v>
          </cell>
          <cell r="C11" t="str">
            <v>Four</v>
          </cell>
          <cell r="D11" t="str">
            <v>Four</v>
          </cell>
          <cell r="F11" t="str">
            <v>NA</v>
          </cell>
          <cell r="G11">
            <v>36</v>
          </cell>
          <cell r="H11" t="str">
            <v>Four year college or university degree/Bachelor.s degree (e.g., BS, BA, AB)</v>
          </cell>
          <cell r="I11" t="str">
            <v>$250,000 or more</v>
          </cell>
          <cell r="J11" t="str">
            <v>No</v>
          </cell>
          <cell r="K11" t="str">
            <v>Native American/American Indian/Alaska Native</v>
          </cell>
          <cell r="M11" t="str">
            <v>DK/Refused</v>
          </cell>
          <cell r="N11" t="str">
            <v>Refused</v>
          </cell>
          <cell r="O11" t="str">
            <v>Male</v>
          </cell>
          <cell r="P11" t="str">
            <v>Nothing in particular</v>
          </cell>
          <cell r="Q11" t="str">
            <v>Australia</v>
          </cell>
          <cell r="R11" t="str">
            <v>Very good</v>
          </cell>
          <cell r="S11" t="str">
            <v>Having a close relationship to Germany</v>
          </cell>
          <cell r="T11" t="str">
            <v>Having a close relationship to Germany</v>
          </cell>
          <cell r="U11" t="str">
            <v>Very unlikely</v>
          </cell>
          <cell r="V11" t="str">
            <v>Yes, as a partner</v>
          </cell>
          <cell r="W11" t="str">
            <v>No, not a partner</v>
          </cell>
          <cell r="X11" t="str">
            <v>No, not a partner</v>
          </cell>
          <cell r="Y11" t="str">
            <v>Yes, as a partner</v>
          </cell>
          <cell r="Z11" t="str">
            <v>No, not a partner</v>
          </cell>
          <cell r="AA11" t="str">
            <v>DK/Refused</v>
          </cell>
          <cell r="AB11" t="str">
            <v>Everything will be the same as before the crisis</v>
          </cell>
        </row>
        <row r="12">
          <cell r="A12" t="str">
            <v xml:space="preserve">NY    </v>
          </cell>
          <cell r="B12" t="str">
            <v>Married</v>
          </cell>
          <cell r="C12" t="str">
            <v>Four</v>
          </cell>
          <cell r="D12" t="str">
            <v>Three</v>
          </cell>
          <cell r="F12" t="str">
            <v>No</v>
          </cell>
          <cell r="G12">
            <v>74</v>
          </cell>
          <cell r="H12" t="str">
            <v>Postgraduate or professional degree, including master's, doctorate, medical or law degree (e.g., MA, MS, PhD, MD, JD)</v>
          </cell>
          <cell r="I12" t="str">
            <v>$100,000 to under $150,000</v>
          </cell>
          <cell r="J12" t="str">
            <v>No</v>
          </cell>
          <cell r="K12" t="str">
            <v>White Non-Hispanic</v>
          </cell>
          <cell r="M12" t="str">
            <v>NA</v>
          </cell>
          <cell r="N12" t="str">
            <v>Somewhat liberal</v>
          </cell>
          <cell r="O12" t="str">
            <v>Male</v>
          </cell>
          <cell r="P12" t="str">
            <v>Catholic, Roman Catholic</v>
          </cell>
          <cell r="Q12" t="str">
            <v>United Kingdom</v>
          </cell>
          <cell r="R12" t="str">
            <v>Somewhat good</v>
          </cell>
          <cell r="S12" t="str">
            <v>Having a close relationship to Germany</v>
          </cell>
          <cell r="T12" t="str">
            <v>Having a close relationship to Germany</v>
          </cell>
          <cell r="U12" t="str">
            <v>Somewhat likely</v>
          </cell>
          <cell r="V12" t="str">
            <v>Yes, as a partner</v>
          </cell>
          <cell r="W12" t="str">
            <v>Yes, as a partner</v>
          </cell>
          <cell r="X12" t="str">
            <v>Yes, as a partner</v>
          </cell>
          <cell r="Y12" t="str">
            <v>Yes, as a partner</v>
          </cell>
          <cell r="Z12" t="str">
            <v>Yes, as a partner</v>
          </cell>
          <cell r="AA12" t="str">
            <v>Yes, as a partner</v>
          </cell>
          <cell r="AB12" t="str">
            <v>Countries will cooperate more with other countries</v>
          </cell>
        </row>
        <row r="13">
          <cell r="A13" t="str">
            <v xml:space="preserve">PA    </v>
          </cell>
          <cell r="B13" t="str">
            <v>Married</v>
          </cell>
          <cell r="C13" t="str">
            <v>Three</v>
          </cell>
          <cell r="D13" t="str">
            <v>Three</v>
          </cell>
          <cell r="F13" t="str">
            <v>NA</v>
          </cell>
          <cell r="G13">
            <v>67</v>
          </cell>
          <cell r="H13" t="str">
            <v>Four year college or university degree/Bachelor.s degree (e.g., BS, BA, AB)</v>
          </cell>
          <cell r="I13" t="str">
            <v>$100,000 to under $150,000</v>
          </cell>
          <cell r="J13" t="str">
            <v>No</v>
          </cell>
          <cell r="K13" t="str">
            <v>White Non-Hispanic</v>
          </cell>
          <cell r="M13" t="str">
            <v>NA</v>
          </cell>
          <cell r="N13" t="str">
            <v>Moderate</v>
          </cell>
          <cell r="O13" t="str">
            <v>Male</v>
          </cell>
          <cell r="P13" t="str">
            <v>Catholic, Roman Catholic</v>
          </cell>
          <cell r="Q13" t="str">
            <v>United Kingdom</v>
          </cell>
          <cell r="R13" t="str">
            <v>Somewhat bad</v>
          </cell>
          <cell r="S13" t="str">
            <v>Having a close relationship to Germany</v>
          </cell>
          <cell r="T13" t="str">
            <v>Having a close relationship to Germany</v>
          </cell>
          <cell r="U13" t="str">
            <v>Somewhat likely</v>
          </cell>
          <cell r="V13" t="str">
            <v>Yes, as a partner</v>
          </cell>
          <cell r="W13" t="str">
            <v>Yes, as a partner</v>
          </cell>
          <cell r="X13" t="str">
            <v>Yes, as a partner</v>
          </cell>
          <cell r="Y13" t="str">
            <v>Yes, as a partner</v>
          </cell>
          <cell r="Z13" t="str">
            <v>Yes, as a partner</v>
          </cell>
          <cell r="AA13" t="str">
            <v>Yes, as a partner</v>
          </cell>
          <cell r="AB13" t="str">
            <v>Everything will be the same as before the crisis</v>
          </cell>
        </row>
        <row r="14">
          <cell r="A14" t="str">
            <v xml:space="preserve">NJ    </v>
          </cell>
          <cell r="B14" t="str">
            <v>Divorced</v>
          </cell>
          <cell r="C14" t="str">
            <v>Three</v>
          </cell>
          <cell r="D14" t="str">
            <v>Three</v>
          </cell>
          <cell r="F14" t="str">
            <v>NA</v>
          </cell>
          <cell r="G14">
            <v>50</v>
          </cell>
          <cell r="H14" t="str">
            <v>Four year college or university degree/Bachelor.s degree (e.g., BS, BA, AB)</v>
          </cell>
          <cell r="I14" t="str">
            <v>$25,000 but less than $30,000</v>
          </cell>
          <cell r="J14" t="str">
            <v>No</v>
          </cell>
          <cell r="K14" t="str">
            <v>Black Non-Hispanic</v>
          </cell>
          <cell r="M14" t="str">
            <v>Neither/Other (DO NOT READ)</v>
          </cell>
          <cell r="N14" t="str">
            <v>Moderate</v>
          </cell>
          <cell r="O14" t="str">
            <v>Male</v>
          </cell>
          <cell r="P14" t="str">
            <v>Protestant</v>
          </cell>
          <cell r="Q14" t="str">
            <v>DK/Refused</v>
          </cell>
          <cell r="R14" t="str">
            <v>Very bad</v>
          </cell>
          <cell r="S14" t="str">
            <v>VOL: Neither</v>
          </cell>
          <cell r="T14" t="str">
            <v>Both relationships are equally important</v>
          </cell>
          <cell r="U14" t="str">
            <v>Very likely</v>
          </cell>
          <cell r="V14" t="str">
            <v>Yes, as a partner</v>
          </cell>
          <cell r="W14" t="str">
            <v>No, not a partner</v>
          </cell>
          <cell r="X14" t="str">
            <v>No, not a partner</v>
          </cell>
          <cell r="Y14" t="str">
            <v>Yes, as a partner</v>
          </cell>
          <cell r="Z14" t="str">
            <v>Yes, as a partner</v>
          </cell>
          <cell r="AA14" t="str">
            <v>No, not a partner</v>
          </cell>
          <cell r="AB14" t="str">
            <v>Everything will be the same as before the crisis</v>
          </cell>
        </row>
        <row r="15">
          <cell r="A15" t="str">
            <v xml:space="preserve">SC    </v>
          </cell>
          <cell r="B15" t="str">
            <v>Married</v>
          </cell>
          <cell r="C15" t="str">
            <v>Two</v>
          </cell>
          <cell r="D15" t="str">
            <v>Two</v>
          </cell>
          <cell r="F15" t="str">
            <v>NA</v>
          </cell>
          <cell r="G15">
            <v>76</v>
          </cell>
          <cell r="H15" t="str">
            <v>Two year associate degree from a college or university</v>
          </cell>
          <cell r="I15" t="str">
            <v>$50,000 but less than $75,000</v>
          </cell>
          <cell r="J15" t="str">
            <v>No</v>
          </cell>
          <cell r="K15" t="str">
            <v>White Non-Hispanic</v>
          </cell>
          <cell r="M15" t="str">
            <v>NA</v>
          </cell>
          <cell r="N15" t="str">
            <v>Very conservative</v>
          </cell>
          <cell r="O15" t="str">
            <v>Male</v>
          </cell>
          <cell r="P15" t="str">
            <v>Protestant</v>
          </cell>
          <cell r="Q15" t="str">
            <v>China</v>
          </cell>
          <cell r="R15" t="str">
            <v>Somewhat good</v>
          </cell>
          <cell r="S15" t="str">
            <v>DK/Refused</v>
          </cell>
          <cell r="T15" t="str">
            <v>Having a close relationship to China</v>
          </cell>
          <cell r="U15" t="str">
            <v>Very unlikely</v>
          </cell>
          <cell r="V15" t="str">
            <v>Yes, as a partner</v>
          </cell>
          <cell r="W15" t="str">
            <v>Yes, as a partner</v>
          </cell>
          <cell r="X15" t="str">
            <v>Yes, as a partner</v>
          </cell>
          <cell r="Y15" t="str">
            <v>Yes, as a partner</v>
          </cell>
          <cell r="Z15" t="str">
            <v>No, not a partner</v>
          </cell>
          <cell r="AA15" t="str">
            <v>Yes, as a partner</v>
          </cell>
          <cell r="AB15" t="str">
            <v>Countries will increase their focus on national interests</v>
          </cell>
        </row>
        <row r="16">
          <cell r="A16" t="str">
            <v xml:space="preserve">WV    </v>
          </cell>
          <cell r="B16" t="str">
            <v>Married</v>
          </cell>
          <cell r="C16" t="str">
            <v>Four</v>
          </cell>
          <cell r="D16" t="str">
            <v>Four</v>
          </cell>
          <cell r="F16" t="str">
            <v>NA</v>
          </cell>
          <cell r="G16">
            <v>45</v>
          </cell>
          <cell r="H16" t="str">
            <v>High school graduate (Grade 12 with diploma or GED certificate)</v>
          </cell>
          <cell r="I16" t="str">
            <v>$100,000 to under $150,000</v>
          </cell>
          <cell r="J16" t="str">
            <v>No</v>
          </cell>
          <cell r="K16" t="str">
            <v>White Non-Hispanic</v>
          </cell>
          <cell r="M16" t="str">
            <v>Republican</v>
          </cell>
          <cell r="N16" t="str">
            <v>Very conservative</v>
          </cell>
          <cell r="O16" t="str">
            <v>Female</v>
          </cell>
          <cell r="P16" t="str">
            <v>Protestant</v>
          </cell>
          <cell r="Q16" t="str">
            <v>South Korea</v>
          </cell>
          <cell r="R16" t="str">
            <v>Very good</v>
          </cell>
          <cell r="S16" t="str">
            <v>Having a close relationship to Germany</v>
          </cell>
          <cell r="T16" t="str">
            <v>Having a close relationship to China</v>
          </cell>
          <cell r="U16" t="str">
            <v>Very unlikely</v>
          </cell>
          <cell r="V16" t="str">
            <v>No, not a partner</v>
          </cell>
          <cell r="W16" t="str">
            <v>Yes, as a partner</v>
          </cell>
          <cell r="X16" t="str">
            <v>No, not a partner</v>
          </cell>
          <cell r="Y16" t="str">
            <v>No, not a partner</v>
          </cell>
          <cell r="Z16" t="str">
            <v>Yes, as a partner</v>
          </cell>
          <cell r="AA16" t="str">
            <v>Yes, as a partner</v>
          </cell>
          <cell r="AB16" t="str">
            <v>Everything will be the same as before the crisis</v>
          </cell>
        </row>
        <row r="17">
          <cell r="A17" t="str">
            <v xml:space="preserve">PA    </v>
          </cell>
          <cell r="B17" t="str">
            <v>Married</v>
          </cell>
          <cell r="C17" t="str">
            <v>Two</v>
          </cell>
          <cell r="D17" t="str">
            <v>Two</v>
          </cell>
          <cell r="F17" t="str">
            <v>NA</v>
          </cell>
          <cell r="G17">
            <v>76</v>
          </cell>
          <cell r="H17" t="str">
            <v>Postgraduate or professional degree, including master's, doctorate, medical or law degree (e.g., MA, MS, PhD, MD, JD)</v>
          </cell>
          <cell r="I17" t="str">
            <v>$50,000 but less than $75,000</v>
          </cell>
          <cell r="J17" t="str">
            <v>No</v>
          </cell>
          <cell r="K17" t="str">
            <v>White Non-Hispanic</v>
          </cell>
          <cell r="M17" t="str">
            <v>NA</v>
          </cell>
          <cell r="N17" t="str">
            <v>Very conservative</v>
          </cell>
          <cell r="O17" t="str">
            <v>Female</v>
          </cell>
          <cell r="P17" t="str">
            <v>Protestant</v>
          </cell>
          <cell r="Q17" t="str">
            <v>United Kingdom</v>
          </cell>
          <cell r="R17" t="str">
            <v>Very good</v>
          </cell>
          <cell r="S17" t="str">
            <v>Having a close relationship to Russia</v>
          </cell>
          <cell r="T17" t="str">
            <v>Having a close relationship to Germany</v>
          </cell>
          <cell r="U17" t="str">
            <v>Somewhat unlikely</v>
          </cell>
          <cell r="V17" t="str">
            <v>Yes, as a partner</v>
          </cell>
          <cell r="W17" t="str">
            <v>Yes, as a partner</v>
          </cell>
          <cell r="X17" t="str">
            <v>Yes, as a partner</v>
          </cell>
          <cell r="Y17" t="str">
            <v>Yes, as a partner</v>
          </cell>
          <cell r="Z17" t="str">
            <v>Yes, as a partner</v>
          </cell>
          <cell r="AA17" t="str">
            <v>Yes, as a partner</v>
          </cell>
          <cell r="AB17" t="str">
            <v>Countries will cooperate more with other countries</v>
          </cell>
        </row>
        <row r="18">
          <cell r="A18" t="str">
            <v xml:space="preserve">FL    </v>
          </cell>
          <cell r="B18" t="str">
            <v>Married</v>
          </cell>
          <cell r="C18" t="str">
            <v>Two</v>
          </cell>
          <cell r="D18" t="str">
            <v>Two</v>
          </cell>
          <cell r="F18" t="str">
            <v>NA</v>
          </cell>
          <cell r="G18">
            <v>67</v>
          </cell>
          <cell r="H18" t="str">
            <v>Some college, no degree (includes community college)</v>
          </cell>
          <cell r="I18" t="str">
            <v>$200,000 to under $250,000</v>
          </cell>
          <cell r="J18" t="str">
            <v>No</v>
          </cell>
          <cell r="K18" t="str">
            <v>White Non-Hispanic</v>
          </cell>
          <cell r="M18" t="str">
            <v>NA</v>
          </cell>
          <cell r="N18" t="str">
            <v>Very liberal</v>
          </cell>
          <cell r="O18" t="str">
            <v>Female</v>
          </cell>
          <cell r="P18" t="str">
            <v>Nothing in particular</v>
          </cell>
          <cell r="Q18" t="str">
            <v>Mexico</v>
          </cell>
          <cell r="R18" t="str">
            <v>Somewhat good</v>
          </cell>
          <cell r="S18" t="str">
            <v>Having a close relationship to Germany</v>
          </cell>
          <cell r="T18" t="str">
            <v>Having a close relationship to Germany</v>
          </cell>
          <cell r="U18" t="str">
            <v>Somewhat likely</v>
          </cell>
          <cell r="V18" t="str">
            <v>Yes, as a partner</v>
          </cell>
          <cell r="W18" t="str">
            <v>DK/Refused</v>
          </cell>
          <cell r="X18" t="str">
            <v>DK/Refused</v>
          </cell>
          <cell r="Y18" t="str">
            <v>Yes, as a partner</v>
          </cell>
          <cell r="Z18" t="str">
            <v>Yes, as a partner</v>
          </cell>
          <cell r="AA18" t="str">
            <v>Yes, as a partner</v>
          </cell>
          <cell r="AB18" t="str">
            <v>Countries will cooperate more with other countries</v>
          </cell>
        </row>
        <row r="19">
          <cell r="A19" t="str">
            <v xml:space="preserve">VA    </v>
          </cell>
          <cell r="B19" t="str">
            <v>Married</v>
          </cell>
          <cell r="C19" t="str">
            <v>Two</v>
          </cell>
          <cell r="D19" t="str">
            <v>Two</v>
          </cell>
          <cell r="F19" t="str">
            <v>NA</v>
          </cell>
          <cell r="G19">
            <v>69</v>
          </cell>
          <cell r="H19" t="str">
            <v>Postgraduate or professional degree, including master's, doctorate, medical or law degree (e.g., MA, MS, PhD, MD, JD)</v>
          </cell>
          <cell r="I19" t="str">
            <v>Refused</v>
          </cell>
          <cell r="J19" t="str">
            <v>Refused</v>
          </cell>
          <cell r="K19" t="str">
            <v>Refused</v>
          </cell>
          <cell r="M19" t="str">
            <v>DK/Refused</v>
          </cell>
          <cell r="N19" t="str">
            <v>Somewhat liberal</v>
          </cell>
          <cell r="O19" t="str">
            <v>Male</v>
          </cell>
          <cell r="P19" t="str">
            <v>Refused</v>
          </cell>
          <cell r="Q19" t="str">
            <v>China</v>
          </cell>
          <cell r="R19" t="str">
            <v>Somewhat bad</v>
          </cell>
          <cell r="S19" t="str">
            <v>Having a close relationship to Germany</v>
          </cell>
          <cell r="T19" t="str">
            <v>DK/Refused</v>
          </cell>
          <cell r="U19" t="str">
            <v>Somewhat likely</v>
          </cell>
          <cell r="V19" t="str">
            <v>Yes, as a partner</v>
          </cell>
          <cell r="W19" t="str">
            <v>No, not a partner</v>
          </cell>
          <cell r="X19" t="str">
            <v>DK/Refused</v>
          </cell>
          <cell r="Y19" t="str">
            <v>Yes, as a partner</v>
          </cell>
          <cell r="Z19" t="str">
            <v>Yes, as a partner</v>
          </cell>
          <cell r="AA19" t="str">
            <v>Yes, as a partner</v>
          </cell>
          <cell r="AB19" t="str">
            <v>Countries will increase their focus on national interests</v>
          </cell>
        </row>
        <row r="20">
          <cell r="A20" t="str">
            <v xml:space="preserve">MI    </v>
          </cell>
          <cell r="B20" t="str">
            <v>Married</v>
          </cell>
          <cell r="C20" t="str">
            <v>Two</v>
          </cell>
          <cell r="D20" t="str">
            <v>Two</v>
          </cell>
          <cell r="F20" t="str">
            <v>NA</v>
          </cell>
          <cell r="G20">
            <v>56</v>
          </cell>
          <cell r="H20" t="str">
            <v>Four year college or university degree/Bachelor.s degree (e.g., BS, BA, AB)</v>
          </cell>
          <cell r="I20" t="str">
            <v>$75,000 but less than $100,000</v>
          </cell>
          <cell r="J20" t="str">
            <v>No</v>
          </cell>
          <cell r="K20" t="str">
            <v>White Non-Hispanic</v>
          </cell>
          <cell r="M20" t="str">
            <v>NA</v>
          </cell>
          <cell r="N20" t="str">
            <v>Very conservative</v>
          </cell>
          <cell r="O20" t="str">
            <v>Male</v>
          </cell>
          <cell r="P20" t="str">
            <v>Catholic, Roman Catholic</v>
          </cell>
          <cell r="Q20" t="str">
            <v>United Kingdom</v>
          </cell>
          <cell r="R20" t="str">
            <v>Somewhat good</v>
          </cell>
          <cell r="S20" t="str">
            <v>Having a close relationship to Germany</v>
          </cell>
          <cell r="T20" t="str">
            <v>Having a close relationship to Germany</v>
          </cell>
          <cell r="U20" t="str">
            <v>Somewhat unlikely</v>
          </cell>
          <cell r="V20" t="str">
            <v>Yes, as a partner</v>
          </cell>
          <cell r="W20" t="str">
            <v>No, not a partner</v>
          </cell>
          <cell r="X20" t="str">
            <v>No, not a partner</v>
          </cell>
          <cell r="Y20" t="str">
            <v>No, not a partner</v>
          </cell>
          <cell r="Z20" t="str">
            <v>No, not a partner</v>
          </cell>
          <cell r="AA20" t="str">
            <v>No, not a partner</v>
          </cell>
          <cell r="AB20" t="str">
            <v>Countries will increase their focus on national interests</v>
          </cell>
        </row>
        <row r="21">
          <cell r="A21" t="str">
            <v xml:space="preserve">RI    </v>
          </cell>
          <cell r="B21" t="str">
            <v>Divorced</v>
          </cell>
          <cell r="C21" t="str">
            <v>One</v>
          </cell>
          <cell r="D21" t="str">
            <v>One</v>
          </cell>
          <cell r="F21" t="str">
            <v>NA</v>
          </cell>
          <cell r="G21">
            <v>57</v>
          </cell>
          <cell r="H21" t="str">
            <v>Some college, no degree (includes community college)</v>
          </cell>
          <cell r="I21" t="str">
            <v>$25,000 but less than $30,000</v>
          </cell>
          <cell r="J21" t="str">
            <v>No</v>
          </cell>
          <cell r="K21" t="str">
            <v>White Non-Hispanic</v>
          </cell>
          <cell r="M21" t="str">
            <v>NA</v>
          </cell>
          <cell r="N21" t="str">
            <v>Very conservative</v>
          </cell>
          <cell r="O21" t="str">
            <v>Female</v>
          </cell>
          <cell r="P21" t="str">
            <v>Baptist</v>
          </cell>
          <cell r="Q21" t="str">
            <v>China</v>
          </cell>
          <cell r="R21" t="str">
            <v>Somewhat bad</v>
          </cell>
          <cell r="S21" t="str">
            <v>Having a close relationship to Russia</v>
          </cell>
          <cell r="T21" t="str">
            <v>Having a close relationship to China</v>
          </cell>
          <cell r="U21" t="str">
            <v>Somewhat likely</v>
          </cell>
          <cell r="V21" t="str">
            <v>No, not a partner</v>
          </cell>
          <cell r="W21" t="str">
            <v>Yes, as a partner</v>
          </cell>
          <cell r="X21" t="str">
            <v>Yes, as a partner</v>
          </cell>
          <cell r="Y21" t="str">
            <v>Yes, as a partner</v>
          </cell>
          <cell r="Z21" t="str">
            <v>Yes, as a partner</v>
          </cell>
          <cell r="AA21" t="str">
            <v>No, not a partner</v>
          </cell>
          <cell r="AB21" t="str">
            <v>Countries will cooperate more with other countries</v>
          </cell>
        </row>
        <row r="22">
          <cell r="A22" t="str">
            <v xml:space="preserve">WI    </v>
          </cell>
          <cell r="B22" t="str">
            <v>Married</v>
          </cell>
          <cell r="C22" t="str">
            <v>Two</v>
          </cell>
          <cell r="D22" t="str">
            <v>Two</v>
          </cell>
          <cell r="F22" t="str">
            <v>NA</v>
          </cell>
          <cell r="G22" t="str">
            <v>Refused</v>
          </cell>
          <cell r="H22" t="str">
            <v>Two year associate degree from a college or university</v>
          </cell>
          <cell r="I22" t="str">
            <v>$50,000 but less than $75,000</v>
          </cell>
          <cell r="J22" t="str">
            <v>No</v>
          </cell>
          <cell r="K22" t="str">
            <v>White Non-Hispanic</v>
          </cell>
          <cell r="M22" t="str">
            <v>NA</v>
          </cell>
          <cell r="N22" t="str">
            <v>Very conservative</v>
          </cell>
          <cell r="O22" t="str">
            <v>Female</v>
          </cell>
          <cell r="P22" t="str">
            <v>Catholic, Roman Catholic</v>
          </cell>
          <cell r="Q22" t="str">
            <v>Israel</v>
          </cell>
          <cell r="R22" t="str">
            <v>Somewhat good</v>
          </cell>
          <cell r="S22" t="str">
            <v>Having a close relationship to Germany</v>
          </cell>
          <cell r="T22" t="str">
            <v>Having a close relationship to Germany</v>
          </cell>
          <cell r="U22" t="str">
            <v>Somewhat likely</v>
          </cell>
          <cell r="V22" t="str">
            <v>No, not a partner</v>
          </cell>
          <cell r="W22" t="str">
            <v>Yes, as a partner</v>
          </cell>
          <cell r="X22" t="str">
            <v>No, not a partner</v>
          </cell>
          <cell r="Y22" t="str">
            <v>Yes, as a partner</v>
          </cell>
          <cell r="Z22" t="str">
            <v>Yes, as a partner</v>
          </cell>
          <cell r="AA22" t="str">
            <v>No, not a partner</v>
          </cell>
          <cell r="AB22" t="str">
            <v>Everything will be the same as before the crisis</v>
          </cell>
        </row>
        <row r="23">
          <cell r="A23" t="str">
            <v xml:space="preserve">NE    </v>
          </cell>
          <cell r="B23" t="str">
            <v>Married</v>
          </cell>
          <cell r="C23" t="str">
            <v>Two</v>
          </cell>
          <cell r="D23" t="str">
            <v>Two</v>
          </cell>
          <cell r="F23" t="str">
            <v>NA</v>
          </cell>
          <cell r="G23">
            <v>74</v>
          </cell>
          <cell r="H23" t="str">
            <v>Some postgraduate or professional schooling, no postgraduate degree</v>
          </cell>
          <cell r="I23" t="str">
            <v>$100,000 to under $150,000</v>
          </cell>
          <cell r="J23" t="str">
            <v>No</v>
          </cell>
          <cell r="K23" t="str">
            <v>White Non-Hispanic</v>
          </cell>
          <cell r="M23" t="str">
            <v>NA</v>
          </cell>
          <cell r="N23" t="str">
            <v>Somewhat conservative</v>
          </cell>
          <cell r="O23" t="str">
            <v>Female</v>
          </cell>
          <cell r="P23" t="str">
            <v>Protestant</v>
          </cell>
          <cell r="Q23" t="str">
            <v>The European Union (EU)</v>
          </cell>
          <cell r="R23" t="str">
            <v>Somewhat good</v>
          </cell>
          <cell r="S23" t="str">
            <v>Having a close relationship to Germany</v>
          </cell>
          <cell r="T23" t="str">
            <v>Having a close relationship to Germany</v>
          </cell>
          <cell r="U23" t="str">
            <v>Somewhat likely</v>
          </cell>
          <cell r="V23" t="str">
            <v>Yes, as a partner</v>
          </cell>
          <cell r="W23" t="str">
            <v>No, not a partner</v>
          </cell>
          <cell r="X23" t="str">
            <v>No, not a partner</v>
          </cell>
          <cell r="Y23" t="str">
            <v>Yes, as a partner</v>
          </cell>
          <cell r="Z23" t="str">
            <v>Yes, as a partner</v>
          </cell>
          <cell r="AA23" t="str">
            <v>Yes, as a partner</v>
          </cell>
          <cell r="AB23" t="str">
            <v>Everything will be the same as before the crisis</v>
          </cell>
        </row>
        <row r="24">
          <cell r="A24" t="str">
            <v xml:space="preserve">OR    </v>
          </cell>
          <cell r="B24" t="str">
            <v>Married</v>
          </cell>
          <cell r="C24" t="str">
            <v>Four</v>
          </cell>
          <cell r="D24" t="str">
            <v>Two</v>
          </cell>
          <cell r="F24" t="str">
            <v>Yes</v>
          </cell>
          <cell r="G24">
            <v>34</v>
          </cell>
          <cell r="H24" t="str">
            <v>Four year college or university degree/Bachelor.s degree (e.g., BS, BA, AB)</v>
          </cell>
          <cell r="I24" t="str">
            <v>$50,000 but less than $75,000</v>
          </cell>
          <cell r="J24" t="str">
            <v>No</v>
          </cell>
          <cell r="K24" t="str">
            <v>White Non-Hispanic</v>
          </cell>
          <cell r="M24" t="str">
            <v>NA</v>
          </cell>
          <cell r="N24" t="str">
            <v>Somewhat liberal</v>
          </cell>
          <cell r="O24" t="str">
            <v>Female</v>
          </cell>
          <cell r="P24" t="str">
            <v>Catholic, Roman Catholic</v>
          </cell>
          <cell r="Q24" t="str">
            <v>Canada</v>
          </cell>
          <cell r="R24" t="str">
            <v>Somewhat bad</v>
          </cell>
          <cell r="S24" t="str">
            <v>Having a close relationship to Germany</v>
          </cell>
          <cell r="T24" t="str">
            <v>Having a close relationship to Germany</v>
          </cell>
          <cell r="U24" t="str">
            <v>Somewhat unlikely</v>
          </cell>
          <cell r="V24" t="str">
            <v>Yes, as a partner</v>
          </cell>
          <cell r="W24" t="str">
            <v>Yes, as a partner</v>
          </cell>
          <cell r="X24" t="str">
            <v>Yes, as a partner</v>
          </cell>
          <cell r="Y24" t="str">
            <v>Yes, as a partner</v>
          </cell>
          <cell r="Z24" t="str">
            <v>Yes, as a partner</v>
          </cell>
          <cell r="AA24" t="str">
            <v>Yes, as a partner</v>
          </cell>
          <cell r="AB24" t="str">
            <v>Countries will cooperate more with other countries</v>
          </cell>
        </row>
        <row r="25">
          <cell r="A25" t="str">
            <v xml:space="preserve">CA    </v>
          </cell>
          <cell r="B25" t="str">
            <v>Married</v>
          </cell>
          <cell r="C25" t="str">
            <v>Four</v>
          </cell>
          <cell r="D25" t="str">
            <v>Three</v>
          </cell>
          <cell r="F25" t="str">
            <v>No</v>
          </cell>
          <cell r="G25">
            <v>86</v>
          </cell>
          <cell r="H25" t="str">
            <v>High school graduate (Grade 12 with diploma or GED certificate)</v>
          </cell>
          <cell r="I25" t="str">
            <v>$50,000 but less than $75,000</v>
          </cell>
          <cell r="J25" t="str">
            <v>No</v>
          </cell>
          <cell r="K25" t="str">
            <v>White Non-Hispanic</v>
          </cell>
          <cell r="M25" t="str">
            <v>NA</v>
          </cell>
          <cell r="N25" t="str">
            <v>Moderate</v>
          </cell>
          <cell r="O25" t="str">
            <v>Female</v>
          </cell>
          <cell r="P25" t="str">
            <v>Protestant</v>
          </cell>
          <cell r="Q25" t="str">
            <v>United Kingdom</v>
          </cell>
          <cell r="R25" t="str">
            <v>Somewhat bad</v>
          </cell>
          <cell r="S25" t="str">
            <v>Having a close relationship to Germany</v>
          </cell>
          <cell r="T25" t="str">
            <v>Having a close relationship to Germany</v>
          </cell>
          <cell r="U25" t="str">
            <v>Somewhat likely</v>
          </cell>
          <cell r="V25" t="str">
            <v>Yes, as a partner</v>
          </cell>
          <cell r="W25" t="str">
            <v>Yes, as a partner</v>
          </cell>
          <cell r="X25" t="str">
            <v>Yes, as a partner</v>
          </cell>
          <cell r="Y25" t="str">
            <v>Yes, as a partner</v>
          </cell>
          <cell r="Z25" t="str">
            <v>Yes, as a partner</v>
          </cell>
          <cell r="AA25" t="str">
            <v>Yes, as a partner</v>
          </cell>
          <cell r="AB25" t="str">
            <v>Countries will cooperate more with other countries</v>
          </cell>
        </row>
        <row r="26">
          <cell r="A26" t="str">
            <v xml:space="preserve">WA    </v>
          </cell>
          <cell r="B26" t="str">
            <v>Single, that is never married</v>
          </cell>
          <cell r="C26" t="str">
            <v>One</v>
          </cell>
          <cell r="D26" t="str">
            <v>One</v>
          </cell>
          <cell r="F26" t="str">
            <v>NA</v>
          </cell>
          <cell r="G26">
            <v>72</v>
          </cell>
          <cell r="H26" t="str">
            <v>High school graduate (Grade 12 with diploma or GED certificate)</v>
          </cell>
          <cell r="I26" t="str">
            <v>$15,000 but less than $25,000</v>
          </cell>
          <cell r="J26" t="str">
            <v>No</v>
          </cell>
          <cell r="K26" t="str">
            <v>White Non-Hispanic</v>
          </cell>
          <cell r="M26" t="str">
            <v>Democratic</v>
          </cell>
          <cell r="N26" t="str">
            <v>Somewhat liberal</v>
          </cell>
          <cell r="O26" t="str">
            <v>Male</v>
          </cell>
          <cell r="P26" t="str">
            <v>Nothing in particular</v>
          </cell>
          <cell r="Q26" t="str">
            <v>Canada</v>
          </cell>
          <cell r="R26" t="str">
            <v>Somewhat good</v>
          </cell>
          <cell r="S26" t="str">
            <v>Having a close relationship to Germany</v>
          </cell>
          <cell r="T26" t="str">
            <v>Having a close relationship to Germany</v>
          </cell>
          <cell r="U26" t="str">
            <v>Somewhat unlikely</v>
          </cell>
          <cell r="V26" t="str">
            <v>Yes, as a partner</v>
          </cell>
          <cell r="W26" t="str">
            <v>No, not a partner</v>
          </cell>
          <cell r="X26" t="str">
            <v>Yes, as a partner</v>
          </cell>
          <cell r="Y26" t="str">
            <v>Yes, as a partner</v>
          </cell>
          <cell r="Z26" t="str">
            <v>Yes, as a partner</v>
          </cell>
          <cell r="AA26" t="str">
            <v>Yes, as a partner</v>
          </cell>
          <cell r="AB26" t="str">
            <v>Countries will cooperate more with other countries</v>
          </cell>
        </row>
        <row r="27">
          <cell r="A27" t="str">
            <v xml:space="preserve">WA    </v>
          </cell>
          <cell r="B27" t="str">
            <v>Divorced</v>
          </cell>
          <cell r="C27" t="str">
            <v>Five</v>
          </cell>
          <cell r="D27" t="str">
            <v>Three</v>
          </cell>
          <cell r="F27" t="str">
            <v>Yes</v>
          </cell>
          <cell r="G27">
            <v>58</v>
          </cell>
          <cell r="H27" t="str">
            <v>Some college, no degree (includes community college)</v>
          </cell>
          <cell r="I27" t="str">
            <v>$25,000 but less than $30,000</v>
          </cell>
          <cell r="J27" t="str">
            <v>No</v>
          </cell>
          <cell r="K27" t="str">
            <v>White Non-Hispanic</v>
          </cell>
          <cell r="M27" t="str">
            <v>NA</v>
          </cell>
          <cell r="N27" t="str">
            <v>Very liberal</v>
          </cell>
          <cell r="O27" t="str">
            <v>Female</v>
          </cell>
          <cell r="P27" t="str">
            <v>Christian (Just Christian)</v>
          </cell>
          <cell r="Q27" t="str">
            <v>The European Union (EU)</v>
          </cell>
          <cell r="R27" t="str">
            <v>Somewhat good</v>
          </cell>
          <cell r="S27" t="str">
            <v>Having a close relationship to Germany</v>
          </cell>
          <cell r="T27" t="str">
            <v>Having a close relationship to Germany</v>
          </cell>
          <cell r="U27" t="str">
            <v>Somewhat likely</v>
          </cell>
          <cell r="V27" t="str">
            <v>Yes, as a partner</v>
          </cell>
          <cell r="W27" t="str">
            <v>Yes, as a partner</v>
          </cell>
          <cell r="X27" t="str">
            <v>No, not a partner</v>
          </cell>
          <cell r="Y27" t="str">
            <v>No, not a partner</v>
          </cell>
          <cell r="Z27" t="str">
            <v>Yes, as a partner</v>
          </cell>
          <cell r="AA27" t="str">
            <v>Yes, as a partner</v>
          </cell>
          <cell r="AB27" t="str">
            <v>Countries will cooperate more with other countries</v>
          </cell>
        </row>
        <row r="28">
          <cell r="A28" t="str">
            <v xml:space="preserve">WA    </v>
          </cell>
          <cell r="B28" t="str">
            <v>Married</v>
          </cell>
          <cell r="C28" t="str">
            <v>Two</v>
          </cell>
          <cell r="D28" t="str">
            <v>Two</v>
          </cell>
          <cell r="F28" t="str">
            <v>NA</v>
          </cell>
          <cell r="G28">
            <v>30</v>
          </cell>
          <cell r="H28" t="str">
            <v>Four year college or university degree/Bachelor.s degree (e.g., BS, BA, AB)</v>
          </cell>
          <cell r="I28" t="str">
            <v>$30,000 but less than $40,000</v>
          </cell>
          <cell r="J28" t="str">
            <v>No</v>
          </cell>
          <cell r="K28" t="str">
            <v>Mixed</v>
          </cell>
          <cell r="M28" t="str">
            <v>Democratic</v>
          </cell>
          <cell r="N28" t="str">
            <v>Moderate</v>
          </cell>
          <cell r="O28" t="str">
            <v>Female</v>
          </cell>
          <cell r="P28" t="str">
            <v>Nothing in particular</v>
          </cell>
          <cell r="Q28" t="str">
            <v>United Kingdom</v>
          </cell>
          <cell r="R28" t="str">
            <v>Somewhat good</v>
          </cell>
          <cell r="S28" t="str">
            <v>Having a close relationship to Germany</v>
          </cell>
          <cell r="T28" t="str">
            <v>Having a close relationship to China</v>
          </cell>
          <cell r="U28" t="str">
            <v>Somewhat likely</v>
          </cell>
          <cell r="V28" t="str">
            <v>DK/Refused</v>
          </cell>
          <cell r="W28" t="str">
            <v>Yes, as a partner</v>
          </cell>
          <cell r="X28" t="str">
            <v>No, not a partner</v>
          </cell>
          <cell r="Y28" t="str">
            <v>Yes, as a partner</v>
          </cell>
          <cell r="Z28" t="str">
            <v>Yes, as a partner</v>
          </cell>
          <cell r="AA28" t="str">
            <v>Yes, as a partner</v>
          </cell>
          <cell r="AB28" t="str">
            <v>Countries will cooperate more with other countries</v>
          </cell>
        </row>
        <row r="29">
          <cell r="A29" t="str">
            <v xml:space="preserve">CA    </v>
          </cell>
          <cell r="B29" t="str">
            <v>Married</v>
          </cell>
          <cell r="C29" t="str">
            <v>Three</v>
          </cell>
          <cell r="D29" t="str">
            <v>Three</v>
          </cell>
          <cell r="F29" t="str">
            <v>NA</v>
          </cell>
          <cell r="G29">
            <v>51</v>
          </cell>
          <cell r="H29" t="str">
            <v>High school graduate (Grade 12 with diploma or GED certificate)</v>
          </cell>
          <cell r="I29" t="str">
            <v>$250,000 or more</v>
          </cell>
          <cell r="J29" t="str">
            <v>No</v>
          </cell>
          <cell r="K29" t="str">
            <v>White Non-Hispanic</v>
          </cell>
          <cell r="M29" t="str">
            <v>Democratic</v>
          </cell>
          <cell r="N29" t="str">
            <v>Somewhat liberal</v>
          </cell>
          <cell r="O29" t="str">
            <v>Male</v>
          </cell>
          <cell r="P29" t="str">
            <v>Christian (Just Christian)</v>
          </cell>
          <cell r="Q29" t="str">
            <v>United Kingdom</v>
          </cell>
          <cell r="R29" t="str">
            <v>Somewhat good</v>
          </cell>
          <cell r="S29" t="str">
            <v>Having a close relationship to Russia</v>
          </cell>
          <cell r="T29" t="str">
            <v>Having a close relationship to China</v>
          </cell>
          <cell r="U29" t="str">
            <v>Somewhat unlikely</v>
          </cell>
          <cell r="V29" t="str">
            <v>Yes, as a partner</v>
          </cell>
          <cell r="W29" t="str">
            <v>Yes, as a partner</v>
          </cell>
          <cell r="X29" t="str">
            <v>Yes, as a partner</v>
          </cell>
          <cell r="Y29" t="str">
            <v>Yes, as a partner</v>
          </cell>
          <cell r="Z29" t="str">
            <v>Yes, as a partner</v>
          </cell>
          <cell r="AA29" t="str">
            <v>Yes, as a partner</v>
          </cell>
          <cell r="AB29" t="str">
            <v>Countries will cooperate more with other countries</v>
          </cell>
        </row>
        <row r="30">
          <cell r="A30" t="str">
            <v xml:space="preserve">CA    </v>
          </cell>
          <cell r="B30" t="str">
            <v>Widowed</v>
          </cell>
          <cell r="C30" t="str">
            <v>One</v>
          </cell>
          <cell r="D30" t="str">
            <v>One</v>
          </cell>
          <cell r="F30" t="str">
            <v>NA</v>
          </cell>
          <cell r="G30">
            <v>58</v>
          </cell>
          <cell r="H30" t="str">
            <v>High school graduate (Grade 12 with diploma or GED certificate)</v>
          </cell>
          <cell r="I30" t="str">
            <v>$30,000 but less than $40,000</v>
          </cell>
          <cell r="J30" t="str">
            <v>No</v>
          </cell>
          <cell r="K30" t="str">
            <v>White Non-Hispanic</v>
          </cell>
          <cell r="M30" t="str">
            <v>Neither/Other (DO NOT READ)</v>
          </cell>
          <cell r="N30" t="str">
            <v>Refused</v>
          </cell>
          <cell r="O30" t="str">
            <v>Female</v>
          </cell>
          <cell r="P30" t="str">
            <v>Catholic, Roman Catholic</v>
          </cell>
          <cell r="Q30" t="str">
            <v>Mexico</v>
          </cell>
          <cell r="R30" t="str">
            <v>DK/Refused</v>
          </cell>
          <cell r="S30" t="str">
            <v>Having a close relationship to Germany</v>
          </cell>
          <cell r="T30" t="str">
            <v>Having a close relationship to Germany</v>
          </cell>
          <cell r="U30" t="str">
            <v>Very likely</v>
          </cell>
          <cell r="V30" t="str">
            <v>DK/Refused</v>
          </cell>
          <cell r="W30" t="str">
            <v>DK/Refused</v>
          </cell>
          <cell r="X30" t="str">
            <v>DK/Refused</v>
          </cell>
          <cell r="Y30" t="str">
            <v>DK/Refused</v>
          </cell>
          <cell r="Z30" t="str">
            <v>DK/Refused</v>
          </cell>
          <cell r="AA30" t="str">
            <v>DK/Refused</v>
          </cell>
          <cell r="AB30" t="str">
            <v>Countries will increase their focus on national interests</v>
          </cell>
        </row>
        <row r="31">
          <cell r="A31" t="str">
            <v xml:space="preserve">NY    </v>
          </cell>
          <cell r="B31" t="str">
            <v>Single, living with a partner</v>
          </cell>
          <cell r="C31" t="str">
            <v>Three</v>
          </cell>
          <cell r="D31" t="str">
            <v>Three</v>
          </cell>
          <cell r="F31" t="str">
            <v>NA</v>
          </cell>
          <cell r="G31">
            <v>59</v>
          </cell>
          <cell r="H31" t="str">
            <v>Two year associate degree from a college or university</v>
          </cell>
          <cell r="I31" t="str">
            <v>$25,000 but less than $30,000</v>
          </cell>
          <cell r="J31" t="str">
            <v>No</v>
          </cell>
          <cell r="K31" t="str">
            <v>White Non-Hispanic</v>
          </cell>
          <cell r="M31" t="str">
            <v>Republican</v>
          </cell>
          <cell r="N31" t="str">
            <v>Very conservative</v>
          </cell>
          <cell r="O31" t="str">
            <v>Male</v>
          </cell>
          <cell r="P31" t="str">
            <v>Baptist</v>
          </cell>
          <cell r="Q31" t="str">
            <v>United Kingdom</v>
          </cell>
          <cell r="R31" t="str">
            <v>Somewhat good</v>
          </cell>
          <cell r="S31" t="str">
            <v>Having a close relationship to Germany</v>
          </cell>
          <cell r="T31" t="str">
            <v>Having a close relationship to Germany</v>
          </cell>
          <cell r="U31" t="str">
            <v>Somewhat unlikely</v>
          </cell>
          <cell r="V31" t="str">
            <v>No, not a partner</v>
          </cell>
          <cell r="W31" t="str">
            <v>No, not a partner</v>
          </cell>
          <cell r="X31" t="str">
            <v>No, not a partner</v>
          </cell>
          <cell r="Y31" t="str">
            <v>Yes, as a partner</v>
          </cell>
          <cell r="Z31" t="str">
            <v>No, not a partner</v>
          </cell>
          <cell r="AA31" t="str">
            <v>No, not a partner</v>
          </cell>
          <cell r="AB31" t="str">
            <v>Countries will increase their focus on national interests</v>
          </cell>
        </row>
        <row r="32">
          <cell r="A32" t="str">
            <v xml:space="preserve">VA    </v>
          </cell>
          <cell r="B32" t="str">
            <v>Married</v>
          </cell>
          <cell r="C32" t="str">
            <v>Two</v>
          </cell>
          <cell r="D32" t="str">
            <v>Two</v>
          </cell>
          <cell r="F32" t="str">
            <v>NA</v>
          </cell>
          <cell r="G32">
            <v>66</v>
          </cell>
          <cell r="H32" t="str">
            <v>High school graduate (Grade 12 with diploma or GED certificate)</v>
          </cell>
          <cell r="I32" t="str">
            <v>$75,000 but less than $100,000</v>
          </cell>
          <cell r="J32" t="str">
            <v>No</v>
          </cell>
          <cell r="K32" t="str">
            <v>White Non-Hispanic</v>
          </cell>
          <cell r="M32" t="str">
            <v>Republican</v>
          </cell>
          <cell r="N32" t="str">
            <v>Somewhat conservative</v>
          </cell>
          <cell r="O32" t="str">
            <v>Female</v>
          </cell>
          <cell r="P32" t="str">
            <v>Christian (Just Christian)</v>
          </cell>
          <cell r="Q32" t="str">
            <v>Israel</v>
          </cell>
          <cell r="R32" t="str">
            <v>Somewhat good</v>
          </cell>
          <cell r="S32" t="str">
            <v>Having a close relationship to Russia</v>
          </cell>
          <cell r="T32" t="str">
            <v>Having a close relationship to China</v>
          </cell>
          <cell r="U32" t="str">
            <v>Somewhat likely</v>
          </cell>
          <cell r="V32" t="str">
            <v>No, not a partner</v>
          </cell>
          <cell r="W32" t="str">
            <v>No, not a partner</v>
          </cell>
          <cell r="X32" t="str">
            <v>No, not a partner</v>
          </cell>
          <cell r="Y32" t="str">
            <v>Yes, as a partner</v>
          </cell>
          <cell r="Z32" t="str">
            <v>Yes, as a partner</v>
          </cell>
          <cell r="AA32" t="str">
            <v>Yes, as a partner</v>
          </cell>
          <cell r="AB32" t="str">
            <v>Everything will be the same as before the crisis</v>
          </cell>
        </row>
        <row r="33">
          <cell r="A33" t="str">
            <v xml:space="preserve">CT    </v>
          </cell>
          <cell r="B33" t="str">
            <v>Married</v>
          </cell>
          <cell r="C33" t="str">
            <v>Two</v>
          </cell>
          <cell r="D33" t="str">
            <v>Two</v>
          </cell>
          <cell r="F33" t="str">
            <v>NA</v>
          </cell>
          <cell r="G33">
            <v>69</v>
          </cell>
          <cell r="H33" t="str">
            <v>Postgraduate or professional degree, including master's, doctorate, medical or law degree (e.g., MA, MS, PhD, MD, JD)</v>
          </cell>
          <cell r="I33" t="str">
            <v>$100,000 to under $150,000</v>
          </cell>
          <cell r="J33" t="str">
            <v>No</v>
          </cell>
          <cell r="K33" t="str">
            <v>White Non-Hispanic</v>
          </cell>
          <cell r="M33" t="str">
            <v>NA</v>
          </cell>
          <cell r="N33" t="str">
            <v>Somewhat liberal</v>
          </cell>
          <cell r="O33" t="str">
            <v>Female</v>
          </cell>
          <cell r="P33" t="str">
            <v>Atheist</v>
          </cell>
          <cell r="Q33" t="str">
            <v>United Kingdom</v>
          </cell>
          <cell r="R33" t="str">
            <v>Somewhat bad</v>
          </cell>
          <cell r="S33" t="str">
            <v>Having a close relationship to Germany</v>
          </cell>
          <cell r="T33" t="str">
            <v>Having a close relationship to Germany</v>
          </cell>
          <cell r="U33" t="str">
            <v>Somewhat likely</v>
          </cell>
          <cell r="V33" t="str">
            <v>Yes, as a partner</v>
          </cell>
          <cell r="W33" t="str">
            <v>Yes, as a partner</v>
          </cell>
          <cell r="X33" t="str">
            <v>Yes, as a partner</v>
          </cell>
          <cell r="Y33" t="str">
            <v>Yes, as a partner</v>
          </cell>
          <cell r="Z33" t="str">
            <v>Yes, as a partner</v>
          </cell>
          <cell r="AA33" t="str">
            <v>Yes, as a partner</v>
          </cell>
          <cell r="AB33" t="str">
            <v>Everything will be the same as before the crisis</v>
          </cell>
        </row>
        <row r="34">
          <cell r="A34" t="str">
            <v xml:space="preserve">FL    </v>
          </cell>
          <cell r="B34" t="str">
            <v>Widowed</v>
          </cell>
          <cell r="C34" t="str">
            <v>One</v>
          </cell>
          <cell r="D34" t="str">
            <v>One</v>
          </cell>
          <cell r="F34" t="str">
            <v>NA</v>
          </cell>
          <cell r="G34">
            <v>87</v>
          </cell>
          <cell r="H34" t="str">
            <v>Postgraduate or professional degree, including master's, doctorate, medical or law degree (e.g., MA, MS, PhD, MD, JD)</v>
          </cell>
          <cell r="I34" t="str">
            <v>$40,000 but less than $50,000</v>
          </cell>
          <cell r="J34" t="str">
            <v>No</v>
          </cell>
          <cell r="K34" t="str">
            <v>White Non-Hispanic</v>
          </cell>
          <cell r="M34" t="str">
            <v>NA</v>
          </cell>
          <cell r="N34" t="str">
            <v>Somewhat liberal</v>
          </cell>
          <cell r="O34" t="str">
            <v>Male</v>
          </cell>
          <cell r="P34" t="str">
            <v>Methodist</v>
          </cell>
          <cell r="Q34" t="str">
            <v>United Kingdom</v>
          </cell>
          <cell r="R34" t="str">
            <v>Somewhat good</v>
          </cell>
          <cell r="S34" t="str">
            <v>Having a close relationship to Germany</v>
          </cell>
          <cell r="T34" t="str">
            <v>Having a close relationship to China</v>
          </cell>
          <cell r="U34" t="str">
            <v>Somewhat likely</v>
          </cell>
          <cell r="V34" t="str">
            <v>Yes, as a partner</v>
          </cell>
          <cell r="W34" t="str">
            <v>Yes, as a partner</v>
          </cell>
          <cell r="X34" t="str">
            <v>Yes, as a partner</v>
          </cell>
          <cell r="Y34" t="str">
            <v>Yes, as a partner</v>
          </cell>
          <cell r="Z34" t="str">
            <v>Yes, as a partner</v>
          </cell>
          <cell r="AA34" t="str">
            <v>Yes, as a partner</v>
          </cell>
          <cell r="AB34" t="str">
            <v>Everything will be the same as before the crisis</v>
          </cell>
        </row>
        <row r="35">
          <cell r="A35" t="str">
            <v xml:space="preserve">CT    </v>
          </cell>
          <cell r="B35" t="str">
            <v>Married</v>
          </cell>
          <cell r="C35" t="str">
            <v>Two</v>
          </cell>
          <cell r="D35" t="str">
            <v>Two</v>
          </cell>
          <cell r="F35" t="str">
            <v>NA</v>
          </cell>
          <cell r="G35">
            <v>54</v>
          </cell>
          <cell r="H35" t="str">
            <v>Four year college or university degree/Bachelor.s degree (e.g., BS, BA, AB)</v>
          </cell>
          <cell r="I35" t="str">
            <v>$40,000 but less than $50,000</v>
          </cell>
          <cell r="J35" t="str">
            <v>No</v>
          </cell>
          <cell r="K35" t="str">
            <v>Black Non-Hispanic</v>
          </cell>
          <cell r="M35" t="str">
            <v>NA</v>
          </cell>
          <cell r="N35" t="str">
            <v>Somewhat liberal</v>
          </cell>
          <cell r="O35" t="str">
            <v>Male</v>
          </cell>
          <cell r="P35" t="str">
            <v>Agnostic</v>
          </cell>
          <cell r="Q35" t="str">
            <v>Germany</v>
          </cell>
          <cell r="R35" t="str">
            <v>Somewhat good</v>
          </cell>
          <cell r="S35" t="str">
            <v>Having a close relationship to Germany</v>
          </cell>
          <cell r="T35" t="str">
            <v>Having a close relationship to Germany</v>
          </cell>
          <cell r="U35" t="str">
            <v>Very unlikely</v>
          </cell>
          <cell r="V35" t="str">
            <v>Yes, as a partner</v>
          </cell>
          <cell r="W35" t="str">
            <v>Yes, as a partner</v>
          </cell>
          <cell r="X35" t="str">
            <v>Yes, as a partner</v>
          </cell>
          <cell r="Y35" t="str">
            <v>Yes, as a partner</v>
          </cell>
          <cell r="Z35" t="str">
            <v>Yes, as a partner</v>
          </cell>
          <cell r="AA35" t="str">
            <v>Yes, as a partner</v>
          </cell>
          <cell r="AB35" t="str">
            <v>Everything will be the same as before the crisis</v>
          </cell>
        </row>
        <row r="36">
          <cell r="A36" t="str">
            <v xml:space="preserve">ND    </v>
          </cell>
          <cell r="B36" t="str">
            <v>Widowed</v>
          </cell>
          <cell r="C36" t="str">
            <v>Two</v>
          </cell>
          <cell r="D36" t="str">
            <v>Two</v>
          </cell>
          <cell r="F36" t="str">
            <v>NA</v>
          </cell>
          <cell r="G36">
            <v>68</v>
          </cell>
          <cell r="H36" t="str">
            <v>Some college, no degree (includes community college)</v>
          </cell>
          <cell r="I36" t="str">
            <v>$15,000 but less than $25,000</v>
          </cell>
          <cell r="J36" t="str">
            <v>No</v>
          </cell>
          <cell r="K36" t="str">
            <v>White Non-Hispanic</v>
          </cell>
          <cell r="M36" t="str">
            <v>NA</v>
          </cell>
          <cell r="N36" t="str">
            <v>Somewhat liberal</v>
          </cell>
          <cell r="O36" t="str">
            <v>Female</v>
          </cell>
          <cell r="P36" t="str">
            <v>Nothing in particular</v>
          </cell>
          <cell r="Q36" t="str">
            <v>DK/Refused</v>
          </cell>
          <cell r="R36" t="str">
            <v>Very good</v>
          </cell>
          <cell r="S36" t="str">
            <v>Having a close relationship to Germany</v>
          </cell>
          <cell r="T36" t="str">
            <v>Having a close relationship to China</v>
          </cell>
          <cell r="U36" t="str">
            <v>Somewhat likely</v>
          </cell>
          <cell r="V36" t="str">
            <v>Yes, as a partner</v>
          </cell>
          <cell r="W36" t="str">
            <v>Yes, as a partner</v>
          </cell>
          <cell r="X36" t="str">
            <v>Yes, as a partner</v>
          </cell>
          <cell r="Y36" t="str">
            <v>Yes, as a partner</v>
          </cell>
          <cell r="Z36" t="str">
            <v>Yes, as a partner</v>
          </cell>
          <cell r="AA36" t="str">
            <v>Yes, as a partner</v>
          </cell>
          <cell r="AB36" t="str">
            <v>Countries will cooperate more with other countries</v>
          </cell>
        </row>
        <row r="37">
          <cell r="A37" t="str">
            <v xml:space="preserve">CA    </v>
          </cell>
          <cell r="B37" t="str">
            <v>Married</v>
          </cell>
          <cell r="C37" t="str">
            <v>Two</v>
          </cell>
          <cell r="D37" t="str">
            <v>Two</v>
          </cell>
          <cell r="F37" t="str">
            <v>NA</v>
          </cell>
          <cell r="G37">
            <v>59</v>
          </cell>
          <cell r="H37" t="str">
            <v>Postgraduate or professional degree, including master's, doctorate, medical or law degree (e.g., MA, MS, PhD, MD, JD)</v>
          </cell>
          <cell r="I37" t="str">
            <v>$150,000 to under $200,000</v>
          </cell>
          <cell r="J37" t="str">
            <v>No</v>
          </cell>
          <cell r="K37" t="str">
            <v>White Non-Hispanic</v>
          </cell>
          <cell r="M37" t="str">
            <v>NA</v>
          </cell>
          <cell r="N37" t="str">
            <v>Moderate</v>
          </cell>
          <cell r="O37" t="str">
            <v>Male</v>
          </cell>
          <cell r="P37" t="str">
            <v>Nothing in particular</v>
          </cell>
          <cell r="Q37" t="str">
            <v>China</v>
          </cell>
          <cell r="R37" t="str">
            <v>Somewhat good</v>
          </cell>
          <cell r="S37" t="str">
            <v>Having a close relationship to Germany</v>
          </cell>
          <cell r="T37" t="str">
            <v>Having a close relationship to China</v>
          </cell>
          <cell r="U37" t="str">
            <v>Somewhat likely</v>
          </cell>
          <cell r="V37" t="str">
            <v>Yes, as a partner</v>
          </cell>
          <cell r="W37" t="str">
            <v>Yes, as a partner</v>
          </cell>
          <cell r="X37" t="str">
            <v>Yes, as a partner</v>
          </cell>
          <cell r="Y37" t="str">
            <v>Yes, as a partner</v>
          </cell>
          <cell r="Z37" t="str">
            <v>Yes, as a partner</v>
          </cell>
          <cell r="AA37" t="str">
            <v>Yes, as a partner</v>
          </cell>
          <cell r="AB37" t="str">
            <v>Everything will be the same as before the crisis</v>
          </cell>
        </row>
        <row r="38">
          <cell r="A38" t="str">
            <v xml:space="preserve">MI    </v>
          </cell>
          <cell r="B38" t="str">
            <v>Divorced</v>
          </cell>
          <cell r="C38" t="str">
            <v>One</v>
          </cell>
          <cell r="D38" t="str">
            <v>One</v>
          </cell>
          <cell r="F38" t="str">
            <v>NA</v>
          </cell>
          <cell r="G38">
            <v>65</v>
          </cell>
          <cell r="H38" t="str">
            <v>Some postgraduate or professional schooling, no postgraduate degree</v>
          </cell>
          <cell r="I38" t="str">
            <v>$15,000 but less than $25,000</v>
          </cell>
          <cell r="J38" t="str">
            <v>No</v>
          </cell>
          <cell r="K38" t="str">
            <v>White Non-Hispanic</v>
          </cell>
          <cell r="M38" t="str">
            <v>NA</v>
          </cell>
          <cell r="N38" t="str">
            <v>Moderate</v>
          </cell>
          <cell r="O38" t="str">
            <v>Female</v>
          </cell>
          <cell r="P38" t="str">
            <v>Methodist</v>
          </cell>
          <cell r="Q38" t="str">
            <v>DK/Refused</v>
          </cell>
          <cell r="R38" t="str">
            <v>Somewhat good</v>
          </cell>
          <cell r="S38" t="str">
            <v>Having a close relationship to Germany</v>
          </cell>
          <cell r="T38" t="str">
            <v>Having a close relationship to Germany</v>
          </cell>
          <cell r="U38" t="str">
            <v>Somewhat likely</v>
          </cell>
          <cell r="V38" t="str">
            <v>Yes, as a partner</v>
          </cell>
          <cell r="W38" t="str">
            <v>Yes, as a partner</v>
          </cell>
          <cell r="X38" t="str">
            <v>No, not a partner</v>
          </cell>
          <cell r="Y38" t="str">
            <v>Yes, as a partner</v>
          </cell>
          <cell r="Z38" t="str">
            <v>Yes, as a partner</v>
          </cell>
          <cell r="AA38" t="str">
            <v>Yes, as a partner</v>
          </cell>
          <cell r="AB38" t="str">
            <v>Countries will cooperate more with other countries</v>
          </cell>
        </row>
        <row r="39">
          <cell r="A39" t="str">
            <v xml:space="preserve">PA    </v>
          </cell>
          <cell r="B39" t="str">
            <v>Married</v>
          </cell>
          <cell r="C39" t="str">
            <v>Six</v>
          </cell>
          <cell r="D39" t="str">
            <v>Four</v>
          </cell>
          <cell r="F39" t="str">
            <v>Yes</v>
          </cell>
          <cell r="G39">
            <v>27</v>
          </cell>
          <cell r="H39" t="str">
            <v>Two year associate degree from a college or university</v>
          </cell>
          <cell r="I39" t="str">
            <v>$100,000 to under $150,000</v>
          </cell>
          <cell r="J39" t="str">
            <v>No</v>
          </cell>
          <cell r="K39" t="str">
            <v>White Non-Hispanic</v>
          </cell>
          <cell r="M39" t="str">
            <v>Republican</v>
          </cell>
          <cell r="N39" t="str">
            <v>Very conservative</v>
          </cell>
          <cell r="O39" t="str">
            <v>Male</v>
          </cell>
          <cell r="P39" t="str">
            <v>Catholic, Roman Catholic</v>
          </cell>
          <cell r="Q39" t="str">
            <v>United Kingdom</v>
          </cell>
          <cell r="R39" t="str">
            <v>Somewhat good</v>
          </cell>
          <cell r="S39" t="str">
            <v>Having a close relationship to Germany</v>
          </cell>
          <cell r="T39" t="str">
            <v>Having a close relationship to Germany</v>
          </cell>
          <cell r="U39" t="str">
            <v>Somewhat unlikely</v>
          </cell>
          <cell r="V39" t="str">
            <v>No, not a partner</v>
          </cell>
          <cell r="W39" t="str">
            <v>No, not a partner</v>
          </cell>
          <cell r="X39" t="str">
            <v>DK/Refused</v>
          </cell>
          <cell r="Y39" t="str">
            <v>No, not a partner</v>
          </cell>
          <cell r="Z39" t="str">
            <v>No, not a partner</v>
          </cell>
          <cell r="AA39" t="str">
            <v>No, not a partner</v>
          </cell>
          <cell r="AB39" t="str">
            <v>Countries will increase their focus on national interests</v>
          </cell>
        </row>
        <row r="40">
          <cell r="A40" t="str">
            <v xml:space="preserve">IN    </v>
          </cell>
          <cell r="B40" t="str">
            <v>Widowed</v>
          </cell>
          <cell r="C40" t="str">
            <v>One</v>
          </cell>
          <cell r="D40" t="str">
            <v>One</v>
          </cell>
          <cell r="F40" t="str">
            <v>NA</v>
          </cell>
          <cell r="G40">
            <v>95</v>
          </cell>
          <cell r="H40" t="str">
            <v>High school graduate (Grade 12 with diploma or GED certificate)</v>
          </cell>
          <cell r="I40" t="str">
            <v>Less than $50,000 (Unspecified)</v>
          </cell>
          <cell r="J40" t="str">
            <v>No</v>
          </cell>
          <cell r="K40" t="str">
            <v>White Non-Hispanic</v>
          </cell>
          <cell r="M40" t="str">
            <v>Democratic</v>
          </cell>
          <cell r="N40" t="str">
            <v>Moderate</v>
          </cell>
          <cell r="O40" t="str">
            <v>Female</v>
          </cell>
          <cell r="P40" t="str">
            <v>Nothing in particular</v>
          </cell>
          <cell r="Q40" t="str">
            <v>DK/Refused</v>
          </cell>
          <cell r="R40" t="str">
            <v>Somewhat good</v>
          </cell>
          <cell r="S40" t="str">
            <v>VOL: Neither</v>
          </cell>
          <cell r="T40" t="str">
            <v>Having a close relationship to Germany</v>
          </cell>
          <cell r="U40" t="str">
            <v>Somewhat likely</v>
          </cell>
          <cell r="V40" t="str">
            <v>No, not a partner</v>
          </cell>
          <cell r="W40" t="str">
            <v>No, not a partner</v>
          </cell>
          <cell r="X40" t="str">
            <v>No, not a partner</v>
          </cell>
          <cell r="Y40" t="str">
            <v>DK/Refused</v>
          </cell>
          <cell r="Z40" t="str">
            <v>No, not a partner</v>
          </cell>
          <cell r="AA40" t="str">
            <v>Yes, as a partner</v>
          </cell>
          <cell r="AB40" t="str">
            <v>Everything will be the same as before the crisis</v>
          </cell>
        </row>
        <row r="41">
          <cell r="A41" t="str">
            <v xml:space="preserve">MD    </v>
          </cell>
          <cell r="B41" t="str">
            <v>Widowed</v>
          </cell>
          <cell r="C41" t="str">
            <v>Two</v>
          </cell>
          <cell r="D41" t="str">
            <v>Two</v>
          </cell>
          <cell r="F41" t="str">
            <v>NA</v>
          </cell>
          <cell r="G41">
            <v>76</v>
          </cell>
          <cell r="H41" t="str">
            <v>High school graduate (Grade 12 with diploma or GED certificate)</v>
          </cell>
          <cell r="I41" t="str">
            <v>$50,000 but less than $75,000</v>
          </cell>
          <cell r="J41" t="str">
            <v>No</v>
          </cell>
          <cell r="K41" t="str">
            <v>White Non-Hispanic</v>
          </cell>
          <cell r="M41" t="str">
            <v>Democratic</v>
          </cell>
          <cell r="N41" t="str">
            <v>Moderate</v>
          </cell>
          <cell r="O41" t="str">
            <v>Female</v>
          </cell>
          <cell r="P41" t="str">
            <v>Presbyterian</v>
          </cell>
          <cell r="Q41" t="str">
            <v>Mexico</v>
          </cell>
          <cell r="R41" t="str">
            <v>Very bad</v>
          </cell>
          <cell r="S41" t="str">
            <v>Having a close relationship to Germany</v>
          </cell>
          <cell r="T41" t="str">
            <v>Having a close relationship to Germany</v>
          </cell>
          <cell r="U41" t="str">
            <v>Somewhat likely</v>
          </cell>
          <cell r="V41" t="str">
            <v>Yes, as a partner</v>
          </cell>
          <cell r="W41" t="str">
            <v>Yes, as a partner</v>
          </cell>
          <cell r="X41" t="str">
            <v>No, not a partner</v>
          </cell>
          <cell r="Y41" t="str">
            <v>Yes, as a partner</v>
          </cell>
          <cell r="Z41" t="str">
            <v>Yes, as a partner</v>
          </cell>
          <cell r="AA41" t="str">
            <v>Yes, as a partner</v>
          </cell>
          <cell r="AB41" t="str">
            <v>Countries will cooperate more with other countries</v>
          </cell>
        </row>
        <row r="42">
          <cell r="A42" t="str">
            <v xml:space="preserve">FL    </v>
          </cell>
          <cell r="B42" t="str">
            <v>Widowed</v>
          </cell>
          <cell r="C42" t="str">
            <v>One</v>
          </cell>
          <cell r="D42" t="str">
            <v>One</v>
          </cell>
          <cell r="F42" t="str">
            <v>NA</v>
          </cell>
          <cell r="G42">
            <v>68</v>
          </cell>
          <cell r="H42" t="str">
            <v>Four year college or university degree/Bachelor.s degree (e.g., BS, BA, AB)</v>
          </cell>
          <cell r="I42" t="str">
            <v>$15,000 but less than $25,000</v>
          </cell>
          <cell r="J42" t="str">
            <v>No</v>
          </cell>
          <cell r="K42" t="str">
            <v>White Non-Hispanic</v>
          </cell>
          <cell r="M42" t="str">
            <v>NA</v>
          </cell>
          <cell r="N42" t="str">
            <v>Somewhat liberal</v>
          </cell>
          <cell r="O42" t="str">
            <v>Female</v>
          </cell>
          <cell r="P42" t="str">
            <v>Lutheran</v>
          </cell>
          <cell r="Q42" t="str">
            <v>United Kingdom</v>
          </cell>
          <cell r="R42" t="str">
            <v>Somewhat bad</v>
          </cell>
          <cell r="S42" t="str">
            <v>Having a close relationship to Germany</v>
          </cell>
          <cell r="T42" t="str">
            <v>Having a close relationship to Germany</v>
          </cell>
          <cell r="U42" t="str">
            <v>Somewhat likely</v>
          </cell>
          <cell r="V42" t="str">
            <v>Yes, as a partner</v>
          </cell>
          <cell r="W42" t="str">
            <v>Yes, as a partner</v>
          </cell>
          <cell r="X42" t="str">
            <v>Yes, as a partner</v>
          </cell>
          <cell r="Y42" t="str">
            <v>Yes, as a partner</v>
          </cell>
          <cell r="Z42" t="str">
            <v>Yes, as a partner</v>
          </cell>
          <cell r="AA42" t="str">
            <v>Yes, as a partner</v>
          </cell>
          <cell r="AB42" t="str">
            <v>Everything will be the same as before the crisis</v>
          </cell>
        </row>
        <row r="43">
          <cell r="A43" t="str">
            <v xml:space="preserve">FL    </v>
          </cell>
          <cell r="B43" t="str">
            <v>Divorced</v>
          </cell>
          <cell r="C43" t="str">
            <v>Three</v>
          </cell>
          <cell r="D43" t="str">
            <v>Three</v>
          </cell>
          <cell r="F43" t="str">
            <v>NA</v>
          </cell>
          <cell r="G43">
            <v>60</v>
          </cell>
          <cell r="H43" t="str">
            <v>Some college, no degree (includes community college)</v>
          </cell>
          <cell r="I43" t="str">
            <v>$25,000 but less than $30,000</v>
          </cell>
          <cell r="J43" t="str">
            <v>No</v>
          </cell>
          <cell r="K43" t="str">
            <v>White Non-Hispanic</v>
          </cell>
          <cell r="M43" t="str">
            <v>NA</v>
          </cell>
          <cell r="N43" t="str">
            <v>Very liberal</v>
          </cell>
          <cell r="O43" t="str">
            <v>Male</v>
          </cell>
          <cell r="P43" t="str">
            <v>Nothing in particular</v>
          </cell>
          <cell r="Q43" t="str">
            <v>The European Union (EU)</v>
          </cell>
          <cell r="R43" t="str">
            <v>Very bad</v>
          </cell>
          <cell r="S43" t="str">
            <v>Having a close relationship to Germany</v>
          </cell>
          <cell r="T43" t="str">
            <v>Having a close relationship to Germany</v>
          </cell>
          <cell r="U43" t="str">
            <v>Very likely</v>
          </cell>
          <cell r="V43" t="str">
            <v>No, not a partner</v>
          </cell>
          <cell r="W43" t="str">
            <v>No, not a partner</v>
          </cell>
          <cell r="X43" t="str">
            <v>No, not a partner</v>
          </cell>
          <cell r="Y43" t="str">
            <v>No, not a partner</v>
          </cell>
          <cell r="Z43" t="str">
            <v>No, not a partner</v>
          </cell>
          <cell r="AA43" t="str">
            <v>No, not a partner</v>
          </cell>
          <cell r="AB43" t="str">
            <v>Everything will be the same as before the crisis</v>
          </cell>
        </row>
        <row r="44">
          <cell r="A44" t="str">
            <v xml:space="preserve">MD    </v>
          </cell>
          <cell r="B44" t="str">
            <v>Married</v>
          </cell>
          <cell r="C44" t="str">
            <v>Two</v>
          </cell>
          <cell r="D44" t="str">
            <v>Two</v>
          </cell>
          <cell r="F44" t="str">
            <v>NA</v>
          </cell>
          <cell r="G44">
            <v>66</v>
          </cell>
          <cell r="H44" t="str">
            <v>Four year college or university degree/Bachelor.s degree (e.g., BS, BA, AB)</v>
          </cell>
          <cell r="I44" t="str">
            <v>$150,000 to under $200,000</v>
          </cell>
          <cell r="J44" t="str">
            <v>No</v>
          </cell>
          <cell r="K44" t="str">
            <v>White Non-Hispanic</v>
          </cell>
          <cell r="M44" t="str">
            <v>Republican</v>
          </cell>
          <cell r="N44" t="str">
            <v>Somewhat conservative</v>
          </cell>
          <cell r="O44" t="str">
            <v>Male</v>
          </cell>
          <cell r="P44" t="str">
            <v>Catholic, Roman Catholic</v>
          </cell>
          <cell r="Q44" t="str">
            <v>United Kingdom</v>
          </cell>
          <cell r="R44" t="str">
            <v>Somewhat good</v>
          </cell>
          <cell r="S44" t="str">
            <v>Both relationships are equally important</v>
          </cell>
          <cell r="T44" t="str">
            <v>Both relationships are equally important</v>
          </cell>
          <cell r="U44" t="str">
            <v>Very likely</v>
          </cell>
          <cell r="V44" t="str">
            <v>Yes, as a partner</v>
          </cell>
          <cell r="W44" t="str">
            <v>Yes, as a partner</v>
          </cell>
          <cell r="X44" t="str">
            <v>Yes, as a partner</v>
          </cell>
          <cell r="Y44" t="str">
            <v>Yes, as a partner</v>
          </cell>
          <cell r="Z44" t="str">
            <v>Yes, as a partner</v>
          </cell>
          <cell r="AA44" t="str">
            <v>Yes, as a partner</v>
          </cell>
          <cell r="AB44" t="str">
            <v>Everything will be the same as before the crisis</v>
          </cell>
        </row>
        <row r="45">
          <cell r="A45" t="str">
            <v xml:space="preserve">TN    </v>
          </cell>
          <cell r="B45" t="str">
            <v>Married</v>
          </cell>
          <cell r="C45" t="str">
            <v>Two</v>
          </cell>
          <cell r="D45" t="str">
            <v>Two</v>
          </cell>
          <cell r="F45" t="str">
            <v>NA</v>
          </cell>
          <cell r="G45">
            <v>75</v>
          </cell>
          <cell r="H45" t="str">
            <v>Postgraduate or professional degree, including master's, doctorate, medical or law degree (e.g., MA, MS, PhD, MD, JD)</v>
          </cell>
          <cell r="I45" t="str">
            <v>$75,000 but less than $100,000</v>
          </cell>
          <cell r="J45" t="str">
            <v>No</v>
          </cell>
          <cell r="K45" t="str">
            <v>White Non-Hispanic</v>
          </cell>
          <cell r="M45" t="str">
            <v>NA</v>
          </cell>
          <cell r="N45" t="str">
            <v>Very conservative</v>
          </cell>
          <cell r="O45" t="str">
            <v>Female</v>
          </cell>
          <cell r="P45" t="str">
            <v>Baptist</v>
          </cell>
          <cell r="Q45" t="str">
            <v>Israel</v>
          </cell>
          <cell r="R45" t="str">
            <v>Somewhat good</v>
          </cell>
          <cell r="S45" t="str">
            <v>Having a close relationship to Germany</v>
          </cell>
          <cell r="T45" t="str">
            <v>Having a close relationship to Germany</v>
          </cell>
          <cell r="U45" t="str">
            <v>Somewhat unlikely</v>
          </cell>
          <cell r="V45" t="str">
            <v>Yes, as a partner</v>
          </cell>
          <cell r="W45" t="str">
            <v>No, not a partner</v>
          </cell>
          <cell r="X45" t="str">
            <v>No, not a partner</v>
          </cell>
          <cell r="Y45" t="str">
            <v>Yes, as a partner</v>
          </cell>
          <cell r="Z45" t="str">
            <v>Yes, as a partner</v>
          </cell>
          <cell r="AA45" t="str">
            <v>Yes, as a partner</v>
          </cell>
          <cell r="AB45" t="str">
            <v>Everything will be the same as before the crisis</v>
          </cell>
        </row>
        <row r="46">
          <cell r="A46" t="str">
            <v xml:space="preserve">CT    </v>
          </cell>
          <cell r="B46" t="str">
            <v>Married</v>
          </cell>
          <cell r="C46" t="str">
            <v>Two</v>
          </cell>
          <cell r="D46" t="str">
            <v>Two</v>
          </cell>
          <cell r="F46" t="str">
            <v>NA</v>
          </cell>
          <cell r="G46">
            <v>59</v>
          </cell>
          <cell r="H46" t="str">
            <v>Some college, no degree (includes community college)</v>
          </cell>
          <cell r="I46" t="str">
            <v>$50,000 but less than $75,000</v>
          </cell>
          <cell r="J46" t="str">
            <v>No</v>
          </cell>
          <cell r="K46" t="str">
            <v>White Non-Hispanic</v>
          </cell>
          <cell r="M46" t="str">
            <v>NA</v>
          </cell>
          <cell r="N46" t="str">
            <v>Very conservative</v>
          </cell>
          <cell r="O46" t="str">
            <v>Male</v>
          </cell>
          <cell r="P46" t="str">
            <v>Baptist</v>
          </cell>
          <cell r="Q46" t="str">
            <v>United Kingdom</v>
          </cell>
          <cell r="R46" t="str">
            <v>Somewhat good</v>
          </cell>
          <cell r="S46" t="str">
            <v>Having a close relationship to Germany</v>
          </cell>
          <cell r="T46" t="str">
            <v>Having a close relationship to Germany</v>
          </cell>
          <cell r="U46" t="str">
            <v>Somewhat likely</v>
          </cell>
          <cell r="V46" t="str">
            <v>Yes, as a partner</v>
          </cell>
          <cell r="W46" t="str">
            <v>Yes, as a partner</v>
          </cell>
          <cell r="X46" t="str">
            <v>Yes, as a partner</v>
          </cell>
          <cell r="Y46" t="str">
            <v>Yes, as a partner</v>
          </cell>
          <cell r="Z46" t="str">
            <v>Yes, as a partner</v>
          </cell>
          <cell r="AA46" t="str">
            <v>Yes, as a partner</v>
          </cell>
          <cell r="AB46" t="str">
            <v>Everything will be the same as before the crisis</v>
          </cell>
        </row>
        <row r="47">
          <cell r="A47" t="str">
            <v xml:space="preserve">NY    </v>
          </cell>
          <cell r="B47" t="str">
            <v>Divorced</v>
          </cell>
          <cell r="C47" t="str">
            <v>One</v>
          </cell>
          <cell r="D47" t="str">
            <v>One</v>
          </cell>
          <cell r="F47" t="str">
            <v>NA</v>
          </cell>
          <cell r="G47">
            <v>70</v>
          </cell>
          <cell r="H47" t="str">
            <v>High school incomplete (Grades 9-11 or Grade 12 with NO diploma)</v>
          </cell>
          <cell r="I47" t="str">
            <v>$15,000 but less than $25,000</v>
          </cell>
          <cell r="J47" t="str">
            <v>No</v>
          </cell>
          <cell r="K47" t="str">
            <v>Refused</v>
          </cell>
          <cell r="M47" t="str">
            <v>Neither/Other (DO NOT READ)</v>
          </cell>
          <cell r="N47" t="str">
            <v>Very conservative</v>
          </cell>
          <cell r="O47" t="str">
            <v>Male</v>
          </cell>
          <cell r="P47" t="str">
            <v>Protestant</v>
          </cell>
          <cell r="Q47" t="str">
            <v>Israel</v>
          </cell>
          <cell r="R47" t="str">
            <v>Somewhat good</v>
          </cell>
          <cell r="S47" t="str">
            <v>Having a close relationship to Russia</v>
          </cell>
          <cell r="T47" t="str">
            <v>Having a close relationship to China</v>
          </cell>
          <cell r="U47" t="str">
            <v>Very likely</v>
          </cell>
          <cell r="V47" t="str">
            <v>No, not a partner</v>
          </cell>
          <cell r="W47" t="str">
            <v>Yes, as a partner</v>
          </cell>
          <cell r="X47" t="str">
            <v>Yes, as a partner</v>
          </cell>
          <cell r="Y47" t="str">
            <v>No, not a partner</v>
          </cell>
          <cell r="Z47" t="str">
            <v>DK/Refused</v>
          </cell>
          <cell r="AA47" t="str">
            <v>No, not a partner</v>
          </cell>
          <cell r="AB47" t="str">
            <v>DK/Refused</v>
          </cell>
        </row>
        <row r="48">
          <cell r="A48" t="str">
            <v xml:space="preserve">PA    </v>
          </cell>
          <cell r="B48" t="str">
            <v>Married</v>
          </cell>
          <cell r="C48" t="str">
            <v>Two</v>
          </cell>
          <cell r="D48" t="str">
            <v>Two</v>
          </cell>
          <cell r="F48" t="str">
            <v>NA</v>
          </cell>
          <cell r="G48">
            <v>56</v>
          </cell>
          <cell r="H48" t="str">
            <v>High school graduate (Grade 12 with diploma or GED certificate)</v>
          </cell>
          <cell r="I48" t="str">
            <v>$30,000 but less than $40,000</v>
          </cell>
          <cell r="J48" t="str">
            <v>No</v>
          </cell>
          <cell r="K48" t="str">
            <v>White Non-Hispanic</v>
          </cell>
          <cell r="M48" t="str">
            <v>NA</v>
          </cell>
          <cell r="N48" t="str">
            <v>Very conservative</v>
          </cell>
          <cell r="O48" t="str">
            <v>Female</v>
          </cell>
          <cell r="P48" t="str">
            <v>Protestant</v>
          </cell>
          <cell r="Q48" t="str">
            <v>Israel</v>
          </cell>
          <cell r="R48" t="str">
            <v>Somewhat bad</v>
          </cell>
          <cell r="S48" t="str">
            <v>DK/Refused</v>
          </cell>
          <cell r="T48" t="str">
            <v>Having a close relationship to Germany</v>
          </cell>
          <cell r="U48" t="str">
            <v>Very likely</v>
          </cell>
          <cell r="V48" t="str">
            <v>No, not a partner</v>
          </cell>
          <cell r="W48" t="str">
            <v>No, not a partner</v>
          </cell>
          <cell r="X48" t="str">
            <v>No, not a partner</v>
          </cell>
          <cell r="Y48" t="str">
            <v>Yes, as a partner</v>
          </cell>
          <cell r="Z48" t="str">
            <v>No, not a partner</v>
          </cell>
          <cell r="AA48" t="str">
            <v>No, not a partner</v>
          </cell>
          <cell r="AB48" t="str">
            <v>Countries will increase their focus on national interests</v>
          </cell>
        </row>
        <row r="49">
          <cell r="A49" t="str">
            <v xml:space="preserve">NC    </v>
          </cell>
          <cell r="B49" t="str">
            <v>Married</v>
          </cell>
          <cell r="C49" t="str">
            <v>Three</v>
          </cell>
          <cell r="D49" t="str">
            <v>Three</v>
          </cell>
          <cell r="F49" t="str">
            <v>NA</v>
          </cell>
          <cell r="G49" t="str">
            <v>Refused</v>
          </cell>
          <cell r="H49" t="str">
            <v>Postgraduate or professional degree, including master's, doctorate, medical or law degree (e.g., MA, MS, PhD, MD, JD)</v>
          </cell>
          <cell r="I49" t="str">
            <v>$50,000 but less than $75,000</v>
          </cell>
          <cell r="J49" t="str">
            <v>No</v>
          </cell>
          <cell r="K49" t="str">
            <v>White Non-Hispanic</v>
          </cell>
          <cell r="M49" t="str">
            <v>Democratic</v>
          </cell>
          <cell r="N49" t="str">
            <v>Moderate</v>
          </cell>
          <cell r="O49" t="str">
            <v>Male</v>
          </cell>
          <cell r="P49" t="str">
            <v>Refused</v>
          </cell>
          <cell r="Q49" t="str">
            <v>Germany</v>
          </cell>
          <cell r="R49" t="str">
            <v>Very bad</v>
          </cell>
          <cell r="S49" t="str">
            <v>Having a close relationship to Germany</v>
          </cell>
          <cell r="T49" t="str">
            <v>Having a close relationship to Germany</v>
          </cell>
          <cell r="U49" t="str">
            <v>Somewhat likely</v>
          </cell>
          <cell r="V49" t="str">
            <v>Yes, as a partner</v>
          </cell>
          <cell r="W49" t="str">
            <v>No, not a partner</v>
          </cell>
          <cell r="X49" t="str">
            <v>No, not a partner</v>
          </cell>
          <cell r="Y49" t="str">
            <v>Yes, as a partner</v>
          </cell>
          <cell r="Z49" t="str">
            <v>Yes, as a partner</v>
          </cell>
          <cell r="AA49" t="str">
            <v>Yes, as a partner</v>
          </cell>
          <cell r="AB49" t="str">
            <v>Countries will increase their focus on national interests</v>
          </cell>
        </row>
        <row r="50">
          <cell r="A50" t="str">
            <v xml:space="preserve">NY    </v>
          </cell>
          <cell r="B50" t="str">
            <v>Divorced</v>
          </cell>
          <cell r="C50" t="str">
            <v>Two</v>
          </cell>
          <cell r="D50" t="str">
            <v>Two</v>
          </cell>
          <cell r="F50" t="str">
            <v>NA</v>
          </cell>
          <cell r="G50">
            <v>55</v>
          </cell>
          <cell r="H50" t="str">
            <v>High school graduate (Grade 12 with diploma or GED certificate)</v>
          </cell>
          <cell r="I50" t="str">
            <v>Less than $15,000</v>
          </cell>
          <cell r="J50" t="str">
            <v>Yes</v>
          </cell>
          <cell r="K50" t="str">
            <v>Unspecified Hispanic</v>
          </cell>
          <cell r="M50" t="str">
            <v>NA</v>
          </cell>
          <cell r="N50" t="str">
            <v>Moderate</v>
          </cell>
          <cell r="O50" t="str">
            <v>Male</v>
          </cell>
          <cell r="P50" t="str">
            <v>Catholic, Roman Catholic</v>
          </cell>
          <cell r="Q50" t="str">
            <v>Other</v>
          </cell>
          <cell r="R50" t="str">
            <v>Somewhat bad</v>
          </cell>
          <cell r="S50" t="str">
            <v>Both relationships are equally important</v>
          </cell>
          <cell r="T50" t="str">
            <v>Both relationships are equally important</v>
          </cell>
          <cell r="U50" t="str">
            <v>Very unlikely</v>
          </cell>
          <cell r="V50" t="str">
            <v>Yes, as a partner</v>
          </cell>
          <cell r="W50" t="str">
            <v>Yes, as a partner</v>
          </cell>
          <cell r="X50" t="str">
            <v>DK/Refused</v>
          </cell>
          <cell r="Y50" t="str">
            <v>Yes, as a partner</v>
          </cell>
          <cell r="Z50" t="str">
            <v>Yes, as a partner</v>
          </cell>
          <cell r="AA50" t="str">
            <v>Yes, as a partner</v>
          </cell>
          <cell r="AB50" t="str">
            <v>Countries will cooperate more with other countries</v>
          </cell>
        </row>
        <row r="51">
          <cell r="A51" t="str">
            <v xml:space="preserve">GA    </v>
          </cell>
          <cell r="B51" t="str">
            <v>Single, that is never married</v>
          </cell>
          <cell r="C51" t="str">
            <v>One</v>
          </cell>
          <cell r="D51" t="str">
            <v>One</v>
          </cell>
          <cell r="F51" t="str">
            <v>NA</v>
          </cell>
          <cell r="G51">
            <v>71</v>
          </cell>
          <cell r="H51" t="str">
            <v>Some college, no degree (includes community college)</v>
          </cell>
          <cell r="I51" t="str">
            <v>$15,000 but less than $25,000</v>
          </cell>
          <cell r="J51" t="str">
            <v>No</v>
          </cell>
          <cell r="K51" t="str">
            <v>White Non-Hispanic</v>
          </cell>
          <cell r="M51" t="str">
            <v>NA</v>
          </cell>
          <cell r="N51" t="str">
            <v>Very conservative</v>
          </cell>
          <cell r="O51" t="str">
            <v>Male</v>
          </cell>
          <cell r="P51" t="str">
            <v>Catholic, Roman Catholic</v>
          </cell>
          <cell r="Q51" t="str">
            <v>Israel</v>
          </cell>
          <cell r="R51" t="str">
            <v>Somewhat good</v>
          </cell>
          <cell r="S51" t="str">
            <v>Having a close relationship to Germany</v>
          </cell>
          <cell r="T51" t="str">
            <v>Having a close relationship to Germany</v>
          </cell>
          <cell r="U51" t="str">
            <v>Somewhat likely</v>
          </cell>
          <cell r="V51" t="str">
            <v>DK/Refused</v>
          </cell>
          <cell r="W51" t="str">
            <v>DK/Refused</v>
          </cell>
          <cell r="X51" t="str">
            <v>DK/Refused</v>
          </cell>
          <cell r="Y51" t="str">
            <v>Yes, as a partner</v>
          </cell>
          <cell r="Z51" t="str">
            <v>DK/Refused</v>
          </cell>
          <cell r="AA51" t="str">
            <v>DK/Refused</v>
          </cell>
          <cell r="AB51" t="str">
            <v>Everything will be the same as before the crisis</v>
          </cell>
        </row>
        <row r="52">
          <cell r="A52" t="str">
            <v xml:space="preserve">NY    </v>
          </cell>
          <cell r="B52" t="str">
            <v>Married</v>
          </cell>
          <cell r="C52" t="str">
            <v>Five</v>
          </cell>
          <cell r="D52" t="str">
            <v>Four</v>
          </cell>
          <cell r="F52" t="str">
            <v>Yes</v>
          </cell>
          <cell r="G52">
            <v>50</v>
          </cell>
          <cell r="H52" t="str">
            <v>Four year college or university degree/Bachelor.s degree (e.g., BS, BA, AB)</v>
          </cell>
          <cell r="I52" t="str">
            <v>$100,000 and over (Unspecified)</v>
          </cell>
          <cell r="J52" t="str">
            <v>No</v>
          </cell>
          <cell r="K52" t="str">
            <v>White Non-Hispanic</v>
          </cell>
          <cell r="M52" t="str">
            <v>Democratic</v>
          </cell>
          <cell r="N52" t="str">
            <v>Very liberal</v>
          </cell>
          <cell r="O52" t="str">
            <v>Female</v>
          </cell>
          <cell r="P52" t="str">
            <v>Jewish/Judaism</v>
          </cell>
          <cell r="Q52" t="str">
            <v>Israel</v>
          </cell>
          <cell r="R52" t="str">
            <v>Somewhat bad</v>
          </cell>
          <cell r="S52" t="str">
            <v>Having a close relationship to Germany</v>
          </cell>
          <cell r="T52" t="str">
            <v>Having a close relationship to Germany</v>
          </cell>
          <cell r="U52" t="str">
            <v>Very likely</v>
          </cell>
          <cell r="V52" t="str">
            <v>Yes, as a partner</v>
          </cell>
          <cell r="W52" t="str">
            <v>Yes, as a partner</v>
          </cell>
          <cell r="X52" t="str">
            <v>Yes, as a partner</v>
          </cell>
          <cell r="Y52" t="str">
            <v>Yes, as a partner</v>
          </cell>
          <cell r="Z52" t="str">
            <v>Yes, as a partner</v>
          </cell>
          <cell r="AA52" t="str">
            <v>Yes, as a partner</v>
          </cell>
          <cell r="AB52" t="str">
            <v>Countries will cooperate more with other countries</v>
          </cell>
        </row>
        <row r="53">
          <cell r="A53" t="str">
            <v xml:space="preserve">NY    </v>
          </cell>
          <cell r="B53" t="str">
            <v>Married</v>
          </cell>
          <cell r="C53" t="str">
            <v>Two</v>
          </cell>
          <cell r="D53" t="str">
            <v>Two</v>
          </cell>
          <cell r="F53" t="str">
            <v>NA</v>
          </cell>
          <cell r="G53">
            <v>65</v>
          </cell>
          <cell r="H53" t="str">
            <v>High school graduate (Grade 12 with diploma or GED certificate)</v>
          </cell>
          <cell r="I53" t="str">
            <v>$50,000 but less than $100,000 (Unspecified)</v>
          </cell>
          <cell r="J53" t="str">
            <v>No</v>
          </cell>
          <cell r="K53" t="str">
            <v>White Non-Hispanic</v>
          </cell>
          <cell r="M53" t="str">
            <v>NA</v>
          </cell>
          <cell r="N53" t="str">
            <v>Somewhat liberal</v>
          </cell>
          <cell r="O53" t="str">
            <v>Female</v>
          </cell>
          <cell r="P53" t="str">
            <v>Nothing in particular</v>
          </cell>
          <cell r="Q53" t="str">
            <v>China</v>
          </cell>
          <cell r="R53" t="str">
            <v>Somewhat good</v>
          </cell>
          <cell r="S53" t="str">
            <v>Having a close relationship to Germany</v>
          </cell>
          <cell r="T53" t="str">
            <v>Having a close relationship to China</v>
          </cell>
          <cell r="U53" t="str">
            <v>Very likely</v>
          </cell>
          <cell r="V53" t="str">
            <v>Yes, as a partner</v>
          </cell>
          <cell r="W53" t="str">
            <v>No, not a partner</v>
          </cell>
          <cell r="X53" t="str">
            <v>Yes, as a partner</v>
          </cell>
          <cell r="Y53" t="str">
            <v>Yes, as a partner</v>
          </cell>
          <cell r="Z53" t="str">
            <v>Yes, as a partner</v>
          </cell>
          <cell r="AA53" t="str">
            <v>Yes, as a partner</v>
          </cell>
          <cell r="AB53" t="str">
            <v>Everything will be the same as before the crisis</v>
          </cell>
        </row>
        <row r="54">
          <cell r="A54" t="str">
            <v xml:space="preserve">NY    </v>
          </cell>
          <cell r="B54" t="str">
            <v>Single, living with a partner</v>
          </cell>
          <cell r="C54" t="str">
            <v>Five</v>
          </cell>
          <cell r="D54" t="str">
            <v>Two</v>
          </cell>
          <cell r="F54" t="str">
            <v>Yes</v>
          </cell>
          <cell r="G54">
            <v>41</v>
          </cell>
          <cell r="H54" t="str">
            <v>Four year college or university degree/Bachelor.s degree (e.g., BS, BA, AB)</v>
          </cell>
          <cell r="I54" t="str">
            <v>$75,000 but less than $100,000</v>
          </cell>
          <cell r="J54" t="str">
            <v>No</v>
          </cell>
          <cell r="K54" t="str">
            <v>White Non-Hispanic</v>
          </cell>
          <cell r="M54" t="str">
            <v>Republican</v>
          </cell>
          <cell r="N54" t="str">
            <v>Moderate</v>
          </cell>
          <cell r="O54" t="str">
            <v>Female</v>
          </cell>
          <cell r="P54" t="str">
            <v>Nothing in particular</v>
          </cell>
          <cell r="Q54" t="str">
            <v>China</v>
          </cell>
          <cell r="R54" t="str">
            <v>Somewhat good</v>
          </cell>
          <cell r="S54" t="str">
            <v>Having a close relationship to Russia</v>
          </cell>
          <cell r="T54" t="str">
            <v>Having a close relationship to China</v>
          </cell>
          <cell r="U54" t="str">
            <v>Somewhat likely</v>
          </cell>
          <cell r="V54" t="str">
            <v>Yes, as a partner</v>
          </cell>
          <cell r="W54" t="str">
            <v>No, not a partner</v>
          </cell>
          <cell r="X54" t="str">
            <v>No, not a partner</v>
          </cell>
          <cell r="Y54" t="str">
            <v>Yes, as a partner</v>
          </cell>
          <cell r="Z54" t="str">
            <v>No, not a partner</v>
          </cell>
          <cell r="AA54" t="str">
            <v>Yes, as a partner</v>
          </cell>
          <cell r="AB54" t="str">
            <v>Everything will be the same as before the crisis</v>
          </cell>
        </row>
        <row r="55">
          <cell r="A55" t="str">
            <v xml:space="preserve">FL    </v>
          </cell>
          <cell r="B55" t="str">
            <v>Married</v>
          </cell>
          <cell r="C55" t="str">
            <v>Two</v>
          </cell>
          <cell r="D55" t="str">
            <v>Two</v>
          </cell>
          <cell r="F55" t="str">
            <v>NA</v>
          </cell>
          <cell r="G55">
            <v>56</v>
          </cell>
          <cell r="H55" t="str">
            <v>Four year college or university degree/Bachelor.s degree (e.g., BS, BA, AB)</v>
          </cell>
          <cell r="I55" t="str">
            <v>$50,000 but less than $75,000</v>
          </cell>
          <cell r="J55" t="str">
            <v>No</v>
          </cell>
          <cell r="K55" t="str">
            <v>White Non-Hispanic</v>
          </cell>
          <cell r="M55" t="str">
            <v>Democratic</v>
          </cell>
          <cell r="N55" t="str">
            <v>Moderate</v>
          </cell>
          <cell r="O55" t="str">
            <v>Female</v>
          </cell>
          <cell r="P55" t="str">
            <v>Christian (Just Christian)</v>
          </cell>
          <cell r="Q55" t="str">
            <v>Germany</v>
          </cell>
          <cell r="R55" t="str">
            <v>Somewhat bad</v>
          </cell>
          <cell r="S55" t="str">
            <v>Having a close relationship to Germany</v>
          </cell>
          <cell r="T55" t="str">
            <v>Having a close relationship to Germany</v>
          </cell>
          <cell r="U55" t="str">
            <v>Somewhat likely</v>
          </cell>
          <cell r="V55" t="str">
            <v>Yes, as a partner</v>
          </cell>
          <cell r="W55" t="str">
            <v>Yes, as a partner</v>
          </cell>
          <cell r="X55" t="str">
            <v>Yes, as a partner</v>
          </cell>
          <cell r="Y55" t="str">
            <v>Yes, as a partner</v>
          </cell>
          <cell r="Z55" t="str">
            <v>Yes, as a partner</v>
          </cell>
          <cell r="AA55" t="str">
            <v>Yes, as a partner</v>
          </cell>
          <cell r="AB55" t="str">
            <v>Countries will cooperate more with other countries</v>
          </cell>
        </row>
        <row r="56">
          <cell r="A56" t="str">
            <v xml:space="preserve">TX    </v>
          </cell>
          <cell r="B56" t="str">
            <v>Married</v>
          </cell>
          <cell r="C56" t="str">
            <v>Two</v>
          </cell>
          <cell r="D56" t="str">
            <v>Two</v>
          </cell>
          <cell r="F56" t="str">
            <v>NA</v>
          </cell>
          <cell r="G56">
            <v>67</v>
          </cell>
          <cell r="H56" t="str">
            <v>Postgraduate or professional degree, including master's, doctorate, medical or law degree (e.g., MA, MS, PhD, MD, JD)</v>
          </cell>
          <cell r="I56" t="str">
            <v>$100,000 to under $150,000</v>
          </cell>
          <cell r="J56" t="str">
            <v>No</v>
          </cell>
          <cell r="K56" t="str">
            <v>Refused</v>
          </cell>
          <cell r="M56" t="str">
            <v>Republican</v>
          </cell>
          <cell r="N56" t="str">
            <v>Somewhat conservative</v>
          </cell>
          <cell r="O56" t="str">
            <v>Male</v>
          </cell>
          <cell r="P56" t="str">
            <v>Christian (Just Christian)</v>
          </cell>
          <cell r="Q56" t="str">
            <v>United Kingdom</v>
          </cell>
          <cell r="R56" t="str">
            <v>Somewhat good</v>
          </cell>
          <cell r="S56" t="str">
            <v>Having a close relationship to Russia</v>
          </cell>
          <cell r="T56" t="str">
            <v>Having a close relationship to China</v>
          </cell>
          <cell r="U56" t="str">
            <v>Somewhat unlikely</v>
          </cell>
          <cell r="V56" t="str">
            <v>No, not a partner</v>
          </cell>
          <cell r="W56" t="str">
            <v>No, not a partner</v>
          </cell>
          <cell r="X56" t="str">
            <v>Yes, as a partner</v>
          </cell>
          <cell r="Y56" t="str">
            <v>Yes, as a partner</v>
          </cell>
          <cell r="Z56" t="str">
            <v>No, not a partner</v>
          </cell>
          <cell r="AA56" t="str">
            <v>Yes, as a partner</v>
          </cell>
          <cell r="AB56" t="str">
            <v>Everything will be the same as before the crisis</v>
          </cell>
        </row>
        <row r="57">
          <cell r="A57" t="str">
            <v xml:space="preserve">IN    </v>
          </cell>
          <cell r="B57" t="str">
            <v>Divorced</v>
          </cell>
          <cell r="C57" t="str">
            <v>One</v>
          </cell>
          <cell r="D57" t="str">
            <v>One</v>
          </cell>
          <cell r="F57" t="str">
            <v>NA</v>
          </cell>
          <cell r="G57">
            <v>69</v>
          </cell>
          <cell r="H57" t="str">
            <v>High school graduate (Grade 12 with diploma or GED certificate)</v>
          </cell>
          <cell r="I57" t="str">
            <v>$15,000 but less than $25,000</v>
          </cell>
          <cell r="J57" t="str">
            <v>No</v>
          </cell>
          <cell r="K57" t="str">
            <v>White Non-Hispanic</v>
          </cell>
          <cell r="M57" t="str">
            <v>Democratic</v>
          </cell>
          <cell r="N57" t="str">
            <v>Very conservative</v>
          </cell>
          <cell r="O57" t="str">
            <v>Female</v>
          </cell>
          <cell r="P57" t="str">
            <v>Baptist</v>
          </cell>
          <cell r="Q57" t="str">
            <v>China</v>
          </cell>
          <cell r="R57" t="str">
            <v>Somewhat bad</v>
          </cell>
          <cell r="S57" t="str">
            <v>Having a close relationship to Russia</v>
          </cell>
          <cell r="T57" t="str">
            <v>Having a close relationship to China</v>
          </cell>
          <cell r="U57" t="str">
            <v>Very likely</v>
          </cell>
          <cell r="V57" t="str">
            <v>No, not a partner</v>
          </cell>
          <cell r="W57" t="str">
            <v>Yes, as a partner</v>
          </cell>
          <cell r="X57" t="str">
            <v>No, not a partner</v>
          </cell>
          <cell r="Y57" t="str">
            <v>No, not a partner</v>
          </cell>
          <cell r="Z57" t="str">
            <v>No, not a partner</v>
          </cell>
          <cell r="AA57" t="str">
            <v>No, not a partner</v>
          </cell>
          <cell r="AB57" t="str">
            <v>Everything will be the same as before the crisis</v>
          </cell>
        </row>
        <row r="58">
          <cell r="A58" t="str">
            <v xml:space="preserve">WV    </v>
          </cell>
          <cell r="B58" t="str">
            <v>Refused</v>
          </cell>
          <cell r="C58" t="str">
            <v>One</v>
          </cell>
          <cell r="D58" t="str">
            <v>One</v>
          </cell>
          <cell r="F58" t="str">
            <v>NA</v>
          </cell>
          <cell r="G58">
            <v>86</v>
          </cell>
          <cell r="H58" t="str">
            <v>High school graduate (Grade 12 with diploma or GED certificate)</v>
          </cell>
          <cell r="I58" t="str">
            <v>Less than $50,000 (Unspecified)</v>
          </cell>
          <cell r="J58" t="str">
            <v>No</v>
          </cell>
          <cell r="K58" t="str">
            <v>White Non-Hispanic</v>
          </cell>
          <cell r="M58" t="str">
            <v>DK/Refused</v>
          </cell>
          <cell r="N58" t="str">
            <v>Moderate</v>
          </cell>
          <cell r="O58" t="str">
            <v>Female</v>
          </cell>
          <cell r="P58" t="str">
            <v>Nothing in particular</v>
          </cell>
          <cell r="Q58" t="str">
            <v>DK/Refused</v>
          </cell>
          <cell r="R58" t="str">
            <v>DK/Refused</v>
          </cell>
          <cell r="S58" t="str">
            <v>DK/Refused</v>
          </cell>
          <cell r="T58" t="str">
            <v>DK/Refused</v>
          </cell>
          <cell r="U58" t="str">
            <v>DK/Refused</v>
          </cell>
          <cell r="V58" t="str">
            <v>No, not a partner</v>
          </cell>
          <cell r="W58" t="str">
            <v>No, not a partner</v>
          </cell>
          <cell r="X58" t="str">
            <v>No, not a partner</v>
          </cell>
          <cell r="Y58" t="str">
            <v>No, not a partner</v>
          </cell>
          <cell r="Z58" t="str">
            <v>No, not a partner</v>
          </cell>
          <cell r="AA58" t="str">
            <v>No, not a partner</v>
          </cell>
          <cell r="AB58" t="str">
            <v>Countries will cooperate more with other countries</v>
          </cell>
        </row>
        <row r="59">
          <cell r="A59" t="str">
            <v xml:space="preserve">MN    </v>
          </cell>
          <cell r="B59" t="str">
            <v>Married</v>
          </cell>
          <cell r="C59" t="str">
            <v>Two</v>
          </cell>
          <cell r="D59" t="str">
            <v>Two</v>
          </cell>
          <cell r="F59" t="str">
            <v>NA</v>
          </cell>
          <cell r="G59">
            <v>65</v>
          </cell>
          <cell r="H59" t="str">
            <v>High school graduate (Grade 12 with diploma or GED certificate)</v>
          </cell>
          <cell r="I59" t="str">
            <v>$40,000 but less than $50,000</v>
          </cell>
          <cell r="J59" t="str">
            <v>Yes</v>
          </cell>
          <cell r="K59" t="str">
            <v>Unspecified Hispanic</v>
          </cell>
          <cell r="M59" t="str">
            <v>NA</v>
          </cell>
          <cell r="N59" t="str">
            <v>Very conservative</v>
          </cell>
          <cell r="O59" t="str">
            <v>Male</v>
          </cell>
          <cell r="P59" t="str">
            <v>Christian (Just Christian)</v>
          </cell>
          <cell r="Q59" t="str">
            <v>Israel</v>
          </cell>
          <cell r="R59" t="str">
            <v>Somewhat good</v>
          </cell>
          <cell r="S59" t="str">
            <v>Having a close relationship to Russia</v>
          </cell>
          <cell r="T59" t="str">
            <v>Having a close relationship to China</v>
          </cell>
          <cell r="U59" t="str">
            <v>Very unlikely</v>
          </cell>
          <cell r="V59" t="str">
            <v>Yes, as a partner</v>
          </cell>
          <cell r="W59" t="str">
            <v>No, not a partner</v>
          </cell>
          <cell r="X59" t="str">
            <v>No, not a partner</v>
          </cell>
          <cell r="Y59" t="str">
            <v>No, not a partner</v>
          </cell>
          <cell r="Z59" t="str">
            <v>Yes, as a partner</v>
          </cell>
          <cell r="AA59" t="str">
            <v>Yes, as a partner</v>
          </cell>
          <cell r="AB59" t="str">
            <v>Everything will be the same as before the crisis</v>
          </cell>
        </row>
        <row r="60">
          <cell r="A60" t="str">
            <v xml:space="preserve">NY    </v>
          </cell>
          <cell r="B60" t="str">
            <v>Married</v>
          </cell>
          <cell r="C60" t="str">
            <v>Five</v>
          </cell>
          <cell r="D60" t="str">
            <v>Five</v>
          </cell>
          <cell r="F60" t="str">
            <v>NA</v>
          </cell>
          <cell r="G60">
            <v>55</v>
          </cell>
          <cell r="H60" t="str">
            <v>Some college, no degree (includes community college)</v>
          </cell>
          <cell r="I60" t="str">
            <v>$150,000 to under $200,000</v>
          </cell>
          <cell r="J60" t="str">
            <v>No</v>
          </cell>
          <cell r="K60" t="str">
            <v>White Non-Hispanic</v>
          </cell>
          <cell r="M60" t="str">
            <v>NA</v>
          </cell>
          <cell r="N60" t="str">
            <v>Somewhat conservative</v>
          </cell>
          <cell r="O60" t="str">
            <v>Female</v>
          </cell>
          <cell r="P60" t="str">
            <v>Catholic, Roman Catholic</v>
          </cell>
          <cell r="Q60" t="str">
            <v>China</v>
          </cell>
          <cell r="R60" t="str">
            <v>Somewhat good</v>
          </cell>
          <cell r="S60" t="str">
            <v>Having a close relationship to Russia</v>
          </cell>
          <cell r="T60" t="str">
            <v>Having a close relationship to Germany</v>
          </cell>
          <cell r="U60" t="str">
            <v>Somewhat likely</v>
          </cell>
          <cell r="V60" t="str">
            <v>Yes, as a partner</v>
          </cell>
          <cell r="W60" t="str">
            <v>No, not a partner</v>
          </cell>
          <cell r="X60" t="str">
            <v>No, not a partner</v>
          </cell>
          <cell r="Y60" t="str">
            <v>Yes, as a partner</v>
          </cell>
          <cell r="Z60" t="str">
            <v>Yes, as a partner</v>
          </cell>
          <cell r="AA60" t="str">
            <v>Yes, as a partner</v>
          </cell>
          <cell r="AB60" t="str">
            <v>Everything will be the same as before the crisis</v>
          </cell>
        </row>
        <row r="61">
          <cell r="A61" t="str">
            <v xml:space="preserve">NY    </v>
          </cell>
          <cell r="B61" t="str">
            <v>Married</v>
          </cell>
          <cell r="C61" t="str">
            <v>Two</v>
          </cell>
          <cell r="D61" t="str">
            <v>Two</v>
          </cell>
          <cell r="F61" t="str">
            <v>NA</v>
          </cell>
          <cell r="G61">
            <v>57</v>
          </cell>
          <cell r="H61" t="str">
            <v>Four year college or university degree/Bachelor.s degree (e.g., BS, BA, AB)</v>
          </cell>
          <cell r="I61" t="str">
            <v>Refused</v>
          </cell>
          <cell r="J61" t="str">
            <v>Yes</v>
          </cell>
          <cell r="K61" t="str">
            <v>White Hispanic</v>
          </cell>
          <cell r="M61" t="str">
            <v>Democratic</v>
          </cell>
          <cell r="N61" t="str">
            <v>Somewhat liberal</v>
          </cell>
          <cell r="O61" t="str">
            <v>Female</v>
          </cell>
          <cell r="P61" t="str">
            <v>Catholic, Roman Catholic</v>
          </cell>
          <cell r="Q61" t="str">
            <v>Other</v>
          </cell>
          <cell r="R61" t="str">
            <v>Somewhat bad</v>
          </cell>
          <cell r="S61" t="str">
            <v>Having a close relationship to Russia</v>
          </cell>
          <cell r="T61" t="str">
            <v>Having a close relationship to China</v>
          </cell>
          <cell r="U61" t="str">
            <v>Somewhat unlikely</v>
          </cell>
          <cell r="V61" t="str">
            <v>Yes, as a partner</v>
          </cell>
          <cell r="W61" t="str">
            <v>Yes, as a partner</v>
          </cell>
          <cell r="X61" t="str">
            <v>Yes, as a partner</v>
          </cell>
          <cell r="Y61" t="str">
            <v>Yes, as a partner</v>
          </cell>
          <cell r="Z61" t="str">
            <v>Yes, as a partner</v>
          </cell>
          <cell r="AA61" t="str">
            <v>Yes, as a partner</v>
          </cell>
          <cell r="AB61" t="str">
            <v>Countries will increase their focus on national interests</v>
          </cell>
        </row>
        <row r="62">
          <cell r="A62" t="str">
            <v xml:space="preserve">SC    </v>
          </cell>
          <cell r="B62" t="str">
            <v>Married</v>
          </cell>
          <cell r="C62" t="str">
            <v>Two</v>
          </cell>
          <cell r="D62" t="str">
            <v>Two</v>
          </cell>
          <cell r="F62" t="str">
            <v>NA</v>
          </cell>
          <cell r="G62">
            <v>56</v>
          </cell>
          <cell r="H62" t="str">
            <v>High school graduate (Grade 12 with diploma or GED certificate)</v>
          </cell>
          <cell r="I62" t="str">
            <v>$75,000 but less than $100,000</v>
          </cell>
          <cell r="J62" t="str">
            <v>No</v>
          </cell>
          <cell r="K62" t="str">
            <v>Black Non-Hispanic</v>
          </cell>
          <cell r="M62" t="str">
            <v>Democratic</v>
          </cell>
          <cell r="N62" t="str">
            <v>Moderate</v>
          </cell>
          <cell r="O62" t="str">
            <v>Male</v>
          </cell>
          <cell r="P62" t="str">
            <v>Refused</v>
          </cell>
          <cell r="Q62" t="str">
            <v>China</v>
          </cell>
          <cell r="R62" t="str">
            <v>Very bad</v>
          </cell>
          <cell r="S62" t="str">
            <v>Having a close relationship to Germany</v>
          </cell>
          <cell r="T62" t="str">
            <v>Having a close relationship to Germany</v>
          </cell>
          <cell r="U62" t="str">
            <v>Very likely</v>
          </cell>
          <cell r="V62" t="str">
            <v>No, not a partner</v>
          </cell>
          <cell r="W62" t="str">
            <v>No, not a partner</v>
          </cell>
          <cell r="X62" t="str">
            <v>Yes, as a partner</v>
          </cell>
          <cell r="Y62" t="str">
            <v>Yes, as a partner</v>
          </cell>
          <cell r="Z62" t="str">
            <v>Yes, as a partner</v>
          </cell>
          <cell r="AA62" t="str">
            <v>Yes, as a partner</v>
          </cell>
          <cell r="AB62" t="str">
            <v>Countries will increase their focus on national interests</v>
          </cell>
        </row>
        <row r="63">
          <cell r="A63" t="str">
            <v xml:space="preserve">OH    </v>
          </cell>
          <cell r="B63" t="str">
            <v>Single, that is never married</v>
          </cell>
          <cell r="C63" t="str">
            <v>Two</v>
          </cell>
          <cell r="D63" t="str">
            <v>Two</v>
          </cell>
          <cell r="F63" t="str">
            <v>NA</v>
          </cell>
          <cell r="G63">
            <v>68</v>
          </cell>
          <cell r="H63" t="str">
            <v>High school graduate (Grade 12 with diploma or GED certificate)</v>
          </cell>
          <cell r="I63" t="str">
            <v>$30,000 but less than $40,000</v>
          </cell>
          <cell r="J63" t="str">
            <v>No</v>
          </cell>
          <cell r="K63" t="str">
            <v>White Non-Hispanic</v>
          </cell>
          <cell r="M63" t="str">
            <v>Democratic</v>
          </cell>
          <cell r="N63" t="str">
            <v>Somewhat liberal</v>
          </cell>
          <cell r="O63" t="str">
            <v>Female</v>
          </cell>
          <cell r="P63" t="str">
            <v>Nothing in particular</v>
          </cell>
          <cell r="Q63" t="str">
            <v>Canada</v>
          </cell>
          <cell r="R63" t="str">
            <v>Somewhat bad</v>
          </cell>
          <cell r="S63" t="str">
            <v>Having a close relationship to Germany</v>
          </cell>
          <cell r="T63" t="str">
            <v>Having a close relationship to Germany</v>
          </cell>
          <cell r="U63" t="str">
            <v>Somewhat likely</v>
          </cell>
          <cell r="V63" t="str">
            <v>Yes, as a partner</v>
          </cell>
          <cell r="W63" t="str">
            <v>No, not a partner</v>
          </cell>
          <cell r="X63" t="str">
            <v>No, not a partner</v>
          </cell>
          <cell r="Y63" t="str">
            <v>Yes, as a partner</v>
          </cell>
          <cell r="Z63" t="str">
            <v>Yes, as a partner</v>
          </cell>
          <cell r="AA63" t="str">
            <v>Yes, as a partner</v>
          </cell>
          <cell r="AB63" t="str">
            <v>Everything will be the same as before the crisis</v>
          </cell>
        </row>
        <row r="64">
          <cell r="A64" t="str">
            <v xml:space="preserve">PA    </v>
          </cell>
          <cell r="B64" t="str">
            <v>Married</v>
          </cell>
          <cell r="C64" t="str">
            <v>Three</v>
          </cell>
          <cell r="D64" t="str">
            <v>Three</v>
          </cell>
          <cell r="F64" t="str">
            <v>NA</v>
          </cell>
          <cell r="G64">
            <v>61</v>
          </cell>
          <cell r="H64" t="str">
            <v>Four year college or university degree/Bachelor.s degree (e.g., BS, BA, AB)</v>
          </cell>
          <cell r="I64" t="str">
            <v>Refused</v>
          </cell>
          <cell r="J64" t="str">
            <v>No</v>
          </cell>
          <cell r="K64" t="str">
            <v>Refused</v>
          </cell>
          <cell r="M64" t="str">
            <v>DK/Refused</v>
          </cell>
          <cell r="N64" t="str">
            <v>Refused</v>
          </cell>
          <cell r="O64" t="str">
            <v>Female</v>
          </cell>
          <cell r="P64" t="str">
            <v>Refused</v>
          </cell>
          <cell r="Q64" t="str">
            <v>DK/Refused</v>
          </cell>
          <cell r="R64" t="str">
            <v>DK/Refused</v>
          </cell>
          <cell r="S64" t="str">
            <v>Having a close relationship to Germany</v>
          </cell>
          <cell r="T64" t="str">
            <v>Having a close relationship to Germany</v>
          </cell>
          <cell r="U64" t="str">
            <v>Somewhat likely</v>
          </cell>
          <cell r="V64" t="str">
            <v>DK/Refused</v>
          </cell>
          <cell r="W64" t="str">
            <v>Yes, as a partner</v>
          </cell>
          <cell r="X64" t="str">
            <v>No, not a partner</v>
          </cell>
          <cell r="Y64" t="str">
            <v>No, not a partner</v>
          </cell>
          <cell r="Z64" t="str">
            <v>Yes, as a partner</v>
          </cell>
          <cell r="AA64" t="str">
            <v>Yes, as a partner</v>
          </cell>
          <cell r="AB64" t="str">
            <v>Everything will be the same as before the crisis</v>
          </cell>
        </row>
        <row r="65">
          <cell r="A65" t="str">
            <v xml:space="preserve">MA    </v>
          </cell>
          <cell r="B65" t="str">
            <v>Divorced</v>
          </cell>
          <cell r="C65" t="str">
            <v>One</v>
          </cell>
          <cell r="D65" t="str">
            <v>One</v>
          </cell>
          <cell r="F65" t="str">
            <v>NA</v>
          </cell>
          <cell r="G65">
            <v>72</v>
          </cell>
          <cell r="H65" t="str">
            <v>Some college, no degree (includes community college)</v>
          </cell>
          <cell r="I65" t="str">
            <v>$15,000 but less than $25,000</v>
          </cell>
          <cell r="J65" t="str">
            <v>No</v>
          </cell>
          <cell r="K65" t="str">
            <v>Black Non-Hispanic</v>
          </cell>
          <cell r="M65" t="str">
            <v>NA</v>
          </cell>
          <cell r="N65" t="str">
            <v>Moderate</v>
          </cell>
          <cell r="O65" t="str">
            <v>Male</v>
          </cell>
          <cell r="P65" t="str">
            <v>Protestant</v>
          </cell>
          <cell r="Q65" t="str">
            <v>Germany</v>
          </cell>
          <cell r="R65" t="str">
            <v>Somewhat bad</v>
          </cell>
          <cell r="S65" t="str">
            <v>Having a close relationship to Germany</v>
          </cell>
          <cell r="T65" t="str">
            <v>Having a close relationship to Germany</v>
          </cell>
          <cell r="U65" t="str">
            <v>Very likely</v>
          </cell>
          <cell r="V65" t="str">
            <v>Yes, as a partner</v>
          </cell>
          <cell r="W65" t="str">
            <v>Yes, as a partner</v>
          </cell>
          <cell r="X65" t="str">
            <v>Yes, as a partner</v>
          </cell>
          <cell r="Y65" t="str">
            <v>Yes, as a partner</v>
          </cell>
          <cell r="Z65" t="str">
            <v>Yes, as a partner</v>
          </cell>
          <cell r="AA65" t="str">
            <v>Yes, as a partner</v>
          </cell>
          <cell r="AB65" t="str">
            <v>Countries will cooperate more with other countries</v>
          </cell>
        </row>
        <row r="66">
          <cell r="A66" t="str">
            <v xml:space="preserve">ME    </v>
          </cell>
          <cell r="B66" t="str">
            <v>Married</v>
          </cell>
          <cell r="C66" t="str">
            <v>Three</v>
          </cell>
          <cell r="D66" t="str">
            <v>Three</v>
          </cell>
          <cell r="F66" t="str">
            <v>NA</v>
          </cell>
          <cell r="G66">
            <v>57</v>
          </cell>
          <cell r="H66" t="str">
            <v>Postgraduate or professional degree, including master's, doctorate, medical or law degree (e.g., MA, MS, PhD, MD, JD)</v>
          </cell>
          <cell r="I66" t="str">
            <v>$40,000 but less than $50,000</v>
          </cell>
          <cell r="J66" t="str">
            <v>No</v>
          </cell>
          <cell r="K66" t="str">
            <v>Mixed</v>
          </cell>
          <cell r="M66" t="str">
            <v>NA</v>
          </cell>
          <cell r="N66" t="str">
            <v>Moderate</v>
          </cell>
          <cell r="O66" t="str">
            <v>Female</v>
          </cell>
          <cell r="P66" t="str">
            <v>Nothing in particular</v>
          </cell>
          <cell r="Q66" t="str">
            <v>United Kingdom</v>
          </cell>
          <cell r="R66" t="str">
            <v>Somewhat good</v>
          </cell>
          <cell r="S66" t="str">
            <v>Having a close relationship to Germany</v>
          </cell>
          <cell r="T66" t="str">
            <v>Having a close relationship to Germany</v>
          </cell>
          <cell r="U66" t="str">
            <v>Somewhat likely</v>
          </cell>
          <cell r="V66" t="str">
            <v>Yes, as a partner</v>
          </cell>
          <cell r="W66" t="str">
            <v>No, not a partner</v>
          </cell>
          <cell r="X66" t="str">
            <v>No, not a partner</v>
          </cell>
          <cell r="Y66" t="str">
            <v>No, not a partner</v>
          </cell>
          <cell r="Z66" t="str">
            <v>Yes, as a partner</v>
          </cell>
          <cell r="AA66" t="str">
            <v>Yes, as a partner</v>
          </cell>
          <cell r="AB66" t="str">
            <v>Everything will be the same as before the crisis</v>
          </cell>
        </row>
        <row r="67">
          <cell r="A67" t="str">
            <v xml:space="preserve">TX    </v>
          </cell>
          <cell r="B67" t="str">
            <v>Divorced</v>
          </cell>
          <cell r="C67" t="str">
            <v>Three</v>
          </cell>
          <cell r="D67" t="str">
            <v>Three</v>
          </cell>
          <cell r="F67" t="str">
            <v>NA</v>
          </cell>
          <cell r="G67">
            <v>64</v>
          </cell>
          <cell r="H67" t="str">
            <v>Postgraduate or professional degree, including master's, doctorate, medical or law degree (e.g., MA, MS, PhD, MD, JD)</v>
          </cell>
          <cell r="I67" t="str">
            <v>$50,000 but less than $75,000</v>
          </cell>
          <cell r="J67" t="str">
            <v>No</v>
          </cell>
          <cell r="K67" t="str">
            <v>Black Non-Hispanic</v>
          </cell>
          <cell r="M67" t="str">
            <v>NA</v>
          </cell>
          <cell r="N67" t="str">
            <v>Somewhat liberal</v>
          </cell>
          <cell r="O67" t="str">
            <v>Female</v>
          </cell>
          <cell r="P67" t="str">
            <v>Protestant</v>
          </cell>
          <cell r="Q67" t="str">
            <v>United Kingdom</v>
          </cell>
          <cell r="R67" t="str">
            <v>Somewhat bad</v>
          </cell>
          <cell r="S67" t="str">
            <v>Having a close relationship to Germany</v>
          </cell>
          <cell r="T67" t="str">
            <v>Having a close relationship to Germany</v>
          </cell>
          <cell r="U67" t="str">
            <v>Somewhat unlikely</v>
          </cell>
          <cell r="V67" t="str">
            <v>Yes, as a partner</v>
          </cell>
          <cell r="W67" t="str">
            <v>Yes, as a partner</v>
          </cell>
          <cell r="X67" t="str">
            <v>No, not a partner</v>
          </cell>
          <cell r="Y67" t="str">
            <v>Yes, as a partner</v>
          </cell>
          <cell r="Z67" t="str">
            <v>Yes, as a partner</v>
          </cell>
          <cell r="AA67" t="str">
            <v>Yes, as a partner</v>
          </cell>
          <cell r="AB67" t="str">
            <v>Countries will cooperate more with other countries</v>
          </cell>
        </row>
        <row r="68">
          <cell r="A68" t="str">
            <v xml:space="preserve">IL    </v>
          </cell>
          <cell r="B68" t="str">
            <v>Married</v>
          </cell>
          <cell r="C68" t="str">
            <v>Two</v>
          </cell>
          <cell r="D68" t="str">
            <v>Two</v>
          </cell>
          <cell r="F68" t="str">
            <v>NA</v>
          </cell>
          <cell r="G68">
            <v>67</v>
          </cell>
          <cell r="H68" t="str">
            <v>High school graduate (Grade 12 with diploma or GED certificate)</v>
          </cell>
          <cell r="I68" t="str">
            <v>Less than $50,000 (Unspecified)</v>
          </cell>
          <cell r="J68" t="str">
            <v>No</v>
          </cell>
          <cell r="K68" t="str">
            <v>White Non-Hispanic</v>
          </cell>
          <cell r="M68" t="str">
            <v>NA</v>
          </cell>
          <cell r="N68" t="str">
            <v>Somewhat liberal</v>
          </cell>
          <cell r="O68" t="str">
            <v>Female</v>
          </cell>
          <cell r="P68" t="str">
            <v>Protestant</v>
          </cell>
          <cell r="Q68" t="str">
            <v>Mexico</v>
          </cell>
          <cell r="R68" t="str">
            <v>Somewhat good</v>
          </cell>
          <cell r="S68" t="str">
            <v>Having a close relationship to Germany</v>
          </cell>
          <cell r="T68" t="str">
            <v>Having a close relationship to Germany</v>
          </cell>
          <cell r="U68" t="str">
            <v>Very likely</v>
          </cell>
          <cell r="V68" t="str">
            <v>Yes, as a partner</v>
          </cell>
          <cell r="W68" t="str">
            <v>Yes, as a partner</v>
          </cell>
          <cell r="X68" t="str">
            <v>Yes, as a partner</v>
          </cell>
          <cell r="Y68" t="str">
            <v>Yes, as a partner</v>
          </cell>
          <cell r="Z68" t="str">
            <v>Yes, as a partner</v>
          </cell>
          <cell r="AA68" t="str">
            <v>Yes, as a partner</v>
          </cell>
          <cell r="AB68" t="str">
            <v>Everything will be the same as before the crisis</v>
          </cell>
        </row>
        <row r="69">
          <cell r="A69" t="str">
            <v xml:space="preserve">IL    </v>
          </cell>
          <cell r="B69" t="str">
            <v>Married</v>
          </cell>
          <cell r="C69" t="str">
            <v>Two</v>
          </cell>
          <cell r="D69" t="str">
            <v>Two</v>
          </cell>
          <cell r="F69" t="str">
            <v>NA</v>
          </cell>
          <cell r="G69">
            <v>71</v>
          </cell>
          <cell r="H69" t="str">
            <v>Some college, no degree (includes community college)</v>
          </cell>
          <cell r="I69" t="str">
            <v>$30,000 but less than $40,000</v>
          </cell>
          <cell r="J69" t="str">
            <v>No</v>
          </cell>
          <cell r="K69" t="str">
            <v>White Non-Hispanic</v>
          </cell>
          <cell r="M69" t="str">
            <v>Democratic</v>
          </cell>
          <cell r="N69" t="str">
            <v>Somewhat liberal</v>
          </cell>
          <cell r="O69" t="str">
            <v>Male</v>
          </cell>
          <cell r="P69" t="str">
            <v>Lutheran</v>
          </cell>
          <cell r="Q69" t="str">
            <v>United Kingdom</v>
          </cell>
          <cell r="R69" t="str">
            <v>Somewhat bad</v>
          </cell>
          <cell r="S69" t="str">
            <v>Having a close relationship to Germany</v>
          </cell>
          <cell r="T69" t="str">
            <v>Having a close relationship to Germany</v>
          </cell>
          <cell r="U69" t="str">
            <v>Somewhat likely</v>
          </cell>
          <cell r="V69" t="str">
            <v>Yes, as a partner</v>
          </cell>
          <cell r="W69" t="str">
            <v>No, not a partner</v>
          </cell>
          <cell r="X69" t="str">
            <v>Yes, as a partner</v>
          </cell>
          <cell r="Y69" t="str">
            <v>Yes, as a partner</v>
          </cell>
          <cell r="Z69" t="str">
            <v>Yes, as a partner</v>
          </cell>
          <cell r="AA69" t="str">
            <v>Yes, as a partner</v>
          </cell>
          <cell r="AB69" t="str">
            <v>Countries will cooperate more with other countries</v>
          </cell>
        </row>
        <row r="70">
          <cell r="A70" t="str">
            <v xml:space="preserve">TX    </v>
          </cell>
          <cell r="B70" t="str">
            <v>Widowed</v>
          </cell>
          <cell r="C70" t="str">
            <v>Three</v>
          </cell>
          <cell r="D70" t="str">
            <v>Two</v>
          </cell>
          <cell r="F70" t="str">
            <v>No</v>
          </cell>
          <cell r="G70">
            <v>78</v>
          </cell>
          <cell r="H70" t="str">
            <v>Four year college or university degree/Bachelor.s degree (e.g., BS, BA, AB)</v>
          </cell>
          <cell r="I70" t="str">
            <v>$30,000 but less than $40,000</v>
          </cell>
          <cell r="J70" t="str">
            <v>No</v>
          </cell>
          <cell r="K70" t="str">
            <v>Black Non-Hispanic</v>
          </cell>
          <cell r="M70" t="str">
            <v>NA</v>
          </cell>
          <cell r="N70" t="str">
            <v>Moderate</v>
          </cell>
          <cell r="O70" t="str">
            <v>Female</v>
          </cell>
          <cell r="P70" t="str">
            <v>Protestant</v>
          </cell>
          <cell r="Q70" t="str">
            <v>United Kingdom</v>
          </cell>
          <cell r="R70" t="str">
            <v>Somewhat good</v>
          </cell>
          <cell r="S70" t="str">
            <v>Having a close relationship to Germany</v>
          </cell>
          <cell r="T70" t="str">
            <v>Having a close relationship to China</v>
          </cell>
          <cell r="U70" t="str">
            <v>Somewhat likely</v>
          </cell>
          <cell r="V70" t="str">
            <v>Yes, as a partner</v>
          </cell>
          <cell r="W70" t="str">
            <v>No, not a partner</v>
          </cell>
          <cell r="X70" t="str">
            <v>No, not a partner</v>
          </cell>
          <cell r="Y70" t="str">
            <v>Yes, as a partner</v>
          </cell>
          <cell r="Z70" t="str">
            <v>Yes, as a partner</v>
          </cell>
          <cell r="AA70" t="str">
            <v>Yes, as a partner</v>
          </cell>
          <cell r="AB70" t="str">
            <v>Countries will cooperate more with other countries</v>
          </cell>
        </row>
        <row r="71">
          <cell r="A71" t="str">
            <v xml:space="preserve">NE    </v>
          </cell>
          <cell r="B71" t="str">
            <v>Married</v>
          </cell>
          <cell r="C71" t="str">
            <v>Four</v>
          </cell>
          <cell r="D71" t="str">
            <v>Four</v>
          </cell>
          <cell r="F71" t="str">
            <v>NA</v>
          </cell>
          <cell r="G71">
            <v>59</v>
          </cell>
          <cell r="H71" t="str">
            <v>Four year college or university degree/Bachelor.s degree (e.g., BS, BA, AB)</v>
          </cell>
          <cell r="I71" t="str">
            <v>$100,000 and over (Unspecified)</v>
          </cell>
          <cell r="J71" t="str">
            <v>No</v>
          </cell>
          <cell r="K71" t="str">
            <v>White Non-Hispanic</v>
          </cell>
          <cell r="M71" t="str">
            <v>NA</v>
          </cell>
          <cell r="N71" t="str">
            <v>Very conservative</v>
          </cell>
          <cell r="O71" t="str">
            <v>Male</v>
          </cell>
          <cell r="P71" t="str">
            <v>Catholic, Roman Catholic</v>
          </cell>
          <cell r="Q71" t="str">
            <v>Israel</v>
          </cell>
          <cell r="R71" t="str">
            <v>Very good</v>
          </cell>
          <cell r="S71" t="str">
            <v>Having a close relationship to Germany</v>
          </cell>
          <cell r="T71" t="str">
            <v>Having a close relationship to Germany</v>
          </cell>
          <cell r="U71" t="str">
            <v>Very likely</v>
          </cell>
          <cell r="V71" t="str">
            <v>Yes, as a partner</v>
          </cell>
          <cell r="W71" t="str">
            <v>Yes, as a partner</v>
          </cell>
          <cell r="X71" t="str">
            <v>Yes, as a partner</v>
          </cell>
          <cell r="Y71" t="str">
            <v>Yes, as a partner</v>
          </cell>
          <cell r="Z71" t="str">
            <v>Yes, as a partner</v>
          </cell>
          <cell r="AA71" t="str">
            <v>Yes, as a partner</v>
          </cell>
          <cell r="AB71" t="str">
            <v>Countries will cooperate more with other countries</v>
          </cell>
        </row>
        <row r="72">
          <cell r="A72" t="str">
            <v xml:space="preserve">WI    </v>
          </cell>
          <cell r="B72" t="str">
            <v>Single, that is never married</v>
          </cell>
          <cell r="C72" t="str">
            <v>One</v>
          </cell>
          <cell r="D72" t="str">
            <v>One</v>
          </cell>
          <cell r="F72" t="str">
            <v>NA</v>
          </cell>
          <cell r="G72">
            <v>52</v>
          </cell>
          <cell r="H72" t="str">
            <v>High school graduate (Grade 12 with diploma or GED certificate)</v>
          </cell>
          <cell r="I72" t="str">
            <v>$25,000 but less than $30,000</v>
          </cell>
          <cell r="J72" t="str">
            <v>No</v>
          </cell>
          <cell r="K72" t="str">
            <v>White Non-Hispanic</v>
          </cell>
          <cell r="M72" t="str">
            <v>Neither/Other (DO NOT READ)</v>
          </cell>
          <cell r="N72" t="str">
            <v>Somewhat conservative</v>
          </cell>
          <cell r="O72" t="str">
            <v>Female</v>
          </cell>
          <cell r="P72" t="str">
            <v>Lutheran</v>
          </cell>
          <cell r="Q72" t="str">
            <v>DK/Refused</v>
          </cell>
          <cell r="R72" t="str">
            <v>Somewhat good</v>
          </cell>
          <cell r="S72" t="str">
            <v>Having a close relationship to Germany</v>
          </cell>
          <cell r="T72" t="str">
            <v>Having a close relationship to Germany</v>
          </cell>
          <cell r="U72" t="str">
            <v>Somewhat likely</v>
          </cell>
          <cell r="V72" t="str">
            <v>Yes, as a partner</v>
          </cell>
          <cell r="W72" t="str">
            <v>No, not a partner</v>
          </cell>
          <cell r="X72" t="str">
            <v>Yes, as a partner</v>
          </cell>
          <cell r="Y72" t="str">
            <v>Yes, as a partner</v>
          </cell>
          <cell r="Z72" t="str">
            <v>Yes, as a partner</v>
          </cell>
          <cell r="AA72" t="str">
            <v>Yes, as a partner</v>
          </cell>
          <cell r="AB72" t="str">
            <v>Everything will be the same as before the crisis</v>
          </cell>
        </row>
        <row r="73">
          <cell r="A73" t="str">
            <v xml:space="preserve">IL    </v>
          </cell>
          <cell r="B73" t="str">
            <v>Divorced</v>
          </cell>
          <cell r="C73" t="str">
            <v>One</v>
          </cell>
          <cell r="D73" t="str">
            <v>One</v>
          </cell>
          <cell r="F73" t="str">
            <v>NA</v>
          </cell>
          <cell r="G73">
            <v>78</v>
          </cell>
          <cell r="H73" t="str">
            <v>Postgraduate or professional degree, including master's, doctorate, medical or law degree (e.g., MA, MS, PhD, MD, JD)</v>
          </cell>
          <cell r="I73" t="str">
            <v>$50,000 but less than $75,000</v>
          </cell>
          <cell r="J73" t="str">
            <v>No</v>
          </cell>
          <cell r="K73" t="str">
            <v>White Non-Hispanic</v>
          </cell>
          <cell r="M73" t="str">
            <v>Republican</v>
          </cell>
          <cell r="N73" t="str">
            <v>Moderate</v>
          </cell>
          <cell r="O73" t="str">
            <v>Female</v>
          </cell>
          <cell r="P73" t="str">
            <v>Nothing in particular</v>
          </cell>
          <cell r="Q73" t="str">
            <v>China</v>
          </cell>
          <cell r="R73" t="str">
            <v>Somewhat good</v>
          </cell>
          <cell r="S73" t="str">
            <v>Having a close relationship to Germany</v>
          </cell>
          <cell r="T73" t="str">
            <v>Having a close relationship to China</v>
          </cell>
          <cell r="U73" t="str">
            <v>Very likely</v>
          </cell>
          <cell r="V73" t="str">
            <v>No, not a partner</v>
          </cell>
          <cell r="W73" t="str">
            <v>No, not a partner</v>
          </cell>
          <cell r="X73" t="str">
            <v>No, not a partner</v>
          </cell>
          <cell r="Y73" t="str">
            <v>Yes, as a partner</v>
          </cell>
          <cell r="Z73" t="str">
            <v>No, not a partner</v>
          </cell>
          <cell r="AA73" t="str">
            <v>No, not a partner</v>
          </cell>
          <cell r="AB73" t="str">
            <v>Countries will increase their focus on national interests</v>
          </cell>
        </row>
        <row r="74">
          <cell r="A74" t="str">
            <v xml:space="preserve">WA    </v>
          </cell>
          <cell r="B74" t="str">
            <v>Divorced</v>
          </cell>
          <cell r="C74" t="str">
            <v>One</v>
          </cell>
          <cell r="D74" t="str">
            <v>One</v>
          </cell>
          <cell r="F74" t="str">
            <v>NA</v>
          </cell>
          <cell r="G74">
            <v>79</v>
          </cell>
          <cell r="H74" t="str">
            <v>Two year associate degree from a college or university</v>
          </cell>
          <cell r="I74" t="str">
            <v>$50,000 but less than $75,000</v>
          </cell>
          <cell r="J74" t="str">
            <v>No</v>
          </cell>
          <cell r="K74" t="str">
            <v>White Non-Hispanic</v>
          </cell>
          <cell r="M74" t="str">
            <v>NA</v>
          </cell>
          <cell r="N74" t="str">
            <v>Very conservative</v>
          </cell>
          <cell r="O74" t="str">
            <v>Female</v>
          </cell>
          <cell r="P74" t="str">
            <v>Agnostic</v>
          </cell>
          <cell r="Q74" t="str">
            <v>United Kingdom</v>
          </cell>
          <cell r="R74" t="str">
            <v>Somewhat good</v>
          </cell>
          <cell r="S74" t="str">
            <v>Having a close relationship to Russia</v>
          </cell>
          <cell r="T74" t="str">
            <v>Having a close relationship to Germany</v>
          </cell>
          <cell r="U74" t="str">
            <v>Somewhat likely</v>
          </cell>
          <cell r="V74" t="str">
            <v>Yes, as a partner</v>
          </cell>
          <cell r="W74" t="str">
            <v>Yes, as a partner</v>
          </cell>
          <cell r="X74" t="str">
            <v>Yes, as a partner</v>
          </cell>
          <cell r="Y74" t="str">
            <v>Yes, as a partner</v>
          </cell>
          <cell r="Z74" t="str">
            <v>Yes, as a partner</v>
          </cell>
          <cell r="AA74" t="str">
            <v>Yes, as a partner</v>
          </cell>
          <cell r="AB74" t="str">
            <v>Countries will increase their focus on national interests</v>
          </cell>
        </row>
        <row r="75">
          <cell r="A75" t="str">
            <v xml:space="preserve">ID    </v>
          </cell>
          <cell r="B75" t="str">
            <v>Divorced</v>
          </cell>
          <cell r="C75" t="str">
            <v>Two</v>
          </cell>
          <cell r="D75" t="str">
            <v>Two</v>
          </cell>
          <cell r="F75" t="str">
            <v>NA</v>
          </cell>
          <cell r="G75">
            <v>63</v>
          </cell>
          <cell r="H75" t="str">
            <v>Four year college or university degree/Bachelor.s degree (e.g., BS, BA, AB)</v>
          </cell>
          <cell r="I75" t="str">
            <v>Less than $15,000</v>
          </cell>
          <cell r="J75" t="str">
            <v>No</v>
          </cell>
          <cell r="K75" t="str">
            <v>White Non-Hispanic</v>
          </cell>
          <cell r="M75" t="str">
            <v>NA</v>
          </cell>
          <cell r="N75" t="str">
            <v>Very conservative</v>
          </cell>
          <cell r="O75" t="str">
            <v>Female</v>
          </cell>
          <cell r="P75" t="str">
            <v>Christian (Just Christian)</v>
          </cell>
          <cell r="Q75" t="str">
            <v>Israel</v>
          </cell>
          <cell r="R75" t="str">
            <v>Somewhat good</v>
          </cell>
          <cell r="S75" t="str">
            <v>Having a close relationship to Russia</v>
          </cell>
          <cell r="T75" t="str">
            <v>Having a close relationship to Germany</v>
          </cell>
          <cell r="U75" t="str">
            <v>Somewhat unlikely</v>
          </cell>
          <cell r="V75" t="str">
            <v>Yes, as a partner</v>
          </cell>
          <cell r="W75" t="str">
            <v>Yes, as a partner</v>
          </cell>
          <cell r="X75" t="str">
            <v>Yes, as a partner</v>
          </cell>
          <cell r="Y75" t="str">
            <v>Yes, as a partner</v>
          </cell>
          <cell r="Z75" t="str">
            <v>Yes, as a partner</v>
          </cell>
          <cell r="AA75" t="str">
            <v>Yes, as a partner</v>
          </cell>
          <cell r="AB75" t="str">
            <v>Everything will be the same as before the crisis</v>
          </cell>
        </row>
        <row r="76">
          <cell r="A76" t="str">
            <v xml:space="preserve">CA    </v>
          </cell>
          <cell r="B76" t="str">
            <v>Married</v>
          </cell>
          <cell r="C76" t="str">
            <v>Two</v>
          </cell>
          <cell r="D76" t="str">
            <v>Two</v>
          </cell>
          <cell r="F76" t="str">
            <v>NA</v>
          </cell>
          <cell r="G76">
            <v>66</v>
          </cell>
          <cell r="H76" t="str">
            <v>Postgraduate or professional degree, including master's, doctorate, medical or law degree (e.g., MA, MS, PhD, MD, JD)</v>
          </cell>
          <cell r="I76" t="str">
            <v>$100,000 to under $150,000</v>
          </cell>
          <cell r="J76" t="str">
            <v>No</v>
          </cell>
          <cell r="K76" t="str">
            <v>White Non-Hispanic</v>
          </cell>
          <cell r="M76" t="str">
            <v>NA</v>
          </cell>
          <cell r="N76" t="str">
            <v>Somewhat conservative</v>
          </cell>
          <cell r="O76" t="str">
            <v>Male</v>
          </cell>
          <cell r="P76" t="str">
            <v>Refused</v>
          </cell>
          <cell r="Q76" t="str">
            <v>United Kingdom</v>
          </cell>
          <cell r="R76" t="str">
            <v>Very good</v>
          </cell>
          <cell r="S76" t="str">
            <v>Having a close relationship to Germany</v>
          </cell>
          <cell r="T76" t="str">
            <v>Having a close relationship to China</v>
          </cell>
          <cell r="U76" t="str">
            <v>Somewhat likely</v>
          </cell>
          <cell r="V76" t="str">
            <v>Yes, as a partner</v>
          </cell>
          <cell r="W76" t="str">
            <v>No, not a partner</v>
          </cell>
          <cell r="X76" t="str">
            <v>Yes, as a partner</v>
          </cell>
          <cell r="Y76" t="str">
            <v>Yes, as a partner</v>
          </cell>
          <cell r="Z76" t="str">
            <v>Yes, as a partner</v>
          </cell>
          <cell r="AA76" t="str">
            <v>Yes, as a partner</v>
          </cell>
          <cell r="AB76" t="str">
            <v>Countries will cooperate more with other countries</v>
          </cell>
        </row>
        <row r="77">
          <cell r="A77" t="str">
            <v xml:space="preserve">AZ    </v>
          </cell>
          <cell r="B77" t="str">
            <v>Divorced</v>
          </cell>
          <cell r="C77" t="str">
            <v>Seven</v>
          </cell>
          <cell r="D77" t="str">
            <v>Three</v>
          </cell>
          <cell r="F77" t="str">
            <v>No</v>
          </cell>
          <cell r="G77">
            <v>90</v>
          </cell>
          <cell r="H77" t="str">
            <v>Don't know</v>
          </cell>
          <cell r="I77" t="str">
            <v>Less than $15,000</v>
          </cell>
          <cell r="J77" t="str">
            <v>No</v>
          </cell>
          <cell r="K77" t="str">
            <v>White Non-Hispanic</v>
          </cell>
          <cell r="M77" t="str">
            <v>NA</v>
          </cell>
          <cell r="N77" t="str">
            <v>Very conservative</v>
          </cell>
          <cell r="O77" t="str">
            <v>Female</v>
          </cell>
          <cell r="P77" t="str">
            <v>Protestant</v>
          </cell>
          <cell r="Q77" t="str">
            <v>DK/Refused</v>
          </cell>
          <cell r="R77" t="str">
            <v>Somewhat good</v>
          </cell>
          <cell r="S77" t="str">
            <v>Having a close relationship to Germany</v>
          </cell>
          <cell r="T77" t="str">
            <v>Having a close relationship to Germany</v>
          </cell>
          <cell r="U77" t="str">
            <v>Somewhat likely</v>
          </cell>
          <cell r="V77" t="str">
            <v>Yes, as a partner</v>
          </cell>
          <cell r="W77" t="str">
            <v>No, not a partner</v>
          </cell>
          <cell r="X77" t="str">
            <v>No, not a partner</v>
          </cell>
          <cell r="Y77" t="str">
            <v>Yes, as a partner</v>
          </cell>
          <cell r="Z77" t="str">
            <v>Yes, as a partner</v>
          </cell>
          <cell r="AA77" t="str">
            <v>Yes, as a partner</v>
          </cell>
          <cell r="AB77" t="str">
            <v>Everything will be the same as before the crisis</v>
          </cell>
        </row>
        <row r="78">
          <cell r="A78" t="str">
            <v xml:space="preserve">CA    </v>
          </cell>
          <cell r="B78" t="str">
            <v>Married</v>
          </cell>
          <cell r="C78" t="str">
            <v>Three</v>
          </cell>
          <cell r="D78" t="str">
            <v>Three</v>
          </cell>
          <cell r="F78" t="str">
            <v>NA</v>
          </cell>
          <cell r="G78">
            <v>60</v>
          </cell>
          <cell r="H78" t="str">
            <v>Some college, no degree (includes community college)</v>
          </cell>
          <cell r="I78" t="str">
            <v>$50,000 but less than $75,000</v>
          </cell>
          <cell r="J78" t="str">
            <v>Refused</v>
          </cell>
          <cell r="K78" t="str">
            <v>Refused</v>
          </cell>
          <cell r="M78" t="str">
            <v>Democratic</v>
          </cell>
          <cell r="N78" t="str">
            <v>Somewhat liberal</v>
          </cell>
          <cell r="O78" t="str">
            <v>Female</v>
          </cell>
          <cell r="P78" t="str">
            <v>Nothing in particular</v>
          </cell>
          <cell r="Q78" t="str">
            <v>Canada</v>
          </cell>
          <cell r="R78" t="str">
            <v>Somewhat good</v>
          </cell>
          <cell r="S78" t="str">
            <v>Having a close relationship to Germany</v>
          </cell>
          <cell r="T78" t="str">
            <v>Having a close relationship to Germany</v>
          </cell>
          <cell r="U78" t="str">
            <v>Very likely</v>
          </cell>
          <cell r="V78" t="str">
            <v>Yes, as a partner</v>
          </cell>
          <cell r="W78" t="str">
            <v>Yes, as a partner</v>
          </cell>
          <cell r="X78" t="str">
            <v>Yes, as a partner</v>
          </cell>
          <cell r="Y78" t="str">
            <v>Yes, as a partner</v>
          </cell>
          <cell r="Z78" t="str">
            <v>Yes, as a partner</v>
          </cell>
          <cell r="AA78" t="str">
            <v>Yes, as a partner</v>
          </cell>
          <cell r="AB78" t="str">
            <v>Countries will increase their focus on national interests</v>
          </cell>
        </row>
        <row r="79">
          <cell r="A79" t="str">
            <v xml:space="preserve">AZ    </v>
          </cell>
          <cell r="B79" t="str">
            <v>Married</v>
          </cell>
          <cell r="C79" t="str">
            <v>Two</v>
          </cell>
          <cell r="D79" t="str">
            <v>Two</v>
          </cell>
          <cell r="F79" t="str">
            <v>NA</v>
          </cell>
          <cell r="G79">
            <v>75</v>
          </cell>
          <cell r="H79" t="str">
            <v>Some college, no degree (includes community college)</v>
          </cell>
          <cell r="I79" t="str">
            <v>$50,000 but less than $75,000</v>
          </cell>
          <cell r="J79" t="str">
            <v>No</v>
          </cell>
          <cell r="K79" t="str">
            <v>White Non-Hispanic</v>
          </cell>
          <cell r="M79" t="str">
            <v>NA</v>
          </cell>
          <cell r="N79" t="str">
            <v>Very conservative</v>
          </cell>
          <cell r="O79" t="str">
            <v>Female</v>
          </cell>
          <cell r="P79" t="str">
            <v>Catholic, Roman Catholic</v>
          </cell>
          <cell r="Q79" t="str">
            <v>China</v>
          </cell>
          <cell r="R79" t="str">
            <v>Very good</v>
          </cell>
          <cell r="S79" t="str">
            <v>Having a close relationship to Germany</v>
          </cell>
          <cell r="T79" t="str">
            <v>Having a close relationship to Germany</v>
          </cell>
          <cell r="U79" t="str">
            <v>Somewhat likely</v>
          </cell>
          <cell r="V79" t="str">
            <v>No, not a partner</v>
          </cell>
          <cell r="W79" t="str">
            <v>Yes, as a partner</v>
          </cell>
          <cell r="X79" t="str">
            <v>Yes, as a partner</v>
          </cell>
          <cell r="Y79" t="str">
            <v>Yes, as a partner</v>
          </cell>
          <cell r="Z79" t="str">
            <v>Yes, as a partner</v>
          </cell>
          <cell r="AA79" t="str">
            <v>No, not a partner</v>
          </cell>
          <cell r="AB79" t="str">
            <v>Countries will cooperate more with other countries</v>
          </cell>
        </row>
        <row r="80">
          <cell r="A80" t="str">
            <v xml:space="preserve">CA    </v>
          </cell>
          <cell r="B80" t="str">
            <v>Widowed</v>
          </cell>
          <cell r="C80" t="str">
            <v>One</v>
          </cell>
          <cell r="D80" t="str">
            <v>One</v>
          </cell>
          <cell r="F80" t="str">
            <v>NA</v>
          </cell>
          <cell r="G80">
            <v>69</v>
          </cell>
          <cell r="H80" t="str">
            <v>Postgraduate or professional degree, including master's, doctorate, medical or law degree (e.g., MA, MS, PhD, MD, JD)</v>
          </cell>
          <cell r="I80" t="str">
            <v>Refused</v>
          </cell>
          <cell r="J80" t="str">
            <v>No</v>
          </cell>
          <cell r="K80" t="str">
            <v>White Non-Hispanic</v>
          </cell>
          <cell r="M80" t="str">
            <v>Republican</v>
          </cell>
          <cell r="N80" t="str">
            <v>Somewhat conservative</v>
          </cell>
          <cell r="O80" t="str">
            <v>Female</v>
          </cell>
          <cell r="P80" t="str">
            <v>Other</v>
          </cell>
          <cell r="Q80" t="str">
            <v>China</v>
          </cell>
          <cell r="R80" t="str">
            <v>Somewhat good</v>
          </cell>
          <cell r="S80" t="str">
            <v>Having a close relationship to Russia</v>
          </cell>
          <cell r="T80" t="str">
            <v>Having a close relationship to Germany</v>
          </cell>
          <cell r="U80" t="str">
            <v>Somewhat likely</v>
          </cell>
          <cell r="V80" t="str">
            <v>Yes, as a partner</v>
          </cell>
          <cell r="W80" t="str">
            <v>DK/Refused</v>
          </cell>
          <cell r="X80" t="str">
            <v>Yes, as a partner</v>
          </cell>
          <cell r="Y80" t="str">
            <v>No, not a partner</v>
          </cell>
          <cell r="Z80" t="str">
            <v>Yes, as a partner</v>
          </cell>
          <cell r="AA80" t="str">
            <v>DK/Refused</v>
          </cell>
          <cell r="AB80" t="str">
            <v>Countries will increase their focus on national interests</v>
          </cell>
        </row>
        <row r="81">
          <cell r="A81" t="str">
            <v xml:space="preserve">CA    </v>
          </cell>
          <cell r="B81" t="str">
            <v>Divorced</v>
          </cell>
          <cell r="C81" t="str">
            <v>Three</v>
          </cell>
          <cell r="D81" t="str">
            <v>Two</v>
          </cell>
          <cell r="F81" t="str">
            <v>No</v>
          </cell>
          <cell r="G81">
            <v>54</v>
          </cell>
          <cell r="H81" t="str">
            <v>Two year associate degree from a college or university</v>
          </cell>
          <cell r="I81" t="str">
            <v>$150,000 to under $200,000</v>
          </cell>
          <cell r="J81" t="str">
            <v>No</v>
          </cell>
          <cell r="K81" t="str">
            <v>White Non-Hispanic</v>
          </cell>
          <cell r="M81" t="str">
            <v>NA</v>
          </cell>
          <cell r="N81" t="str">
            <v>Moderate</v>
          </cell>
          <cell r="O81" t="str">
            <v>Female</v>
          </cell>
          <cell r="P81" t="str">
            <v>Agnostic</v>
          </cell>
          <cell r="Q81" t="str">
            <v>United Kingdom</v>
          </cell>
          <cell r="R81" t="str">
            <v>Somewhat bad</v>
          </cell>
          <cell r="S81" t="str">
            <v>Having a close relationship to Russia</v>
          </cell>
          <cell r="T81" t="str">
            <v>Having a close relationship to Germany</v>
          </cell>
          <cell r="U81" t="str">
            <v>Very likely</v>
          </cell>
          <cell r="V81" t="str">
            <v>Yes, as a partner</v>
          </cell>
          <cell r="W81" t="str">
            <v>Yes, as a partner</v>
          </cell>
          <cell r="X81" t="str">
            <v>Yes, as a partner</v>
          </cell>
          <cell r="Y81" t="str">
            <v>No, not a partner</v>
          </cell>
          <cell r="Z81" t="str">
            <v>Yes, as a partner</v>
          </cell>
          <cell r="AA81" t="str">
            <v>DK/Refused</v>
          </cell>
          <cell r="AB81" t="str">
            <v>Countries will increase their focus on national interests</v>
          </cell>
        </row>
        <row r="82">
          <cell r="A82" t="str">
            <v xml:space="preserve">CT    </v>
          </cell>
          <cell r="B82" t="str">
            <v>Married</v>
          </cell>
          <cell r="C82" t="str">
            <v>Two</v>
          </cell>
          <cell r="D82" t="str">
            <v>Two</v>
          </cell>
          <cell r="F82" t="str">
            <v>NA</v>
          </cell>
          <cell r="G82">
            <v>63</v>
          </cell>
          <cell r="H82" t="str">
            <v>Some college, no degree (includes community college)</v>
          </cell>
          <cell r="I82" t="str">
            <v>Refused</v>
          </cell>
          <cell r="J82" t="str">
            <v>No</v>
          </cell>
          <cell r="K82" t="str">
            <v>White Non-Hispanic</v>
          </cell>
          <cell r="M82" t="str">
            <v>Republican</v>
          </cell>
          <cell r="N82" t="str">
            <v>Moderate</v>
          </cell>
          <cell r="O82" t="str">
            <v>Female</v>
          </cell>
          <cell r="P82" t="str">
            <v>Catholic, Roman Catholic</v>
          </cell>
          <cell r="Q82" t="str">
            <v>Russia</v>
          </cell>
          <cell r="R82" t="str">
            <v>Somewhat good</v>
          </cell>
          <cell r="S82" t="str">
            <v>Having a close relationship to Russia</v>
          </cell>
          <cell r="T82" t="str">
            <v>Having a close relationship to China</v>
          </cell>
          <cell r="U82" t="str">
            <v>Somewhat likely</v>
          </cell>
          <cell r="V82" t="str">
            <v>No, not a partner</v>
          </cell>
          <cell r="W82" t="str">
            <v>No, not a partner</v>
          </cell>
          <cell r="X82" t="str">
            <v>No, not a partner</v>
          </cell>
          <cell r="Y82" t="str">
            <v>No, not a partner</v>
          </cell>
          <cell r="Z82" t="str">
            <v>Yes, as a partner</v>
          </cell>
          <cell r="AA82" t="str">
            <v>Yes, as a partner</v>
          </cell>
          <cell r="AB82" t="str">
            <v>Countries will cooperate more with other countries</v>
          </cell>
        </row>
        <row r="83">
          <cell r="A83" t="str">
            <v xml:space="preserve">IN    </v>
          </cell>
          <cell r="B83" t="str">
            <v>Married</v>
          </cell>
          <cell r="C83" t="str">
            <v>Three</v>
          </cell>
          <cell r="D83" t="str">
            <v>Two</v>
          </cell>
          <cell r="F83" t="str">
            <v>Yes</v>
          </cell>
          <cell r="G83">
            <v>48</v>
          </cell>
          <cell r="H83" t="str">
            <v>Postgraduate or professional degree, including master's, doctorate, medical or law degree (e.g., MA, MS, PhD, MD, JD)</v>
          </cell>
          <cell r="I83" t="str">
            <v>$75,000 but less than $100,000</v>
          </cell>
          <cell r="J83" t="str">
            <v>No</v>
          </cell>
          <cell r="K83" t="str">
            <v>White Non-Hispanic</v>
          </cell>
          <cell r="M83" t="str">
            <v>Democratic</v>
          </cell>
          <cell r="N83" t="str">
            <v>Somewhat conservative</v>
          </cell>
          <cell r="O83" t="str">
            <v>Female</v>
          </cell>
          <cell r="P83" t="str">
            <v>Christian (Just Christian)</v>
          </cell>
          <cell r="Q83" t="str">
            <v>China</v>
          </cell>
          <cell r="R83" t="str">
            <v>Somewhat good</v>
          </cell>
          <cell r="S83" t="str">
            <v>VOL: Neither</v>
          </cell>
          <cell r="T83" t="str">
            <v>Having a close relationship to China</v>
          </cell>
          <cell r="U83" t="str">
            <v>Somewhat likely</v>
          </cell>
          <cell r="V83" t="str">
            <v>No, not a partner</v>
          </cell>
          <cell r="W83" t="str">
            <v>No, not a partner</v>
          </cell>
          <cell r="X83" t="str">
            <v>No, not a partner</v>
          </cell>
          <cell r="Y83" t="str">
            <v>No, not a partner</v>
          </cell>
          <cell r="Z83" t="str">
            <v>Yes, as a partner</v>
          </cell>
          <cell r="AA83" t="str">
            <v>No, not a partner</v>
          </cell>
          <cell r="AB83" t="str">
            <v>Countries will cooperate more with other countries</v>
          </cell>
        </row>
        <row r="84">
          <cell r="A84" t="str">
            <v xml:space="preserve">MI    </v>
          </cell>
          <cell r="B84" t="str">
            <v>Single, that is never married</v>
          </cell>
          <cell r="C84" t="str">
            <v>Four</v>
          </cell>
          <cell r="D84" t="str">
            <v>Three</v>
          </cell>
          <cell r="F84" t="str">
            <v>Yes</v>
          </cell>
          <cell r="G84">
            <v>44</v>
          </cell>
          <cell r="H84" t="str">
            <v>High school incomplete (Grades 9-11 or Grade 12 with NO diploma)</v>
          </cell>
          <cell r="I84" t="str">
            <v>$30,000 but less than $40,000</v>
          </cell>
          <cell r="J84" t="str">
            <v>No</v>
          </cell>
          <cell r="K84" t="str">
            <v>Black Non-Hispanic</v>
          </cell>
          <cell r="M84" t="str">
            <v>NA</v>
          </cell>
          <cell r="N84" t="str">
            <v>Moderate</v>
          </cell>
          <cell r="O84" t="str">
            <v>Male</v>
          </cell>
          <cell r="P84" t="str">
            <v>Baptist</v>
          </cell>
          <cell r="Q84" t="str">
            <v>United Kingdom</v>
          </cell>
          <cell r="R84" t="str">
            <v>Very good</v>
          </cell>
          <cell r="S84" t="str">
            <v>Having a close relationship to Germany</v>
          </cell>
          <cell r="T84" t="str">
            <v>Both relationships are equally important</v>
          </cell>
          <cell r="U84" t="str">
            <v>Somewhat unlikely</v>
          </cell>
          <cell r="V84" t="str">
            <v>Yes, as a partner</v>
          </cell>
          <cell r="W84" t="str">
            <v>Yes, as a partner</v>
          </cell>
          <cell r="X84" t="str">
            <v>Yes, as a partner</v>
          </cell>
          <cell r="Y84" t="str">
            <v>Yes, as a partner</v>
          </cell>
          <cell r="Z84" t="str">
            <v>Yes, as a partner</v>
          </cell>
          <cell r="AA84" t="str">
            <v>Yes, as a partner</v>
          </cell>
          <cell r="AB84" t="str">
            <v>Countries will increase their focus on national interests</v>
          </cell>
        </row>
        <row r="85">
          <cell r="A85" t="str">
            <v xml:space="preserve">FL    </v>
          </cell>
          <cell r="B85" t="str">
            <v>Married</v>
          </cell>
          <cell r="C85" t="str">
            <v>Two</v>
          </cell>
          <cell r="D85" t="str">
            <v>Two</v>
          </cell>
          <cell r="F85" t="str">
            <v>NA</v>
          </cell>
          <cell r="G85">
            <v>74</v>
          </cell>
          <cell r="H85" t="str">
            <v>Postgraduate or professional degree, including master's, doctorate, medical or law degree (e.g., MA, MS, PhD, MD, JD)</v>
          </cell>
          <cell r="I85" t="str">
            <v>$75,000 but less than $100,000</v>
          </cell>
          <cell r="J85" t="str">
            <v>No</v>
          </cell>
          <cell r="K85" t="str">
            <v>White Non-Hispanic</v>
          </cell>
          <cell r="M85" t="str">
            <v>Democratic</v>
          </cell>
          <cell r="N85" t="str">
            <v>Moderate</v>
          </cell>
          <cell r="O85" t="str">
            <v>Female</v>
          </cell>
          <cell r="P85" t="str">
            <v>Protestant</v>
          </cell>
          <cell r="Q85" t="str">
            <v>United Kingdom</v>
          </cell>
          <cell r="R85" t="str">
            <v>Somewhat good</v>
          </cell>
          <cell r="S85" t="str">
            <v>Having a close relationship to Germany</v>
          </cell>
          <cell r="T85" t="str">
            <v>Having a close relationship to Germany</v>
          </cell>
          <cell r="U85" t="str">
            <v>Somewhat unlikely</v>
          </cell>
          <cell r="V85" t="str">
            <v>Yes, as a partner</v>
          </cell>
          <cell r="W85" t="str">
            <v>No, not a partner</v>
          </cell>
          <cell r="X85" t="str">
            <v>No, not a partner</v>
          </cell>
          <cell r="Y85" t="str">
            <v>Yes, as a partner</v>
          </cell>
          <cell r="Z85" t="str">
            <v>Yes, as a partner</v>
          </cell>
          <cell r="AA85" t="str">
            <v>No, not a partner</v>
          </cell>
          <cell r="AB85" t="str">
            <v>Countries will increase their focus on national interests</v>
          </cell>
        </row>
        <row r="86">
          <cell r="A86" t="str">
            <v xml:space="preserve">CA    </v>
          </cell>
          <cell r="B86" t="str">
            <v>Separated</v>
          </cell>
          <cell r="C86" t="str">
            <v>Two</v>
          </cell>
          <cell r="D86" t="str">
            <v>Two</v>
          </cell>
          <cell r="F86" t="str">
            <v>NA</v>
          </cell>
          <cell r="G86">
            <v>60</v>
          </cell>
          <cell r="H86" t="str">
            <v>Some college, no degree (includes community college)</v>
          </cell>
          <cell r="I86" t="str">
            <v>$50,000 but less than $75,000</v>
          </cell>
          <cell r="J86" t="str">
            <v>No</v>
          </cell>
          <cell r="K86" t="str">
            <v>White Non-Hispanic</v>
          </cell>
          <cell r="M86" t="str">
            <v>NA</v>
          </cell>
          <cell r="N86" t="str">
            <v>Moderate</v>
          </cell>
          <cell r="O86" t="str">
            <v>Male</v>
          </cell>
          <cell r="P86" t="str">
            <v>Christian (Just Christian)</v>
          </cell>
          <cell r="Q86" t="str">
            <v>Russia</v>
          </cell>
          <cell r="R86" t="str">
            <v>Somewhat bad</v>
          </cell>
          <cell r="S86" t="str">
            <v>Having a close relationship to Germany</v>
          </cell>
          <cell r="T86" t="str">
            <v>Having a close relationship to Germany</v>
          </cell>
          <cell r="U86" t="str">
            <v>Somewhat likely</v>
          </cell>
          <cell r="V86" t="str">
            <v>Yes, as a partner</v>
          </cell>
          <cell r="W86" t="str">
            <v>Yes, as a partner</v>
          </cell>
          <cell r="X86" t="str">
            <v>Yes, as a partner</v>
          </cell>
          <cell r="Y86" t="str">
            <v>Yes, as a partner</v>
          </cell>
          <cell r="Z86" t="str">
            <v>Yes, as a partner</v>
          </cell>
          <cell r="AA86" t="str">
            <v>Yes, as a partner</v>
          </cell>
          <cell r="AB86" t="str">
            <v>Countries will cooperate more with other countries</v>
          </cell>
        </row>
        <row r="87">
          <cell r="A87" t="str">
            <v xml:space="preserve">VA    </v>
          </cell>
          <cell r="B87" t="str">
            <v>Divorced</v>
          </cell>
          <cell r="C87" t="str">
            <v>Six</v>
          </cell>
          <cell r="D87" t="str">
            <v>Four</v>
          </cell>
          <cell r="F87" t="str">
            <v>No</v>
          </cell>
          <cell r="G87">
            <v>63</v>
          </cell>
          <cell r="H87" t="str">
            <v>Some college, no degree (includes community college)</v>
          </cell>
          <cell r="I87" t="str">
            <v>$50,000 but less than $75,000</v>
          </cell>
          <cell r="J87" t="str">
            <v>No</v>
          </cell>
          <cell r="K87" t="str">
            <v>White Non-Hispanic</v>
          </cell>
          <cell r="M87" t="str">
            <v>NA</v>
          </cell>
          <cell r="N87" t="str">
            <v>Somewhat liberal</v>
          </cell>
          <cell r="O87" t="str">
            <v>Female</v>
          </cell>
          <cell r="P87" t="str">
            <v>Protestant</v>
          </cell>
          <cell r="Q87" t="str">
            <v>United Kingdom</v>
          </cell>
          <cell r="R87" t="str">
            <v>DK/Refused</v>
          </cell>
          <cell r="S87" t="str">
            <v>Having a close relationship to Germany</v>
          </cell>
          <cell r="T87" t="str">
            <v>Having a close relationship to Germany</v>
          </cell>
          <cell r="U87" t="str">
            <v>Somewhat unlikely</v>
          </cell>
          <cell r="V87" t="str">
            <v>Yes, as a partner</v>
          </cell>
          <cell r="W87" t="str">
            <v>No, not a partner</v>
          </cell>
          <cell r="X87" t="str">
            <v>No, not a partner</v>
          </cell>
          <cell r="Y87" t="str">
            <v>Yes, as a partner</v>
          </cell>
          <cell r="Z87" t="str">
            <v>DK/Refused</v>
          </cell>
          <cell r="AA87" t="str">
            <v>Yes, as a partner</v>
          </cell>
          <cell r="AB87" t="str">
            <v>Countries will cooperate more with other countries</v>
          </cell>
        </row>
        <row r="88">
          <cell r="A88" t="str">
            <v xml:space="preserve">OH    </v>
          </cell>
          <cell r="B88" t="str">
            <v>Single, that is never married</v>
          </cell>
          <cell r="C88" t="str">
            <v>One</v>
          </cell>
          <cell r="D88" t="str">
            <v>One</v>
          </cell>
          <cell r="F88" t="str">
            <v>NA</v>
          </cell>
          <cell r="G88">
            <v>63</v>
          </cell>
          <cell r="H88" t="str">
            <v>Some college, no degree (includes community college)</v>
          </cell>
          <cell r="I88" t="str">
            <v>$50,000 but less than $75,000</v>
          </cell>
          <cell r="J88" t="str">
            <v>No</v>
          </cell>
          <cell r="K88" t="str">
            <v>White Non-Hispanic</v>
          </cell>
          <cell r="M88" t="str">
            <v>Neither/Other (DO NOT READ)</v>
          </cell>
          <cell r="N88" t="str">
            <v>Don't know</v>
          </cell>
          <cell r="O88" t="str">
            <v>Male</v>
          </cell>
          <cell r="P88" t="str">
            <v>Baptist</v>
          </cell>
          <cell r="Q88" t="str">
            <v>China</v>
          </cell>
          <cell r="R88" t="str">
            <v>Somewhat good</v>
          </cell>
          <cell r="S88" t="str">
            <v>DK/Refused</v>
          </cell>
          <cell r="T88" t="str">
            <v>Having a close relationship to Germany</v>
          </cell>
          <cell r="U88" t="str">
            <v>Somewhat unlikely</v>
          </cell>
          <cell r="V88" t="str">
            <v>Yes, as a partner</v>
          </cell>
          <cell r="W88" t="str">
            <v>No, not a partner</v>
          </cell>
          <cell r="X88" t="str">
            <v>Yes, as a partner</v>
          </cell>
          <cell r="Y88" t="str">
            <v>Yes, as a partner</v>
          </cell>
          <cell r="Z88" t="str">
            <v>Yes, as a partner</v>
          </cell>
          <cell r="AA88" t="str">
            <v>Yes, as a partner</v>
          </cell>
          <cell r="AB88" t="str">
            <v>Everything will be the same as before the crisis</v>
          </cell>
        </row>
        <row r="89">
          <cell r="A89" t="str">
            <v xml:space="preserve">OH    </v>
          </cell>
          <cell r="B89" t="str">
            <v>Married</v>
          </cell>
          <cell r="C89" t="str">
            <v>Two</v>
          </cell>
          <cell r="D89" t="str">
            <v>Two</v>
          </cell>
          <cell r="F89" t="str">
            <v>NA</v>
          </cell>
          <cell r="G89">
            <v>76</v>
          </cell>
          <cell r="H89" t="str">
            <v>High school graduate (Grade 12 with diploma or GED certificate)</v>
          </cell>
          <cell r="I89" t="str">
            <v>$15,000 but less than $25,000</v>
          </cell>
          <cell r="J89" t="str">
            <v>No</v>
          </cell>
          <cell r="K89" t="str">
            <v>White Non-Hispanic</v>
          </cell>
          <cell r="M89" t="str">
            <v>NA</v>
          </cell>
          <cell r="N89" t="str">
            <v>Moderate</v>
          </cell>
          <cell r="O89" t="str">
            <v>Female</v>
          </cell>
          <cell r="P89" t="str">
            <v>Baptist</v>
          </cell>
          <cell r="Q89" t="str">
            <v>Israel</v>
          </cell>
          <cell r="R89" t="str">
            <v>Somewhat bad</v>
          </cell>
          <cell r="S89" t="str">
            <v>Having a close relationship to Germany</v>
          </cell>
          <cell r="T89" t="str">
            <v>Having a close relationship to Germany</v>
          </cell>
          <cell r="U89" t="str">
            <v>DK/Refused</v>
          </cell>
          <cell r="V89" t="str">
            <v>No, not a partner</v>
          </cell>
          <cell r="W89" t="str">
            <v>No, not a partner</v>
          </cell>
          <cell r="X89" t="str">
            <v>No, not a partner</v>
          </cell>
          <cell r="Y89" t="str">
            <v>No, not a partner</v>
          </cell>
          <cell r="Z89" t="str">
            <v>No, not a partner</v>
          </cell>
          <cell r="AA89" t="str">
            <v>No, not a partner</v>
          </cell>
          <cell r="AB89" t="str">
            <v>Everything will be the same as before the crisis</v>
          </cell>
        </row>
        <row r="90">
          <cell r="A90" t="str">
            <v xml:space="preserve">MA    </v>
          </cell>
          <cell r="B90" t="str">
            <v>Separated</v>
          </cell>
          <cell r="C90" t="str">
            <v>Three</v>
          </cell>
          <cell r="D90" t="str">
            <v>Two</v>
          </cell>
          <cell r="F90" t="str">
            <v>Yes</v>
          </cell>
          <cell r="G90">
            <v>44</v>
          </cell>
          <cell r="H90" t="str">
            <v>High school graduate (Grade 12 with diploma or GED certificate)</v>
          </cell>
          <cell r="I90" t="str">
            <v>Don't know</v>
          </cell>
          <cell r="J90" t="str">
            <v>Yes</v>
          </cell>
          <cell r="K90" t="str">
            <v>Black Hispanic</v>
          </cell>
          <cell r="M90" t="str">
            <v>Democratic</v>
          </cell>
          <cell r="N90" t="str">
            <v>Somewhat conservative</v>
          </cell>
          <cell r="O90" t="str">
            <v>Female</v>
          </cell>
          <cell r="P90" t="str">
            <v>Catholic, Roman Catholic</v>
          </cell>
          <cell r="Q90" t="str">
            <v>Japan</v>
          </cell>
          <cell r="R90" t="str">
            <v>Somewhat good</v>
          </cell>
          <cell r="S90" t="str">
            <v>Having a close relationship to Russia</v>
          </cell>
          <cell r="T90" t="str">
            <v>Having a close relationship to China</v>
          </cell>
          <cell r="U90" t="str">
            <v>Somewhat likely</v>
          </cell>
          <cell r="V90" t="str">
            <v>Yes, as a partner</v>
          </cell>
          <cell r="W90" t="str">
            <v>Yes, as a partner</v>
          </cell>
          <cell r="X90" t="str">
            <v>No, not a partner</v>
          </cell>
          <cell r="Y90" t="str">
            <v>Yes, as a partner</v>
          </cell>
          <cell r="Z90" t="str">
            <v>Yes, as a partner</v>
          </cell>
          <cell r="AA90" t="str">
            <v>Yes, as a partner</v>
          </cell>
          <cell r="AB90" t="str">
            <v>Countries will cooperate more with other countries</v>
          </cell>
        </row>
        <row r="91">
          <cell r="A91" t="str">
            <v xml:space="preserve">GA    </v>
          </cell>
          <cell r="B91" t="str">
            <v>Single, that is never married</v>
          </cell>
          <cell r="C91" t="str">
            <v>Two</v>
          </cell>
          <cell r="D91" t="str">
            <v>Two</v>
          </cell>
          <cell r="F91" t="str">
            <v>NA</v>
          </cell>
          <cell r="G91">
            <v>28</v>
          </cell>
          <cell r="H91" t="str">
            <v>Four year college or university degree/Bachelor.s degree (e.g., BS, BA, AB)</v>
          </cell>
          <cell r="I91" t="str">
            <v>$50,000 but less than $75,000</v>
          </cell>
          <cell r="J91" t="str">
            <v>No</v>
          </cell>
          <cell r="K91" t="str">
            <v>Refused</v>
          </cell>
          <cell r="M91" t="str">
            <v>Democratic</v>
          </cell>
          <cell r="N91" t="str">
            <v>Very liberal</v>
          </cell>
          <cell r="O91" t="str">
            <v>Male</v>
          </cell>
          <cell r="P91" t="str">
            <v>Nothing in particular</v>
          </cell>
          <cell r="Q91" t="str">
            <v>United Kingdom</v>
          </cell>
          <cell r="R91" t="str">
            <v>Somewhat good</v>
          </cell>
          <cell r="S91" t="str">
            <v>Having a close relationship to Germany</v>
          </cell>
          <cell r="T91" t="str">
            <v>Having a close relationship to Germany</v>
          </cell>
          <cell r="U91" t="str">
            <v>Somewhat likely</v>
          </cell>
          <cell r="V91" t="str">
            <v>Yes, as a partner</v>
          </cell>
          <cell r="W91" t="str">
            <v>No, not a partner</v>
          </cell>
          <cell r="X91" t="str">
            <v>Yes, as a partner</v>
          </cell>
          <cell r="Y91" t="str">
            <v>Yes, as a partner</v>
          </cell>
          <cell r="Z91" t="str">
            <v>Yes, as a partner</v>
          </cell>
          <cell r="AA91" t="str">
            <v>Yes, as a partner</v>
          </cell>
          <cell r="AB91" t="str">
            <v>Countries will increase their focus on national interests</v>
          </cell>
        </row>
        <row r="92">
          <cell r="A92" t="str">
            <v xml:space="preserve">NV    </v>
          </cell>
          <cell r="B92" t="str">
            <v>Married</v>
          </cell>
          <cell r="C92" t="str">
            <v>Two</v>
          </cell>
          <cell r="D92" t="str">
            <v>Two</v>
          </cell>
          <cell r="F92" t="str">
            <v>NA</v>
          </cell>
          <cell r="G92">
            <v>74</v>
          </cell>
          <cell r="H92" t="str">
            <v>Some college, no degree (includes community college)</v>
          </cell>
          <cell r="I92" t="str">
            <v>$25,000 but less than $30,000</v>
          </cell>
          <cell r="J92" t="str">
            <v>Yes</v>
          </cell>
          <cell r="K92" t="str">
            <v>White Hispanic</v>
          </cell>
          <cell r="M92" t="str">
            <v>NA</v>
          </cell>
          <cell r="N92" t="str">
            <v>Moderate</v>
          </cell>
          <cell r="O92" t="str">
            <v>Female</v>
          </cell>
          <cell r="P92" t="str">
            <v>Catholic, Roman Catholic</v>
          </cell>
          <cell r="Q92" t="str">
            <v>United Kingdom</v>
          </cell>
          <cell r="R92" t="str">
            <v>Somewhat good</v>
          </cell>
          <cell r="S92" t="str">
            <v>Having a close relationship to Germany</v>
          </cell>
          <cell r="T92" t="str">
            <v>Having a close relationship to Germany</v>
          </cell>
          <cell r="U92" t="str">
            <v>Somewhat likely</v>
          </cell>
          <cell r="V92" t="str">
            <v>Yes, as a partner</v>
          </cell>
          <cell r="W92" t="str">
            <v>Yes, as a partner</v>
          </cell>
          <cell r="X92" t="str">
            <v>DK/Refused</v>
          </cell>
          <cell r="Y92" t="str">
            <v>Yes, as a partner</v>
          </cell>
          <cell r="Z92" t="str">
            <v>Yes, as a partner</v>
          </cell>
          <cell r="AA92" t="str">
            <v>Yes, as a partner</v>
          </cell>
          <cell r="AB92" t="str">
            <v>Countries will increase their focus on national interests</v>
          </cell>
        </row>
        <row r="93">
          <cell r="A93" t="str">
            <v xml:space="preserve">VA    </v>
          </cell>
          <cell r="B93" t="str">
            <v>Married</v>
          </cell>
          <cell r="C93" t="str">
            <v>Two</v>
          </cell>
          <cell r="D93" t="str">
            <v>Two</v>
          </cell>
          <cell r="F93" t="str">
            <v>NA</v>
          </cell>
          <cell r="G93">
            <v>77</v>
          </cell>
          <cell r="H93" t="str">
            <v>High school graduate (Grade 12 with diploma or GED certificate)</v>
          </cell>
          <cell r="I93" t="str">
            <v>$50,000 but less than $75,000</v>
          </cell>
          <cell r="J93" t="str">
            <v>No</v>
          </cell>
          <cell r="K93" t="str">
            <v>White Non-Hispanic</v>
          </cell>
          <cell r="M93" t="str">
            <v>Republican</v>
          </cell>
          <cell r="N93" t="str">
            <v>Somewhat conservative</v>
          </cell>
          <cell r="O93" t="str">
            <v>Male</v>
          </cell>
          <cell r="P93" t="str">
            <v>Protestant</v>
          </cell>
          <cell r="Q93" t="str">
            <v>United Kingdom</v>
          </cell>
          <cell r="R93" t="str">
            <v>Somewhat good</v>
          </cell>
          <cell r="S93" t="str">
            <v>Having a close relationship to Germany</v>
          </cell>
          <cell r="T93" t="str">
            <v>Having a close relationship to Germany</v>
          </cell>
          <cell r="U93" t="str">
            <v>Somewhat likely</v>
          </cell>
          <cell r="V93" t="str">
            <v>Yes, as a partner</v>
          </cell>
          <cell r="W93" t="str">
            <v>Yes, as a partner</v>
          </cell>
          <cell r="X93" t="str">
            <v>Yes, as a partner</v>
          </cell>
          <cell r="Y93" t="str">
            <v>Yes, as a partner</v>
          </cell>
          <cell r="Z93" t="str">
            <v>Yes, as a partner</v>
          </cell>
          <cell r="AA93" t="str">
            <v>Yes, as a partner</v>
          </cell>
          <cell r="AB93" t="str">
            <v>Everything will be the same as before the crisis</v>
          </cell>
        </row>
        <row r="94">
          <cell r="A94" t="str">
            <v xml:space="preserve">VA    </v>
          </cell>
          <cell r="B94" t="str">
            <v>Married</v>
          </cell>
          <cell r="C94" t="str">
            <v>Five</v>
          </cell>
          <cell r="D94" t="str">
            <v>Two</v>
          </cell>
          <cell r="F94" t="str">
            <v>Yes</v>
          </cell>
          <cell r="G94" t="str">
            <v>Refused</v>
          </cell>
          <cell r="H94" t="str">
            <v>Postgraduate or professional degree, including master's, doctorate, medical or law degree (e.g., MA, MS, PhD, MD, JD)</v>
          </cell>
          <cell r="I94" t="str">
            <v>$100,000 and over (Unspecified)</v>
          </cell>
          <cell r="J94" t="str">
            <v>No</v>
          </cell>
          <cell r="K94" t="str">
            <v>Refused</v>
          </cell>
          <cell r="M94" t="str">
            <v>NA</v>
          </cell>
          <cell r="N94" t="str">
            <v>Very conservative</v>
          </cell>
          <cell r="O94" t="str">
            <v>Female</v>
          </cell>
          <cell r="P94" t="str">
            <v>Protestant</v>
          </cell>
          <cell r="Q94" t="str">
            <v>Israel</v>
          </cell>
          <cell r="R94" t="str">
            <v>Somewhat good</v>
          </cell>
          <cell r="S94" t="str">
            <v>VOL: Neither</v>
          </cell>
          <cell r="T94" t="str">
            <v>Having a close relationship to China</v>
          </cell>
          <cell r="U94" t="str">
            <v>Very unlikely</v>
          </cell>
          <cell r="V94" t="str">
            <v>No, not a partner</v>
          </cell>
          <cell r="W94" t="str">
            <v>No, not a partner</v>
          </cell>
          <cell r="X94" t="str">
            <v>No, not a partner</v>
          </cell>
          <cell r="Y94" t="str">
            <v>No, not a partner</v>
          </cell>
          <cell r="Z94" t="str">
            <v>No, not a partner</v>
          </cell>
          <cell r="AA94" t="str">
            <v>No, not a partner</v>
          </cell>
          <cell r="AB94" t="str">
            <v>Everything will be the same as before the crisis</v>
          </cell>
        </row>
        <row r="95">
          <cell r="A95" t="str">
            <v xml:space="preserve">PA    </v>
          </cell>
          <cell r="B95" t="str">
            <v>Married</v>
          </cell>
          <cell r="C95" t="str">
            <v>Two</v>
          </cell>
          <cell r="D95" t="str">
            <v>Two</v>
          </cell>
          <cell r="F95" t="str">
            <v>NA</v>
          </cell>
          <cell r="G95">
            <v>66</v>
          </cell>
          <cell r="H95" t="str">
            <v>Postgraduate or professional degree, including master's, doctorate, medical or law degree (e.g., MA, MS, PhD, MD, JD)</v>
          </cell>
          <cell r="I95" t="str">
            <v>$75,000 but less than $100,000</v>
          </cell>
          <cell r="J95" t="str">
            <v>No</v>
          </cell>
          <cell r="K95" t="str">
            <v>White Non-Hispanic</v>
          </cell>
          <cell r="M95" t="str">
            <v>NA</v>
          </cell>
          <cell r="N95" t="str">
            <v>Very conservative</v>
          </cell>
          <cell r="O95" t="str">
            <v>Male</v>
          </cell>
          <cell r="P95" t="str">
            <v>Catholic, Roman Catholic</v>
          </cell>
          <cell r="Q95" t="str">
            <v>China</v>
          </cell>
          <cell r="R95" t="str">
            <v>Somewhat good</v>
          </cell>
          <cell r="S95" t="str">
            <v>Having a close relationship to Germany</v>
          </cell>
          <cell r="T95" t="str">
            <v>Having a close relationship to China</v>
          </cell>
          <cell r="U95" t="str">
            <v>Somewhat unlikely</v>
          </cell>
          <cell r="V95" t="str">
            <v>Yes, as a partner</v>
          </cell>
          <cell r="W95" t="str">
            <v>Yes, as a partner</v>
          </cell>
          <cell r="X95" t="str">
            <v>No, not a partner</v>
          </cell>
          <cell r="Y95" t="str">
            <v>Yes, as a partner</v>
          </cell>
          <cell r="Z95" t="str">
            <v>Yes, as a partner</v>
          </cell>
          <cell r="AA95" t="str">
            <v>No, not a partner</v>
          </cell>
          <cell r="AB95" t="str">
            <v>Everything will be the same as before the crisis</v>
          </cell>
        </row>
        <row r="96">
          <cell r="A96" t="str">
            <v xml:space="preserve">MA    </v>
          </cell>
          <cell r="B96" t="str">
            <v>Married</v>
          </cell>
          <cell r="C96" t="str">
            <v>Four</v>
          </cell>
          <cell r="D96" t="str">
            <v>Three</v>
          </cell>
          <cell r="F96" t="str">
            <v>Yes</v>
          </cell>
          <cell r="G96">
            <v>49</v>
          </cell>
          <cell r="H96" t="str">
            <v>Postgraduate or professional degree, including master's, doctorate, medical or law degree (e.g., MA, MS, PhD, MD, JD)</v>
          </cell>
          <cell r="I96" t="str">
            <v>$100,000 to under $150,000</v>
          </cell>
          <cell r="J96" t="str">
            <v>No</v>
          </cell>
          <cell r="K96" t="str">
            <v>White Non-Hispanic</v>
          </cell>
          <cell r="M96" t="str">
            <v>NA</v>
          </cell>
          <cell r="N96" t="str">
            <v>Very liberal</v>
          </cell>
          <cell r="O96" t="str">
            <v>Female</v>
          </cell>
          <cell r="P96" t="str">
            <v>Catholic, Roman Catholic</v>
          </cell>
          <cell r="Q96" t="str">
            <v>Germany</v>
          </cell>
          <cell r="R96" t="str">
            <v>Somewhat bad</v>
          </cell>
          <cell r="S96" t="str">
            <v>Having a close relationship to Germany</v>
          </cell>
          <cell r="T96" t="str">
            <v>DK/Refused</v>
          </cell>
          <cell r="U96" t="str">
            <v>Somewhat likely</v>
          </cell>
          <cell r="V96" t="str">
            <v>Yes, as a partner</v>
          </cell>
          <cell r="W96" t="str">
            <v>No, not a partner</v>
          </cell>
          <cell r="X96" t="str">
            <v>No, not a partner</v>
          </cell>
          <cell r="Y96" t="str">
            <v>Yes, as a partner</v>
          </cell>
          <cell r="Z96" t="str">
            <v>Yes, as a partner</v>
          </cell>
          <cell r="AA96" t="str">
            <v>Yes, as a partner</v>
          </cell>
          <cell r="AB96" t="str">
            <v>Countries will increase their focus on national interests</v>
          </cell>
        </row>
        <row r="97">
          <cell r="A97" t="str">
            <v xml:space="preserve">NY    </v>
          </cell>
          <cell r="B97" t="str">
            <v>Married</v>
          </cell>
          <cell r="C97" t="str">
            <v>Two</v>
          </cell>
          <cell r="D97" t="str">
            <v>Two</v>
          </cell>
          <cell r="F97" t="str">
            <v>NA</v>
          </cell>
          <cell r="G97">
            <v>40</v>
          </cell>
          <cell r="H97" t="str">
            <v>Four year college or university degree/Bachelor.s degree (e.g., BS, BA, AB)</v>
          </cell>
          <cell r="I97" t="str">
            <v>$100,000 to under $150,000</v>
          </cell>
          <cell r="J97" t="str">
            <v>No</v>
          </cell>
          <cell r="K97" t="str">
            <v>Black Non-Hispanic</v>
          </cell>
          <cell r="M97" t="str">
            <v>NA</v>
          </cell>
          <cell r="N97" t="str">
            <v>Somewhat liberal</v>
          </cell>
          <cell r="O97" t="str">
            <v>Female</v>
          </cell>
          <cell r="P97" t="str">
            <v>Protestant</v>
          </cell>
          <cell r="Q97" t="str">
            <v>China</v>
          </cell>
          <cell r="R97" t="str">
            <v>Somewhat bad</v>
          </cell>
          <cell r="S97" t="str">
            <v>Having a close relationship to Germany</v>
          </cell>
          <cell r="T97" t="str">
            <v>Having a close relationship to China</v>
          </cell>
          <cell r="U97" t="str">
            <v>Very likely</v>
          </cell>
          <cell r="V97" t="str">
            <v>Yes, as a partner</v>
          </cell>
          <cell r="W97" t="str">
            <v>Yes, as a partner</v>
          </cell>
          <cell r="X97" t="str">
            <v>Yes, as a partner</v>
          </cell>
          <cell r="Y97" t="str">
            <v>Yes, as a partner</v>
          </cell>
          <cell r="Z97" t="str">
            <v>Yes, as a partner</v>
          </cell>
          <cell r="AA97" t="str">
            <v>Yes, as a partner</v>
          </cell>
          <cell r="AB97" t="str">
            <v>Countries will cooperate more with other countries</v>
          </cell>
        </row>
        <row r="98">
          <cell r="A98" t="str">
            <v xml:space="preserve">NY    </v>
          </cell>
          <cell r="B98" t="str">
            <v>Married</v>
          </cell>
          <cell r="C98" t="str">
            <v>Four</v>
          </cell>
          <cell r="D98" t="str">
            <v>Two</v>
          </cell>
          <cell r="F98" t="str">
            <v>Yes</v>
          </cell>
          <cell r="G98" t="str">
            <v>Refused</v>
          </cell>
          <cell r="H98" t="str">
            <v>Four year college or university degree/Bachelor.s degree (e.g., BS, BA, AB)</v>
          </cell>
          <cell r="I98" t="str">
            <v>$250,000 or more</v>
          </cell>
          <cell r="J98" t="str">
            <v>No</v>
          </cell>
          <cell r="K98" t="str">
            <v>White Non-Hispanic</v>
          </cell>
          <cell r="M98" t="str">
            <v>NA</v>
          </cell>
          <cell r="N98" t="str">
            <v>Somewhat conservative</v>
          </cell>
          <cell r="O98" t="str">
            <v>Female</v>
          </cell>
          <cell r="P98" t="str">
            <v>Christian (Just Christian)</v>
          </cell>
          <cell r="Q98" t="str">
            <v>Canada</v>
          </cell>
          <cell r="R98" t="str">
            <v>Somewhat good</v>
          </cell>
          <cell r="S98" t="str">
            <v>VOL: Neither</v>
          </cell>
          <cell r="T98" t="str">
            <v>Having a close relationship to China</v>
          </cell>
          <cell r="U98" t="str">
            <v>Somewhat unlikely</v>
          </cell>
          <cell r="V98" t="str">
            <v>Yes, as a partner</v>
          </cell>
          <cell r="W98" t="str">
            <v>No, not a partner</v>
          </cell>
          <cell r="X98" t="str">
            <v>No, not a partner</v>
          </cell>
          <cell r="Y98" t="str">
            <v>No, not a partner</v>
          </cell>
          <cell r="Z98" t="str">
            <v>Yes, as a partner</v>
          </cell>
          <cell r="AA98" t="str">
            <v>Yes, as a partner</v>
          </cell>
          <cell r="AB98" t="str">
            <v>Countries will cooperate more with other countries</v>
          </cell>
        </row>
        <row r="99">
          <cell r="A99" t="str">
            <v xml:space="preserve">FL    </v>
          </cell>
          <cell r="B99" t="str">
            <v>Divorced</v>
          </cell>
          <cell r="C99" t="str">
            <v>One</v>
          </cell>
          <cell r="D99" t="str">
            <v>One</v>
          </cell>
          <cell r="F99" t="str">
            <v>NA</v>
          </cell>
          <cell r="G99">
            <v>71</v>
          </cell>
          <cell r="H99" t="str">
            <v>Postgraduate or professional degree, including master's, doctorate, medical or law degree (e.g., MA, MS, PhD, MD, JD)</v>
          </cell>
          <cell r="I99" t="str">
            <v>$75,000 but less than $100,000</v>
          </cell>
          <cell r="J99" t="str">
            <v>No</v>
          </cell>
          <cell r="K99" t="str">
            <v>White Non-Hispanic</v>
          </cell>
          <cell r="M99" t="str">
            <v>Republican</v>
          </cell>
          <cell r="N99" t="str">
            <v>Somewhat conservative</v>
          </cell>
          <cell r="O99" t="str">
            <v>Male</v>
          </cell>
          <cell r="P99" t="str">
            <v>Protestant</v>
          </cell>
          <cell r="Q99" t="str">
            <v>Israel</v>
          </cell>
          <cell r="R99" t="str">
            <v>Somewhat good</v>
          </cell>
          <cell r="S99" t="str">
            <v>Having a close relationship to Germany</v>
          </cell>
          <cell r="T99" t="str">
            <v>Having a close relationship to Germany</v>
          </cell>
          <cell r="U99" t="str">
            <v>Very unlikely</v>
          </cell>
          <cell r="V99" t="str">
            <v>No, not a partner</v>
          </cell>
          <cell r="W99" t="str">
            <v>DK/Refused</v>
          </cell>
          <cell r="X99" t="str">
            <v>No, not a partner</v>
          </cell>
          <cell r="Y99" t="str">
            <v>No, not a partner</v>
          </cell>
          <cell r="Z99" t="str">
            <v>Yes, as a partner</v>
          </cell>
          <cell r="AA99" t="str">
            <v>Yes, as a partner</v>
          </cell>
          <cell r="AB99" t="str">
            <v>Everything will be the same as before the crisis</v>
          </cell>
        </row>
        <row r="100">
          <cell r="A100" t="str">
            <v xml:space="preserve">NH    </v>
          </cell>
          <cell r="B100" t="str">
            <v>Married</v>
          </cell>
          <cell r="C100" t="str">
            <v>Two</v>
          </cell>
          <cell r="D100" t="str">
            <v>Two</v>
          </cell>
          <cell r="F100" t="str">
            <v>NA</v>
          </cell>
          <cell r="G100">
            <v>63</v>
          </cell>
          <cell r="H100" t="str">
            <v>High school graduate (Grade 12 with diploma or GED certificate)</v>
          </cell>
          <cell r="I100" t="str">
            <v>$40,000 but less than $50,000</v>
          </cell>
          <cell r="J100" t="str">
            <v>No</v>
          </cell>
          <cell r="K100" t="str">
            <v>White Non-Hispanic</v>
          </cell>
          <cell r="M100" t="str">
            <v>Democratic</v>
          </cell>
          <cell r="N100" t="str">
            <v>Moderate</v>
          </cell>
          <cell r="O100" t="str">
            <v>Female</v>
          </cell>
          <cell r="P100" t="str">
            <v>Catholic, Roman Catholic</v>
          </cell>
          <cell r="Q100" t="str">
            <v>United Kingdom</v>
          </cell>
          <cell r="R100" t="str">
            <v>Somewhat good</v>
          </cell>
          <cell r="S100" t="str">
            <v>Having a close relationship to Russia</v>
          </cell>
          <cell r="T100" t="str">
            <v>Having a close relationship to Germany</v>
          </cell>
          <cell r="U100" t="str">
            <v>Somewhat unlikely</v>
          </cell>
          <cell r="V100" t="str">
            <v>Yes, as a partner</v>
          </cell>
          <cell r="W100" t="str">
            <v>Yes, as a partner</v>
          </cell>
          <cell r="X100" t="str">
            <v>Yes, as a partner</v>
          </cell>
          <cell r="Y100" t="str">
            <v>Yes, as a partner</v>
          </cell>
          <cell r="Z100" t="str">
            <v>Yes, as a partner</v>
          </cell>
          <cell r="AA100" t="str">
            <v>Yes, as a partner</v>
          </cell>
          <cell r="AB100" t="str">
            <v>Everything will be the same as before the crisis</v>
          </cell>
        </row>
        <row r="101">
          <cell r="A101" t="str">
            <v xml:space="preserve">WI    </v>
          </cell>
          <cell r="B101" t="str">
            <v>Single, that is never married</v>
          </cell>
          <cell r="C101" t="str">
            <v>Two</v>
          </cell>
          <cell r="D101" t="str">
            <v>Two</v>
          </cell>
          <cell r="F101" t="str">
            <v>NA</v>
          </cell>
          <cell r="G101">
            <v>57</v>
          </cell>
          <cell r="H101" t="str">
            <v>Two year associate degree from a college or university</v>
          </cell>
          <cell r="I101" t="str">
            <v>$75,000 but less than $100,000</v>
          </cell>
          <cell r="J101" t="str">
            <v>No</v>
          </cell>
          <cell r="K101" t="str">
            <v>White Non-Hispanic</v>
          </cell>
          <cell r="M101" t="str">
            <v>Republican</v>
          </cell>
          <cell r="N101" t="str">
            <v>Very conservative</v>
          </cell>
          <cell r="O101" t="str">
            <v>Female</v>
          </cell>
          <cell r="P101" t="str">
            <v>Catholic, Roman Catholic</v>
          </cell>
          <cell r="Q101" t="str">
            <v>Japan</v>
          </cell>
          <cell r="R101" t="str">
            <v>Somewhat good</v>
          </cell>
          <cell r="S101" t="str">
            <v>Having a close relationship to Russia</v>
          </cell>
          <cell r="T101" t="str">
            <v>Having a close relationship to China</v>
          </cell>
          <cell r="U101" t="str">
            <v>Very unlikely</v>
          </cell>
          <cell r="V101" t="str">
            <v>Yes, as a partner</v>
          </cell>
          <cell r="W101" t="str">
            <v>Yes, as a partner</v>
          </cell>
          <cell r="X101" t="str">
            <v>Yes, as a partner</v>
          </cell>
          <cell r="Y101" t="str">
            <v>No, not a partner</v>
          </cell>
          <cell r="Z101" t="str">
            <v>No, not a partner</v>
          </cell>
          <cell r="AA101" t="str">
            <v>No, not a partner</v>
          </cell>
          <cell r="AB101" t="str">
            <v>Countries will cooperate more with other countries</v>
          </cell>
        </row>
        <row r="102">
          <cell r="A102" t="str">
            <v xml:space="preserve">IL    </v>
          </cell>
          <cell r="B102" t="str">
            <v>Married</v>
          </cell>
          <cell r="C102" t="str">
            <v>Two</v>
          </cell>
          <cell r="D102" t="str">
            <v>Two</v>
          </cell>
          <cell r="F102" t="str">
            <v>NA</v>
          </cell>
          <cell r="G102">
            <v>63</v>
          </cell>
          <cell r="H102" t="str">
            <v>Postgraduate or professional degree, including master's, doctorate, medical or law degree (e.g., MA, MS, PhD, MD, JD)</v>
          </cell>
          <cell r="I102" t="str">
            <v>$250,000 or more</v>
          </cell>
          <cell r="J102" t="str">
            <v>No</v>
          </cell>
          <cell r="K102" t="str">
            <v>Mixed</v>
          </cell>
          <cell r="M102" t="str">
            <v>Neither/Other (DO NOT READ)</v>
          </cell>
          <cell r="N102" t="str">
            <v>Moderate</v>
          </cell>
          <cell r="O102" t="str">
            <v>Male</v>
          </cell>
          <cell r="P102" t="str">
            <v>Agnostic</v>
          </cell>
          <cell r="Q102" t="str">
            <v>Germany</v>
          </cell>
          <cell r="R102" t="str">
            <v>Very bad</v>
          </cell>
          <cell r="S102" t="str">
            <v>Having a close relationship to Germany</v>
          </cell>
          <cell r="T102" t="str">
            <v>Having a close relationship to Germany</v>
          </cell>
          <cell r="U102" t="str">
            <v>Somewhat likely</v>
          </cell>
          <cell r="V102" t="str">
            <v>Yes, as a partner</v>
          </cell>
          <cell r="W102" t="str">
            <v>Yes, as a partner</v>
          </cell>
          <cell r="X102" t="str">
            <v>Yes, as a partner</v>
          </cell>
          <cell r="Y102" t="str">
            <v>Yes, as a partner</v>
          </cell>
          <cell r="Z102" t="str">
            <v>Yes, as a partner</v>
          </cell>
          <cell r="AA102" t="str">
            <v>Yes, as a partner</v>
          </cell>
          <cell r="AB102" t="str">
            <v>Countries will increase their focus on national interests</v>
          </cell>
        </row>
        <row r="103">
          <cell r="A103" t="str">
            <v xml:space="preserve">TX    </v>
          </cell>
          <cell r="B103" t="str">
            <v>Single, that is never married</v>
          </cell>
          <cell r="C103" t="str">
            <v>One</v>
          </cell>
          <cell r="D103" t="str">
            <v>One</v>
          </cell>
          <cell r="F103" t="str">
            <v>NA</v>
          </cell>
          <cell r="G103">
            <v>64</v>
          </cell>
          <cell r="H103" t="str">
            <v>High school graduate (Grade 12 with diploma or GED certificate)</v>
          </cell>
          <cell r="I103" t="str">
            <v>$25,000 but less than $30,000</v>
          </cell>
          <cell r="J103" t="str">
            <v>Yes</v>
          </cell>
          <cell r="K103" t="str">
            <v>White Hispanic</v>
          </cell>
          <cell r="M103" t="str">
            <v>Republican</v>
          </cell>
          <cell r="N103" t="str">
            <v>Very conservative</v>
          </cell>
          <cell r="O103" t="str">
            <v>Female</v>
          </cell>
          <cell r="P103" t="str">
            <v>Catholic, Roman Catholic</v>
          </cell>
          <cell r="Q103" t="str">
            <v>France</v>
          </cell>
          <cell r="R103" t="str">
            <v>DK/Refused</v>
          </cell>
          <cell r="S103" t="str">
            <v>Having a close relationship to Russia</v>
          </cell>
          <cell r="T103" t="str">
            <v>Having a close relationship to China</v>
          </cell>
          <cell r="U103" t="str">
            <v>Very unlikely</v>
          </cell>
          <cell r="V103" t="str">
            <v>DK/Refused</v>
          </cell>
          <cell r="W103" t="str">
            <v>No, not a partner</v>
          </cell>
          <cell r="X103" t="str">
            <v>No, not a partner</v>
          </cell>
          <cell r="Y103" t="str">
            <v>No, not a partner</v>
          </cell>
          <cell r="Z103" t="str">
            <v>No, not a partner</v>
          </cell>
          <cell r="AA103" t="str">
            <v>DK/Refused</v>
          </cell>
          <cell r="AB103" t="str">
            <v>Countries will cooperate more with other countries</v>
          </cell>
        </row>
        <row r="104">
          <cell r="A104" t="str">
            <v xml:space="preserve">NJ    </v>
          </cell>
          <cell r="B104" t="str">
            <v>Divorced</v>
          </cell>
          <cell r="C104" t="str">
            <v>Two</v>
          </cell>
          <cell r="D104" t="str">
            <v>Two</v>
          </cell>
          <cell r="F104" t="str">
            <v>NA</v>
          </cell>
          <cell r="G104">
            <v>19</v>
          </cell>
          <cell r="H104" t="str">
            <v>High school incomplete (Grades 9-11 or Grade 12 with NO diploma)</v>
          </cell>
          <cell r="I104" t="str">
            <v>Less than $15,000</v>
          </cell>
          <cell r="J104" t="str">
            <v>Yes</v>
          </cell>
          <cell r="K104" t="str">
            <v>White Hispanic</v>
          </cell>
          <cell r="M104" t="str">
            <v>NA</v>
          </cell>
          <cell r="N104" t="str">
            <v>Moderate</v>
          </cell>
          <cell r="O104" t="str">
            <v>Male</v>
          </cell>
          <cell r="P104" t="str">
            <v>Catholic, Roman Catholic</v>
          </cell>
          <cell r="Q104" t="str">
            <v>Other</v>
          </cell>
          <cell r="R104" t="str">
            <v>Very good</v>
          </cell>
          <cell r="S104" t="str">
            <v>Having a close relationship to Russia</v>
          </cell>
          <cell r="T104" t="str">
            <v>Having a close relationship to China</v>
          </cell>
          <cell r="U104" t="str">
            <v>Very likely</v>
          </cell>
          <cell r="V104" t="str">
            <v>Yes, as a partner</v>
          </cell>
          <cell r="W104" t="str">
            <v>Yes, as a partner</v>
          </cell>
          <cell r="X104" t="str">
            <v>Yes, as a partner</v>
          </cell>
          <cell r="Y104" t="str">
            <v>No, not a partner</v>
          </cell>
          <cell r="Z104" t="str">
            <v>Yes, as a partner</v>
          </cell>
          <cell r="AA104" t="str">
            <v>Yes, as a partner</v>
          </cell>
          <cell r="AB104" t="str">
            <v>Countries will cooperate more with other countries</v>
          </cell>
        </row>
        <row r="105">
          <cell r="A105" t="str">
            <v xml:space="preserve">IA    </v>
          </cell>
          <cell r="B105" t="str">
            <v>Married</v>
          </cell>
          <cell r="C105" t="str">
            <v>Two</v>
          </cell>
          <cell r="D105" t="str">
            <v>Two</v>
          </cell>
          <cell r="F105" t="str">
            <v>NA</v>
          </cell>
          <cell r="G105">
            <v>64</v>
          </cell>
          <cell r="H105" t="str">
            <v>Postgraduate or professional degree, including master's, doctorate, medical or law degree (e.g., MA, MS, PhD, MD, JD)</v>
          </cell>
          <cell r="I105" t="str">
            <v>$100,000 to under $150,000</v>
          </cell>
          <cell r="J105" t="str">
            <v>No</v>
          </cell>
          <cell r="K105" t="str">
            <v>White Non-Hispanic</v>
          </cell>
          <cell r="M105" t="str">
            <v>Democratic</v>
          </cell>
          <cell r="N105" t="str">
            <v>Moderate</v>
          </cell>
          <cell r="O105" t="str">
            <v>Female</v>
          </cell>
          <cell r="P105" t="str">
            <v>Catholic, Roman Catholic</v>
          </cell>
          <cell r="Q105" t="str">
            <v>United Kingdom</v>
          </cell>
          <cell r="R105" t="str">
            <v>Somewhat bad</v>
          </cell>
          <cell r="S105" t="str">
            <v>Having a close relationship to Germany</v>
          </cell>
          <cell r="T105" t="str">
            <v>Both relationships are equally important</v>
          </cell>
          <cell r="U105" t="str">
            <v>Somewhat likely</v>
          </cell>
          <cell r="V105" t="str">
            <v>Yes, as a partner</v>
          </cell>
          <cell r="W105" t="str">
            <v>Yes, as a partner</v>
          </cell>
          <cell r="X105" t="str">
            <v>Yes, as a partner</v>
          </cell>
          <cell r="Y105" t="str">
            <v>Yes, as a partner</v>
          </cell>
          <cell r="Z105" t="str">
            <v>Yes, as a partner</v>
          </cell>
          <cell r="AA105" t="str">
            <v>Yes, as a partner</v>
          </cell>
          <cell r="AB105" t="str">
            <v>DK/Refused</v>
          </cell>
        </row>
        <row r="106">
          <cell r="A106" t="str">
            <v xml:space="preserve">IL    </v>
          </cell>
          <cell r="B106" t="str">
            <v>Married</v>
          </cell>
          <cell r="C106" t="str">
            <v>Four</v>
          </cell>
          <cell r="D106" t="str">
            <v>Two</v>
          </cell>
          <cell r="F106" t="str">
            <v>Yes</v>
          </cell>
          <cell r="G106">
            <v>54</v>
          </cell>
          <cell r="H106" t="str">
            <v>Postgraduate or professional degree, including master's, doctorate, medical or law degree (e.g., MA, MS, PhD, MD, JD)</v>
          </cell>
          <cell r="I106" t="str">
            <v>Refused</v>
          </cell>
          <cell r="J106" t="str">
            <v>Refused</v>
          </cell>
          <cell r="K106" t="str">
            <v>Refused</v>
          </cell>
          <cell r="M106" t="str">
            <v>DK/Refused</v>
          </cell>
          <cell r="N106" t="str">
            <v>Refused</v>
          </cell>
          <cell r="O106" t="str">
            <v>Male</v>
          </cell>
          <cell r="P106" t="str">
            <v>Refused</v>
          </cell>
          <cell r="Q106" t="str">
            <v>Other</v>
          </cell>
          <cell r="R106" t="str">
            <v>Very bad</v>
          </cell>
          <cell r="S106" t="str">
            <v>Having a close relationship to Germany</v>
          </cell>
          <cell r="T106" t="str">
            <v>Having a close relationship to Germany</v>
          </cell>
          <cell r="U106" t="str">
            <v>Somewhat unlikely</v>
          </cell>
          <cell r="V106" t="str">
            <v>Yes, as a partner</v>
          </cell>
          <cell r="W106" t="str">
            <v>Yes, as a partner</v>
          </cell>
          <cell r="X106" t="str">
            <v>Yes, as a partner</v>
          </cell>
          <cell r="Y106" t="str">
            <v>Yes, as a partner</v>
          </cell>
          <cell r="Z106" t="str">
            <v>Yes, as a partner</v>
          </cell>
          <cell r="AA106" t="str">
            <v>Yes, as a partner</v>
          </cell>
          <cell r="AB106" t="str">
            <v>Everything will be the same as before the crisis</v>
          </cell>
        </row>
        <row r="107">
          <cell r="A107" t="str">
            <v xml:space="preserve">KY    </v>
          </cell>
          <cell r="B107" t="str">
            <v>Single, that is never married</v>
          </cell>
          <cell r="C107" t="str">
            <v>One</v>
          </cell>
          <cell r="D107" t="str">
            <v>One</v>
          </cell>
          <cell r="F107" t="str">
            <v>NA</v>
          </cell>
          <cell r="G107">
            <v>45</v>
          </cell>
          <cell r="H107" t="str">
            <v>Four year college or university degree/Bachelor.s degree (e.g., BS, BA, AB)</v>
          </cell>
          <cell r="I107" t="str">
            <v>$50,000 but less than $75,000</v>
          </cell>
          <cell r="J107" t="str">
            <v>No</v>
          </cell>
          <cell r="K107" t="str">
            <v>White Non-Hispanic</v>
          </cell>
          <cell r="M107" t="str">
            <v>Democratic</v>
          </cell>
          <cell r="N107" t="str">
            <v>Moderate</v>
          </cell>
          <cell r="O107" t="str">
            <v>Female</v>
          </cell>
          <cell r="P107" t="str">
            <v>Catholic, Roman Catholic</v>
          </cell>
          <cell r="Q107" t="str">
            <v>China</v>
          </cell>
          <cell r="R107" t="str">
            <v>Somewhat bad</v>
          </cell>
          <cell r="S107" t="str">
            <v>Having a close relationship to Russia</v>
          </cell>
          <cell r="T107" t="str">
            <v>Having a close relationship to China</v>
          </cell>
          <cell r="U107" t="str">
            <v>Very likely</v>
          </cell>
          <cell r="V107" t="str">
            <v>Yes, as a partner</v>
          </cell>
          <cell r="W107" t="str">
            <v>No, not a partner</v>
          </cell>
          <cell r="X107" t="str">
            <v>Yes, as a partner</v>
          </cell>
          <cell r="Y107" t="str">
            <v>Yes, as a partner</v>
          </cell>
          <cell r="Z107" t="str">
            <v>Yes, as a partner</v>
          </cell>
          <cell r="AA107" t="str">
            <v>Yes, as a partner</v>
          </cell>
          <cell r="AB107" t="str">
            <v>Everything will be the same as before the crisis</v>
          </cell>
        </row>
        <row r="108">
          <cell r="A108" t="str">
            <v xml:space="preserve">TX    </v>
          </cell>
          <cell r="B108" t="str">
            <v>Single, that is never married</v>
          </cell>
          <cell r="C108" t="str">
            <v>Three</v>
          </cell>
          <cell r="D108" t="str">
            <v>Three</v>
          </cell>
          <cell r="F108" t="str">
            <v>NA</v>
          </cell>
          <cell r="G108">
            <v>49</v>
          </cell>
          <cell r="H108" t="str">
            <v>Some college, no degree (includes community college)</v>
          </cell>
          <cell r="I108" t="str">
            <v>$150,000 to under $200,000</v>
          </cell>
          <cell r="J108" t="str">
            <v>Yes</v>
          </cell>
          <cell r="K108" t="str">
            <v>White Hispanic</v>
          </cell>
          <cell r="M108" t="str">
            <v>NA</v>
          </cell>
          <cell r="N108" t="str">
            <v>Very conservative</v>
          </cell>
          <cell r="O108" t="str">
            <v>Female</v>
          </cell>
          <cell r="P108" t="str">
            <v>Non-denominational or Independent Church</v>
          </cell>
          <cell r="Q108" t="str">
            <v>DK/Refused</v>
          </cell>
          <cell r="R108" t="str">
            <v>Somewhat good</v>
          </cell>
          <cell r="S108" t="str">
            <v>Both relationships are equally important</v>
          </cell>
          <cell r="T108" t="str">
            <v>Both relationships are equally important</v>
          </cell>
          <cell r="U108" t="str">
            <v>Somewhat likely</v>
          </cell>
          <cell r="V108" t="str">
            <v>DK/Refused</v>
          </cell>
          <cell r="W108" t="str">
            <v>No, not a partner</v>
          </cell>
          <cell r="X108" t="str">
            <v>No, not a partner</v>
          </cell>
          <cell r="Y108" t="str">
            <v>Yes, as a partner</v>
          </cell>
          <cell r="Z108" t="str">
            <v>Yes, as a partner</v>
          </cell>
          <cell r="AA108" t="str">
            <v>No, not a partner</v>
          </cell>
          <cell r="AB108" t="str">
            <v>Countries will cooperate more with other countries</v>
          </cell>
        </row>
        <row r="109">
          <cell r="A109" t="str">
            <v xml:space="preserve">TX    </v>
          </cell>
          <cell r="B109" t="str">
            <v>Married</v>
          </cell>
          <cell r="C109" t="str">
            <v>Two</v>
          </cell>
          <cell r="D109" t="str">
            <v>Two</v>
          </cell>
          <cell r="F109" t="str">
            <v>NA</v>
          </cell>
          <cell r="G109">
            <v>70</v>
          </cell>
          <cell r="H109" t="str">
            <v>Four year college or university degree/Bachelor.s degree (e.g., BS, BA, AB)</v>
          </cell>
          <cell r="I109" t="str">
            <v>$75,000 but less than $100,000</v>
          </cell>
          <cell r="J109" t="str">
            <v>No</v>
          </cell>
          <cell r="K109" t="str">
            <v>White Non-Hispanic</v>
          </cell>
          <cell r="M109" t="str">
            <v>Democratic</v>
          </cell>
          <cell r="N109" t="str">
            <v>Somewhat conservative</v>
          </cell>
          <cell r="O109" t="str">
            <v>Male</v>
          </cell>
          <cell r="P109" t="str">
            <v>Agnostic</v>
          </cell>
          <cell r="Q109" t="str">
            <v>United Kingdom</v>
          </cell>
          <cell r="R109" t="str">
            <v>Somewhat bad</v>
          </cell>
          <cell r="S109" t="str">
            <v>Having a close relationship to Germany</v>
          </cell>
          <cell r="T109" t="str">
            <v>Having a close relationship to Germany</v>
          </cell>
          <cell r="U109" t="str">
            <v>Somewhat unlikely</v>
          </cell>
          <cell r="V109" t="str">
            <v>Yes, as a partner</v>
          </cell>
          <cell r="W109" t="str">
            <v>No, not a partner</v>
          </cell>
          <cell r="X109" t="str">
            <v>Yes, as a partner</v>
          </cell>
          <cell r="Y109" t="str">
            <v>Yes, as a partner</v>
          </cell>
          <cell r="Z109" t="str">
            <v>Yes, as a partner</v>
          </cell>
          <cell r="AA109" t="str">
            <v>No, not a partner</v>
          </cell>
          <cell r="AB109" t="str">
            <v>Countries will increase their focus on national interests</v>
          </cell>
        </row>
        <row r="110">
          <cell r="A110" t="str">
            <v xml:space="preserve">MN    </v>
          </cell>
          <cell r="B110" t="str">
            <v>Single, that is never married</v>
          </cell>
          <cell r="C110" t="str">
            <v>Three</v>
          </cell>
          <cell r="D110" t="str">
            <v>Three</v>
          </cell>
          <cell r="F110" t="str">
            <v>NA</v>
          </cell>
          <cell r="G110">
            <v>57</v>
          </cell>
          <cell r="H110" t="str">
            <v>Some college, no degree (includes community college)</v>
          </cell>
          <cell r="I110" t="str">
            <v>$40,000 but less than $50,000</v>
          </cell>
          <cell r="J110" t="str">
            <v>No</v>
          </cell>
          <cell r="K110" t="str">
            <v>Native American/American Indian/Alaska Native</v>
          </cell>
          <cell r="M110" t="str">
            <v>NA</v>
          </cell>
          <cell r="N110" t="str">
            <v>Very conservative</v>
          </cell>
          <cell r="O110" t="str">
            <v>Male</v>
          </cell>
          <cell r="P110" t="str">
            <v>Catholic, Roman Catholic</v>
          </cell>
          <cell r="Q110" t="str">
            <v>United Kingdom</v>
          </cell>
          <cell r="R110" t="str">
            <v>Somewhat good</v>
          </cell>
          <cell r="S110" t="str">
            <v>Having a close relationship to Germany</v>
          </cell>
          <cell r="T110" t="str">
            <v>Having a close relationship to China</v>
          </cell>
          <cell r="U110" t="str">
            <v>Very unlikely</v>
          </cell>
          <cell r="V110" t="str">
            <v>No, not a partner</v>
          </cell>
          <cell r="W110" t="str">
            <v>No, not a partner</v>
          </cell>
          <cell r="X110" t="str">
            <v>Yes, as a partner</v>
          </cell>
          <cell r="Y110" t="str">
            <v>Yes, as a partner</v>
          </cell>
          <cell r="Z110" t="str">
            <v>Yes, as a partner</v>
          </cell>
          <cell r="AA110" t="str">
            <v>Yes, as a partner</v>
          </cell>
          <cell r="AB110" t="str">
            <v>Countries will cooperate more with other countries</v>
          </cell>
        </row>
        <row r="111">
          <cell r="A111" t="str">
            <v xml:space="preserve">OR    </v>
          </cell>
          <cell r="B111" t="str">
            <v>Divorced</v>
          </cell>
          <cell r="C111" t="str">
            <v>Two</v>
          </cell>
          <cell r="D111" t="str">
            <v>Two</v>
          </cell>
          <cell r="F111" t="str">
            <v>NA</v>
          </cell>
          <cell r="G111">
            <v>74</v>
          </cell>
          <cell r="H111" t="str">
            <v>Some college, no degree (includes community college)</v>
          </cell>
          <cell r="I111" t="str">
            <v>$75,000 but less than $100,000</v>
          </cell>
          <cell r="J111" t="str">
            <v>No</v>
          </cell>
          <cell r="K111" t="str">
            <v>White Non-Hispanic</v>
          </cell>
          <cell r="M111" t="str">
            <v>Republican</v>
          </cell>
          <cell r="N111" t="str">
            <v>Moderate</v>
          </cell>
          <cell r="O111" t="str">
            <v>Male</v>
          </cell>
          <cell r="P111" t="str">
            <v>Nothing in particular</v>
          </cell>
          <cell r="Q111" t="str">
            <v>Mexico</v>
          </cell>
          <cell r="R111" t="str">
            <v>Somewhat good</v>
          </cell>
          <cell r="S111" t="str">
            <v>Having a close relationship to Russia</v>
          </cell>
          <cell r="T111" t="str">
            <v>Having a close relationship to China</v>
          </cell>
          <cell r="U111" t="str">
            <v>Very unlikely</v>
          </cell>
          <cell r="V111" t="str">
            <v>No, not a partner</v>
          </cell>
          <cell r="W111" t="str">
            <v>Yes, as a partner</v>
          </cell>
          <cell r="X111" t="str">
            <v>Yes, as a partner</v>
          </cell>
          <cell r="Y111" t="str">
            <v>Yes, as a partner</v>
          </cell>
          <cell r="Z111" t="str">
            <v>No, not a partner</v>
          </cell>
          <cell r="AA111" t="str">
            <v>No, not a partner</v>
          </cell>
          <cell r="AB111" t="str">
            <v>Countries will cooperate more with other countries</v>
          </cell>
        </row>
        <row r="112">
          <cell r="A112" t="str">
            <v xml:space="preserve">AZ    </v>
          </cell>
          <cell r="B112" t="str">
            <v>Widowed</v>
          </cell>
          <cell r="C112" t="str">
            <v>One</v>
          </cell>
          <cell r="D112" t="str">
            <v>One</v>
          </cell>
          <cell r="F112" t="str">
            <v>NA</v>
          </cell>
          <cell r="G112">
            <v>75</v>
          </cell>
          <cell r="H112" t="str">
            <v>Postgraduate or professional degree, including master's, doctorate, medical or law degree (e.g., MA, MS, PhD, MD, JD)</v>
          </cell>
          <cell r="I112" t="str">
            <v>$50,000 but less than $75,000</v>
          </cell>
          <cell r="J112" t="str">
            <v>No</v>
          </cell>
          <cell r="K112" t="str">
            <v>White Non-Hispanic</v>
          </cell>
          <cell r="M112" t="str">
            <v>NA</v>
          </cell>
          <cell r="N112" t="str">
            <v>Moderate</v>
          </cell>
          <cell r="O112" t="str">
            <v>Female</v>
          </cell>
          <cell r="P112" t="str">
            <v>Jewish/Judaism</v>
          </cell>
          <cell r="Q112" t="str">
            <v>Germany</v>
          </cell>
          <cell r="R112" t="str">
            <v>Somewhat good</v>
          </cell>
          <cell r="S112" t="str">
            <v>Having a close relationship to Germany</v>
          </cell>
          <cell r="T112" t="str">
            <v>Having a close relationship to Germany</v>
          </cell>
          <cell r="U112" t="str">
            <v>Somewhat unlikely</v>
          </cell>
          <cell r="V112" t="str">
            <v>Yes, as a partner</v>
          </cell>
          <cell r="W112" t="str">
            <v>Yes, as a partner</v>
          </cell>
          <cell r="X112" t="str">
            <v>Yes, as a partner</v>
          </cell>
          <cell r="Y112" t="str">
            <v>Yes, as a partner</v>
          </cell>
          <cell r="Z112" t="str">
            <v>Yes, as a partner</v>
          </cell>
          <cell r="AA112" t="str">
            <v>Yes, as a partner</v>
          </cell>
          <cell r="AB112" t="str">
            <v>Everything will be the same as before the crisis</v>
          </cell>
        </row>
        <row r="113">
          <cell r="A113" t="str">
            <v xml:space="preserve">AZ    </v>
          </cell>
          <cell r="B113" t="str">
            <v>Married</v>
          </cell>
          <cell r="C113" t="str">
            <v>Four</v>
          </cell>
          <cell r="D113" t="str">
            <v>Four</v>
          </cell>
          <cell r="F113" t="str">
            <v>NA</v>
          </cell>
          <cell r="G113">
            <v>65</v>
          </cell>
          <cell r="H113" t="str">
            <v>Two year associate degree from a college or university</v>
          </cell>
          <cell r="I113" t="str">
            <v>$15,000 but less than $25,000</v>
          </cell>
          <cell r="J113" t="str">
            <v>No</v>
          </cell>
          <cell r="K113" t="str">
            <v>White Non-Hispanic</v>
          </cell>
          <cell r="M113" t="str">
            <v>NA</v>
          </cell>
          <cell r="N113" t="str">
            <v>Somewhat conservative</v>
          </cell>
          <cell r="O113" t="str">
            <v>Female</v>
          </cell>
          <cell r="P113" t="str">
            <v>Christian (Just Christian)</v>
          </cell>
          <cell r="Q113" t="str">
            <v>DK/Refused</v>
          </cell>
          <cell r="R113" t="str">
            <v>Somewhat good</v>
          </cell>
          <cell r="S113" t="str">
            <v>Having a close relationship to Germany</v>
          </cell>
          <cell r="T113" t="str">
            <v>Having a close relationship to Germany</v>
          </cell>
          <cell r="U113" t="str">
            <v>Very likely</v>
          </cell>
          <cell r="V113" t="str">
            <v>Yes, as a partner</v>
          </cell>
          <cell r="W113" t="str">
            <v>No, not a partner</v>
          </cell>
          <cell r="X113" t="str">
            <v>DK/Refused</v>
          </cell>
          <cell r="Y113" t="str">
            <v>Yes, as a partner</v>
          </cell>
          <cell r="Z113" t="str">
            <v>Yes, as a partner</v>
          </cell>
          <cell r="AA113" t="str">
            <v>Yes, as a partner</v>
          </cell>
          <cell r="AB113" t="str">
            <v>Countries will increase their focus on national interests</v>
          </cell>
        </row>
        <row r="114">
          <cell r="A114" t="str">
            <v xml:space="preserve">WA    </v>
          </cell>
          <cell r="B114" t="str">
            <v>Single, that is never married</v>
          </cell>
          <cell r="C114" t="str">
            <v>One</v>
          </cell>
          <cell r="D114" t="str">
            <v>One</v>
          </cell>
          <cell r="F114" t="str">
            <v>NA</v>
          </cell>
          <cell r="G114">
            <v>44</v>
          </cell>
          <cell r="H114" t="str">
            <v>High school graduate (Grade 12 with diploma or GED certificate)</v>
          </cell>
          <cell r="I114" t="str">
            <v>Less than $15,000</v>
          </cell>
          <cell r="J114" t="str">
            <v>No</v>
          </cell>
          <cell r="K114" t="str">
            <v>White Non-Hispanic</v>
          </cell>
          <cell r="M114" t="str">
            <v>Democratic</v>
          </cell>
          <cell r="N114" t="str">
            <v>Somewhat liberal</v>
          </cell>
          <cell r="O114" t="str">
            <v>Female</v>
          </cell>
          <cell r="P114" t="str">
            <v>Christian (Just Christian)</v>
          </cell>
          <cell r="Q114" t="str">
            <v>Israel</v>
          </cell>
          <cell r="R114" t="str">
            <v>Very good</v>
          </cell>
          <cell r="S114" t="str">
            <v>Having a close relationship to Germany</v>
          </cell>
          <cell r="T114" t="str">
            <v>Having a close relationship to Germany</v>
          </cell>
          <cell r="U114" t="str">
            <v>Somewhat likely</v>
          </cell>
          <cell r="V114" t="str">
            <v>Yes, as a partner</v>
          </cell>
          <cell r="W114" t="str">
            <v>Yes, as a partner</v>
          </cell>
          <cell r="X114" t="str">
            <v>Yes, as a partner</v>
          </cell>
          <cell r="Y114" t="str">
            <v>Yes, as a partner</v>
          </cell>
          <cell r="Z114" t="str">
            <v>Yes, as a partner</v>
          </cell>
          <cell r="AA114" t="str">
            <v>No, not a partner</v>
          </cell>
          <cell r="AB114" t="str">
            <v>Countries will cooperate more with other countries</v>
          </cell>
        </row>
        <row r="115">
          <cell r="A115" t="str">
            <v xml:space="preserve">AZ    </v>
          </cell>
          <cell r="B115" t="str">
            <v>Widowed</v>
          </cell>
          <cell r="C115" t="str">
            <v>One</v>
          </cell>
          <cell r="D115" t="str">
            <v>One</v>
          </cell>
          <cell r="F115" t="str">
            <v>NA</v>
          </cell>
          <cell r="G115">
            <v>93</v>
          </cell>
          <cell r="H115" t="str">
            <v>Postgraduate or professional degree, including master's, doctorate, medical or law degree (e.g., MA, MS, PhD, MD, JD)</v>
          </cell>
          <cell r="I115" t="str">
            <v>$50,000 but less than $100,000 (Unspecified)</v>
          </cell>
          <cell r="J115" t="str">
            <v>No</v>
          </cell>
          <cell r="K115" t="str">
            <v>White Non-Hispanic</v>
          </cell>
          <cell r="M115" t="str">
            <v>NA</v>
          </cell>
          <cell r="N115" t="str">
            <v>Moderate</v>
          </cell>
          <cell r="O115" t="str">
            <v>Female</v>
          </cell>
          <cell r="P115" t="str">
            <v>Atheist</v>
          </cell>
          <cell r="Q115" t="str">
            <v>DK/Refused</v>
          </cell>
          <cell r="R115" t="str">
            <v>Somewhat good</v>
          </cell>
          <cell r="S115" t="str">
            <v>Having a close relationship to Germany</v>
          </cell>
          <cell r="T115" t="str">
            <v>Having a close relationship to Germany</v>
          </cell>
          <cell r="U115" t="str">
            <v>Somewhat likely</v>
          </cell>
          <cell r="V115" t="str">
            <v>Yes, as a partner</v>
          </cell>
          <cell r="W115" t="str">
            <v>No, not a partner</v>
          </cell>
          <cell r="X115" t="str">
            <v>Yes, as a partner</v>
          </cell>
          <cell r="Y115" t="str">
            <v>Yes, as a partner</v>
          </cell>
          <cell r="Z115" t="str">
            <v>Yes, as a partner</v>
          </cell>
          <cell r="AA115" t="str">
            <v>Yes, as a partner</v>
          </cell>
          <cell r="AB115" t="str">
            <v>Everything will be the same as before the crisis</v>
          </cell>
        </row>
        <row r="116">
          <cell r="A116" t="str">
            <v xml:space="preserve">NV    </v>
          </cell>
          <cell r="B116" t="str">
            <v>Separated</v>
          </cell>
          <cell r="C116" t="str">
            <v>One</v>
          </cell>
          <cell r="D116" t="str">
            <v>One</v>
          </cell>
          <cell r="F116" t="str">
            <v>NA</v>
          </cell>
          <cell r="G116">
            <v>73</v>
          </cell>
          <cell r="H116" t="str">
            <v>Four year college or university degree/Bachelor.s degree (e.g., BS, BA, AB)</v>
          </cell>
          <cell r="I116" t="str">
            <v>$40,000 but less than $50,000</v>
          </cell>
          <cell r="J116" t="str">
            <v>No</v>
          </cell>
          <cell r="K116" t="str">
            <v>White Non-Hispanic</v>
          </cell>
          <cell r="M116" t="str">
            <v>NA</v>
          </cell>
          <cell r="N116" t="str">
            <v>Moderate</v>
          </cell>
          <cell r="O116" t="str">
            <v>Male</v>
          </cell>
          <cell r="P116" t="str">
            <v>Protestant</v>
          </cell>
          <cell r="Q116" t="str">
            <v>Canada</v>
          </cell>
          <cell r="R116" t="str">
            <v>Very bad</v>
          </cell>
          <cell r="S116" t="str">
            <v>Having a close relationship to Germany</v>
          </cell>
          <cell r="T116" t="str">
            <v>Having a close relationship to Germany</v>
          </cell>
          <cell r="U116" t="str">
            <v>Somewhat likely</v>
          </cell>
          <cell r="V116" t="str">
            <v>Yes, as a partner</v>
          </cell>
          <cell r="W116" t="str">
            <v>Yes, as a partner</v>
          </cell>
          <cell r="X116" t="str">
            <v>Yes, as a partner</v>
          </cell>
          <cell r="Y116" t="str">
            <v>Yes, as a partner</v>
          </cell>
          <cell r="Z116" t="str">
            <v>Yes, as a partner</v>
          </cell>
          <cell r="AA116" t="str">
            <v>Yes, as a partner</v>
          </cell>
          <cell r="AB116" t="str">
            <v>Countries will cooperate more with other countries</v>
          </cell>
        </row>
        <row r="117">
          <cell r="A117" t="str">
            <v xml:space="preserve">VA    </v>
          </cell>
          <cell r="B117" t="str">
            <v>Widowed</v>
          </cell>
          <cell r="C117" t="str">
            <v>Two</v>
          </cell>
          <cell r="D117" t="str">
            <v>Two</v>
          </cell>
          <cell r="F117" t="str">
            <v>NA</v>
          </cell>
          <cell r="G117">
            <v>89</v>
          </cell>
          <cell r="H117" t="str">
            <v>Postgraduate or professional degree, including master's, doctorate, medical or law degree (e.g., MA, MS, PhD, MD, JD)</v>
          </cell>
          <cell r="I117" t="str">
            <v>$75,000 but less than $100,000</v>
          </cell>
          <cell r="J117" t="str">
            <v>No</v>
          </cell>
          <cell r="K117" t="str">
            <v>White Non-Hispanic</v>
          </cell>
          <cell r="M117" t="str">
            <v>NA</v>
          </cell>
          <cell r="N117" t="str">
            <v>Very conservative</v>
          </cell>
          <cell r="O117" t="str">
            <v>Female</v>
          </cell>
          <cell r="P117" t="str">
            <v>Refused</v>
          </cell>
          <cell r="Q117" t="str">
            <v>United Kingdom</v>
          </cell>
          <cell r="R117" t="str">
            <v>Somewhat good</v>
          </cell>
          <cell r="S117" t="str">
            <v>Having a close relationship to Germany</v>
          </cell>
          <cell r="T117" t="str">
            <v>Having a close relationship to Germany</v>
          </cell>
          <cell r="U117" t="str">
            <v>Very unlikely</v>
          </cell>
          <cell r="V117" t="str">
            <v>No, not a partner</v>
          </cell>
          <cell r="W117" t="str">
            <v>No, not a partner</v>
          </cell>
          <cell r="X117" t="str">
            <v>No, not a partner</v>
          </cell>
          <cell r="Y117" t="str">
            <v>No, not a partner</v>
          </cell>
          <cell r="Z117" t="str">
            <v>Yes, as a partner</v>
          </cell>
          <cell r="AA117" t="str">
            <v>No, not a partner</v>
          </cell>
          <cell r="AB117" t="str">
            <v>Countries will increase their focus on national interests</v>
          </cell>
        </row>
        <row r="118">
          <cell r="A118" t="str">
            <v xml:space="preserve">DE    </v>
          </cell>
          <cell r="B118" t="str">
            <v>Married</v>
          </cell>
          <cell r="C118" t="str">
            <v>Refused</v>
          </cell>
          <cell r="D118" t="str">
            <v>Refused</v>
          </cell>
          <cell r="F118" t="str">
            <v>NA</v>
          </cell>
          <cell r="G118">
            <v>71</v>
          </cell>
          <cell r="H118" t="str">
            <v>Two year associate degree from a college or university</v>
          </cell>
          <cell r="I118" t="str">
            <v>$100,000 and over (Unspecified)</v>
          </cell>
          <cell r="J118" t="str">
            <v>No</v>
          </cell>
          <cell r="K118" t="str">
            <v>White Non-Hispanic</v>
          </cell>
          <cell r="M118" t="str">
            <v>NA</v>
          </cell>
          <cell r="N118" t="str">
            <v>Moderate</v>
          </cell>
          <cell r="O118" t="str">
            <v>Male</v>
          </cell>
          <cell r="P118" t="str">
            <v>Catholic, Roman Catholic</v>
          </cell>
          <cell r="Q118" t="str">
            <v>The European Union (EU)</v>
          </cell>
          <cell r="R118" t="str">
            <v>Somewhat bad</v>
          </cell>
          <cell r="S118" t="str">
            <v>Having a close relationship to Germany</v>
          </cell>
          <cell r="T118" t="str">
            <v>Having a close relationship to Germany</v>
          </cell>
          <cell r="U118" t="str">
            <v>Very unlikely</v>
          </cell>
          <cell r="V118" t="str">
            <v>Yes, as a partner</v>
          </cell>
          <cell r="W118" t="str">
            <v>Yes, as a partner</v>
          </cell>
          <cell r="X118" t="str">
            <v>Yes, as a partner</v>
          </cell>
          <cell r="Y118" t="str">
            <v>Yes, as a partner</v>
          </cell>
          <cell r="Z118" t="str">
            <v>Yes, as a partner</v>
          </cell>
          <cell r="AA118" t="str">
            <v>Yes, as a partner</v>
          </cell>
          <cell r="AB118" t="str">
            <v>Countries will cooperate more with other countries</v>
          </cell>
        </row>
        <row r="119">
          <cell r="A119" t="str">
            <v xml:space="preserve">NY    </v>
          </cell>
          <cell r="B119" t="str">
            <v>Married</v>
          </cell>
          <cell r="C119" t="str">
            <v>Two</v>
          </cell>
          <cell r="D119" t="str">
            <v>Two</v>
          </cell>
          <cell r="F119" t="str">
            <v>NA</v>
          </cell>
          <cell r="G119" t="str">
            <v>Refused</v>
          </cell>
          <cell r="H119" t="str">
            <v>Four year college or university degree/Bachelor.s degree (e.g., BS, BA, AB)</v>
          </cell>
          <cell r="I119" t="str">
            <v>Refused</v>
          </cell>
          <cell r="J119" t="str">
            <v>No</v>
          </cell>
          <cell r="K119" t="str">
            <v>White Non-Hispanic</v>
          </cell>
          <cell r="M119" t="str">
            <v>NA</v>
          </cell>
          <cell r="N119" t="str">
            <v>Somewhat liberal</v>
          </cell>
          <cell r="O119" t="str">
            <v>Female</v>
          </cell>
          <cell r="P119" t="str">
            <v>Catholic, Roman Catholic</v>
          </cell>
          <cell r="Q119" t="str">
            <v>The European Union (EU)</v>
          </cell>
          <cell r="R119" t="str">
            <v>Very bad</v>
          </cell>
          <cell r="S119" t="str">
            <v>Having a close relationship to Germany</v>
          </cell>
          <cell r="T119" t="str">
            <v>Having a close relationship to Germany</v>
          </cell>
          <cell r="U119" t="str">
            <v>Somewhat likely</v>
          </cell>
          <cell r="V119" t="str">
            <v>Yes, as a partner</v>
          </cell>
          <cell r="W119" t="str">
            <v>Yes, as a partner</v>
          </cell>
          <cell r="X119" t="str">
            <v>Yes, as a partner</v>
          </cell>
          <cell r="Y119" t="str">
            <v>Yes, as a partner</v>
          </cell>
          <cell r="Z119" t="str">
            <v>Yes, as a partner</v>
          </cell>
          <cell r="AA119" t="str">
            <v>Yes, as a partner</v>
          </cell>
          <cell r="AB119" t="str">
            <v>Everything will be the same as before the crisis</v>
          </cell>
        </row>
        <row r="120">
          <cell r="A120" t="str">
            <v xml:space="preserve">NC    </v>
          </cell>
          <cell r="B120" t="str">
            <v>Married</v>
          </cell>
          <cell r="C120" t="str">
            <v>Two</v>
          </cell>
          <cell r="D120" t="str">
            <v>Two</v>
          </cell>
          <cell r="F120" t="str">
            <v>NA</v>
          </cell>
          <cell r="G120">
            <v>62</v>
          </cell>
          <cell r="H120" t="str">
            <v>Four year college or university degree/Bachelor.s degree (e.g., BS, BA, AB)</v>
          </cell>
          <cell r="I120" t="str">
            <v>$250,000 or more</v>
          </cell>
          <cell r="J120" t="str">
            <v>No</v>
          </cell>
          <cell r="K120" t="str">
            <v>White Non-Hispanic</v>
          </cell>
          <cell r="M120" t="str">
            <v>Republican</v>
          </cell>
          <cell r="N120" t="str">
            <v>Moderate</v>
          </cell>
          <cell r="O120" t="str">
            <v>Female</v>
          </cell>
          <cell r="P120" t="str">
            <v>Nothing in particular</v>
          </cell>
          <cell r="Q120" t="str">
            <v>DK/Refused</v>
          </cell>
          <cell r="R120" t="str">
            <v>Somewhat good</v>
          </cell>
          <cell r="S120" t="str">
            <v>Having a close relationship to Germany</v>
          </cell>
          <cell r="T120" t="str">
            <v>Having a close relationship to Germany</v>
          </cell>
          <cell r="U120" t="str">
            <v>Somewhat unlikely</v>
          </cell>
          <cell r="V120" t="str">
            <v>Yes, as a partner</v>
          </cell>
          <cell r="W120" t="str">
            <v>Yes, as a partner</v>
          </cell>
          <cell r="X120" t="str">
            <v>Yes, as a partner</v>
          </cell>
          <cell r="Y120" t="str">
            <v>Yes, as a partner</v>
          </cell>
          <cell r="Z120" t="str">
            <v>Yes, as a partner</v>
          </cell>
          <cell r="AA120" t="str">
            <v>Yes, as a partner</v>
          </cell>
          <cell r="AB120" t="str">
            <v>Everything will be the same as before the crisis</v>
          </cell>
        </row>
        <row r="121">
          <cell r="A121" t="str">
            <v xml:space="preserve">OH    </v>
          </cell>
          <cell r="B121" t="str">
            <v>Widowed</v>
          </cell>
          <cell r="C121" t="str">
            <v>One</v>
          </cell>
          <cell r="D121" t="str">
            <v>One</v>
          </cell>
          <cell r="F121" t="str">
            <v>NA</v>
          </cell>
          <cell r="G121">
            <v>78</v>
          </cell>
          <cell r="H121" t="str">
            <v>High school graduate (Grade 12 with diploma or GED certificate)</v>
          </cell>
          <cell r="I121" t="str">
            <v>Less than $15,000</v>
          </cell>
          <cell r="J121" t="str">
            <v>No</v>
          </cell>
          <cell r="K121" t="str">
            <v>White Non-Hispanic</v>
          </cell>
          <cell r="M121" t="str">
            <v>NA</v>
          </cell>
          <cell r="N121" t="str">
            <v>Don't know</v>
          </cell>
          <cell r="O121" t="str">
            <v>Female</v>
          </cell>
          <cell r="P121" t="str">
            <v>Protestant</v>
          </cell>
          <cell r="Q121" t="str">
            <v>China</v>
          </cell>
          <cell r="R121" t="str">
            <v>Somewhat good</v>
          </cell>
          <cell r="S121" t="str">
            <v>Having a close relationship to Germany</v>
          </cell>
          <cell r="T121" t="str">
            <v>Having a close relationship to Germany</v>
          </cell>
          <cell r="U121" t="str">
            <v>Somewhat likely</v>
          </cell>
          <cell r="V121" t="str">
            <v>No, not a partner</v>
          </cell>
          <cell r="W121" t="str">
            <v>No, not a partner</v>
          </cell>
          <cell r="X121" t="str">
            <v>No, not a partner</v>
          </cell>
          <cell r="Y121" t="str">
            <v>Yes, as a partner</v>
          </cell>
          <cell r="Z121" t="str">
            <v>No, not a partner</v>
          </cell>
          <cell r="AA121" t="str">
            <v>No, not a partner</v>
          </cell>
          <cell r="AB121" t="str">
            <v>Everything will be the same as before the crisis</v>
          </cell>
        </row>
        <row r="122">
          <cell r="A122" t="str">
            <v xml:space="preserve">NY    </v>
          </cell>
          <cell r="B122" t="str">
            <v>Married</v>
          </cell>
          <cell r="C122" t="str">
            <v>Three</v>
          </cell>
          <cell r="D122" t="str">
            <v>Two</v>
          </cell>
          <cell r="F122" t="str">
            <v>No</v>
          </cell>
          <cell r="G122" t="str">
            <v>Refused</v>
          </cell>
          <cell r="H122" t="str">
            <v>Postgraduate or professional degree, including master's, doctorate, medical or law degree (e.g., MA, MS, PhD, MD, JD)</v>
          </cell>
          <cell r="I122" t="str">
            <v>$100,000 to under $150,000</v>
          </cell>
          <cell r="J122" t="str">
            <v>No</v>
          </cell>
          <cell r="K122" t="str">
            <v>Mixed</v>
          </cell>
          <cell r="M122" t="str">
            <v>NA</v>
          </cell>
          <cell r="N122" t="str">
            <v>Somewhat liberal</v>
          </cell>
          <cell r="O122" t="str">
            <v>Female</v>
          </cell>
          <cell r="P122" t="str">
            <v>Agnostic</v>
          </cell>
          <cell r="Q122" t="str">
            <v>Canada</v>
          </cell>
          <cell r="R122" t="str">
            <v>Very bad</v>
          </cell>
          <cell r="S122" t="str">
            <v>Having a close relationship to Germany</v>
          </cell>
          <cell r="T122" t="str">
            <v>Having a close relationship to Germany</v>
          </cell>
          <cell r="U122" t="str">
            <v>Very likely</v>
          </cell>
          <cell r="V122" t="str">
            <v>No, not a partner</v>
          </cell>
          <cell r="W122" t="str">
            <v>No, not a partner</v>
          </cell>
          <cell r="X122" t="str">
            <v>Yes, as a partner</v>
          </cell>
          <cell r="Y122" t="str">
            <v>Yes, as a partner</v>
          </cell>
          <cell r="Z122" t="str">
            <v>No, not a partner</v>
          </cell>
          <cell r="AA122" t="str">
            <v>No, not a partner</v>
          </cell>
          <cell r="AB122" t="str">
            <v>Countries will increase their focus on national interests</v>
          </cell>
        </row>
        <row r="123">
          <cell r="A123" t="str">
            <v xml:space="preserve">CA    </v>
          </cell>
          <cell r="B123" t="str">
            <v>Married</v>
          </cell>
          <cell r="C123" t="str">
            <v>Two</v>
          </cell>
          <cell r="D123" t="str">
            <v>Two</v>
          </cell>
          <cell r="F123" t="str">
            <v>NA</v>
          </cell>
          <cell r="G123">
            <v>82</v>
          </cell>
          <cell r="H123" t="str">
            <v>Postgraduate or professional degree, including master's, doctorate, medical or law degree (e.g., MA, MS, PhD, MD, JD)</v>
          </cell>
          <cell r="I123" t="str">
            <v>Refused</v>
          </cell>
          <cell r="J123" t="str">
            <v>No</v>
          </cell>
          <cell r="K123" t="str">
            <v>White Non-Hispanic</v>
          </cell>
          <cell r="M123" t="str">
            <v>NA</v>
          </cell>
          <cell r="N123" t="str">
            <v>Somewhat liberal</v>
          </cell>
          <cell r="O123" t="str">
            <v>Female</v>
          </cell>
          <cell r="P123" t="str">
            <v>Protestant</v>
          </cell>
          <cell r="Q123" t="str">
            <v>DK/Refused</v>
          </cell>
          <cell r="R123" t="str">
            <v>Somewhat good</v>
          </cell>
          <cell r="S123" t="str">
            <v>Having a close relationship to Russia</v>
          </cell>
          <cell r="T123" t="str">
            <v>Having a close relationship to China</v>
          </cell>
          <cell r="U123" t="str">
            <v>Somewhat likely</v>
          </cell>
          <cell r="V123" t="str">
            <v>Yes, as a partner</v>
          </cell>
          <cell r="W123" t="str">
            <v>Yes, as a partner</v>
          </cell>
          <cell r="X123" t="str">
            <v>No, not a partner</v>
          </cell>
          <cell r="Y123" t="str">
            <v>Yes, as a partner</v>
          </cell>
          <cell r="Z123" t="str">
            <v>Yes, as a partner</v>
          </cell>
          <cell r="AA123" t="str">
            <v>No, not a partner</v>
          </cell>
          <cell r="AB123" t="str">
            <v>Everything will be the same as before the crisis</v>
          </cell>
        </row>
        <row r="124">
          <cell r="A124" t="str">
            <v xml:space="preserve">TN    </v>
          </cell>
          <cell r="B124" t="str">
            <v>Widowed</v>
          </cell>
          <cell r="C124" t="str">
            <v>Four</v>
          </cell>
          <cell r="D124" t="str">
            <v>Three</v>
          </cell>
          <cell r="F124" t="str">
            <v>No</v>
          </cell>
          <cell r="G124">
            <v>85</v>
          </cell>
          <cell r="H124" t="str">
            <v>High school graduate (Grade 12 with diploma or GED certificate)</v>
          </cell>
          <cell r="I124" t="str">
            <v>Refused</v>
          </cell>
          <cell r="J124" t="str">
            <v>No</v>
          </cell>
          <cell r="K124" t="str">
            <v>White Non-Hispanic</v>
          </cell>
          <cell r="M124" t="str">
            <v>NA</v>
          </cell>
          <cell r="N124" t="str">
            <v>Moderate</v>
          </cell>
          <cell r="O124" t="str">
            <v>Male</v>
          </cell>
          <cell r="P124" t="str">
            <v>Protestant</v>
          </cell>
          <cell r="Q124" t="str">
            <v>United Kingdom</v>
          </cell>
          <cell r="R124" t="str">
            <v>Somewhat good</v>
          </cell>
          <cell r="S124" t="str">
            <v>Having a close relationship to Germany</v>
          </cell>
          <cell r="T124" t="str">
            <v>Having a close relationship to Germany</v>
          </cell>
          <cell r="U124" t="str">
            <v>Very likely</v>
          </cell>
          <cell r="V124" t="str">
            <v>Yes, as a partner</v>
          </cell>
          <cell r="W124" t="str">
            <v>No, not a partner</v>
          </cell>
          <cell r="X124" t="str">
            <v>No, not a partner</v>
          </cell>
          <cell r="Y124" t="str">
            <v>Yes, as a partner</v>
          </cell>
          <cell r="Z124" t="str">
            <v>Yes, as a partner</v>
          </cell>
          <cell r="AA124" t="str">
            <v>Yes, as a partner</v>
          </cell>
          <cell r="AB124" t="str">
            <v>Everything will be the same as before the crisis</v>
          </cell>
        </row>
        <row r="125">
          <cell r="A125" t="str">
            <v xml:space="preserve">WY    </v>
          </cell>
          <cell r="B125" t="str">
            <v>Married</v>
          </cell>
          <cell r="C125" t="str">
            <v>Two</v>
          </cell>
          <cell r="D125" t="str">
            <v>Two</v>
          </cell>
          <cell r="F125" t="str">
            <v>NA</v>
          </cell>
          <cell r="G125">
            <v>68</v>
          </cell>
          <cell r="H125" t="str">
            <v>Some college, no degree (includes community college)</v>
          </cell>
          <cell r="I125" t="str">
            <v>Less than $50,000 (Unspecified)</v>
          </cell>
          <cell r="J125" t="str">
            <v>No</v>
          </cell>
          <cell r="K125" t="str">
            <v>White Non-Hispanic</v>
          </cell>
          <cell r="M125" t="str">
            <v>NA</v>
          </cell>
          <cell r="N125" t="str">
            <v>Very conservative</v>
          </cell>
          <cell r="O125" t="str">
            <v>Female</v>
          </cell>
          <cell r="P125" t="str">
            <v>Christian (Just Christian)</v>
          </cell>
          <cell r="Q125" t="str">
            <v>Israel</v>
          </cell>
          <cell r="R125" t="str">
            <v>Somewhat good</v>
          </cell>
          <cell r="S125" t="str">
            <v>Both relationships are equally important</v>
          </cell>
          <cell r="T125" t="str">
            <v>Both relationships are equally important</v>
          </cell>
          <cell r="U125" t="str">
            <v>Somewhat likely</v>
          </cell>
          <cell r="V125" t="str">
            <v>DK/Refused</v>
          </cell>
          <cell r="W125" t="str">
            <v>DK/Refused</v>
          </cell>
          <cell r="X125" t="str">
            <v>DK/Refused</v>
          </cell>
          <cell r="Y125" t="str">
            <v>Yes, as a partner</v>
          </cell>
          <cell r="Z125" t="str">
            <v>No, not a partner</v>
          </cell>
          <cell r="AA125" t="str">
            <v>DK/Refused</v>
          </cell>
          <cell r="AB125" t="str">
            <v>Countries will cooperate more with other countries</v>
          </cell>
        </row>
        <row r="126">
          <cell r="A126" t="str">
            <v xml:space="preserve">VA    </v>
          </cell>
          <cell r="B126" t="str">
            <v>Widowed</v>
          </cell>
          <cell r="C126" t="str">
            <v>Two</v>
          </cell>
          <cell r="D126" t="str">
            <v>Two</v>
          </cell>
          <cell r="F126" t="str">
            <v>NA</v>
          </cell>
          <cell r="G126">
            <v>61</v>
          </cell>
          <cell r="H126" t="str">
            <v>Two year associate degree from a college or university</v>
          </cell>
          <cell r="I126" t="str">
            <v>$25,000 but less than $30,000</v>
          </cell>
          <cell r="J126" t="str">
            <v>No</v>
          </cell>
          <cell r="K126" t="str">
            <v>White Non-Hispanic</v>
          </cell>
          <cell r="M126" t="str">
            <v>NA</v>
          </cell>
          <cell r="N126" t="str">
            <v>Somewhat conservative</v>
          </cell>
          <cell r="O126" t="str">
            <v>Female</v>
          </cell>
          <cell r="P126" t="str">
            <v>Mormon (Church of Jesus Christ of Latter-Day Saints/LDS)</v>
          </cell>
          <cell r="Q126" t="str">
            <v>China</v>
          </cell>
          <cell r="R126" t="str">
            <v>Somewhat good</v>
          </cell>
          <cell r="S126" t="str">
            <v>Having a close relationship to Russia</v>
          </cell>
          <cell r="T126" t="str">
            <v>Having a close relationship to China</v>
          </cell>
          <cell r="U126" t="str">
            <v>Somewhat unlikely</v>
          </cell>
          <cell r="V126" t="str">
            <v>Yes, as a partner</v>
          </cell>
          <cell r="W126" t="str">
            <v>Yes, as a partner</v>
          </cell>
          <cell r="X126" t="str">
            <v>Yes, as a partner</v>
          </cell>
          <cell r="Y126" t="str">
            <v>Yes, as a partner</v>
          </cell>
          <cell r="Z126" t="str">
            <v>Yes, as a partner</v>
          </cell>
          <cell r="AA126" t="str">
            <v>Yes, as a partner</v>
          </cell>
          <cell r="AB126" t="str">
            <v>Countries will cooperate more with other countries</v>
          </cell>
        </row>
        <row r="127">
          <cell r="A127" t="str">
            <v xml:space="preserve">FL    </v>
          </cell>
          <cell r="B127" t="str">
            <v>Married</v>
          </cell>
          <cell r="C127" t="str">
            <v>Four</v>
          </cell>
          <cell r="D127" t="str">
            <v>Two</v>
          </cell>
          <cell r="F127" t="str">
            <v>Yes</v>
          </cell>
          <cell r="G127">
            <v>54</v>
          </cell>
          <cell r="H127" t="str">
            <v>Postgraduate or professional degree, including master's, doctorate, medical or law degree (e.g., MA, MS, PhD, MD, JD)</v>
          </cell>
          <cell r="I127" t="str">
            <v>Refused</v>
          </cell>
          <cell r="J127" t="str">
            <v>No</v>
          </cell>
          <cell r="K127" t="str">
            <v>White Non-Hispanic</v>
          </cell>
          <cell r="M127" t="str">
            <v>NA</v>
          </cell>
          <cell r="N127" t="str">
            <v>Very conservative</v>
          </cell>
          <cell r="O127" t="str">
            <v>Female</v>
          </cell>
          <cell r="P127" t="str">
            <v>Catholic, Roman Catholic</v>
          </cell>
          <cell r="Q127" t="str">
            <v>Israel</v>
          </cell>
          <cell r="R127" t="str">
            <v>Somewhat good</v>
          </cell>
          <cell r="S127" t="str">
            <v>Having a close relationship to Germany</v>
          </cell>
          <cell r="T127" t="str">
            <v>Having a close relationship to Germany</v>
          </cell>
          <cell r="U127" t="str">
            <v>Somewhat likely</v>
          </cell>
          <cell r="V127" t="str">
            <v>Yes, as a partner</v>
          </cell>
          <cell r="W127" t="str">
            <v>Yes, as a partner</v>
          </cell>
          <cell r="X127" t="str">
            <v>Yes, as a partner</v>
          </cell>
          <cell r="Y127" t="str">
            <v>Yes, as a partner</v>
          </cell>
          <cell r="Z127" t="str">
            <v>Yes, as a partner</v>
          </cell>
          <cell r="AA127" t="str">
            <v>Yes, as a partner</v>
          </cell>
          <cell r="AB127" t="str">
            <v>Countries will increase their focus on national interests</v>
          </cell>
        </row>
        <row r="128">
          <cell r="A128" t="str">
            <v xml:space="preserve">ME    </v>
          </cell>
          <cell r="B128" t="str">
            <v>Married</v>
          </cell>
          <cell r="C128" t="str">
            <v>Three</v>
          </cell>
          <cell r="D128" t="str">
            <v>Three</v>
          </cell>
          <cell r="F128" t="str">
            <v>NA</v>
          </cell>
          <cell r="G128">
            <v>49</v>
          </cell>
          <cell r="H128" t="str">
            <v>Four year college or university degree/Bachelor.s degree (e.g., BS, BA, AB)</v>
          </cell>
          <cell r="I128" t="str">
            <v>$40,000 but less than $50,000</v>
          </cell>
          <cell r="J128" t="str">
            <v>No</v>
          </cell>
          <cell r="K128" t="str">
            <v>White Non-Hispanic</v>
          </cell>
          <cell r="M128" t="str">
            <v>Democratic</v>
          </cell>
          <cell r="N128" t="str">
            <v>Somewhat liberal</v>
          </cell>
          <cell r="O128" t="str">
            <v>Female</v>
          </cell>
          <cell r="P128" t="str">
            <v>Protestant</v>
          </cell>
          <cell r="Q128" t="str">
            <v>France</v>
          </cell>
          <cell r="R128" t="str">
            <v>Somewhat bad</v>
          </cell>
          <cell r="S128" t="str">
            <v>Having a close relationship to Germany</v>
          </cell>
          <cell r="T128" t="str">
            <v>Having a close relationship to China</v>
          </cell>
          <cell r="U128" t="str">
            <v>Somewhat likely</v>
          </cell>
          <cell r="V128" t="str">
            <v>Yes, as a partner</v>
          </cell>
          <cell r="W128" t="str">
            <v>Yes, as a partner</v>
          </cell>
          <cell r="X128" t="str">
            <v>No, not a partner</v>
          </cell>
          <cell r="Y128" t="str">
            <v>Yes, as a partner</v>
          </cell>
          <cell r="Z128" t="str">
            <v>Yes, as a partner</v>
          </cell>
          <cell r="AA128" t="str">
            <v>Yes, as a partner</v>
          </cell>
          <cell r="AB128" t="str">
            <v>Everything will be the same as before the crisis</v>
          </cell>
        </row>
        <row r="129">
          <cell r="A129" t="str">
            <v xml:space="preserve">NY    </v>
          </cell>
          <cell r="B129" t="str">
            <v>Divorced</v>
          </cell>
          <cell r="C129" t="str">
            <v>One</v>
          </cell>
          <cell r="D129" t="str">
            <v>One</v>
          </cell>
          <cell r="F129" t="str">
            <v>NA</v>
          </cell>
          <cell r="G129">
            <v>79</v>
          </cell>
          <cell r="H129" t="str">
            <v>Some postgraduate or professional schooling, no postgraduate degree</v>
          </cell>
          <cell r="I129" t="str">
            <v>$30,000 but less than $40,000</v>
          </cell>
          <cell r="J129" t="str">
            <v>No</v>
          </cell>
          <cell r="K129" t="str">
            <v>White Non-Hispanic</v>
          </cell>
          <cell r="M129" t="str">
            <v>Democratic</v>
          </cell>
          <cell r="N129" t="str">
            <v>Somewhat liberal</v>
          </cell>
          <cell r="O129" t="str">
            <v>Female</v>
          </cell>
          <cell r="P129" t="str">
            <v>Other</v>
          </cell>
          <cell r="Q129" t="str">
            <v>Russia</v>
          </cell>
          <cell r="R129" t="str">
            <v>Somewhat good</v>
          </cell>
          <cell r="S129" t="str">
            <v>Having a close relationship to Germany</v>
          </cell>
          <cell r="T129" t="str">
            <v>Having a close relationship to Germany</v>
          </cell>
          <cell r="U129" t="str">
            <v>Somewhat likely</v>
          </cell>
          <cell r="V129" t="str">
            <v>Yes, as a partner</v>
          </cell>
          <cell r="W129" t="str">
            <v>Yes, as a partner</v>
          </cell>
          <cell r="X129" t="str">
            <v>Yes, as a partner</v>
          </cell>
          <cell r="Y129" t="str">
            <v>Yes, as a partner</v>
          </cell>
          <cell r="Z129" t="str">
            <v>Yes, as a partner</v>
          </cell>
          <cell r="AA129" t="str">
            <v>Yes, as a partner</v>
          </cell>
          <cell r="AB129" t="str">
            <v>Countries will cooperate more with other countries</v>
          </cell>
        </row>
        <row r="130">
          <cell r="A130" t="str">
            <v xml:space="preserve">NC    </v>
          </cell>
          <cell r="B130" t="str">
            <v>Single, living with a partner</v>
          </cell>
          <cell r="C130" t="str">
            <v>Two</v>
          </cell>
          <cell r="D130" t="str">
            <v>Two</v>
          </cell>
          <cell r="F130" t="str">
            <v>NA</v>
          </cell>
          <cell r="G130">
            <v>73</v>
          </cell>
          <cell r="H130" t="str">
            <v>Postgraduate or professional degree, including master's, doctorate, medical or law degree (e.g., MA, MS, PhD, MD, JD)</v>
          </cell>
          <cell r="I130" t="str">
            <v>$75,000 but less than $100,000</v>
          </cell>
          <cell r="J130" t="str">
            <v>No</v>
          </cell>
          <cell r="K130" t="str">
            <v>White Non-Hispanic</v>
          </cell>
          <cell r="M130" t="str">
            <v>NA</v>
          </cell>
          <cell r="N130" t="str">
            <v>Very liberal</v>
          </cell>
          <cell r="O130" t="str">
            <v>Male</v>
          </cell>
          <cell r="P130" t="str">
            <v>Protestant</v>
          </cell>
          <cell r="Q130" t="str">
            <v>Other</v>
          </cell>
          <cell r="R130" t="str">
            <v>Very bad</v>
          </cell>
          <cell r="S130" t="str">
            <v>Having a close relationship to Germany</v>
          </cell>
          <cell r="T130" t="str">
            <v>Having a close relationship to Germany</v>
          </cell>
          <cell r="U130" t="str">
            <v>Somewhat likely</v>
          </cell>
          <cell r="V130" t="str">
            <v>Yes, as a partner</v>
          </cell>
          <cell r="W130" t="str">
            <v>Yes, as a partner</v>
          </cell>
          <cell r="X130" t="str">
            <v>Yes, as a partner</v>
          </cell>
          <cell r="Y130" t="str">
            <v>Yes, as a partner</v>
          </cell>
          <cell r="Z130" t="str">
            <v>Yes, as a partner</v>
          </cell>
          <cell r="AA130" t="str">
            <v>Yes, as a partner</v>
          </cell>
          <cell r="AB130" t="str">
            <v>Countries will cooperate more with other countries</v>
          </cell>
        </row>
        <row r="131">
          <cell r="A131" t="str">
            <v xml:space="preserve">NV    </v>
          </cell>
          <cell r="B131" t="str">
            <v>Single, that is never married</v>
          </cell>
          <cell r="C131" t="str">
            <v>Refused</v>
          </cell>
          <cell r="D131" t="str">
            <v>Refused</v>
          </cell>
          <cell r="F131" t="str">
            <v>NA</v>
          </cell>
          <cell r="G131">
            <v>22</v>
          </cell>
          <cell r="H131" t="str">
            <v>Postgraduate or professional degree, including master's, doctorate, medical or law degree (e.g., MA, MS, PhD, MD, JD)</v>
          </cell>
          <cell r="I131" t="str">
            <v>$250,000 or more</v>
          </cell>
          <cell r="J131" t="str">
            <v>Yes</v>
          </cell>
          <cell r="K131" t="str">
            <v>Unspecified Hispanic</v>
          </cell>
          <cell r="M131" t="str">
            <v>Republican</v>
          </cell>
          <cell r="N131" t="str">
            <v>Somewhat conservative</v>
          </cell>
          <cell r="O131" t="str">
            <v>Male</v>
          </cell>
          <cell r="P131" t="str">
            <v>Other</v>
          </cell>
          <cell r="Q131" t="str">
            <v>Other</v>
          </cell>
          <cell r="R131" t="str">
            <v>Very bad</v>
          </cell>
          <cell r="S131" t="str">
            <v>Having a close relationship to Russia</v>
          </cell>
          <cell r="T131" t="str">
            <v>Having a close relationship to Germany</v>
          </cell>
          <cell r="U131" t="str">
            <v>Somewhat likely</v>
          </cell>
          <cell r="V131" t="str">
            <v>No, not a partner</v>
          </cell>
          <cell r="W131" t="str">
            <v>No, not a partner</v>
          </cell>
          <cell r="X131" t="str">
            <v>No, not a partner</v>
          </cell>
          <cell r="Y131" t="str">
            <v>No, not a partner</v>
          </cell>
          <cell r="Z131" t="str">
            <v>No, not a partner</v>
          </cell>
          <cell r="AA131" t="str">
            <v>No, not a partner</v>
          </cell>
          <cell r="AB131" t="str">
            <v>Countries will increase their focus on national interests</v>
          </cell>
        </row>
        <row r="132">
          <cell r="A132" t="str">
            <v xml:space="preserve">VA    </v>
          </cell>
          <cell r="B132" t="str">
            <v>Married</v>
          </cell>
          <cell r="C132" t="str">
            <v>Two</v>
          </cell>
          <cell r="D132" t="str">
            <v>Two</v>
          </cell>
          <cell r="F132" t="str">
            <v>NA</v>
          </cell>
          <cell r="G132">
            <v>60</v>
          </cell>
          <cell r="H132" t="str">
            <v>Four year college or university degree/Bachelor.s degree (e.g., BS, BA, AB)</v>
          </cell>
          <cell r="I132" t="str">
            <v>$100,000 to under $150,000</v>
          </cell>
          <cell r="J132" t="str">
            <v>No</v>
          </cell>
          <cell r="K132" t="str">
            <v>Refused</v>
          </cell>
          <cell r="M132" t="str">
            <v>Republican</v>
          </cell>
          <cell r="N132" t="str">
            <v>Very conservative</v>
          </cell>
          <cell r="O132" t="str">
            <v>Female</v>
          </cell>
          <cell r="P132" t="str">
            <v>Catholic, Roman Catholic</v>
          </cell>
          <cell r="Q132" t="str">
            <v>United Kingdom</v>
          </cell>
          <cell r="R132" t="str">
            <v>Very good</v>
          </cell>
          <cell r="S132" t="str">
            <v>Having a close relationship to Germany</v>
          </cell>
          <cell r="T132" t="str">
            <v>Having a close relationship to Germany</v>
          </cell>
          <cell r="U132" t="str">
            <v>Very likely</v>
          </cell>
          <cell r="V132" t="str">
            <v>Yes, as a partner</v>
          </cell>
          <cell r="W132" t="str">
            <v>Yes, as a partner</v>
          </cell>
          <cell r="X132" t="str">
            <v>Yes, as a partner</v>
          </cell>
          <cell r="Y132" t="str">
            <v>Yes, as a partner</v>
          </cell>
          <cell r="Z132" t="str">
            <v>Yes, as a partner</v>
          </cell>
          <cell r="AA132" t="str">
            <v>Yes, as a partner</v>
          </cell>
          <cell r="AB132" t="str">
            <v>Everything will be the same as before the crisis</v>
          </cell>
        </row>
        <row r="133">
          <cell r="A133" t="str">
            <v xml:space="preserve">NH    </v>
          </cell>
          <cell r="B133" t="str">
            <v>Married</v>
          </cell>
          <cell r="C133" t="str">
            <v>Four</v>
          </cell>
          <cell r="D133" t="str">
            <v>Four</v>
          </cell>
          <cell r="F133" t="str">
            <v>NA</v>
          </cell>
          <cell r="G133">
            <v>77</v>
          </cell>
          <cell r="H133" t="str">
            <v>Postgraduate or professional degree, including master's, doctorate, medical or law degree (e.g., MA, MS, PhD, MD, JD)</v>
          </cell>
          <cell r="I133" t="str">
            <v>$250,000 or more</v>
          </cell>
          <cell r="J133" t="str">
            <v>No</v>
          </cell>
          <cell r="K133" t="str">
            <v>White Non-Hispanic</v>
          </cell>
          <cell r="M133" t="str">
            <v>Democratic</v>
          </cell>
          <cell r="N133" t="str">
            <v>Moderate</v>
          </cell>
          <cell r="O133" t="str">
            <v>Male</v>
          </cell>
          <cell r="P133" t="str">
            <v>Orthodox (Eastern, Greek, Russian, Armenian, etc)</v>
          </cell>
          <cell r="Q133" t="str">
            <v>Germany</v>
          </cell>
          <cell r="R133" t="str">
            <v>Somewhat good</v>
          </cell>
          <cell r="S133" t="str">
            <v>Having a close relationship to Germany</v>
          </cell>
          <cell r="T133" t="str">
            <v>Having a close relationship to China</v>
          </cell>
          <cell r="U133" t="str">
            <v>Very likely</v>
          </cell>
          <cell r="V133" t="str">
            <v>Yes, as a partner</v>
          </cell>
          <cell r="W133" t="str">
            <v>Yes, as a partner</v>
          </cell>
          <cell r="X133" t="str">
            <v>Yes, as a partner</v>
          </cell>
          <cell r="Y133" t="str">
            <v>Yes, as a partner</v>
          </cell>
          <cell r="Z133" t="str">
            <v>Yes, as a partner</v>
          </cell>
          <cell r="AA133" t="str">
            <v>Yes, as a partner</v>
          </cell>
          <cell r="AB133" t="str">
            <v>Countries will cooperate more with other countries</v>
          </cell>
        </row>
        <row r="134">
          <cell r="A134" t="str">
            <v xml:space="preserve">VT    </v>
          </cell>
          <cell r="B134" t="str">
            <v>Single, that is never married</v>
          </cell>
          <cell r="C134" t="str">
            <v>One</v>
          </cell>
          <cell r="D134" t="str">
            <v>One</v>
          </cell>
          <cell r="F134" t="str">
            <v>NA</v>
          </cell>
          <cell r="G134">
            <v>43</v>
          </cell>
          <cell r="H134" t="str">
            <v>High school graduate (Grade 12 with diploma or GED certificate)</v>
          </cell>
          <cell r="I134" t="str">
            <v>$40,000 but less than $50,000</v>
          </cell>
          <cell r="J134" t="str">
            <v>No</v>
          </cell>
          <cell r="K134" t="str">
            <v>White Non-Hispanic</v>
          </cell>
          <cell r="M134" t="str">
            <v>Democratic</v>
          </cell>
          <cell r="N134" t="str">
            <v>Somewhat liberal</v>
          </cell>
          <cell r="O134" t="str">
            <v>Female</v>
          </cell>
          <cell r="P134" t="str">
            <v>Nothing in particular</v>
          </cell>
          <cell r="Q134" t="str">
            <v>DK/Refused</v>
          </cell>
          <cell r="R134" t="str">
            <v>Somewhat good</v>
          </cell>
          <cell r="S134" t="str">
            <v>Having a close relationship to Russia</v>
          </cell>
          <cell r="T134" t="str">
            <v>Having a close relationship to China</v>
          </cell>
          <cell r="U134" t="str">
            <v>Very likely</v>
          </cell>
          <cell r="V134" t="str">
            <v>No, not a partner</v>
          </cell>
          <cell r="W134" t="str">
            <v>Yes, as a partner</v>
          </cell>
          <cell r="X134" t="str">
            <v>Yes, as a partner</v>
          </cell>
          <cell r="Y134" t="str">
            <v>Yes, as a partner</v>
          </cell>
          <cell r="Z134" t="str">
            <v>Yes, as a partner</v>
          </cell>
          <cell r="AA134" t="str">
            <v>Yes, as a partner</v>
          </cell>
          <cell r="AB134" t="str">
            <v>Countries will cooperate more with other countries</v>
          </cell>
        </row>
        <row r="135">
          <cell r="A135" t="str">
            <v xml:space="preserve">NH    </v>
          </cell>
          <cell r="B135" t="str">
            <v>Married</v>
          </cell>
          <cell r="C135" t="str">
            <v>Three</v>
          </cell>
          <cell r="D135" t="str">
            <v>Three</v>
          </cell>
          <cell r="F135" t="str">
            <v>NA</v>
          </cell>
          <cell r="G135">
            <v>51</v>
          </cell>
          <cell r="H135" t="str">
            <v>Postgraduate or professional degree, including master's, doctorate, medical or law degree (e.g., MA, MS, PhD, MD, JD)</v>
          </cell>
          <cell r="I135" t="str">
            <v>$75,000 but less than $100,000</v>
          </cell>
          <cell r="J135" t="str">
            <v>No</v>
          </cell>
          <cell r="K135" t="str">
            <v>White Non-Hispanic</v>
          </cell>
          <cell r="M135" t="str">
            <v>NA</v>
          </cell>
          <cell r="N135" t="str">
            <v>Moderate</v>
          </cell>
          <cell r="O135" t="str">
            <v>Female</v>
          </cell>
          <cell r="P135" t="str">
            <v>Catholic, Roman Catholic</v>
          </cell>
          <cell r="Q135" t="str">
            <v>China</v>
          </cell>
          <cell r="R135" t="str">
            <v>Somewhat good</v>
          </cell>
          <cell r="S135" t="str">
            <v>Having a close relationship to Russia</v>
          </cell>
          <cell r="T135" t="str">
            <v>Having a close relationship to China</v>
          </cell>
          <cell r="U135" t="str">
            <v>Somewhat unlikely</v>
          </cell>
          <cell r="V135" t="str">
            <v>No, not a partner</v>
          </cell>
          <cell r="W135" t="str">
            <v>No, not a partner</v>
          </cell>
          <cell r="X135" t="str">
            <v>No, not a partner</v>
          </cell>
          <cell r="Y135" t="str">
            <v>No, not a partner</v>
          </cell>
          <cell r="Z135" t="str">
            <v>Yes, as a partner</v>
          </cell>
          <cell r="AA135" t="str">
            <v>No, not a partner</v>
          </cell>
          <cell r="AB135" t="str">
            <v>Countries will increase their focus on national interests</v>
          </cell>
        </row>
        <row r="136">
          <cell r="A136" t="str">
            <v xml:space="preserve">NC    </v>
          </cell>
          <cell r="B136" t="str">
            <v>Single, that is never married</v>
          </cell>
          <cell r="C136" t="str">
            <v>One</v>
          </cell>
          <cell r="D136" t="str">
            <v>One</v>
          </cell>
          <cell r="F136" t="str">
            <v>NA</v>
          </cell>
          <cell r="G136">
            <v>37</v>
          </cell>
          <cell r="H136" t="str">
            <v>High school incomplete (Grades 9-11 or Grade 12 with NO diploma)</v>
          </cell>
          <cell r="I136" t="str">
            <v>Less than $15,000</v>
          </cell>
          <cell r="J136" t="str">
            <v>No</v>
          </cell>
          <cell r="K136" t="str">
            <v>White Non-Hispanic</v>
          </cell>
          <cell r="M136" t="str">
            <v>Democratic</v>
          </cell>
          <cell r="N136" t="str">
            <v>Moderate</v>
          </cell>
          <cell r="O136" t="str">
            <v>Male</v>
          </cell>
          <cell r="P136" t="str">
            <v>Catholic, Roman Catholic</v>
          </cell>
          <cell r="Q136" t="str">
            <v>United Kingdom</v>
          </cell>
          <cell r="R136" t="str">
            <v>Somewhat good</v>
          </cell>
          <cell r="S136" t="str">
            <v>Having a close relationship to Russia</v>
          </cell>
          <cell r="T136" t="str">
            <v>Having a close relationship to China</v>
          </cell>
          <cell r="U136" t="str">
            <v>Somewhat likely</v>
          </cell>
          <cell r="V136" t="str">
            <v>Yes, as a partner</v>
          </cell>
          <cell r="W136" t="str">
            <v>Yes, as a partner</v>
          </cell>
          <cell r="X136" t="str">
            <v>No, not a partner</v>
          </cell>
          <cell r="Y136" t="str">
            <v>Yes, as a partner</v>
          </cell>
          <cell r="Z136" t="str">
            <v>Yes, as a partner</v>
          </cell>
          <cell r="AA136" t="str">
            <v>Yes, as a partner</v>
          </cell>
          <cell r="AB136" t="str">
            <v>Everything will be the same as before the crisis</v>
          </cell>
        </row>
        <row r="137">
          <cell r="A137" t="str">
            <v xml:space="preserve">NY    </v>
          </cell>
          <cell r="B137" t="str">
            <v>Single, that is never married</v>
          </cell>
          <cell r="C137" t="str">
            <v>Two</v>
          </cell>
          <cell r="D137" t="str">
            <v>Two</v>
          </cell>
          <cell r="F137" t="str">
            <v>NA</v>
          </cell>
          <cell r="G137">
            <v>66</v>
          </cell>
          <cell r="H137" t="str">
            <v>Two year associate degree from a college or university</v>
          </cell>
          <cell r="I137" t="str">
            <v>$50,000 but less than $75,000</v>
          </cell>
          <cell r="J137" t="str">
            <v>No</v>
          </cell>
          <cell r="K137" t="str">
            <v>White Non-Hispanic</v>
          </cell>
          <cell r="M137" t="str">
            <v>NA</v>
          </cell>
          <cell r="N137" t="str">
            <v>Somewhat conservative</v>
          </cell>
          <cell r="O137" t="str">
            <v>Male</v>
          </cell>
          <cell r="P137" t="str">
            <v>Jewish/Judaism</v>
          </cell>
          <cell r="Q137" t="str">
            <v>Israel</v>
          </cell>
          <cell r="R137" t="str">
            <v>Very good</v>
          </cell>
          <cell r="S137" t="str">
            <v>Having a close relationship to Germany</v>
          </cell>
          <cell r="T137" t="str">
            <v>Having a close relationship to Germany</v>
          </cell>
          <cell r="U137" t="str">
            <v>Somewhat likely</v>
          </cell>
          <cell r="V137" t="str">
            <v>No, not a partner</v>
          </cell>
          <cell r="W137" t="str">
            <v>No, not a partner</v>
          </cell>
          <cell r="X137" t="str">
            <v>No, not a partner</v>
          </cell>
          <cell r="Y137" t="str">
            <v>Yes, as a partner</v>
          </cell>
          <cell r="Z137" t="str">
            <v>No, not a partner</v>
          </cell>
          <cell r="AA137" t="str">
            <v>Yes, as a partner</v>
          </cell>
          <cell r="AB137" t="str">
            <v>Countries will increase their focus on national interests</v>
          </cell>
        </row>
        <row r="138">
          <cell r="A138" t="str">
            <v xml:space="preserve">FL    </v>
          </cell>
          <cell r="B138" t="str">
            <v>Widowed</v>
          </cell>
          <cell r="C138" t="str">
            <v>One</v>
          </cell>
          <cell r="D138" t="str">
            <v>One</v>
          </cell>
          <cell r="F138" t="str">
            <v>NA</v>
          </cell>
          <cell r="G138">
            <v>76</v>
          </cell>
          <cell r="H138" t="str">
            <v>Four year college or university degree/Bachelor.s degree (e.g., BS, BA, AB)</v>
          </cell>
          <cell r="I138" t="str">
            <v>Less than $15,000</v>
          </cell>
          <cell r="J138" t="str">
            <v>No</v>
          </cell>
          <cell r="K138" t="str">
            <v>White Non-Hispanic</v>
          </cell>
          <cell r="M138" t="str">
            <v>NA</v>
          </cell>
          <cell r="N138" t="str">
            <v>Moderate</v>
          </cell>
          <cell r="O138" t="str">
            <v>Male</v>
          </cell>
          <cell r="P138" t="str">
            <v>Nothing in particular</v>
          </cell>
          <cell r="Q138" t="str">
            <v>DK/Refused</v>
          </cell>
          <cell r="R138" t="str">
            <v>Very good</v>
          </cell>
          <cell r="S138" t="str">
            <v>Having a close relationship to Germany</v>
          </cell>
          <cell r="T138" t="str">
            <v>Having a close relationship to China</v>
          </cell>
          <cell r="U138" t="str">
            <v>Somewhat unlikely</v>
          </cell>
          <cell r="V138" t="str">
            <v>Yes, as a partner</v>
          </cell>
          <cell r="W138" t="str">
            <v>Yes, as a partner</v>
          </cell>
          <cell r="X138" t="str">
            <v>Yes, as a partner</v>
          </cell>
          <cell r="Y138" t="str">
            <v>Yes, as a partner</v>
          </cell>
          <cell r="Z138" t="str">
            <v>Yes, as a partner</v>
          </cell>
          <cell r="AA138" t="str">
            <v>DK/Refused</v>
          </cell>
          <cell r="AB138" t="str">
            <v>Everything will be the same as before the crisis</v>
          </cell>
        </row>
        <row r="139">
          <cell r="A139" t="str">
            <v xml:space="preserve">MN    </v>
          </cell>
          <cell r="B139" t="str">
            <v>Married</v>
          </cell>
          <cell r="C139" t="str">
            <v>Two</v>
          </cell>
          <cell r="D139" t="str">
            <v>Two</v>
          </cell>
          <cell r="F139" t="str">
            <v>NA</v>
          </cell>
          <cell r="G139">
            <v>61</v>
          </cell>
          <cell r="H139" t="str">
            <v>Postgraduate or professional degree, including master's, doctorate, medical or law degree (e.g., MA, MS, PhD, MD, JD)</v>
          </cell>
          <cell r="I139" t="str">
            <v>$200,000 to under $250,000</v>
          </cell>
          <cell r="J139" t="str">
            <v>No</v>
          </cell>
          <cell r="K139" t="str">
            <v>White Non-Hispanic</v>
          </cell>
          <cell r="M139" t="str">
            <v>Democratic</v>
          </cell>
          <cell r="N139" t="str">
            <v>Moderate</v>
          </cell>
          <cell r="O139" t="str">
            <v>Male</v>
          </cell>
          <cell r="P139" t="str">
            <v>Protestant</v>
          </cell>
          <cell r="Q139" t="str">
            <v>United Kingdom</v>
          </cell>
          <cell r="R139" t="str">
            <v>Somewhat bad</v>
          </cell>
          <cell r="S139" t="str">
            <v>Having a close relationship to Germany</v>
          </cell>
          <cell r="T139" t="str">
            <v>Having a close relationship to Germany</v>
          </cell>
          <cell r="U139" t="str">
            <v>Somewhat likely</v>
          </cell>
          <cell r="V139" t="str">
            <v>Yes, as a partner</v>
          </cell>
          <cell r="W139" t="str">
            <v>Yes, as a partner</v>
          </cell>
          <cell r="X139" t="str">
            <v>No, not a partner</v>
          </cell>
          <cell r="Y139" t="str">
            <v>Yes, as a partner</v>
          </cell>
          <cell r="Z139" t="str">
            <v>Yes, as a partner</v>
          </cell>
          <cell r="AA139" t="str">
            <v>Yes, as a partner</v>
          </cell>
          <cell r="AB139" t="str">
            <v>Countries will cooperate more with other countries</v>
          </cell>
        </row>
        <row r="140">
          <cell r="A140" t="str">
            <v xml:space="preserve">MI    </v>
          </cell>
          <cell r="B140" t="str">
            <v>Married</v>
          </cell>
          <cell r="C140" t="str">
            <v>Two</v>
          </cell>
          <cell r="D140" t="str">
            <v>Two</v>
          </cell>
          <cell r="F140" t="str">
            <v>NA</v>
          </cell>
          <cell r="G140">
            <v>85</v>
          </cell>
          <cell r="H140" t="str">
            <v>Two year associate degree from a college or university</v>
          </cell>
          <cell r="I140" t="str">
            <v>$75,000 but less than $100,000</v>
          </cell>
          <cell r="J140" t="str">
            <v>No</v>
          </cell>
          <cell r="K140" t="str">
            <v>White Non-Hispanic</v>
          </cell>
          <cell r="M140" t="str">
            <v>Republican</v>
          </cell>
          <cell r="N140" t="str">
            <v>Somewhat conservative</v>
          </cell>
          <cell r="O140" t="str">
            <v>Male</v>
          </cell>
          <cell r="P140" t="str">
            <v>Presbyterian</v>
          </cell>
          <cell r="Q140" t="str">
            <v>Canada</v>
          </cell>
          <cell r="R140" t="str">
            <v>Somewhat good</v>
          </cell>
          <cell r="S140" t="str">
            <v>Having a close relationship to Germany</v>
          </cell>
          <cell r="T140" t="str">
            <v>Having a close relationship to Germany</v>
          </cell>
          <cell r="U140" t="str">
            <v>Very unlikely</v>
          </cell>
          <cell r="V140" t="str">
            <v>Yes, as a partner</v>
          </cell>
          <cell r="W140" t="str">
            <v>Yes, as a partner</v>
          </cell>
          <cell r="X140" t="str">
            <v>Yes, as a partner</v>
          </cell>
          <cell r="Y140" t="str">
            <v>Yes, as a partner</v>
          </cell>
          <cell r="Z140" t="str">
            <v>Yes, as a partner</v>
          </cell>
          <cell r="AA140" t="str">
            <v>Yes, as a partner</v>
          </cell>
          <cell r="AB140" t="str">
            <v>Countries will cooperate more with other countries</v>
          </cell>
        </row>
        <row r="141">
          <cell r="A141" t="str">
            <v xml:space="preserve">VA    </v>
          </cell>
          <cell r="B141" t="str">
            <v>Married</v>
          </cell>
          <cell r="C141" t="str">
            <v>Two</v>
          </cell>
          <cell r="D141" t="str">
            <v>Two</v>
          </cell>
          <cell r="F141" t="str">
            <v>NA</v>
          </cell>
          <cell r="G141">
            <v>56</v>
          </cell>
          <cell r="H141" t="str">
            <v>Some college, no degree (includes community college)</v>
          </cell>
          <cell r="I141" t="str">
            <v>$50,000 but less than $75,000</v>
          </cell>
          <cell r="J141" t="str">
            <v>No</v>
          </cell>
          <cell r="K141" t="str">
            <v>White Non-Hispanic</v>
          </cell>
          <cell r="M141" t="str">
            <v>NA</v>
          </cell>
          <cell r="N141" t="str">
            <v>Somewhat liberal</v>
          </cell>
          <cell r="O141" t="str">
            <v>Male</v>
          </cell>
          <cell r="P141" t="str">
            <v>Nothing in particular</v>
          </cell>
          <cell r="Q141" t="str">
            <v>China</v>
          </cell>
          <cell r="R141" t="str">
            <v>Somewhat bad</v>
          </cell>
          <cell r="S141" t="str">
            <v>Having a close relationship to Germany</v>
          </cell>
          <cell r="T141" t="str">
            <v>Having a close relationship to China</v>
          </cell>
          <cell r="U141" t="str">
            <v>Very likely</v>
          </cell>
          <cell r="V141" t="str">
            <v>Yes, as a partner</v>
          </cell>
          <cell r="W141" t="str">
            <v>Yes, as a partner</v>
          </cell>
          <cell r="X141" t="str">
            <v>Yes, as a partner</v>
          </cell>
          <cell r="Y141" t="str">
            <v>Yes, as a partner</v>
          </cell>
          <cell r="Z141" t="str">
            <v>Yes, as a partner</v>
          </cell>
          <cell r="AA141" t="str">
            <v>Yes, as a partner</v>
          </cell>
          <cell r="AB141" t="str">
            <v>Countries will increase their focus on national interests</v>
          </cell>
        </row>
        <row r="142">
          <cell r="A142" t="str">
            <v xml:space="preserve">OR    </v>
          </cell>
          <cell r="B142" t="str">
            <v>Married</v>
          </cell>
          <cell r="C142" t="str">
            <v>Refused</v>
          </cell>
          <cell r="D142" t="str">
            <v>Refused</v>
          </cell>
          <cell r="F142" t="str">
            <v>NA</v>
          </cell>
          <cell r="G142">
            <v>55</v>
          </cell>
          <cell r="H142" t="str">
            <v>Postgraduate or professional degree, including master's, doctorate, medical or law degree (e.g., MA, MS, PhD, MD, JD)</v>
          </cell>
          <cell r="I142" t="str">
            <v>Refused</v>
          </cell>
          <cell r="J142" t="str">
            <v>Refused</v>
          </cell>
          <cell r="K142" t="str">
            <v>Refused</v>
          </cell>
          <cell r="M142" t="str">
            <v>Neither/Other (DO NOT READ)</v>
          </cell>
          <cell r="N142" t="str">
            <v>Refused</v>
          </cell>
          <cell r="O142" t="str">
            <v>Female</v>
          </cell>
          <cell r="P142" t="str">
            <v>Refused</v>
          </cell>
          <cell r="Q142" t="str">
            <v>China</v>
          </cell>
          <cell r="R142" t="str">
            <v>Very bad</v>
          </cell>
          <cell r="S142" t="str">
            <v>Having a close relationship to Germany</v>
          </cell>
          <cell r="T142" t="str">
            <v>Having a close relationship to Germany</v>
          </cell>
          <cell r="U142" t="str">
            <v>Very unlikely</v>
          </cell>
          <cell r="V142" t="str">
            <v>Yes, as a partner</v>
          </cell>
          <cell r="W142" t="str">
            <v>Yes, as a partner</v>
          </cell>
          <cell r="X142" t="str">
            <v>Yes, as a partner</v>
          </cell>
          <cell r="Y142" t="str">
            <v>Yes, as a partner</v>
          </cell>
          <cell r="Z142" t="str">
            <v>Yes, as a partner</v>
          </cell>
          <cell r="AA142" t="str">
            <v>Yes, as a partner</v>
          </cell>
          <cell r="AB142" t="str">
            <v>Countries will cooperate more with other countries</v>
          </cell>
        </row>
        <row r="143">
          <cell r="A143" t="str">
            <v xml:space="preserve">TX    </v>
          </cell>
          <cell r="B143" t="str">
            <v>Married</v>
          </cell>
          <cell r="C143" t="str">
            <v>Three</v>
          </cell>
          <cell r="D143" t="str">
            <v>Three</v>
          </cell>
          <cell r="F143" t="str">
            <v>NA</v>
          </cell>
          <cell r="G143">
            <v>69</v>
          </cell>
          <cell r="H143" t="str">
            <v>High school graduate (Grade 12 with diploma or GED certificate)</v>
          </cell>
          <cell r="I143" t="str">
            <v>$40,000 but less than $50,000</v>
          </cell>
          <cell r="J143" t="str">
            <v>No</v>
          </cell>
          <cell r="K143" t="str">
            <v>White Non-Hispanic</v>
          </cell>
          <cell r="M143" t="str">
            <v>Republican</v>
          </cell>
          <cell r="N143" t="str">
            <v>Very conservative</v>
          </cell>
          <cell r="O143" t="str">
            <v>Male</v>
          </cell>
          <cell r="P143" t="str">
            <v>Christian (Just Christian)</v>
          </cell>
          <cell r="Q143" t="str">
            <v>China</v>
          </cell>
          <cell r="R143" t="str">
            <v>Somewhat bad</v>
          </cell>
          <cell r="S143" t="str">
            <v>Having a close relationship to Germany</v>
          </cell>
          <cell r="T143" t="str">
            <v>Having a close relationship to Germany</v>
          </cell>
          <cell r="U143" t="str">
            <v>Very likely</v>
          </cell>
          <cell r="V143" t="str">
            <v>Yes, as a partner</v>
          </cell>
          <cell r="W143" t="str">
            <v>No, not a partner</v>
          </cell>
          <cell r="X143" t="str">
            <v>No, not a partner</v>
          </cell>
          <cell r="Y143" t="str">
            <v>Yes, as a partner</v>
          </cell>
          <cell r="Z143" t="str">
            <v>Yes, as a partner</v>
          </cell>
          <cell r="AA143" t="str">
            <v>No, not a partner</v>
          </cell>
          <cell r="AB143" t="str">
            <v>Countries will increase their focus on national interests</v>
          </cell>
        </row>
        <row r="144">
          <cell r="A144" t="str">
            <v xml:space="preserve">FL    </v>
          </cell>
          <cell r="B144" t="str">
            <v>Divorced</v>
          </cell>
          <cell r="C144" t="str">
            <v>One</v>
          </cell>
          <cell r="D144" t="str">
            <v>One</v>
          </cell>
          <cell r="F144" t="str">
            <v>NA</v>
          </cell>
          <cell r="G144">
            <v>76</v>
          </cell>
          <cell r="H144" t="str">
            <v>High school graduate (Grade 12 with diploma or GED certificate)</v>
          </cell>
          <cell r="I144" t="str">
            <v>Less than $15,000</v>
          </cell>
          <cell r="J144" t="str">
            <v>No</v>
          </cell>
          <cell r="K144" t="str">
            <v>White Non-Hispanic</v>
          </cell>
          <cell r="M144" t="str">
            <v>Neither/Other (DO NOT READ)</v>
          </cell>
          <cell r="N144" t="str">
            <v>Somewhat liberal</v>
          </cell>
          <cell r="O144" t="str">
            <v>Female</v>
          </cell>
          <cell r="P144" t="str">
            <v>Nothing in particular</v>
          </cell>
          <cell r="Q144" t="str">
            <v>United Kingdom</v>
          </cell>
          <cell r="R144" t="str">
            <v>Somewhat good</v>
          </cell>
          <cell r="S144" t="str">
            <v>Having a close relationship to Germany</v>
          </cell>
          <cell r="T144" t="str">
            <v>Having a close relationship to Germany</v>
          </cell>
          <cell r="U144" t="str">
            <v>Somewhat likely</v>
          </cell>
          <cell r="V144" t="str">
            <v>No, not a partner</v>
          </cell>
          <cell r="W144" t="str">
            <v>No, not a partner</v>
          </cell>
          <cell r="X144" t="str">
            <v>No, not a partner</v>
          </cell>
          <cell r="Y144" t="str">
            <v>Yes, as a partner</v>
          </cell>
          <cell r="Z144" t="str">
            <v>DK/Refused</v>
          </cell>
          <cell r="AA144" t="str">
            <v>No, not a partner</v>
          </cell>
          <cell r="AB144" t="str">
            <v>Everything will be the same as before the crisis</v>
          </cell>
        </row>
        <row r="145">
          <cell r="A145" t="str">
            <v xml:space="preserve">NC    </v>
          </cell>
          <cell r="B145" t="str">
            <v>Divorced</v>
          </cell>
          <cell r="C145" t="str">
            <v>Four</v>
          </cell>
          <cell r="D145" t="str">
            <v>Three</v>
          </cell>
          <cell r="F145" t="str">
            <v>No</v>
          </cell>
          <cell r="G145">
            <v>55</v>
          </cell>
          <cell r="H145" t="str">
            <v>Four year college or university degree/Bachelor.s degree (e.g., BS, BA, AB)</v>
          </cell>
          <cell r="I145" t="str">
            <v>$100,000 to under $150,000</v>
          </cell>
          <cell r="J145" t="str">
            <v>No</v>
          </cell>
          <cell r="K145" t="str">
            <v>White Non-Hispanic</v>
          </cell>
          <cell r="M145" t="str">
            <v>Republican</v>
          </cell>
          <cell r="N145" t="str">
            <v>Moderate</v>
          </cell>
          <cell r="O145" t="str">
            <v>Male</v>
          </cell>
          <cell r="P145" t="str">
            <v>Christian (Just Christian)</v>
          </cell>
          <cell r="Q145" t="str">
            <v>United Kingdom</v>
          </cell>
          <cell r="R145" t="str">
            <v>Very good</v>
          </cell>
          <cell r="S145" t="str">
            <v>Having a close relationship to Germany</v>
          </cell>
          <cell r="T145" t="str">
            <v>Having a close relationship to Germany</v>
          </cell>
          <cell r="U145" t="str">
            <v>Very unlikely</v>
          </cell>
          <cell r="V145" t="str">
            <v>Yes, as a partner</v>
          </cell>
          <cell r="W145" t="str">
            <v>Yes, as a partner</v>
          </cell>
          <cell r="X145" t="str">
            <v>No, not a partner</v>
          </cell>
          <cell r="Y145" t="str">
            <v>No, not a partner</v>
          </cell>
          <cell r="Z145" t="str">
            <v>Yes, as a partner</v>
          </cell>
          <cell r="AA145" t="str">
            <v>No, not a partner</v>
          </cell>
          <cell r="AB145" t="str">
            <v>Everything will be the same as before the crisis</v>
          </cell>
        </row>
        <row r="146">
          <cell r="A146" t="str">
            <v xml:space="preserve">NC    </v>
          </cell>
          <cell r="B146" t="str">
            <v>Married</v>
          </cell>
          <cell r="C146" t="str">
            <v>Three</v>
          </cell>
          <cell r="D146" t="str">
            <v>Two</v>
          </cell>
          <cell r="F146" t="str">
            <v>Yes</v>
          </cell>
          <cell r="G146">
            <v>46</v>
          </cell>
          <cell r="H146" t="str">
            <v>High school graduate (Grade 12 with diploma or GED certificate)</v>
          </cell>
          <cell r="I146" t="str">
            <v>$50,000 but less than $75,000</v>
          </cell>
          <cell r="J146" t="str">
            <v>No</v>
          </cell>
          <cell r="K146" t="str">
            <v>White Non-Hispanic</v>
          </cell>
          <cell r="M146" t="str">
            <v>Neither/Other (DO NOT READ)</v>
          </cell>
          <cell r="N146" t="str">
            <v>Don't know</v>
          </cell>
          <cell r="O146" t="str">
            <v>Male</v>
          </cell>
          <cell r="P146" t="str">
            <v>Refused</v>
          </cell>
          <cell r="Q146" t="str">
            <v>DK/Refused</v>
          </cell>
          <cell r="R146" t="str">
            <v>Somewhat good</v>
          </cell>
          <cell r="S146" t="str">
            <v>Both relationships are equally important</v>
          </cell>
          <cell r="T146" t="str">
            <v>Having a close relationship to China</v>
          </cell>
          <cell r="U146" t="str">
            <v>Somewhat likely</v>
          </cell>
          <cell r="V146" t="str">
            <v>Yes, as a partner</v>
          </cell>
          <cell r="W146" t="str">
            <v>No, not a partner</v>
          </cell>
          <cell r="X146" t="str">
            <v>No, not a partner</v>
          </cell>
          <cell r="Y146" t="str">
            <v>Yes, as a partner</v>
          </cell>
          <cell r="Z146" t="str">
            <v>Yes, as a partner</v>
          </cell>
          <cell r="AA146" t="str">
            <v>Yes, as a partner</v>
          </cell>
          <cell r="AB146" t="str">
            <v>Countries will cooperate more with other countries</v>
          </cell>
        </row>
        <row r="147">
          <cell r="A147" t="str">
            <v xml:space="preserve">TX    </v>
          </cell>
          <cell r="B147" t="str">
            <v>Married</v>
          </cell>
          <cell r="C147" t="str">
            <v>Two</v>
          </cell>
          <cell r="D147" t="str">
            <v>Two</v>
          </cell>
          <cell r="F147" t="str">
            <v>NA</v>
          </cell>
          <cell r="G147">
            <v>63</v>
          </cell>
          <cell r="H147" t="str">
            <v>Postgraduate or professional degree, including master's, doctorate, medical or law degree (e.g., MA, MS, PhD, MD, JD)</v>
          </cell>
          <cell r="I147" t="str">
            <v>$100,000 and over (Unspecified)</v>
          </cell>
          <cell r="J147" t="str">
            <v>No</v>
          </cell>
          <cell r="K147" t="str">
            <v>White Non-Hispanic</v>
          </cell>
          <cell r="M147" t="str">
            <v>NA</v>
          </cell>
          <cell r="N147" t="str">
            <v>Very liberal</v>
          </cell>
          <cell r="O147" t="str">
            <v>Female</v>
          </cell>
          <cell r="P147" t="str">
            <v>Catholic, Roman Catholic</v>
          </cell>
          <cell r="Q147" t="str">
            <v>Germany</v>
          </cell>
          <cell r="R147" t="str">
            <v>Somewhat bad</v>
          </cell>
          <cell r="S147" t="str">
            <v>Having a close relationship to Germany</v>
          </cell>
          <cell r="T147" t="str">
            <v>Having a close relationship to Germany</v>
          </cell>
          <cell r="U147" t="str">
            <v>Very likely</v>
          </cell>
          <cell r="V147" t="str">
            <v>Yes, as a partner</v>
          </cell>
          <cell r="W147" t="str">
            <v>No, not a partner</v>
          </cell>
          <cell r="X147" t="str">
            <v>No, not a partner</v>
          </cell>
          <cell r="Y147" t="str">
            <v>Yes, as a partner</v>
          </cell>
          <cell r="Z147" t="str">
            <v>Yes, as a partner</v>
          </cell>
          <cell r="AA147" t="str">
            <v>Yes, as a partner</v>
          </cell>
          <cell r="AB147" t="str">
            <v>Everything will be the same as before the crisis</v>
          </cell>
        </row>
        <row r="148">
          <cell r="A148" t="str">
            <v xml:space="preserve">NC    </v>
          </cell>
          <cell r="B148" t="str">
            <v>Widowed</v>
          </cell>
          <cell r="C148" t="str">
            <v>One</v>
          </cell>
          <cell r="D148" t="str">
            <v>One</v>
          </cell>
          <cell r="F148" t="str">
            <v>NA</v>
          </cell>
          <cell r="G148">
            <v>70</v>
          </cell>
          <cell r="H148" t="str">
            <v>Some college, no degree (includes community college)</v>
          </cell>
          <cell r="I148" t="str">
            <v>$50,000 but less than $75,000</v>
          </cell>
          <cell r="J148" t="str">
            <v>No</v>
          </cell>
          <cell r="K148" t="str">
            <v>White Non-Hispanic</v>
          </cell>
          <cell r="M148" t="str">
            <v>NA</v>
          </cell>
          <cell r="N148" t="str">
            <v>Somewhat liberal</v>
          </cell>
          <cell r="O148" t="str">
            <v>Female</v>
          </cell>
          <cell r="P148" t="str">
            <v>Catholic, Roman Catholic</v>
          </cell>
          <cell r="Q148" t="str">
            <v>The European Union (EU)</v>
          </cell>
          <cell r="R148" t="str">
            <v>Very bad</v>
          </cell>
          <cell r="S148" t="str">
            <v>Having a close relationship to Germany</v>
          </cell>
          <cell r="T148" t="str">
            <v>Having a close relationship to Germany</v>
          </cell>
          <cell r="U148" t="str">
            <v>Very likely</v>
          </cell>
          <cell r="V148" t="str">
            <v>No, not a partner</v>
          </cell>
          <cell r="W148" t="str">
            <v>No, not a partner</v>
          </cell>
          <cell r="X148" t="str">
            <v>Yes, as a partner</v>
          </cell>
          <cell r="Y148" t="str">
            <v>No, not a partner</v>
          </cell>
          <cell r="Z148" t="str">
            <v>No, not a partner</v>
          </cell>
          <cell r="AA148" t="str">
            <v>No, not a partner</v>
          </cell>
          <cell r="AB148" t="str">
            <v>Countries will increase their focus on national interests</v>
          </cell>
        </row>
        <row r="149">
          <cell r="A149" t="str">
            <v xml:space="preserve">FL    </v>
          </cell>
          <cell r="B149" t="str">
            <v>Widowed</v>
          </cell>
          <cell r="C149" t="str">
            <v>One</v>
          </cell>
          <cell r="D149" t="str">
            <v>One</v>
          </cell>
          <cell r="F149" t="str">
            <v>NA</v>
          </cell>
          <cell r="G149">
            <v>92</v>
          </cell>
          <cell r="H149" t="str">
            <v>Four year college or university degree/Bachelor.s degree (e.g., BS, BA, AB)</v>
          </cell>
          <cell r="I149" t="str">
            <v>$100,000 to under $150,000</v>
          </cell>
          <cell r="J149" t="str">
            <v>No</v>
          </cell>
          <cell r="K149" t="str">
            <v>White Non-Hispanic</v>
          </cell>
          <cell r="M149" t="str">
            <v>NA</v>
          </cell>
          <cell r="N149" t="str">
            <v>Somewhat liberal</v>
          </cell>
          <cell r="O149" t="str">
            <v>Female</v>
          </cell>
          <cell r="P149" t="str">
            <v>Catholic, Roman Catholic</v>
          </cell>
          <cell r="Q149" t="str">
            <v>United Kingdom</v>
          </cell>
          <cell r="R149" t="str">
            <v>Somewhat bad</v>
          </cell>
          <cell r="S149" t="str">
            <v>Having a close relationship to Germany</v>
          </cell>
          <cell r="T149" t="str">
            <v>Having a close relationship to Germany</v>
          </cell>
          <cell r="U149" t="str">
            <v>Somewhat likely</v>
          </cell>
          <cell r="V149" t="str">
            <v>Yes, as a partner</v>
          </cell>
          <cell r="W149" t="str">
            <v>Yes, as a partner</v>
          </cell>
          <cell r="X149" t="str">
            <v>DK/Refused</v>
          </cell>
          <cell r="Y149" t="str">
            <v>Yes, as a partner</v>
          </cell>
          <cell r="Z149" t="str">
            <v>Yes, as a partner</v>
          </cell>
          <cell r="AA149" t="str">
            <v>Yes, as a partner</v>
          </cell>
          <cell r="AB149" t="str">
            <v>Countries will increase their focus on national interests</v>
          </cell>
        </row>
        <row r="150">
          <cell r="A150" t="str">
            <v xml:space="preserve">GA    </v>
          </cell>
          <cell r="B150" t="str">
            <v>Divorced</v>
          </cell>
          <cell r="C150" t="str">
            <v>Four</v>
          </cell>
          <cell r="D150" t="str">
            <v>Four</v>
          </cell>
          <cell r="F150" t="str">
            <v>NA</v>
          </cell>
          <cell r="G150">
            <v>60</v>
          </cell>
          <cell r="H150" t="str">
            <v>Some college, no degree (includes community college)</v>
          </cell>
          <cell r="I150" t="str">
            <v>$15,000 but less than $25,000</v>
          </cell>
          <cell r="J150" t="str">
            <v>No</v>
          </cell>
          <cell r="K150" t="str">
            <v>Native American/American Indian/Alaska Native</v>
          </cell>
          <cell r="M150" t="str">
            <v>NA</v>
          </cell>
          <cell r="N150" t="str">
            <v>Very liberal</v>
          </cell>
          <cell r="O150" t="str">
            <v>Female</v>
          </cell>
          <cell r="P150" t="str">
            <v>Pentecostal (Assemblies of God, Four-Square Gospel)</v>
          </cell>
          <cell r="Q150" t="str">
            <v>Israel</v>
          </cell>
          <cell r="R150" t="str">
            <v>Somewhat good</v>
          </cell>
          <cell r="S150" t="str">
            <v>Having a close relationship to Germany</v>
          </cell>
          <cell r="T150" t="str">
            <v>Having a close relationship to Germany</v>
          </cell>
          <cell r="U150" t="str">
            <v>Somewhat likely</v>
          </cell>
          <cell r="V150" t="str">
            <v>Yes, as a partner</v>
          </cell>
          <cell r="W150" t="str">
            <v>No, not a partner</v>
          </cell>
          <cell r="X150" t="str">
            <v>No, not a partner</v>
          </cell>
          <cell r="Y150" t="str">
            <v>Yes, as a partner</v>
          </cell>
          <cell r="Z150" t="str">
            <v>No, not a partner</v>
          </cell>
          <cell r="AA150" t="str">
            <v>Yes, as a partner</v>
          </cell>
          <cell r="AB150" t="str">
            <v>Everything will be the same as before the crisis</v>
          </cell>
        </row>
        <row r="151">
          <cell r="A151" t="str">
            <v xml:space="preserve">MA    </v>
          </cell>
          <cell r="B151" t="str">
            <v>Single, living with a partner</v>
          </cell>
          <cell r="C151" t="str">
            <v>Two</v>
          </cell>
          <cell r="D151" t="str">
            <v>Two</v>
          </cell>
          <cell r="F151" t="str">
            <v>NA</v>
          </cell>
          <cell r="G151">
            <v>65</v>
          </cell>
          <cell r="H151" t="str">
            <v>Postgraduate or professional degree, including master's, doctorate, medical or law degree (e.g., MA, MS, PhD, MD, JD)</v>
          </cell>
          <cell r="I151" t="str">
            <v>$40,000 but less than $50,000</v>
          </cell>
          <cell r="J151" t="str">
            <v>No</v>
          </cell>
          <cell r="K151" t="str">
            <v>Mixed</v>
          </cell>
          <cell r="M151" t="str">
            <v>Democratic</v>
          </cell>
          <cell r="N151" t="str">
            <v>Somewhat liberal</v>
          </cell>
          <cell r="O151" t="str">
            <v>Female</v>
          </cell>
          <cell r="P151" t="str">
            <v>Baptist</v>
          </cell>
          <cell r="Q151" t="str">
            <v>DK/Refused</v>
          </cell>
          <cell r="R151" t="str">
            <v>DK/Refused</v>
          </cell>
          <cell r="S151" t="str">
            <v>Having a close relationship to Russia</v>
          </cell>
          <cell r="T151" t="str">
            <v>Having a close relationship to Germany</v>
          </cell>
          <cell r="U151" t="str">
            <v>Very likely</v>
          </cell>
          <cell r="V151" t="str">
            <v>No, not a partner</v>
          </cell>
          <cell r="W151" t="str">
            <v>No, not a partner</v>
          </cell>
          <cell r="X151" t="str">
            <v>No, not a partner</v>
          </cell>
          <cell r="Y151" t="str">
            <v>No, not a partner</v>
          </cell>
          <cell r="Z151" t="str">
            <v>No, not a partner</v>
          </cell>
          <cell r="AA151" t="str">
            <v>No, not a partner</v>
          </cell>
          <cell r="AB151" t="str">
            <v>Everything will be the same as before the crisis</v>
          </cell>
        </row>
        <row r="152">
          <cell r="A152" t="str">
            <v xml:space="preserve">TX    </v>
          </cell>
          <cell r="B152" t="str">
            <v>Married</v>
          </cell>
          <cell r="C152" t="str">
            <v>Four</v>
          </cell>
          <cell r="D152" t="str">
            <v>Two</v>
          </cell>
          <cell r="F152" t="str">
            <v>Yes</v>
          </cell>
          <cell r="G152">
            <v>33</v>
          </cell>
          <cell r="H152" t="str">
            <v>Four year college or university degree/Bachelor.s degree (e.g., BS, BA, AB)</v>
          </cell>
          <cell r="I152" t="str">
            <v>$50,000 but less than $75,000</v>
          </cell>
          <cell r="J152" t="str">
            <v>No</v>
          </cell>
          <cell r="K152" t="str">
            <v>Native American/American Indian/Alaska Native</v>
          </cell>
          <cell r="M152" t="str">
            <v>Republican</v>
          </cell>
          <cell r="N152" t="str">
            <v>Somewhat conservative</v>
          </cell>
          <cell r="O152" t="str">
            <v>Female</v>
          </cell>
          <cell r="P152" t="str">
            <v>Protestant</v>
          </cell>
          <cell r="Q152" t="str">
            <v>DK/Refused</v>
          </cell>
          <cell r="R152" t="str">
            <v>Somewhat good</v>
          </cell>
          <cell r="S152" t="str">
            <v>Having a close relationship to Germany</v>
          </cell>
          <cell r="T152" t="str">
            <v>Having a close relationship to Germany</v>
          </cell>
          <cell r="U152" t="str">
            <v>Somewhat likely</v>
          </cell>
          <cell r="V152" t="str">
            <v>DK/Refused</v>
          </cell>
          <cell r="W152" t="str">
            <v>Yes, as a partner</v>
          </cell>
          <cell r="X152" t="str">
            <v>Yes, as a partner</v>
          </cell>
          <cell r="Y152" t="str">
            <v>Yes, as a partner</v>
          </cell>
          <cell r="Z152" t="str">
            <v>Yes, as a partner</v>
          </cell>
          <cell r="AA152" t="str">
            <v>Yes, as a partner</v>
          </cell>
          <cell r="AB152" t="str">
            <v>Countries will increase their focus on national interests</v>
          </cell>
        </row>
        <row r="153">
          <cell r="A153" t="str">
            <v xml:space="preserve">MN    </v>
          </cell>
          <cell r="B153" t="str">
            <v>Married</v>
          </cell>
          <cell r="C153" t="str">
            <v>Three</v>
          </cell>
          <cell r="D153" t="str">
            <v>Three</v>
          </cell>
          <cell r="F153" t="str">
            <v>NA</v>
          </cell>
          <cell r="G153">
            <v>53</v>
          </cell>
          <cell r="H153" t="str">
            <v>Four year college or university degree/Bachelor.s degree (e.g., BS, BA, AB)</v>
          </cell>
          <cell r="I153" t="str">
            <v>$250,000 or more</v>
          </cell>
          <cell r="J153" t="str">
            <v>No</v>
          </cell>
          <cell r="K153" t="str">
            <v>White Non-Hispanic</v>
          </cell>
          <cell r="M153" t="str">
            <v>NA</v>
          </cell>
          <cell r="N153" t="str">
            <v>Somewhat liberal</v>
          </cell>
          <cell r="O153" t="str">
            <v>Female</v>
          </cell>
          <cell r="P153" t="str">
            <v>Protestant</v>
          </cell>
          <cell r="Q153" t="str">
            <v>The European Union (EU)</v>
          </cell>
          <cell r="R153" t="str">
            <v>Somewhat bad</v>
          </cell>
          <cell r="S153" t="str">
            <v>Having a close relationship to Germany</v>
          </cell>
          <cell r="T153" t="str">
            <v>Having a close relationship to Germany</v>
          </cell>
          <cell r="U153" t="str">
            <v>Somewhat likely</v>
          </cell>
          <cell r="V153" t="str">
            <v>Yes, as a partner</v>
          </cell>
          <cell r="W153" t="str">
            <v>Yes, as a partner</v>
          </cell>
          <cell r="X153" t="str">
            <v>DK/Refused</v>
          </cell>
          <cell r="Y153" t="str">
            <v>Yes, as a partner</v>
          </cell>
          <cell r="Z153" t="str">
            <v>Yes, as a partner</v>
          </cell>
          <cell r="AA153" t="str">
            <v>Yes, as a partner</v>
          </cell>
          <cell r="AB153" t="str">
            <v>Countries will cooperate more with other countries</v>
          </cell>
        </row>
        <row r="154">
          <cell r="A154" t="str">
            <v xml:space="preserve">MO    </v>
          </cell>
          <cell r="B154" t="str">
            <v>Married</v>
          </cell>
          <cell r="C154" t="str">
            <v>Two</v>
          </cell>
          <cell r="D154" t="str">
            <v>Two</v>
          </cell>
          <cell r="F154" t="str">
            <v>NA</v>
          </cell>
          <cell r="G154">
            <v>68</v>
          </cell>
          <cell r="H154" t="str">
            <v>High school graduate (Grade 12 with diploma or GED certificate)</v>
          </cell>
          <cell r="I154" t="str">
            <v>$15,000 but less than $25,000</v>
          </cell>
          <cell r="J154" t="str">
            <v>No</v>
          </cell>
          <cell r="K154" t="str">
            <v>White Non-Hispanic</v>
          </cell>
          <cell r="M154" t="str">
            <v>NA</v>
          </cell>
          <cell r="N154" t="str">
            <v>Somewhat liberal</v>
          </cell>
          <cell r="O154" t="str">
            <v>Male</v>
          </cell>
          <cell r="P154" t="str">
            <v>Baptist</v>
          </cell>
          <cell r="Q154" t="str">
            <v>United Kingdom</v>
          </cell>
          <cell r="R154" t="str">
            <v>Somewhat bad</v>
          </cell>
          <cell r="S154" t="str">
            <v>Having a close relationship to Germany</v>
          </cell>
          <cell r="T154" t="str">
            <v>Having a close relationship to Germany</v>
          </cell>
          <cell r="U154" t="str">
            <v>Somewhat unlikely</v>
          </cell>
          <cell r="V154" t="str">
            <v>No, not a partner</v>
          </cell>
          <cell r="W154" t="str">
            <v>Yes, as a partner</v>
          </cell>
          <cell r="X154" t="str">
            <v>Yes, as a partner</v>
          </cell>
          <cell r="Y154" t="str">
            <v>Yes, as a partner</v>
          </cell>
          <cell r="Z154" t="str">
            <v>Yes, as a partner</v>
          </cell>
          <cell r="AA154" t="str">
            <v>Yes, as a partner</v>
          </cell>
          <cell r="AB154" t="str">
            <v>Everything will be the same as before the crisis</v>
          </cell>
        </row>
        <row r="155">
          <cell r="A155" t="str">
            <v xml:space="preserve">AL    </v>
          </cell>
          <cell r="B155" t="str">
            <v>Single, that is never married</v>
          </cell>
          <cell r="C155" t="str">
            <v>One</v>
          </cell>
          <cell r="D155" t="str">
            <v>One</v>
          </cell>
          <cell r="F155" t="str">
            <v>NA</v>
          </cell>
          <cell r="G155">
            <v>49</v>
          </cell>
          <cell r="H155" t="str">
            <v>Postgraduate or professional degree, including master's, doctorate, medical or law degree (e.g., MA, MS, PhD, MD, JD)</v>
          </cell>
          <cell r="I155" t="str">
            <v>$75,000 but less than $100,000</v>
          </cell>
          <cell r="J155" t="str">
            <v>No</v>
          </cell>
          <cell r="K155" t="str">
            <v>Black Non-Hispanic</v>
          </cell>
          <cell r="M155" t="str">
            <v>NA</v>
          </cell>
          <cell r="N155" t="str">
            <v>Moderate</v>
          </cell>
          <cell r="O155" t="str">
            <v>Female</v>
          </cell>
          <cell r="P155" t="str">
            <v>Protestant</v>
          </cell>
          <cell r="Q155" t="str">
            <v>Germany</v>
          </cell>
          <cell r="R155" t="str">
            <v>Somewhat bad</v>
          </cell>
          <cell r="S155" t="str">
            <v>Having a close relationship to Russia</v>
          </cell>
          <cell r="T155" t="str">
            <v>Having a close relationship to China</v>
          </cell>
          <cell r="U155" t="str">
            <v>Very likely</v>
          </cell>
          <cell r="V155" t="str">
            <v>Yes, as a partner</v>
          </cell>
          <cell r="W155" t="str">
            <v>Yes, as a partner</v>
          </cell>
          <cell r="X155" t="str">
            <v>Yes, as a partner</v>
          </cell>
          <cell r="Y155" t="str">
            <v>Yes, as a partner</v>
          </cell>
          <cell r="Z155" t="str">
            <v>Yes, as a partner</v>
          </cell>
          <cell r="AA155" t="str">
            <v>Yes, as a partner</v>
          </cell>
          <cell r="AB155" t="str">
            <v>Everything will be the same as before the crisis</v>
          </cell>
        </row>
        <row r="156">
          <cell r="A156" t="str">
            <v xml:space="preserve">OR    </v>
          </cell>
          <cell r="B156" t="str">
            <v>Single, that is never married</v>
          </cell>
          <cell r="C156" t="str">
            <v>Two</v>
          </cell>
          <cell r="D156" t="str">
            <v>Two</v>
          </cell>
          <cell r="F156" t="str">
            <v>NA</v>
          </cell>
          <cell r="G156">
            <v>33</v>
          </cell>
          <cell r="H156" t="str">
            <v>Four year college or university degree/Bachelor.s degree (e.g., BS, BA, AB)</v>
          </cell>
          <cell r="I156" t="str">
            <v>$15,000 but less than $25,000</v>
          </cell>
          <cell r="J156" t="str">
            <v>No</v>
          </cell>
          <cell r="K156" t="str">
            <v>White Non-Hispanic</v>
          </cell>
          <cell r="M156" t="str">
            <v>NA</v>
          </cell>
          <cell r="N156" t="str">
            <v>Very liberal</v>
          </cell>
          <cell r="O156" t="str">
            <v>Female</v>
          </cell>
          <cell r="P156" t="str">
            <v>Other</v>
          </cell>
          <cell r="Q156" t="str">
            <v>United Kingdom</v>
          </cell>
          <cell r="R156" t="str">
            <v>Somewhat good</v>
          </cell>
          <cell r="S156" t="str">
            <v>Having a close relationship to Germany</v>
          </cell>
          <cell r="T156" t="str">
            <v>Having a close relationship to China</v>
          </cell>
          <cell r="U156" t="str">
            <v>Somewhat likely</v>
          </cell>
          <cell r="V156" t="str">
            <v>Yes, as a partner</v>
          </cell>
          <cell r="W156" t="str">
            <v>No, not a partner</v>
          </cell>
          <cell r="X156" t="str">
            <v>No, not a partner</v>
          </cell>
          <cell r="Y156" t="str">
            <v>No, not a partner</v>
          </cell>
          <cell r="Z156" t="str">
            <v>Yes, as a partner</v>
          </cell>
          <cell r="AA156" t="str">
            <v>No, not a partner</v>
          </cell>
          <cell r="AB156" t="str">
            <v>Countries will increase their focus on national interests</v>
          </cell>
        </row>
        <row r="157">
          <cell r="A157" t="str">
            <v xml:space="preserve">CA    </v>
          </cell>
          <cell r="B157" t="str">
            <v>Married</v>
          </cell>
          <cell r="C157" t="str">
            <v>One</v>
          </cell>
          <cell r="D157" t="str">
            <v>One</v>
          </cell>
          <cell r="F157" t="str">
            <v>NA</v>
          </cell>
          <cell r="G157">
            <v>58</v>
          </cell>
          <cell r="H157" t="str">
            <v>High school incomplete (Grades 9-11 or Grade 12 with NO diploma)</v>
          </cell>
          <cell r="I157" t="str">
            <v>$50,000 but less than $75,000</v>
          </cell>
          <cell r="J157" t="str">
            <v>No</v>
          </cell>
          <cell r="K157" t="str">
            <v>White Non-Hispanic</v>
          </cell>
          <cell r="M157" t="str">
            <v>NA</v>
          </cell>
          <cell r="N157" t="str">
            <v>Somewhat conservative</v>
          </cell>
          <cell r="O157" t="str">
            <v>Female</v>
          </cell>
          <cell r="P157" t="str">
            <v>Don't know</v>
          </cell>
          <cell r="Q157" t="str">
            <v>DK/Refused</v>
          </cell>
          <cell r="R157" t="str">
            <v>Somewhat good</v>
          </cell>
          <cell r="S157" t="str">
            <v>Having a close relationship to Germany</v>
          </cell>
          <cell r="T157" t="str">
            <v>Having a close relationship to Germany</v>
          </cell>
          <cell r="U157" t="str">
            <v>Very unlikely</v>
          </cell>
          <cell r="V157" t="str">
            <v>DK/Refused</v>
          </cell>
          <cell r="W157" t="str">
            <v>DK/Refused</v>
          </cell>
          <cell r="X157" t="str">
            <v>DK/Refused</v>
          </cell>
          <cell r="Y157" t="str">
            <v>Yes, as a partner</v>
          </cell>
          <cell r="Z157" t="str">
            <v>DK/Refused</v>
          </cell>
          <cell r="AA157" t="str">
            <v>No, not a partner</v>
          </cell>
          <cell r="AB157" t="str">
            <v>Countries will cooperate more with other countries</v>
          </cell>
        </row>
        <row r="158">
          <cell r="A158" t="str">
            <v xml:space="preserve">WA    </v>
          </cell>
          <cell r="B158" t="str">
            <v>Married</v>
          </cell>
          <cell r="C158" t="str">
            <v>Two</v>
          </cell>
          <cell r="D158" t="str">
            <v>Two</v>
          </cell>
          <cell r="F158" t="str">
            <v>NA</v>
          </cell>
          <cell r="G158">
            <v>89</v>
          </cell>
          <cell r="H158" t="str">
            <v>Two year associate degree from a college or university</v>
          </cell>
          <cell r="I158" t="str">
            <v>Less than $50,000 (Unspecified)</v>
          </cell>
          <cell r="J158" t="str">
            <v>No</v>
          </cell>
          <cell r="K158" t="str">
            <v>White Non-Hispanic</v>
          </cell>
          <cell r="M158" t="str">
            <v>NA</v>
          </cell>
          <cell r="N158" t="str">
            <v>Very conservative</v>
          </cell>
          <cell r="O158" t="str">
            <v>Male</v>
          </cell>
          <cell r="P158" t="str">
            <v>Catholic, Roman Catholic</v>
          </cell>
          <cell r="Q158" t="str">
            <v>China</v>
          </cell>
          <cell r="R158" t="str">
            <v>Somewhat good</v>
          </cell>
          <cell r="S158" t="str">
            <v>Having a close relationship to Russia</v>
          </cell>
          <cell r="T158" t="str">
            <v>Having a close relationship to China</v>
          </cell>
          <cell r="U158" t="str">
            <v>Somewhat likely</v>
          </cell>
          <cell r="V158" t="str">
            <v>No, not a partner</v>
          </cell>
          <cell r="W158" t="str">
            <v>No, not a partner</v>
          </cell>
          <cell r="X158" t="str">
            <v>No, not a partner</v>
          </cell>
          <cell r="Y158" t="str">
            <v>No, not a partner</v>
          </cell>
          <cell r="Z158" t="str">
            <v>Yes, as a partner</v>
          </cell>
          <cell r="AA158" t="str">
            <v>Yes, as a partner</v>
          </cell>
          <cell r="AB158" t="str">
            <v>Everything will be the same as before the crisis</v>
          </cell>
        </row>
        <row r="159">
          <cell r="A159" t="str">
            <v xml:space="preserve">CA    </v>
          </cell>
          <cell r="B159" t="str">
            <v>Married</v>
          </cell>
          <cell r="C159" t="str">
            <v>Two</v>
          </cell>
          <cell r="D159" t="str">
            <v>Two</v>
          </cell>
          <cell r="F159" t="str">
            <v>NA</v>
          </cell>
          <cell r="G159">
            <v>61</v>
          </cell>
          <cell r="H159" t="str">
            <v>Postgraduate or professional degree, including master's, doctorate, medical or law degree (e.g., MA, MS, PhD, MD, JD)</v>
          </cell>
          <cell r="I159" t="str">
            <v>$100,000 to under $150,000</v>
          </cell>
          <cell r="J159" t="str">
            <v>No</v>
          </cell>
          <cell r="K159" t="str">
            <v>Native American/American Indian/Alaska Native</v>
          </cell>
          <cell r="M159" t="str">
            <v>NA</v>
          </cell>
          <cell r="N159" t="str">
            <v>Moderate</v>
          </cell>
          <cell r="O159" t="str">
            <v>Male</v>
          </cell>
          <cell r="P159" t="str">
            <v>Atheist</v>
          </cell>
          <cell r="Q159" t="str">
            <v>Canada</v>
          </cell>
          <cell r="R159" t="str">
            <v>Somewhat good</v>
          </cell>
          <cell r="S159" t="str">
            <v>Having a close relationship to Germany</v>
          </cell>
          <cell r="T159" t="str">
            <v>Having a close relationship to Germany</v>
          </cell>
          <cell r="U159" t="str">
            <v>Somewhat likely</v>
          </cell>
          <cell r="V159" t="str">
            <v>Yes, as a partner</v>
          </cell>
          <cell r="W159" t="str">
            <v>No, not a partner</v>
          </cell>
          <cell r="X159" t="str">
            <v>No, not a partner</v>
          </cell>
          <cell r="Y159" t="str">
            <v>Yes, as a partner</v>
          </cell>
          <cell r="Z159" t="str">
            <v>No, not a partner</v>
          </cell>
          <cell r="AA159" t="str">
            <v>Yes, as a partner</v>
          </cell>
          <cell r="AB159" t="str">
            <v>Countries will increase their focus on national interests</v>
          </cell>
        </row>
        <row r="160">
          <cell r="A160" t="str">
            <v xml:space="preserve">CA    </v>
          </cell>
          <cell r="B160" t="str">
            <v>Married</v>
          </cell>
          <cell r="C160" t="str">
            <v>Two</v>
          </cell>
          <cell r="D160" t="str">
            <v>Two</v>
          </cell>
          <cell r="F160" t="str">
            <v>NA</v>
          </cell>
          <cell r="G160" t="str">
            <v>Refused</v>
          </cell>
          <cell r="H160" t="str">
            <v>Two year associate degree from a college or university</v>
          </cell>
          <cell r="I160" t="str">
            <v>Refused</v>
          </cell>
          <cell r="J160" t="str">
            <v>No</v>
          </cell>
          <cell r="K160" t="str">
            <v>Mixed</v>
          </cell>
          <cell r="M160" t="str">
            <v>Republican</v>
          </cell>
          <cell r="N160" t="str">
            <v>Somewhat conservative</v>
          </cell>
          <cell r="O160" t="str">
            <v>Female</v>
          </cell>
          <cell r="P160" t="str">
            <v>Nothing in particular</v>
          </cell>
          <cell r="Q160" t="str">
            <v>The European Union (EU)</v>
          </cell>
          <cell r="R160" t="str">
            <v>Somewhat good</v>
          </cell>
          <cell r="S160" t="str">
            <v>Having a close relationship to Russia</v>
          </cell>
          <cell r="T160" t="str">
            <v>Having a close relationship to China</v>
          </cell>
          <cell r="U160" t="str">
            <v>Somewhat likely</v>
          </cell>
          <cell r="V160" t="str">
            <v>Yes, as a partner</v>
          </cell>
          <cell r="W160" t="str">
            <v>Yes, as a partner</v>
          </cell>
          <cell r="X160" t="str">
            <v>Yes, as a partner</v>
          </cell>
          <cell r="Y160" t="str">
            <v>Yes, as a partner</v>
          </cell>
          <cell r="Z160" t="str">
            <v>Yes, as a partner</v>
          </cell>
          <cell r="AA160" t="str">
            <v>Yes, as a partner</v>
          </cell>
          <cell r="AB160" t="str">
            <v>Everything will be the same as before the crisis</v>
          </cell>
        </row>
        <row r="161">
          <cell r="A161" t="str">
            <v xml:space="preserve">CA    </v>
          </cell>
          <cell r="B161" t="str">
            <v>Married</v>
          </cell>
          <cell r="C161" t="str">
            <v>Two</v>
          </cell>
          <cell r="D161" t="str">
            <v>Two</v>
          </cell>
          <cell r="F161" t="str">
            <v>NA</v>
          </cell>
          <cell r="G161">
            <v>71</v>
          </cell>
          <cell r="H161" t="str">
            <v>High school graduate (Grade 12 with diploma or GED certificate)</v>
          </cell>
          <cell r="I161" t="str">
            <v>$50,000 but less than $75,000</v>
          </cell>
          <cell r="J161" t="str">
            <v>No</v>
          </cell>
          <cell r="K161" t="str">
            <v>White Non-Hispanic</v>
          </cell>
          <cell r="M161" t="str">
            <v>NA</v>
          </cell>
          <cell r="N161" t="str">
            <v>Moderate</v>
          </cell>
          <cell r="O161" t="str">
            <v>Female</v>
          </cell>
          <cell r="P161" t="str">
            <v>Methodist</v>
          </cell>
          <cell r="Q161" t="str">
            <v>United Kingdom</v>
          </cell>
          <cell r="R161" t="str">
            <v>DK/Refused</v>
          </cell>
          <cell r="S161" t="str">
            <v>Having a close relationship to Germany</v>
          </cell>
          <cell r="T161" t="str">
            <v>Having a close relationship to Germany</v>
          </cell>
          <cell r="U161" t="str">
            <v>DK/Refused</v>
          </cell>
          <cell r="V161" t="str">
            <v>Yes, as a partner</v>
          </cell>
          <cell r="W161" t="str">
            <v>DK/Refused</v>
          </cell>
          <cell r="X161" t="str">
            <v>DK/Refused</v>
          </cell>
          <cell r="Y161" t="str">
            <v>Yes, as a partner</v>
          </cell>
          <cell r="Z161" t="str">
            <v>Yes, as a partner</v>
          </cell>
          <cell r="AA161" t="str">
            <v>Yes, as a partner</v>
          </cell>
          <cell r="AB161" t="str">
            <v>Countries will cooperate more with other countries</v>
          </cell>
        </row>
        <row r="162">
          <cell r="A162" t="str">
            <v xml:space="preserve">CO    </v>
          </cell>
          <cell r="B162" t="str">
            <v>Married</v>
          </cell>
          <cell r="C162" t="str">
            <v>Two</v>
          </cell>
          <cell r="D162" t="str">
            <v>Two</v>
          </cell>
          <cell r="F162" t="str">
            <v>NA</v>
          </cell>
          <cell r="G162">
            <v>67</v>
          </cell>
          <cell r="H162" t="str">
            <v>Two year associate degree from a college or university</v>
          </cell>
          <cell r="I162" t="str">
            <v>$25,000 but less than $30,000</v>
          </cell>
          <cell r="J162" t="str">
            <v>Yes</v>
          </cell>
          <cell r="K162" t="str">
            <v>White Hispanic</v>
          </cell>
          <cell r="M162" t="str">
            <v>NA</v>
          </cell>
          <cell r="N162" t="str">
            <v>Very liberal</v>
          </cell>
          <cell r="O162" t="str">
            <v>Female</v>
          </cell>
          <cell r="P162" t="str">
            <v>Catholic, Roman Catholic</v>
          </cell>
          <cell r="Q162" t="str">
            <v>United Kingdom</v>
          </cell>
          <cell r="R162" t="str">
            <v>Somewhat good</v>
          </cell>
          <cell r="S162" t="str">
            <v>Having a close relationship to Germany</v>
          </cell>
          <cell r="T162" t="str">
            <v>Having a close relationship to China</v>
          </cell>
          <cell r="U162" t="str">
            <v>Somewhat likely</v>
          </cell>
          <cell r="V162" t="str">
            <v>Yes, as a partner</v>
          </cell>
          <cell r="W162" t="str">
            <v>No, not a partner</v>
          </cell>
          <cell r="X162" t="str">
            <v>No, not a partner</v>
          </cell>
          <cell r="Y162" t="str">
            <v>Yes, as a partner</v>
          </cell>
          <cell r="Z162" t="str">
            <v>Yes, as a partner</v>
          </cell>
          <cell r="AA162" t="str">
            <v>Yes, as a partner</v>
          </cell>
          <cell r="AB162" t="str">
            <v>Countries will increase their focus on national interests</v>
          </cell>
        </row>
        <row r="163">
          <cell r="A163" t="str">
            <v xml:space="preserve">AZ    </v>
          </cell>
          <cell r="B163" t="str">
            <v>Divorced</v>
          </cell>
          <cell r="C163" t="str">
            <v>One</v>
          </cell>
          <cell r="D163" t="str">
            <v>One</v>
          </cell>
          <cell r="F163" t="str">
            <v>NA</v>
          </cell>
          <cell r="G163">
            <v>88</v>
          </cell>
          <cell r="H163" t="str">
            <v>Four year college or university degree/Bachelor.s degree (e.g., BS, BA, AB)</v>
          </cell>
          <cell r="I163" t="str">
            <v>Less than $15,000</v>
          </cell>
          <cell r="J163" t="str">
            <v>No</v>
          </cell>
          <cell r="K163" t="str">
            <v>White Non-Hispanic</v>
          </cell>
          <cell r="M163" t="str">
            <v>NA</v>
          </cell>
          <cell r="N163" t="str">
            <v>Very liberal</v>
          </cell>
          <cell r="O163" t="str">
            <v>Female</v>
          </cell>
          <cell r="P163" t="str">
            <v>Protestant</v>
          </cell>
          <cell r="Q163" t="str">
            <v>Canada</v>
          </cell>
          <cell r="R163" t="str">
            <v>Somewhat good</v>
          </cell>
          <cell r="S163" t="str">
            <v>Having a close relationship to Russia</v>
          </cell>
          <cell r="T163" t="str">
            <v>Having a close relationship to China</v>
          </cell>
          <cell r="U163" t="str">
            <v>Somewhat unlikely</v>
          </cell>
          <cell r="V163" t="str">
            <v>Yes, as a partner</v>
          </cell>
          <cell r="W163" t="str">
            <v>No, not a partner</v>
          </cell>
          <cell r="X163" t="str">
            <v>No, not a partner</v>
          </cell>
          <cell r="Y163" t="str">
            <v>Yes, as a partner</v>
          </cell>
          <cell r="Z163" t="str">
            <v>No, not a partner</v>
          </cell>
          <cell r="AA163" t="str">
            <v>Yes, as a partner</v>
          </cell>
          <cell r="AB163" t="str">
            <v>Countries will increase their focus on national interests</v>
          </cell>
        </row>
        <row r="164">
          <cell r="A164" t="str">
            <v xml:space="preserve">OR    </v>
          </cell>
          <cell r="B164" t="str">
            <v>Married</v>
          </cell>
          <cell r="C164" t="str">
            <v>Three</v>
          </cell>
          <cell r="D164" t="str">
            <v>Two</v>
          </cell>
          <cell r="F164" t="str">
            <v>Yes</v>
          </cell>
          <cell r="G164">
            <v>55</v>
          </cell>
          <cell r="H164" t="str">
            <v>Postgraduate or professional degree, including master's, doctorate, medical or law degree (e.g., MA, MS, PhD, MD, JD)</v>
          </cell>
          <cell r="I164" t="str">
            <v>$75,000 but less than $100,000</v>
          </cell>
          <cell r="J164" t="str">
            <v>No</v>
          </cell>
          <cell r="K164" t="str">
            <v>White Non-Hispanic</v>
          </cell>
          <cell r="M164" t="str">
            <v>Democratic</v>
          </cell>
          <cell r="N164" t="str">
            <v>Somewhat liberal</v>
          </cell>
          <cell r="O164" t="str">
            <v>Female</v>
          </cell>
          <cell r="P164" t="str">
            <v>Catholic, Roman Catholic</v>
          </cell>
          <cell r="Q164" t="str">
            <v>The European Union (EU)</v>
          </cell>
          <cell r="R164" t="str">
            <v>Somewhat bad</v>
          </cell>
          <cell r="S164" t="str">
            <v>Having a close relationship to Germany</v>
          </cell>
          <cell r="T164" t="str">
            <v>Having a close relationship to Germany</v>
          </cell>
          <cell r="U164" t="str">
            <v>Very likely</v>
          </cell>
          <cell r="V164" t="str">
            <v>Yes, as a partner</v>
          </cell>
          <cell r="W164" t="str">
            <v>Yes, as a partner</v>
          </cell>
          <cell r="X164" t="str">
            <v>Yes, as a partner</v>
          </cell>
          <cell r="Y164" t="str">
            <v>Yes, as a partner</v>
          </cell>
          <cell r="Z164" t="str">
            <v>Yes, as a partner</v>
          </cell>
          <cell r="AA164" t="str">
            <v>Yes, as a partner</v>
          </cell>
          <cell r="AB164" t="str">
            <v>Everything will be the same as before the crisis</v>
          </cell>
        </row>
        <row r="165">
          <cell r="A165" t="str">
            <v xml:space="preserve">HI    </v>
          </cell>
          <cell r="B165" t="str">
            <v>Single, that is never married</v>
          </cell>
          <cell r="C165" t="str">
            <v>Two</v>
          </cell>
          <cell r="D165" t="str">
            <v>Two</v>
          </cell>
          <cell r="F165" t="str">
            <v>NA</v>
          </cell>
          <cell r="G165">
            <v>67</v>
          </cell>
          <cell r="H165" t="str">
            <v>Four year college or university degree/Bachelor.s degree (e.g., BS, BA, AB)</v>
          </cell>
          <cell r="I165" t="str">
            <v>$25,000 but less than $30,000</v>
          </cell>
          <cell r="J165" t="str">
            <v>No</v>
          </cell>
          <cell r="K165" t="str">
            <v>Black Non-Hispanic</v>
          </cell>
          <cell r="M165" t="str">
            <v>NA</v>
          </cell>
          <cell r="N165" t="str">
            <v>Very liberal</v>
          </cell>
          <cell r="O165" t="str">
            <v>Female</v>
          </cell>
          <cell r="P165" t="str">
            <v>Agnostic</v>
          </cell>
          <cell r="Q165" t="str">
            <v>Germany</v>
          </cell>
          <cell r="R165" t="str">
            <v>Somewhat bad</v>
          </cell>
          <cell r="S165" t="str">
            <v>Having a close relationship to Germany</v>
          </cell>
          <cell r="T165" t="str">
            <v>Having a close relationship to Germany</v>
          </cell>
          <cell r="U165" t="str">
            <v>Somewhat likely</v>
          </cell>
          <cell r="V165" t="str">
            <v>Yes, as a partner</v>
          </cell>
          <cell r="W165" t="str">
            <v>Yes, as a partner</v>
          </cell>
          <cell r="X165" t="str">
            <v>Yes, as a partner</v>
          </cell>
          <cell r="Y165" t="str">
            <v>Yes, as a partner</v>
          </cell>
          <cell r="Z165" t="str">
            <v>Yes, as a partner</v>
          </cell>
          <cell r="AA165" t="str">
            <v>Yes, as a partner</v>
          </cell>
          <cell r="AB165" t="str">
            <v>Countries will increase their focus on national interests</v>
          </cell>
        </row>
        <row r="166">
          <cell r="A166" t="str">
            <v xml:space="preserve">VA    </v>
          </cell>
          <cell r="B166" t="str">
            <v>Single, that is never married</v>
          </cell>
          <cell r="C166" t="str">
            <v>One</v>
          </cell>
          <cell r="D166" t="str">
            <v>One</v>
          </cell>
          <cell r="F166" t="str">
            <v>NA</v>
          </cell>
          <cell r="G166">
            <v>27</v>
          </cell>
          <cell r="H166" t="str">
            <v>Four year college or university degree/Bachelor.s degree (e.g., BS, BA, AB)</v>
          </cell>
          <cell r="I166" t="str">
            <v>$25,000 but less than $30,000</v>
          </cell>
          <cell r="J166" t="str">
            <v>No</v>
          </cell>
          <cell r="K166" t="str">
            <v>Black Non-Hispanic</v>
          </cell>
          <cell r="M166" t="str">
            <v>NA</v>
          </cell>
          <cell r="N166" t="str">
            <v>Somewhat liberal</v>
          </cell>
          <cell r="O166" t="str">
            <v>Female</v>
          </cell>
          <cell r="P166" t="str">
            <v>Christian (Just Christian)</v>
          </cell>
          <cell r="Q166" t="str">
            <v>DK/Refused</v>
          </cell>
          <cell r="R166" t="str">
            <v>Somewhat good</v>
          </cell>
          <cell r="S166" t="str">
            <v>Having a close relationship to Russia</v>
          </cell>
          <cell r="T166" t="str">
            <v>Having a close relationship to China</v>
          </cell>
          <cell r="U166" t="str">
            <v>Somewhat likely</v>
          </cell>
          <cell r="V166" t="str">
            <v>Yes, as a partner</v>
          </cell>
          <cell r="W166" t="str">
            <v>No, not a partner</v>
          </cell>
          <cell r="X166" t="str">
            <v>Yes, as a partner</v>
          </cell>
          <cell r="Y166" t="str">
            <v>Yes, as a partner</v>
          </cell>
          <cell r="Z166" t="str">
            <v>Yes, as a partner</v>
          </cell>
          <cell r="AA166" t="str">
            <v>Yes, as a partner</v>
          </cell>
          <cell r="AB166" t="str">
            <v>Everything will be the same as before the crisis</v>
          </cell>
        </row>
        <row r="167">
          <cell r="A167" t="str">
            <v xml:space="preserve">SC    </v>
          </cell>
          <cell r="B167" t="str">
            <v>Married</v>
          </cell>
          <cell r="C167" t="str">
            <v>Two</v>
          </cell>
          <cell r="D167" t="str">
            <v>Two</v>
          </cell>
          <cell r="F167" t="str">
            <v>NA</v>
          </cell>
          <cell r="G167">
            <v>66</v>
          </cell>
          <cell r="H167" t="str">
            <v>Four year college or university degree/Bachelor.s degree (e.g., BS, BA, AB)</v>
          </cell>
          <cell r="I167" t="str">
            <v>$150,000 to under $200,000</v>
          </cell>
          <cell r="J167" t="str">
            <v>No</v>
          </cell>
          <cell r="K167" t="str">
            <v>White Non-Hispanic</v>
          </cell>
          <cell r="M167" t="str">
            <v>Democratic</v>
          </cell>
          <cell r="N167" t="str">
            <v>Moderate</v>
          </cell>
          <cell r="O167" t="str">
            <v>Female</v>
          </cell>
          <cell r="P167" t="str">
            <v>Protestant</v>
          </cell>
          <cell r="Q167" t="str">
            <v>United Kingdom</v>
          </cell>
          <cell r="R167" t="str">
            <v>Somewhat bad</v>
          </cell>
          <cell r="S167" t="str">
            <v>Having a close relationship to Germany</v>
          </cell>
          <cell r="T167" t="str">
            <v>Having a close relationship to Germany</v>
          </cell>
          <cell r="U167" t="str">
            <v>Somewhat likely</v>
          </cell>
          <cell r="V167" t="str">
            <v>Yes, as a partner</v>
          </cell>
          <cell r="W167" t="str">
            <v>Yes, as a partner</v>
          </cell>
          <cell r="X167" t="str">
            <v>Yes, as a partner</v>
          </cell>
          <cell r="Y167" t="str">
            <v>Yes, as a partner</v>
          </cell>
          <cell r="Z167" t="str">
            <v>Yes, as a partner</v>
          </cell>
          <cell r="AA167" t="str">
            <v>Yes, as a partner</v>
          </cell>
          <cell r="AB167" t="str">
            <v>DK/Refused</v>
          </cell>
        </row>
        <row r="168">
          <cell r="A168" t="str">
            <v xml:space="preserve">OK    </v>
          </cell>
          <cell r="B168" t="str">
            <v>Married</v>
          </cell>
          <cell r="C168" t="str">
            <v>Two</v>
          </cell>
          <cell r="D168" t="str">
            <v>Two</v>
          </cell>
          <cell r="F168" t="str">
            <v>NA</v>
          </cell>
          <cell r="G168">
            <v>67</v>
          </cell>
          <cell r="H168" t="str">
            <v>Four year college or university degree/Bachelor.s degree (e.g., BS, BA, AB)</v>
          </cell>
          <cell r="I168" t="str">
            <v>Refused</v>
          </cell>
          <cell r="J168" t="str">
            <v>No</v>
          </cell>
          <cell r="K168" t="str">
            <v>White Non-Hispanic</v>
          </cell>
          <cell r="M168" t="str">
            <v>NA</v>
          </cell>
          <cell r="N168" t="str">
            <v>Somewhat conservative</v>
          </cell>
          <cell r="O168" t="str">
            <v>Female</v>
          </cell>
          <cell r="P168" t="str">
            <v>Protestant</v>
          </cell>
          <cell r="Q168" t="str">
            <v>United Kingdom</v>
          </cell>
          <cell r="R168" t="str">
            <v>Somewhat good</v>
          </cell>
          <cell r="S168" t="str">
            <v>Having a close relationship to Germany</v>
          </cell>
          <cell r="T168" t="str">
            <v>Having a close relationship to Germany</v>
          </cell>
          <cell r="U168" t="str">
            <v>Somewhat unlikely</v>
          </cell>
          <cell r="V168" t="str">
            <v>Yes, as a partner</v>
          </cell>
          <cell r="W168" t="str">
            <v>DK/Refused</v>
          </cell>
          <cell r="X168" t="str">
            <v>DK/Refused</v>
          </cell>
          <cell r="Y168" t="str">
            <v>Yes, as a partner</v>
          </cell>
          <cell r="Z168" t="str">
            <v>Yes, as a partner</v>
          </cell>
          <cell r="AA168" t="str">
            <v>Yes, as a partner</v>
          </cell>
          <cell r="AB168" t="str">
            <v>Countries will cooperate more with other countries</v>
          </cell>
        </row>
        <row r="169">
          <cell r="A169" t="str">
            <v xml:space="preserve">NY    </v>
          </cell>
          <cell r="B169" t="str">
            <v>Single, that is never married</v>
          </cell>
          <cell r="C169" t="str">
            <v>Two</v>
          </cell>
          <cell r="D169" t="str">
            <v>Two</v>
          </cell>
          <cell r="F169" t="str">
            <v>NA</v>
          </cell>
          <cell r="G169">
            <v>66</v>
          </cell>
          <cell r="H169" t="str">
            <v>Four year college or university degree/Bachelor.s degree (e.g., BS, BA, AB)</v>
          </cell>
          <cell r="I169" t="str">
            <v>$50,000 but less than $75,000</v>
          </cell>
          <cell r="J169" t="str">
            <v>No</v>
          </cell>
          <cell r="K169" t="str">
            <v>White Non-Hispanic</v>
          </cell>
          <cell r="M169" t="str">
            <v>NA</v>
          </cell>
          <cell r="N169" t="str">
            <v>Very liberal</v>
          </cell>
          <cell r="O169" t="str">
            <v>Male</v>
          </cell>
          <cell r="P169" t="str">
            <v>Catholic, Roman Catholic</v>
          </cell>
          <cell r="Q169" t="str">
            <v>China</v>
          </cell>
          <cell r="R169" t="str">
            <v>Very good</v>
          </cell>
          <cell r="S169" t="str">
            <v>Having a close relationship to Russia</v>
          </cell>
          <cell r="T169" t="str">
            <v>Having a close relationship to China</v>
          </cell>
          <cell r="U169" t="str">
            <v>Very unlikely</v>
          </cell>
          <cell r="V169" t="str">
            <v>Yes, as a partner</v>
          </cell>
          <cell r="W169" t="str">
            <v>Yes, as a partner</v>
          </cell>
          <cell r="X169" t="str">
            <v>No, not a partner</v>
          </cell>
          <cell r="Y169" t="str">
            <v>Yes, as a partner</v>
          </cell>
          <cell r="Z169" t="str">
            <v>Yes, as a partner</v>
          </cell>
          <cell r="AA169" t="str">
            <v>Yes, as a partner</v>
          </cell>
          <cell r="AB169" t="str">
            <v>Countries will cooperate more with other countries</v>
          </cell>
        </row>
        <row r="170">
          <cell r="A170" t="str">
            <v xml:space="preserve">PA    </v>
          </cell>
          <cell r="B170" t="str">
            <v>Married</v>
          </cell>
          <cell r="C170" t="str">
            <v>Four</v>
          </cell>
          <cell r="D170" t="str">
            <v>Four</v>
          </cell>
          <cell r="F170" t="str">
            <v>NA</v>
          </cell>
          <cell r="G170">
            <v>56</v>
          </cell>
          <cell r="H170" t="str">
            <v>Some college, no degree (includes community college)</v>
          </cell>
          <cell r="I170" t="str">
            <v>$100,000 to under $150,000</v>
          </cell>
          <cell r="J170" t="str">
            <v>No</v>
          </cell>
          <cell r="K170" t="str">
            <v>White Non-Hispanic</v>
          </cell>
          <cell r="M170" t="str">
            <v>NA</v>
          </cell>
          <cell r="N170" t="str">
            <v>Somewhat liberal</v>
          </cell>
          <cell r="O170" t="str">
            <v>Male</v>
          </cell>
          <cell r="P170" t="str">
            <v>Agnostic</v>
          </cell>
          <cell r="Q170" t="str">
            <v>United Kingdom</v>
          </cell>
          <cell r="R170" t="str">
            <v>Somewhat bad</v>
          </cell>
          <cell r="S170" t="str">
            <v>Having a close relationship to Germany</v>
          </cell>
          <cell r="T170" t="str">
            <v>Having a close relationship to Germany</v>
          </cell>
          <cell r="U170" t="str">
            <v>Somewhat likely</v>
          </cell>
          <cell r="V170" t="str">
            <v>Yes, as a partner</v>
          </cell>
          <cell r="W170" t="str">
            <v>Yes, as a partner</v>
          </cell>
          <cell r="X170" t="str">
            <v>Yes, as a partner</v>
          </cell>
          <cell r="Y170" t="str">
            <v>Yes, as a partner</v>
          </cell>
          <cell r="Z170" t="str">
            <v>Yes, as a partner</v>
          </cell>
          <cell r="AA170" t="str">
            <v>Yes, as a partner</v>
          </cell>
          <cell r="AB170" t="str">
            <v>Everything will be the same as before the crisis</v>
          </cell>
        </row>
        <row r="171">
          <cell r="A171" t="str">
            <v xml:space="preserve">NJ    </v>
          </cell>
          <cell r="B171" t="str">
            <v>Widowed</v>
          </cell>
          <cell r="C171" t="str">
            <v>Four</v>
          </cell>
          <cell r="D171" t="str">
            <v>Four</v>
          </cell>
          <cell r="F171" t="str">
            <v>NA</v>
          </cell>
          <cell r="G171">
            <v>85</v>
          </cell>
          <cell r="H171" t="str">
            <v>High school graduate (Grade 12 with diploma or GED certificate)</v>
          </cell>
          <cell r="I171" t="str">
            <v>$50,000 but less than $100,000 (Unspecified)</v>
          </cell>
          <cell r="J171" t="str">
            <v>Yes</v>
          </cell>
          <cell r="K171" t="str">
            <v>White Hispanic</v>
          </cell>
          <cell r="M171" t="str">
            <v>NA</v>
          </cell>
          <cell r="N171" t="str">
            <v>Very liberal</v>
          </cell>
          <cell r="O171" t="str">
            <v>Female</v>
          </cell>
          <cell r="P171" t="str">
            <v>Catholic, Roman Catholic</v>
          </cell>
          <cell r="Q171" t="str">
            <v>United Kingdom</v>
          </cell>
          <cell r="R171" t="str">
            <v>Somewhat good</v>
          </cell>
          <cell r="S171" t="str">
            <v>Having a close relationship to Russia</v>
          </cell>
          <cell r="T171" t="str">
            <v>Having a close relationship to China</v>
          </cell>
          <cell r="U171" t="str">
            <v>Somewhat unlikely</v>
          </cell>
          <cell r="V171" t="str">
            <v>DK/Refused</v>
          </cell>
          <cell r="W171" t="str">
            <v>Yes, as a partner</v>
          </cell>
          <cell r="X171" t="str">
            <v>DK/Refused</v>
          </cell>
          <cell r="Y171" t="str">
            <v>Yes, as a partner</v>
          </cell>
          <cell r="Z171" t="str">
            <v>Yes, as a partner</v>
          </cell>
          <cell r="AA171" t="str">
            <v>Yes, as a partner</v>
          </cell>
          <cell r="AB171" t="str">
            <v>Countries will cooperate more with other countries</v>
          </cell>
        </row>
        <row r="172">
          <cell r="A172" t="str">
            <v xml:space="preserve">FL    </v>
          </cell>
          <cell r="B172" t="str">
            <v>Married</v>
          </cell>
          <cell r="C172" t="str">
            <v>Two</v>
          </cell>
          <cell r="D172" t="str">
            <v>Two</v>
          </cell>
          <cell r="F172" t="str">
            <v>NA</v>
          </cell>
          <cell r="G172">
            <v>80</v>
          </cell>
          <cell r="H172" t="str">
            <v>Four year college or university degree/Bachelor.s degree (e.g., BS, BA, AB)</v>
          </cell>
          <cell r="I172" t="str">
            <v>$100,000 to under $150,000</v>
          </cell>
          <cell r="J172" t="str">
            <v>No</v>
          </cell>
          <cell r="K172" t="str">
            <v>White Non-Hispanic</v>
          </cell>
          <cell r="M172" t="str">
            <v>NA</v>
          </cell>
          <cell r="N172" t="str">
            <v>Somewhat conservative</v>
          </cell>
          <cell r="O172" t="str">
            <v>Male</v>
          </cell>
          <cell r="P172" t="str">
            <v>Agnostic</v>
          </cell>
          <cell r="Q172" t="str">
            <v>China</v>
          </cell>
          <cell r="R172" t="str">
            <v>Somewhat good</v>
          </cell>
          <cell r="S172" t="str">
            <v>Having a close relationship to Germany</v>
          </cell>
          <cell r="T172" t="str">
            <v>Having a close relationship to China</v>
          </cell>
          <cell r="U172" t="str">
            <v>Somewhat unlikely</v>
          </cell>
          <cell r="V172" t="str">
            <v>Yes, as a partner</v>
          </cell>
          <cell r="W172" t="str">
            <v>Yes, as a partner</v>
          </cell>
          <cell r="X172" t="str">
            <v>Yes, as a partner</v>
          </cell>
          <cell r="Y172" t="str">
            <v>Yes, as a partner</v>
          </cell>
          <cell r="Z172" t="str">
            <v>Yes, as a partner</v>
          </cell>
          <cell r="AA172" t="str">
            <v>Yes, as a partner</v>
          </cell>
          <cell r="AB172" t="str">
            <v>Everything will be the same as before the crisis</v>
          </cell>
        </row>
        <row r="173">
          <cell r="A173" t="str">
            <v xml:space="preserve">KY    </v>
          </cell>
          <cell r="B173" t="str">
            <v>Widowed</v>
          </cell>
          <cell r="C173" t="str">
            <v>One</v>
          </cell>
          <cell r="D173" t="str">
            <v>One</v>
          </cell>
          <cell r="F173" t="str">
            <v>NA</v>
          </cell>
          <cell r="G173">
            <v>72</v>
          </cell>
          <cell r="H173" t="str">
            <v>Less than high school (Grades 1-8 or no formal schooling)</v>
          </cell>
          <cell r="I173" t="str">
            <v>$75,000 but less than $100,000</v>
          </cell>
          <cell r="J173" t="str">
            <v>Yes</v>
          </cell>
          <cell r="K173" t="str">
            <v>White Hispanic</v>
          </cell>
          <cell r="M173" t="str">
            <v>NA</v>
          </cell>
          <cell r="N173" t="str">
            <v>Somewhat liberal</v>
          </cell>
          <cell r="O173" t="str">
            <v>Female</v>
          </cell>
          <cell r="P173" t="str">
            <v>Protestant</v>
          </cell>
          <cell r="Q173" t="str">
            <v>DK/Refused</v>
          </cell>
          <cell r="R173" t="str">
            <v>Very bad</v>
          </cell>
          <cell r="S173" t="str">
            <v>Having a close relationship to Germany</v>
          </cell>
          <cell r="T173" t="str">
            <v>Having a close relationship to Germany</v>
          </cell>
          <cell r="U173" t="str">
            <v>Very unlikely</v>
          </cell>
          <cell r="V173" t="str">
            <v>No, not a partner</v>
          </cell>
          <cell r="W173" t="str">
            <v>No, not a partner</v>
          </cell>
          <cell r="X173" t="str">
            <v>No, not a partner</v>
          </cell>
          <cell r="Y173" t="str">
            <v>No, not a partner</v>
          </cell>
          <cell r="Z173" t="str">
            <v>No, not a partner</v>
          </cell>
          <cell r="AA173" t="str">
            <v>No, not a partner</v>
          </cell>
          <cell r="AB173" t="str">
            <v>Everything will be the same as before the crisis</v>
          </cell>
        </row>
        <row r="174">
          <cell r="A174" t="str">
            <v xml:space="preserve">MS    </v>
          </cell>
          <cell r="B174" t="str">
            <v>Married</v>
          </cell>
          <cell r="C174" t="str">
            <v>Three</v>
          </cell>
          <cell r="D174" t="str">
            <v>Three</v>
          </cell>
          <cell r="F174" t="str">
            <v>NA</v>
          </cell>
          <cell r="G174">
            <v>81</v>
          </cell>
          <cell r="H174" t="str">
            <v>Postgraduate or professional degree, including master's, doctorate, medical or law degree (e.g., MA, MS, PhD, MD, JD)</v>
          </cell>
          <cell r="I174" t="str">
            <v>Refused</v>
          </cell>
          <cell r="J174" t="str">
            <v>No</v>
          </cell>
          <cell r="K174" t="str">
            <v>White Non-Hispanic</v>
          </cell>
          <cell r="M174" t="str">
            <v>NA</v>
          </cell>
          <cell r="N174" t="str">
            <v>Very conservative</v>
          </cell>
          <cell r="O174" t="str">
            <v>Male</v>
          </cell>
          <cell r="P174" t="str">
            <v>Refused</v>
          </cell>
          <cell r="Q174" t="str">
            <v>Italy</v>
          </cell>
          <cell r="R174" t="str">
            <v>Somewhat bad</v>
          </cell>
          <cell r="S174" t="str">
            <v>Having a close relationship to Germany</v>
          </cell>
          <cell r="T174" t="str">
            <v>Having a close relationship to Germany</v>
          </cell>
          <cell r="U174" t="str">
            <v>Very unlikely</v>
          </cell>
          <cell r="V174" t="str">
            <v>No, not a partner</v>
          </cell>
          <cell r="W174" t="str">
            <v>No, not a partner</v>
          </cell>
          <cell r="X174" t="str">
            <v>No, not a partner</v>
          </cell>
          <cell r="Y174" t="str">
            <v>No, not a partner</v>
          </cell>
          <cell r="Z174" t="str">
            <v>Yes, as a partner</v>
          </cell>
          <cell r="AA174" t="str">
            <v>No, not a partner</v>
          </cell>
          <cell r="AB174" t="str">
            <v>Everything will be the same as before the crisis</v>
          </cell>
        </row>
        <row r="175">
          <cell r="A175" t="str">
            <v xml:space="preserve">MA    </v>
          </cell>
          <cell r="B175" t="str">
            <v>Widowed</v>
          </cell>
          <cell r="C175" t="str">
            <v>One</v>
          </cell>
          <cell r="D175" t="str">
            <v>One</v>
          </cell>
          <cell r="F175" t="str">
            <v>NA</v>
          </cell>
          <cell r="G175">
            <v>60</v>
          </cell>
          <cell r="H175" t="str">
            <v>Some college, no degree (includes community college)</v>
          </cell>
          <cell r="I175" t="str">
            <v>$30,000 but less than $40,000</v>
          </cell>
          <cell r="J175" t="str">
            <v>No</v>
          </cell>
          <cell r="K175" t="str">
            <v>White Non-Hispanic</v>
          </cell>
          <cell r="M175" t="str">
            <v>DK/Refused</v>
          </cell>
          <cell r="N175" t="str">
            <v>Moderate</v>
          </cell>
          <cell r="O175" t="str">
            <v>Female</v>
          </cell>
          <cell r="P175" t="str">
            <v>Catholic, Roman Catholic</v>
          </cell>
          <cell r="Q175" t="str">
            <v>Canada</v>
          </cell>
          <cell r="R175" t="str">
            <v>Somewhat bad</v>
          </cell>
          <cell r="S175" t="str">
            <v>Having a close relationship to Germany</v>
          </cell>
          <cell r="T175" t="str">
            <v>Having a close relationship to Germany</v>
          </cell>
          <cell r="U175" t="str">
            <v>Somewhat likely</v>
          </cell>
          <cell r="V175" t="str">
            <v>Yes, as a partner</v>
          </cell>
          <cell r="W175" t="str">
            <v>No, not a partner</v>
          </cell>
          <cell r="X175" t="str">
            <v>Yes, as a partner</v>
          </cell>
          <cell r="Y175" t="str">
            <v>Yes, as a partner</v>
          </cell>
          <cell r="Z175" t="str">
            <v>Yes, as a partner</v>
          </cell>
          <cell r="AA175" t="str">
            <v>Yes, as a partner</v>
          </cell>
          <cell r="AB175" t="str">
            <v>Everything will be the same as before the crisis</v>
          </cell>
        </row>
        <row r="176">
          <cell r="A176" t="str">
            <v xml:space="preserve">CA    </v>
          </cell>
          <cell r="B176" t="str">
            <v>Married</v>
          </cell>
          <cell r="C176" t="str">
            <v>Two</v>
          </cell>
          <cell r="D176" t="str">
            <v>Two</v>
          </cell>
          <cell r="F176" t="str">
            <v>NA</v>
          </cell>
          <cell r="G176">
            <v>56</v>
          </cell>
          <cell r="H176" t="str">
            <v>Some college, no degree (includes community college)</v>
          </cell>
          <cell r="I176" t="str">
            <v>$40,000 but less than $50,000</v>
          </cell>
          <cell r="J176" t="str">
            <v>No</v>
          </cell>
          <cell r="K176" t="str">
            <v>White Non-Hispanic</v>
          </cell>
          <cell r="M176" t="str">
            <v>NA</v>
          </cell>
          <cell r="N176" t="str">
            <v>Somewhat conservative</v>
          </cell>
          <cell r="O176" t="str">
            <v>Female</v>
          </cell>
          <cell r="P176" t="str">
            <v>Presbyterian</v>
          </cell>
          <cell r="Q176" t="str">
            <v>DK/Refused</v>
          </cell>
          <cell r="R176" t="str">
            <v>Somewhat good</v>
          </cell>
          <cell r="S176" t="str">
            <v>Having a close relationship to Germany</v>
          </cell>
          <cell r="T176" t="str">
            <v>Having a close relationship to Germany</v>
          </cell>
          <cell r="U176" t="str">
            <v>Very unlikely</v>
          </cell>
          <cell r="V176" t="str">
            <v>Yes, as a partner</v>
          </cell>
          <cell r="W176" t="str">
            <v>No, not a partner</v>
          </cell>
          <cell r="X176" t="str">
            <v>No, not a partner</v>
          </cell>
          <cell r="Y176" t="str">
            <v>Yes, as a partner</v>
          </cell>
          <cell r="Z176" t="str">
            <v>Yes, as a partner</v>
          </cell>
          <cell r="AA176" t="str">
            <v>Yes, as a partner</v>
          </cell>
          <cell r="AB176" t="str">
            <v>Everything will be the same as before the crisis</v>
          </cell>
        </row>
        <row r="177">
          <cell r="A177" t="str">
            <v xml:space="preserve">CA    </v>
          </cell>
          <cell r="B177" t="str">
            <v>Divorced</v>
          </cell>
          <cell r="C177" t="str">
            <v>One</v>
          </cell>
          <cell r="D177" t="str">
            <v>One</v>
          </cell>
          <cell r="F177" t="str">
            <v>NA</v>
          </cell>
          <cell r="G177">
            <v>85</v>
          </cell>
          <cell r="H177" t="str">
            <v>Four year college or university degree/Bachelor.s degree (e.g., BS, BA, AB)</v>
          </cell>
          <cell r="I177" t="str">
            <v>$40,000 but less than $50,000</v>
          </cell>
          <cell r="J177" t="str">
            <v>No</v>
          </cell>
          <cell r="K177" t="str">
            <v>White Non-Hispanic</v>
          </cell>
          <cell r="M177" t="str">
            <v>NA</v>
          </cell>
          <cell r="N177" t="str">
            <v>Somewhat liberal</v>
          </cell>
          <cell r="O177" t="str">
            <v>Male</v>
          </cell>
          <cell r="P177" t="str">
            <v>Agnostic</v>
          </cell>
          <cell r="Q177" t="str">
            <v>Russia</v>
          </cell>
          <cell r="R177" t="str">
            <v>Somewhat bad</v>
          </cell>
          <cell r="S177" t="str">
            <v>Having a close relationship to Germany</v>
          </cell>
          <cell r="T177" t="str">
            <v>Having a close relationship to Germany</v>
          </cell>
          <cell r="U177" t="str">
            <v>Somewhat likely</v>
          </cell>
          <cell r="V177" t="str">
            <v>Yes, as a partner</v>
          </cell>
          <cell r="W177" t="str">
            <v>No, not a partner</v>
          </cell>
          <cell r="X177" t="str">
            <v>Yes, as a partner</v>
          </cell>
          <cell r="Y177" t="str">
            <v>Yes, as a partner</v>
          </cell>
          <cell r="Z177" t="str">
            <v>Yes, as a partner</v>
          </cell>
          <cell r="AA177" t="str">
            <v>Yes, as a partner</v>
          </cell>
          <cell r="AB177" t="str">
            <v>Everything will be the same as before the crisis</v>
          </cell>
        </row>
        <row r="178">
          <cell r="A178" t="str">
            <v xml:space="preserve">FL    </v>
          </cell>
          <cell r="B178" t="str">
            <v>Widowed</v>
          </cell>
          <cell r="C178" t="str">
            <v>One</v>
          </cell>
          <cell r="D178" t="str">
            <v>One</v>
          </cell>
          <cell r="F178" t="str">
            <v>NA</v>
          </cell>
          <cell r="G178">
            <v>75</v>
          </cell>
          <cell r="H178" t="str">
            <v>Postgraduate or professional degree, including master's, doctorate, medical or law degree (e.g., MA, MS, PhD, MD, JD)</v>
          </cell>
          <cell r="I178" t="str">
            <v>$40,000 but less than $50,000</v>
          </cell>
          <cell r="J178" t="str">
            <v>No</v>
          </cell>
          <cell r="K178" t="str">
            <v>White Non-Hispanic</v>
          </cell>
          <cell r="M178" t="str">
            <v>Neither/Other (DO NOT READ)</v>
          </cell>
          <cell r="N178" t="str">
            <v>Don't know</v>
          </cell>
          <cell r="O178" t="str">
            <v>Female</v>
          </cell>
          <cell r="P178" t="str">
            <v>Nothing in particular</v>
          </cell>
          <cell r="Q178" t="str">
            <v>Canada</v>
          </cell>
          <cell r="R178" t="str">
            <v>Very bad</v>
          </cell>
          <cell r="S178" t="str">
            <v>Having a close relationship to Russia</v>
          </cell>
          <cell r="T178" t="str">
            <v>Having a close relationship to China</v>
          </cell>
          <cell r="U178" t="str">
            <v>Somewhat likely</v>
          </cell>
          <cell r="V178" t="str">
            <v>No, not a partner</v>
          </cell>
          <cell r="W178" t="str">
            <v>No, not a partner</v>
          </cell>
          <cell r="X178" t="str">
            <v>No, not a partner</v>
          </cell>
          <cell r="Y178" t="str">
            <v>No, not a partner</v>
          </cell>
          <cell r="Z178" t="str">
            <v>Yes, as a partner</v>
          </cell>
          <cell r="AA178" t="str">
            <v>No, not a partner</v>
          </cell>
          <cell r="AB178" t="str">
            <v>Everything will be the same as before the crisis</v>
          </cell>
        </row>
        <row r="179">
          <cell r="A179" t="str">
            <v xml:space="preserve">CA    </v>
          </cell>
          <cell r="B179" t="str">
            <v>Widowed</v>
          </cell>
          <cell r="C179" t="str">
            <v>Five</v>
          </cell>
          <cell r="D179" t="str">
            <v>Two</v>
          </cell>
          <cell r="F179" t="str">
            <v>No</v>
          </cell>
          <cell r="G179">
            <v>89</v>
          </cell>
          <cell r="H179" t="str">
            <v>Postgraduate or professional degree, including master's, doctorate, medical or law degree (e.g., MA, MS, PhD, MD, JD)</v>
          </cell>
          <cell r="I179" t="str">
            <v>$100,000 to under $150,000</v>
          </cell>
          <cell r="J179" t="str">
            <v>No</v>
          </cell>
          <cell r="K179" t="str">
            <v>White Non-Hispanic</v>
          </cell>
          <cell r="M179" t="str">
            <v>NA</v>
          </cell>
          <cell r="N179" t="str">
            <v>Very conservative</v>
          </cell>
          <cell r="O179" t="str">
            <v>Female</v>
          </cell>
          <cell r="P179" t="str">
            <v>Mormon (Church of Jesus Christ of Latter-Day Saints/LDS)</v>
          </cell>
          <cell r="Q179" t="str">
            <v>United Kingdom</v>
          </cell>
          <cell r="R179" t="str">
            <v>Somewhat good</v>
          </cell>
          <cell r="S179" t="str">
            <v>Having a close relationship to Germany</v>
          </cell>
          <cell r="T179" t="str">
            <v>Having a close relationship to Germany</v>
          </cell>
          <cell r="U179" t="str">
            <v>Somewhat likely</v>
          </cell>
          <cell r="V179" t="str">
            <v>No, not a partner</v>
          </cell>
          <cell r="W179" t="str">
            <v>No, not a partner</v>
          </cell>
          <cell r="X179" t="str">
            <v>No, not a partner</v>
          </cell>
          <cell r="Y179" t="str">
            <v>Yes, as a partner</v>
          </cell>
          <cell r="Z179" t="str">
            <v>No, not a partner</v>
          </cell>
          <cell r="AA179" t="str">
            <v>No, not a partner</v>
          </cell>
          <cell r="AB179" t="str">
            <v>Countries will cooperate more with other countries</v>
          </cell>
        </row>
        <row r="180">
          <cell r="A180" t="str">
            <v xml:space="preserve">MA    </v>
          </cell>
          <cell r="B180" t="str">
            <v>Divorced</v>
          </cell>
          <cell r="C180" t="str">
            <v>One</v>
          </cell>
          <cell r="D180" t="str">
            <v>One</v>
          </cell>
          <cell r="F180" t="str">
            <v>NA</v>
          </cell>
          <cell r="G180">
            <v>94</v>
          </cell>
          <cell r="H180" t="str">
            <v>Some college, no degree (includes community college)</v>
          </cell>
          <cell r="I180" t="str">
            <v>$15,000 but less than $25,000</v>
          </cell>
          <cell r="J180" t="str">
            <v>No</v>
          </cell>
          <cell r="K180" t="str">
            <v>White Non-Hispanic</v>
          </cell>
          <cell r="M180" t="str">
            <v>NA</v>
          </cell>
          <cell r="N180" t="str">
            <v>Somewhat conservative</v>
          </cell>
          <cell r="O180" t="str">
            <v>Female</v>
          </cell>
          <cell r="P180" t="str">
            <v>Catholic, Roman Catholic</v>
          </cell>
          <cell r="Q180" t="str">
            <v>The European Union (EU)</v>
          </cell>
          <cell r="R180" t="str">
            <v>Very bad</v>
          </cell>
          <cell r="S180" t="str">
            <v>VOL: Neither</v>
          </cell>
          <cell r="T180" t="str">
            <v>Both relationships are equally important</v>
          </cell>
          <cell r="U180" t="str">
            <v>DK/Refused</v>
          </cell>
          <cell r="V180" t="str">
            <v>No, not a partner</v>
          </cell>
          <cell r="W180" t="str">
            <v>No, not a partner</v>
          </cell>
          <cell r="X180" t="str">
            <v>No, not a partner</v>
          </cell>
          <cell r="Y180" t="str">
            <v>No, not a partner</v>
          </cell>
          <cell r="Z180" t="str">
            <v>No, not a partner</v>
          </cell>
          <cell r="AA180" t="str">
            <v>Yes, as a partner</v>
          </cell>
          <cell r="AB180" t="str">
            <v>Countries will cooperate more with other countries</v>
          </cell>
        </row>
        <row r="181">
          <cell r="A181" t="str">
            <v xml:space="preserve">IA    </v>
          </cell>
          <cell r="B181" t="str">
            <v>Married</v>
          </cell>
          <cell r="C181" t="str">
            <v>Three</v>
          </cell>
          <cell r="D181" t="str">
            <v>Three</v>
          </cell>
          <cell r="F181" t="str">
            <v>NA</v>
          </cell>
          <cell r="G181">
            <v>68</v>
          </cell>
          <cell r="H181" t="str">
            <v>Some college, no degree (includes community college)</v>
          </cell>
          <cell r="I181" t="str">
            <v>$30,000 but less than $40,000</v>
          </cell>
          <cell r="J181" t="str">
            <v>No</v>
          </cell>
          <cell r="K181" t="str">
            <v>White Non-Hispanic</v>
          </cell>
          <cell r="M181" t="str">
            <v>NA</v>
          </cell>
          <cell r="N181" t="str">
            <v>Moderate</v>
          </cell>
          <cell r="O181" t="str">
            <v>Female</v>
          </cell>
          <cell r="P181" t="str">
            <v>Protestant</v>
          </cell>
          <cell r="Q181" t="str">
            <v>Canada</v>
          </cell>
          <cell r="R181" t="str">
            <v>Somewhat bad</v>
          </cell>
          <cell r="S181" t="str">
            <v>Having a close relationship to Germany</v>
          </cell>
          <cell r="T181" t="str">
            <v>Having a close relationship to Germany</v>
          </cell>
          <cell r="U181" t="str">
            <v>Somewhat likely</v>
          </cell>
          <cell r="V181" t="str">
            <v>Yes, as a partner</v>
          </cell>
          <cell r="W181" t="str">
            <v>Yes, as a partner</v>
          </cell>
          <cell r="X181" t="str">
            <v>No, not a partner</v>
          </cell>
          <cell r="Y181" t="str">
            <v>Yes, as a partner</v>
          </cell>
          <cell r="Z181" t="str">
            <v>Yes, as a partner</v>
          </cell>
          <cell r="AA181" t="str">
            <v>Yes, as a partner</v>
          </cell>
          <cell r="AB181" t="str">
            <v>Countries will cooperate more with other countries</v>
          </cell>
        </row>
        <row r="182">
          <cell r="A182" t="str">
            <v xml:space="preserve">OH    </v>
          </cell>
          <cell r="B182" t="str">
            <v>Divorced</v>
          </cell>
          <cell r="C182" t="str">
            <v>One</v>
          </cell>
          <cell r="D182" t="str">
            <v>One</v>
          </cell>
          <cell r="F182" t="str">
            <v>NA</v>
          </cell>
          <cell r="G182">
            <v>59</v>
          </cell>
          <cell r="H182" t="str">
            <v>Some college, no degree (includes community college)</v>
          </cell>
          <cell r="I182" t="str">
            <v>Less than $15,000</v>
          </cell>
          <cell r="J182" t="str">
            <v>No</v>
          </cell>
          <cell r="K182" t="str">
            <v>White Non-Hispanic</v>
          </cell>
          <cell r="M182" t="str">
            <v>Republican</v>
          </cell>
          <cell r="N182" t="str">
            <v>Somewhat conservative</v>
          </cell>
          <cell r="O182" t="str">
            <v>Female</v>
          </cell>
          <cell r="P182" t="str">
            <v>Christian (Just Christian)</v>
          </cell>
          <cell r="Q182" t="str">
            <v>China</v>
          </cell>
          <cell r="R182" t="str">
            <v>Somewhat bad</v>
          </cell>
          <cell r="S182" t="str">
            <v>Having a close relationship to Germany</v>
          </cell>
          <cell r="T182" t="str">
            <v>Having a close relationship to China</v>
          </cell>
          <cell r="U182" t="str">
            <v>Very likely</v>
          </cell>
          <cell r="V182" t="str">
            <v>Yes, as a partner</v>
          </cell>
          <cell r="W182" t="str">
            <v>No, not a partner</v>
          </cell>
          <cell r="X182" t="str">
            <v>No, not a partner</v>
          </cell>
          <cell r="Y182" t="str">
            <v>Yes, as a partner</v>
          </cell>
          <cell r="Z182" t="str">
            <v>No, not a partner</v>
          </cell>
          <cell r="AA182" t="str">
            <v>No, not a partner</v>
          </cell>
          <cell r="AB182" t="str">
            <v>Everything will be the same as before the crisis</v>
          </cell>
        </row>
        <row r="183">
          <cell r="A183" t="str">
            <v xml:space="preserve">CA    </v>
          </cell>
          <cell r="B183" t="str">
            <v>Widowed</v>
          </cell>
          <cell r="C183" t="str">
            <v>Three</v>
          </cell>
          <cell r="D183" t="str">
            <v>Three</v>
          </cell>
          <cell r="F183" t="str">
            <v>NA</v>
          </cell>
          <cell r="G183">
            <v>95</v>
          </cell>
          <cell r="H183" t="str">
            <v>Less than high school (Grades 1-8 or no formal schooling)</v>
          </cell>
          <cell r="I183" t="str">
            <v>$30,000 but less than $40,000</v>
          </cell>
          <cell r="J183" t="str">
            <v>No</v>
          </cell>
          <cell r="K183" t="str">
            <v>White Non-Hispanic</v>
          </cell>
          <cell r="M183" t="str">
            <v>NA</v>
          </cell>
          <cell r="N183" t="str">
            <v>Very conservative</v>
          </cell>
          <cell r="O183" t="str">
            <v>Female</v>
          </cell>
          <cell r="P183" t="str">
            <v>Reformed</v>
          </cell>
          <cell r="Q183" t="str">
            <v>China</v>
          </cell>
          <cell r="R183" t="str">
            <v>Very good</v>
          </cell>
          <cell r="S183" t="str">
            <v>Having a close relationship to Russia</v>
          </cell>
          <cell r="T183" t="str">
            <v>Having a close relationship to Germany</v>
          </cell>
          <cell r="U183" t="str">
            <v>Somewhat unlikely</v>
          </cell>
          <cell r="V183" t="str">
            <v>Yes, as a partner</v>
          </cell>
          <cell r="W183" t="str">
            <v>Yes, as a partner</v>
          </cell>
          <cell r="X183" t="str">
            <v>Yes, as a partner</v>
          </cell>
          <cell r="Y183" t="str">
            <v>Yes, as a partner</v>
          </cell>
          <cell r="Z183" t="str">
            <v>Yes, as a partner</v>
          </cell>
          <cell r="AA183" t="str">
            <v>Yes, as a partner</v>
          </cell>
          <cell r="AB183" t="str">
            <v>Countries will cooperate more with other countries</v>
          </cell>
        </row>
        <row r="184">
          <cell r="A184" t="str">
            <v xml:space="preserve">CT    </v>
          </cell>
          <cell r="B184" t="str">
            <v>Married</v>
          </cell>
          <cell r="C184" t="str">
            <v>Four</v>
          </cell>
          <cell r="D184" t="str">
            <v>Four</v>
          </cell>
          <cell r="F184" t="str">
            <v>NA</v>
          </cell>
          <cell r="G184">
            <v>55</v>
          </cell>
          <cell r="H184" t="str">
            <v>Two year associate degree from a college or university</v>
          </cell>
          <cell r="I184" t="str">
            <v>$100,000 and over (Unspecified)</v>
          </cell>
          <cell r="J184" t="str">
            <v>No</v>
          </cell>
          <cell r="K184" t="str">
            <v>White Non-Hispanic</v>
          </cell>
          <cell r="M184" t="str">
            <v>Republican</v>
          </cell>
          <cell r="N184" t="str">
            <v>Somewhat conservative</v>
          </cell>
          <cell r="O184" t="str">
            <v>Male</v>
          </cell>
          <cell r="P184" t="str">
            <v>Catholic, Roman Catholic</v>
          </cell>
          <cell r="Q184" t="str">
            <v>China</v>
          </cell>
          <cell r="R184" t="str">
            <v>Somewhat good</v>
          </cell>
          <cell r="S184" t="str">
            <v>Having a close relationship to Russia</v>
          </cell>
          <cell r="T184" t="str">
            <v>Having a close relationship to Germany</v>
          </cell>
          <cell r="U184" t="str">
            <v>Very likely</v>
          </cell>
          <cell r="V184" t="str">
            <v>Yes, as a partner</v>
          </cell>
          <cell r="W184" t="str">
            <v>Yes, as a partner</v>
          </cell>
          <cell r="X184" t="str">
            <v>Yes, as a partner</v>
          </cell>
          <cell r="Y184" t="str">
            <v>Yes, as a partner</v>
          </cell>
          <cell r="Z184" t="str">
            <v>Yes, as a partner</v>
          </cell>
          <cell r="AA184" t="str">
            <v>Yes, as a partner</v>
          </cell>
          <cell r="AB184" t="str">
            <v>Everything will be the same as before the crisis</v>
          </cell>
        </row>
        <row r="185">
          <cell r="A185" t="str">
            <v xml:space="preserve">IL    </v>
          </cell>
          <cell r="B185" t="str">
            <v>Married</v>
          </cell>
          <cell r="C185" t="str">
            <v>Two</v>
          </cell>
          <cell r="D185" t="str">
            <v>Two</v>
          </cell>
          <cell r="F185" t="str">
            <v>NA</v>
          </cell>
          <cell r="G185">
            <v>64</v>
          </cell>
          <cell r="H185" t="str">
            <v>High school graduate (Grade 12 with diploma or GED certificate)</v>
          </cell>
          <cell r="I185" t="str">
            <v>$75,000 but less than $100,000</v>
          </cell>
          <cell r="J185" t="str">
            <v>No</v>
          </cell>
          <cell r="K185" t="str">
            <v>White Non-Hispanic</v>
          </cell>
          <cell r="M185" t="str">
            <v>NA</v>
          </cell>
          <cell r="N185" t="str">
            <v>Somewhat conservative</v>
          </cell>
          <cell r="O185" t="str">
            <v>Male</v>
          </cell>
          <cell r="P185" t="str">
            <v>Lutheran</v>
          </cell>
          <cell r="Q185" t="str">
            <v>Israel</v>
          </cell>
          <cell r="R185" t="str">
            <v>Somewhat bad</v>
          </cell>
          <cell r="S185" t="str">
            <v>Having a close relationship to Germany</v>
          </cell>
          <cell r="T185" t="str">
            <v>Having a close relationship to Germany</v>
          </cell>
          <cell r="U185" t="str">
            <v>Somewhat likely</v>
          </cell>
          <cell r="V185" t="str">
            <v>Yes, as a partner</v>
          </cell>
          <cell r="W185" t="str">
            <v>No, not a partner</v>
          </cell>
          <cell r="X185" t="str">
            <v>No, not a partner</v>
          </cell>
          <cell r="Y185" t="str">
            <v>Yes, as a partner</v>
          </cell>
          <cell r="Z185" t="str">
            <v>Yes, as a partner</v>
          </cell>
          <cell r="AA185" t="str">
            <v>Yes, as a partner</v>
          </cell>
          <cell r="AB185" t="str">
            <v>Countries will increase their focus on national interests</v>
          </cell>
        </row>
        <row r="186">
          <cell r="A186" t="str">
            <v xml:space="preserve">NC    </v>
          </cell>
          <cell r="B186" t="str">
            <v>Married</v>
          </cell>
          <cell r="C186" t="str">
            <v>Two</v>
          </cell>
          <cell r="D186" t="str">
            <v>Two</v>
          </cell>
          <cell r="F186" t="str">
            <v>NA</v>
          </cell>
          <cell r="G186">
            <v>70</v>
          </cell>
          <cell r="H186" t="str">
            <v>Some postgraduate or professional schooling, no postgraduate degree</v>
          </cell>
          <cell r="I186" t="str">
            <v>$100,000 to under $150,000</v>
          </cell>
          <cell r="J186" t="str">
            <v>No</v>
          </cell>
          <cell r="K186" t="str">
            <v>White Non-Hispanic</v>
          </cell>
          <cell r="M186" t="str">
            <v>NA</v>
          </cell>
          <cell r="N186" t="str">
            <v>Moderate</v>
          </cell>
          <cell r="O186" t="str">
            <v>Male</v>
          </cell>
          <cell r="P186" t="str">
            <v>Presbyterian</v>
          </cell>
          <cell r="Q186" t="str">
            <v>Canada</v>
          </cell>
          <cell r="R186" t="str">
            <v>Somewhat bad</v>
          </cell>
          <cell r="S186" t="str">
            <v>Having a close relationship to Germany</v>
          </cell>
          <cell r="T186" t="str">
            <v>Having a close relationship to Germany</v>
          </cell>
          <cell r="U186" t="str">
            <v>Very likely</v>
          </cell>
          <cell r="V186" t="str">
            <v>No, not a partner</v>
          </cell>
          <cell r="W186" t="str">
            <v>No, not a partner</v>
          </cell>
          <cell r="X186" t="str">
            <v>No, not a partner</v>
          </cell>
          <cell r="Y186" t="str">
            <v>No, not a partner</v>
          </cell>
          <cell r="Z186" t="str">
            <v>Yes, as a partner</v>
          </cell>
          <cell r="AA186" t="str">
            <v>No, not a partner</v>
          </cell>
          <cell r="AB186" t="str">
            <v>Countries will cooperate more with other countries</v>
          </cell>
        </row>
        <row r="187">
          <cell r="A187" t="str">
            <v xml:space="preserve">TX    </v>
          </cell>
          <cell r="B187" t="str">
            <v>Married</v>
          </cell>
          <cell r="C187" t="str">
            <v>Two</v>
          </cell>
          <cell r="D187" t="str">
            <v>Two</v>
          </cell>
          <cell r="F187" t="str">
            <v>NA</v>
          </cell>
          <cell r="G187">
            <v>69</v>
          </cell>
          <cell r="H187" t="str">
            <v>High school graduate (Grade 12 with diploma or GED certificate)</v>
          </cell>
          <cell r="I187" t="str">
            <v>$40,000 but less than $50,000</v>
          </cell>
          <cell r="J187" t="str">
            <v>No</v>
          </cell>
          <cell r="K187" t="str">
            <v>White Non-Hispanic</v>
          </cell>
          <cell r="M187" t="str">
            <v>NA</v>
          </cell>
          <cell r="N187" t="str">
            <v>Very conservative</v>
          </cell>
          <cell r="O187" t="str">
            <v>Female</v>
          </cell>
          <cell r="P187" t="str">
            <v>Protestant</v>
          </cell>
          <cell r="Q187" t="str">
            <v>Israel</v>
          </cell>
          <cell r="R187" t="str">
            <v>Somewhat good</v>
          </cell>
          <cell r="S187" t="str">
            <v>Having a close relationship to Germany</v>
          </cell>
          <cell r="T187" t="str">
            <v>Having a close relationship to Germany</v>
          </cell>
          <cell r="U187" t="str">
            <v>Very unlikely</v>
          </cell>
          <cell r="V187" t="str">
            <v>No, not a partner</v>
          </cell>
          <cell r="W187" t="str">
            <v>No, not a partner</v>
          </cell>
          <cell r="X187" t="str">
            <v>No, not a partner</v>
          </cell>
          <cell r="Y187" t="str">
            <v>Yes, as a partner</v>
          </cell>
          <cell r="Z187" t="str">
            <v>Yes, as a partner</v>
          </cell>
          <cell r="AA187" t="str">
            <v>No, not a partner</v>
          </cell>
          <cell r="AB187" t="str">
            <v>Everything will be the same as before the crisis</v>
          </cell>
        </row>
        <row r="188">
          <cell r="A188" t="str">
            <v xml:space="preserve">AL    </v>
          </cell>
          <cell r="B188" t="str">
            <v>Married</v>
          </cell>
          <cell r="C188" t="str">
            <v>Four</v>
          </cell>
          <cell r="D188" t="str">
            <v>Three</v>
          </cell>
          <cell r="F188" t="str">
            <v>Yes</v>
          </cell>
          <cell r="G188">
            <v>52</v>
          </cell>
          <cell r="H188" t="str">
            <v>Four year college or university degree/Bachelor.s degree (e.g., BS, BA, AB)</v>
          </cell>
          <cell r="I188" t="str">
            <v>$15,000 but less than $25,000</v>
          </cell>
          <cell r="J188" t="str">
            <v>No</v>
          </cell>
          <cell r="K188" t="str">
            <v>Black Non-Hispanic</v>
          </cell>
          <cell r="M188" t="str">
            <v>NA</v>
          </cell>
          <cell r="N188" t="str">
            <v>Somewhat liberal</v>
          </cell>
          <cell r="O188" t="str">
            <v>Male</v>
          </cell>
          <cell r="P188" t="str">
            <v>Pentecostal (Assemblies of God, Four-Square Gospel)</v>
          </cell>
          <cell r="Q188" t="str">
            <v>China</v>
          </cell>
          <cell r="R188" t="str">
            <v>Very bad</v>
          </cell>
          <cell r="S188" t="str">
            <v>Having a close relationship to Germany</v>
          </cell>
          <cell r="T188" t="str">
            <v>Having a close relationship to China</v>
          </cell>
          <cell r="U188" t="str">
            <v>Somewhat unlikely</v>
          </cell>
          <cell r="V188" t="str">
            <v>No, not a partner</v>
          </cell>
          <cell r="W188" t="str">
            <v>No, not a partner</v>
          </cell>
          <cell r="X188" t="str">
            <v>Yes, as a partner</v>
          </cell>
          <cell r="Y188" t="str">
            <v>No, not a partner</v>
          </cell>
          <cell r="Z188" t="str">
            <v>No, not a partner</v>
          </cell>
          <cell r="AA188" t="str">
            <v>No, not a partner</v>
          </cell>
          <cell r="AB188" t="str">
            <v>Countries will increase their focus on national interests</v>
          </cell>
        </row>
        <row r="189">
          <cell r="A189" t="str">
            <v xml:space="preserve">OR    </v>
          </cell>
          <cell r="B189" t="str">
            <v>Married</v>
          </cell>
          <cell r="C189" t="str">
            <v>Two</v>
          </cell>
          <cell r="D189" t="str">
            <v>Two</v>
          </cell>
          <cell r="F189" t="str">
            <v>NA</v>
          </cell>
          <cell r="G189">
            <v>32</v>
          </cell>
          <cell r="H189" t="str">
            <v>Some college, no degree (includes community college)</v>
          </cell>
          <cell r="I189" t="str">
            <v>$25,000 but less than $30,000</v>
          </cell>
          <cell r="J189" t="str">
            <v>No</v>
          </cell>
          <cell r="K189" t="str">
            <v>White Non-Hispanic</v>
          </cell>
          <cell r="M189" t="str">
            <v>NA</v>
          </cell>
          <cell r="N189" t="str">
            <v>Moderate</v>
          </cell>
          <cell r="O189" t="str">
            <v>Female</v>
          </cell>
          <cell r="P189" t="str">
            <v>Christian (Just Christian)</v>
          </cell>
          <cell r="Q189" t="str">
            <v>China</v>
          </cell>
          <cell r="R189" t="str">
            <v>Somewhat good</v>
          </cell>
          <cell r="S189" t="str">
            <v>Having a close relationship to Germany</v>
          </cell>
          <cell r="T189" t="str">
            <v>Having a close relationship to China</v>
          </cell>
          <cell r="U189" t="str">
            <v>Somewhat unlikely</v>
          </cell>
          <cell r="V189" t="str">
            <v>Yes, as a partner</v>
          </cell>
          <cell r="W189" t="str">
            <v>Yes, as a partner</v>
          </cell>
          <cell r="X189" t="str">
            <v>No, not a partner</v>
          </cell>
          <cell r="Y189" t="str">
            <v>Yes, as a partner</v>
          </cell>
          <cell r="Z189" t="str">
            <v>Yes, as a partner</v>
          </cell>
          <cell r="AA189" t="str">
            <v>No, not a partner</v>
          </cell>
          <cell r="AB189" t="str">
            <v>Countries will cooperate more with other countries</v>
          </cell>
        </row>
        <row r="190">
          <cell r="A190" t="str">
            <v xml:space="preserve">AZ    </v>
          </cell>
          <cell r="B190" t="str">
            <v>Divorced</v>
          </cell>
          <cell r="C190" t="str">
            <v>One</v>
          </cell>
          <cell r="D190" t="str">
            <v>One</v>
          </cell>
          <cell r="F190" t="str">
            <v>NA</v>
          </cell>
          <cell r="G190">
            <v>68</v>
          </cell>
          <cell r="H190" t="str">
            <v>Postgraduate or professional degree, including master's, doctorate, medical or law degree (e.g., MA, MS, PhD, MD, JD)</v>
          </cell>
          <cell r="I190" t="str">
            <v>$50,000 but less than $75,000</v>
          </cell>
          <cell r="J190" t="str">
            <v>No</v>
          </cell>
          <cell r="K190" t="str">
            <v>White Non-Hispanic</v>
          </cell>
          <cell r="M190" t="str">
            <v>NA</v>
          </cell>
          <cell r="N190" t="str">
            <v>Moderate</v>
          </cell>
          <cell r="O190" t="str">
            <v>Female</v>
          </cell>
          <cell r="P190" t="str">
            <v>Jewish/Judaism</v>
          </cell>
          <cell r="Q190" t="str">
            <v>Germany</v>
          </cell>
          <cell r="R190" t="str">
            <v>Somewhat bad</v>
          </cell>
          <cell r="S190" t="str">
            <v>Having a close relationship to Germany</v>
          </cell>
          <cell r="T190" t="str">
            <v>Having a close relationship to Germany</v>
          </cell>
          <cell r="U190" t="str">
            <v>Somewhat unlikely</v>
          </cell>
          <cell r="V190" t="str">
            <v>Yes, as a partner</v>
          </cell>
          <cell r="W190" t="str">
            <v>Yes, as a partner</v>
          </cell>
          <cell r="X190" t="str">
            <v>Yes, as a partner</v>
          </cell>
          <cell r="Y190" t="str">
            <v>Yes, as a partner</v>
          </cell>
          <cell r="Z190" t="str">
            <v>Yes, as a partner</v>
          </cell>
          <cell r="AA190" t="str">
            <v>Yes, as a partner</v>
          </cell>
          <cell r="AB190" t="str">
            <v>Countries will cooperate more with other countries</v>
          </cell>
        </row>
        <row r="191">
          <cell r="A191" t="str">
            <v xml:space="preserve">CA    </v>
          </cell>
          <cell r="B191" t="str">
            <v>Separated</v>
          </cell>
          <cell r="C191" t="str">
            <v>Six</v>
          </cell>
          <cell r="D191" t="str">
            <v>Three</v>
          </cell>
          <cell r="F191" t="str">
            <v>No</v>
          </cell>
          <cell r="G191">
            <v>57</v>
          </cell>
          <cell r="H191" t="str">
            <v>High school graduate (Grade 12 with diploma or GED certificate)</v>
          </cell>
          <cell r="I191" t="str">
            <v>Less than $15,000</v>
          </cell>
          <cell r="J191" t="str">
            <v>Yes</v>
          </cell>
          <cell r="K191" t="str">
            <v>White Hispanic</v>
          </cell>
          <cell r="M191" t="str">
            <v>Republican</v>
          </cell>
          <cell r="N191" t="str">
            <v>Very liberal</v>
          </cell>
          <cell r="O191" t="str">
            <v>Female</v>
          </cell>
          <cell r="P191" t="str">
            <v>Catholic, Roman Catholic</v>
          </cell>
          <cell r="Q191" t="str">
            <v>Mexico</v>
          </cell>
          <cell r="R191" t="str">
            <v>Somewhat good</v>
          </cell>
          <cell r="S191" t="str">
            <v>VOL: Neither</v>
          </cell>
          <cell r="T191" t="str">
            <v>Having a close relationship to Germany</v>
          </cell>
          <cell r="U191" t="str">
            <v>Very unlikely</v>
          </cell>
          <cell r="V191" t="str">
            <v>No, not a partner</v>
          </cell>
          <cell r="W191" t="str">
            <v>No, not a partner</v>
          </cell>
          <cell r="X191" t="str">
            <v>No, not a partner</v>
          </cell>
          <cell r="Y191" t="str">
            <v>Yes, as a partner</v>
          </cell>
          <cell r="Z191" t="str">
            <v>No, not a partner</v>
          </cell>
          <cell r="AA191" t="str">
            <v>No, not a partner</v>
          </cell>
          <cell r="AB191" t="str">
            <v>Countries will cooperate more with other countries</v>
          </cell>
        </row>
        <row r="192">
          <cell r="A192" t="str">
            <v xml:space="preserve">CT    </v>
          </cell>
          <cell r="B192" t="str">
            <v>Refused</v>
          </cell>
          <cell r="C192" t="str">
            <v>Five</v>
          </cell>
          <cell r="D192" t="str">
            <v>Five</v>
          </cell>
          <cell r="F192" t="str">
            <v>NA</v>
          </cell>
          <cell r="G192">
            <v>86</v>
          </cell>
          <cell r="H192" t="str">
            <v>Postgraduate or professional degree, including master's, doctorate, medical or law degree (e.g., MA, MS, PhD, MD, JD)</v>
          </cell>
          <cell r="I192" t="str">
            <v>Refused</v>
          </cell>
          <cell r="J192" t="str">
            <v>No</v>
          </cell>
          <cell r="K192" t="str">
            <v>Mixed</v>
          </cell>
          <cell r="M192" t="str">
            <v>Democratic</v>
          </cell>
          <cell r="N192" t="str">
            <v>Moderate</v>
          </cell>
          <cell r="O192" t="str">
            <v>Female</v>
          </cell>
          <cell r="P192" t="str">
            <v>Refused</v>
          </cell>
          <cell r="Q192" t="str">
            <v>United Kingdom</v>
          </cell>
          <cell r="R192" t="str">
            <v>Somewhat bad</v>
          </cell>
          <cell r="S192" t="str">
            <v>Having a close relationship to Germany</v>
          </cell>
          <cell r="T192" t="str">
            <v>Having a close relationship to Germany</v>
          </cell>
          <cell r="U192" t="str">
            <v>Somewhat likely</v>
          </cell>
          <cell r="V192" t="str">
            <v>Yes, as a partner</v>
          </cell>
          <cell r="W192" t="str">
            <v>Yes, as a partner</v>
          </cell>
          <cell r="X192" t="str">
            <v>Yes, as a partner</v>
          </cell>
          <cell r="Y192" t="str">
            <v>Yes, as a partner</v>
          </cell>
          <cell r="Z192" t="str">
            <v>Yes, as a partner</v>
          </cell>
          <cell r="AA192" t="str">
            <v>Yes, as a partner</v>
          </cell>
          <cell r="AB192" t="str">
            <v>Countries will cooperate more with other countries</v>
          </cell>
        </row>
        <row r="193">
          <cell r="A193" t="str">
            <v xml:space="preserve">WI    </v>
          </cell>
          <cell r="B193" t="str">
            <v>Married</v>
          </cell>
          <cell r="C193" t="str">
            <v>Four</v>
          </cell>
          <cell r="D193" t="str">
            <v>Two</v>
          </cell>
          <cell r="F193" t="str">
            <v>Yes</v>
          </cell>
          <cell r="G193">
            <v>34</v>
          </cell>
          <cell r="H193" t="str">
            <v>Postgraduate or professional degree, including master's, doctorate, medical or law degree (e.g., MA, MS, PhD, MD, JD)</v>
          </cell>
          <cell r="I193" t="str">
            <v>$50,000 but less than $75,000</v>
          </cell>
          <cell r="J193" t="str">
            <v>No</v>
          </cell>
          <cell r="K193" t="str">
            <v>White Non-Hispanic</v>
          </cell>
          <cell r="M193" t="str">
            <v>NA</v>
          </cell>
          <cell r="N193" t="str">
            <v>Very liberal</v>
          </cell>
          <cell r="O193" t="str">
            <v>Female</v>
          </cell>
          <cell r="P193" t="str">
            <v>Nothing in particular</v>
          </cell>
          <cell r="Q193" t="str">
            <v>China</v>
          </cell>
          <cell r="R193" t="str">
            <v>Somewhat good</v>
          </cell>
          <cell r="S193" t="str">
            <v>Having a close relationship to Germany</v>
          </cell>
          <cell r="T193" t="str">
            <v>Having a close relationship to Germany</v>
          </cell>
          <cell r="U193" t="str">
            <v>Somewhat unlikely</v>
          </cell>
          <cell r="V193" t="str">
            <v>Yes, as a partner</v>
          </cell>
          <cell r="W193" t="str">
            <v>No, not a partner</v>
          </cell>
          <cell r="X193" t="str">
            <v>Yes, as a partner</v>
          </cell>
          <cell r="Y193" t="str">
            <v>Yes, as a partner</v>
          </cell>
          <cell r="Z193" t="str">
            <v>Yes, as a partner</v>
          </cell>
          <cell r="AA193" t="str">
            <v>Yes, as a partner</v>
          </cell>
          <cell r="AB193" t="str">
            <v>Everything will be the same as before the crisis</v>
          </cell>
        </row>
        <row r="194">
          <cell r="A194" t="str">
            <v xml:space="preserve">SC    </v>
          </cell>
          <cell r="B194" t="str">
            <v>Married</v>
          </cell>
          <cell r="C194" t="str">
            <v>Three</v>
          </cell>
          <cell r="D194" t="str">
            <v>Three</v>
          </cell>
          <cell r="F194" t="str">
            <v>NA</v>
          </cell>
          <cell r="G194">
            <v>40</v>
          </cell>
          <cell r="H194" t="str">
            <v>Two year associate degree from a college or university</v>
          </cell>
          <cell r="I194" t="str">
            <v>$75,000 but less than $100,000</v>
          </cell>
          <cell r="J194" t="str">
            <v>No</v>
          </cell>
          <cell r="K194" t="str">
            <v>White Non-Hispanic</v>
          </cell>
          <cell r="M194" t="str">
            <v>Republican</v>
          </cell>
          <cell r="N194" t="str">
            <v>Somewhat liberal</v>
          </cell>
          <cell r="O194" t="str">
            <v>Female</v>
          </cell>
          <cell r="P194" t="str">
            <v>Christian (Just Christian)</v>
          </cell>
          <cell r="Q194" t="str">
            <v>United Kingdom</v>
          </cell>
          <cell r="R194" t="str">
            <v>Somewhat good</v>
          </cell>
          <cell r="S194" t="str">
            <v>Having a close relationship to Russia</v>
          </cell>
          <cell r="T194" t="str">
            <v>Having a close relationship to China</v>
          </cell>
          <cell r="U194" t="str">
            <v>Very likely</v>
          </cell>
          <cell r="V194" t="str">
            <v>No, not a partner</v>
          </cell>
          <cell r="W194" t="str">
            <v>No, not a partner</v>
          </cell>
          <cell r="X194" t="str">
            <v>No, not a partner</v>
          </cell>
          <cell r="Y194" t="str">
            <v>No, not a partner</v>
          </cell>
          <cell r="Z194" t="str">
            <v>Yes, as a partner</v>
          </cell>
          <cell r="AA194" t="str">
            <v>No, not a partner</v>
          </cell>
          <cell r="AB194" t="str">
            <v>Countries will cooperate more with other countries</v>
          </cell>
        </row>
        <row r="195">
          <cell r="A195" t="str">
            <v xml:space="preserve">FL    </v>
          </cell>
          <cell r="B195" t="str">
            <v>Married</v>
          </cell>
          <cell r="C195" t="str">
            <v>Four</v>
          </cell>
          <cell r="D195" t="str">
            <v>Four</v>
          </cell>
          <cell r="F195" t="str">
            <v>NA</v>
          </cell>
          <cell r="G195">
            <v>72</v>
          </cell>
          <cell r="H195" t="str">
            <v>Two year associate degree from a college or university</v>
          </cell>
          <cell r="I195" t="str">
            <v>$50,000 but less than $75,000</v>
          </cell>
          <cell r="J195" t="str">
            <v>No</v>
          </cell>
          <cell r="K195" t="str">
            <v>White Non-Hispanic</v>
          </cell>
          <cell r="M195" t="str">
            <v>Democratic</v>
          </cell>
          <cell r="N195" t="str">
            <v>Very liberal</v>
          </cell>
          <cell r="O195" t="str">
            <v>Female</v>
          </cell>
          <cell r="P195" t="str">
            <v>Catholic, Roman Catholic</v>
          </cell>
          <cell r="Q195" t="str">
            <v>Canada</v>
          </cell>
          <cell r="R195" t="str">
            <v>Very good</v>
          </cell>
          <cell r="S195" t="str">
            <v>Having a close relationship to Germany</v>
          </cell>
          <cell r="T195" t="str">
            <v>Having a close relationship to Germany</v>
          </cell>
          <cell r="U195" t="str">
            <v>Very unlikely</v>
          </cell>
          <cell r="V195" t="str">
            <v>Yes, as a partner</v>
          </cell>
          <cell r="W195" t="str">
            <v>Yes, as a partner</v>
          </cell>
          <cell r="X195" t="str">
            <v>No, not a partner</v>
          </cell>
          <cell r="Y195" t="str">
            <v>Yes, as a partner</v>
          </cell>
          <cell r="Z195" t="str">
            <v>Yes, as a partner</v>
          </cell>
          <cell r="AA195" t="str">
            <v>Yes, as a partner</v>
          </cell>
          <cell r="AB195" t="str">
            <v>Countries will increase their focus on national interests</v>
          </cell>
        </row>
        <row r="196">
          <cell r="A196" t="str">
            <v xml:space="preserve">TX    </v>
          </cell>
          <cell r="B196" t="str">
            <v>Married</v>
          </cell>
          <cell r="C196" t="str">
            <v>Two</v>
          </cell>
          <cell r="D196" t="str">
            <v>Two</v>
          </cell>
          <cell r="F196" t="str">
            <v>NA</v>
          </cell>
          <cell r="G196">
            <v>71</v>
          </cell>
          <cell r="H196" t="str">
            <v>Postgraduate or professional degree, including master's, doctorate, medical or law degree (e.g., MA, MS, PhD, MD, JD)</v>
          </cell>
          <cell r="I196" t="str">
            <v>Refused</v>
          </cell>
          <cell r="J196" t="str">
            <v>No</v>
          </cell>
          <cell r="K196" t="str">
            <v>White Non-Hispanic</v>
          </cell>
          <cell r="M196" t="str">
            <v>Neither/Other (DO NOT READ)</v>
          </cell>
          <cell r="N196" t="str">
            <v>Moderate</v>
          </cell>
          <cell r="O196" t="str">
            <v>Male</v>
          </cell>
          <cell r="P196" t="str">
            <v>Protestant</v>
          </cell>
          <cell r="Q196" t="str">
            <v>Germany</v>
          </cell>
          <cell r="R196" t="str">
            <v>Somewhat good</v>
          </cell>
          <cell r="S196" t="str">
            <v>Having a close relationship to Russia</v>
          </cell>
          <cell r="T196" t="str">
            <v>Having a close relationship to China</v>
          </cell>
          <cell r="U196" t="str">
            <v>Somewhat likely</v>
          </cell>
          <cell r="V196" t="str">
            <v>Yes, as a partner</v>
          </cell>
          <cell r="W196" t="str">
            <v>Yes, as a partner</v>
          </cell>
          <cell r="X196" t="str">
            <v>Yes, as a partner</v>
          </cell>
          <cell r="Y196" t="str">
            <v>Yes, as a partner</v>
          </cell>
          <cell r="Z196" t="str">
            <v>Yes, as a partner</v>
          </cell>
          <cell r="AA196" t="str">
            <v>Yes, as a partner</v>
          </cell>
          <cell r="AB196" t="str">
            <v>Countries will cooperate more with other countries</v>
          </cell>
        </row>
        <row r="197">
          <cell r="A197" t="str">
            <v xml:space="preserve">OH    </v>
          </cell>
          <cell r="B197" t="str">
            <v>Divorced</v>
          </cell>
          <cell r="C197" t="str">
            <v>One</v>
          </cell>
          <cell r="D197" t="str">
            <v>One</v>
          </cell>
          <cell r="F197" t="str">
            <v>NA</v>
          </cell>
          <cell r="G197">
            <v>67</v>
          </cell>
          <cell r="H197" t="str">
            <v>High school graduate (Grade 12 with diploma or GED certificate)</v>
          </cell>
          <cell r="I197" t="str">
            <v>$25,000 but less than $30,000</v>
          </cell>
          <cell r="J197" t="str">
            <v>No</v>
          </cell>
          <cell r="K197" t="str">
            <v>White Non-Hispanic</v>
          </cell>
          <cell r="M197" t="str">
            <v>Republican</v>
          </cell>
          <cell r="N197" t="str">
            <v>Somewhat conservative</v>
          </cell>
          <cell r="O197" t="str">
            <v>Female</v>
          </cell>
          <cell r="P197" t="str">
            <v>Catholic, Roman Catholic</v>
          </cell>
          <cell r="Q197" t="str">
            <v>United Kingdom</v>
          </cell>
          <cell r="R197" t="str">
            <v>Somewhat good</v>
          </cell>
          <cell r="S197" t="str">
            <v>Having a close relationship to Russia</v>
          </cell>
          <cell r="T197" t="str">
            <v>Having a close relationship to China</v>
          </cell>
          <cell r="U197" t="str">
            <v>Somewhat likely</v>
          </cell>
          <cell r="V197" t="str">
            <v>Yes, as a partner</v>
          </cell>
          <cell r="W197" t="str">
            <v>Yes, as a partner</v>
          </cell>
          <cell r="X197" t="str">
            <v>No, not a partner</v>
          </cell>
          <cell r="Y197" t="str">
            <v>Yes, as a partner</v>
          </cell>
          <cell r="Z197" t="str">
            <v>No, not a partner</v>
          </cell>
          <cell r="AA197" t="str">
            <v>No, not a partner</v>
          </cell>
          <cell r="AB197" t="str">
            <v>Everything will be the same as before the crisis</v>
          </cell>
        </row>
        <row r="198">
          <cell r="A198" t="str">
            <v xml:space="preserve">NC    </v>
          </cell>
          <cell r="B198" t="str">
            <v>Widowed</v>
          </cell>
          <cell r="C198" t="str">
            <v>One</v>
          </cell>
          <cell r="D198" t="str">
            <v>One</v>
          </cell>
          <cell r="F198" t="str">
            <v>NA</v>
          </cell>
          <cell r="G198">
            <v>88</v>
          </cell>
          <cell r="H198" t="str">
            <v>Some college, no degree (includes community college)</v>
          </cell>
          <cell r="I198" t="str">
            <v>$15,000 but less than $25,000</v>
          </cell>
          <cell r="J198" t="str">
            <v>No</v>
          </cell>
          <cell r="K198" t="str">
            <v>White Non-Hispanic</v>
          </cell>
          <cell r="M198" t="str">
            <v>NA</v>
          </cell>
          <cell r="N198" t="str">
            <v>Somewhat conservative</v>
          </cell>
          <cell r="O198" t="str">
            <v>Female</v>
          </cell>
          <cell r="P198" t="str">
            <v>Protestant</v>
          </cell>
          <cell r="Q198" t="str">
            <v>China</v>
          </cell>
          <cell r="R198" t="str">
            <v>Somewhat good</v>
          </cell>
          <cell r="S198" t="str">
            <v>Having a close relationship to Germany</v>
          </cell>
          <cell r="T198" t="str">
            <v>Both relationships are equally important</v>
          </cell>
          <cell r="U198" t="str">
            <v>Very unlikely</v>
          </cell>
          <cell r="V198" t="str">
            <v>Yes, as a partner</v>
          </cell>
          <cell r="W198" t="str">
            <v>Yes, as a partner</v>
          </cell>
          <cell r="X198" t="str">
            <v>No, not a partner</v>
          </cell>
          <cell r="Y198" t="str">
            <v>Yes, as a partner</v>
          </cell>
          <cell r="Z198" t="str">
            <v>Yes, as a partner</v>
          </cell>
          <cell r="AA198" t="str">
            <v>Yes, as a partner</v>
          </cell>
          <cell r="AB198" t="str">
            <v>Countries will cooperate more with other countries</v>
          </cell>
        </row>
        <row r="199">
          <cell r="A199" t="str">
            <v xml:space="preserve">FL    </v>
          </cell>
          <cell r="B199" t="str">
            <v>Married</v>
          </cell>
          <cell r="C199" t="str">
            <v>Two</v>
          </cell>
          <cell r="D199" t="str">
            <v>Two</v>
          </cell>
          <cell r="F199" t="str">
            <v>NA</v>
          </cell>
          <cell r="G199">
            <v>91</v>
          </cell>
          <cell r="H199" t="str">
            <v>Some college, no degree (includes community college)</v>
          </cell>
          <cell r="I199" t="str">
            <v>$40,000 but less than $50,000</v>
          </cell>
          <cell r="J199" t="str">
            <v>No</v>
          </cell>
          <cell r="K199" t="str">
            <v>White Non-Hispanic</v>
          </cell>
          <cell r="M199" t="str">
            <v>Republican</v>
          </cell>
          <cell r="N199" t="str">
            <v>Very conservative</v>
          </cell>
          <cell r="O199" t="str">
            <v>Male</v>
          </cell>
          <cell r="P199" t="str">
            <v>Lutheran</v>
          </cell>
          <cell r="Q199" t="str">
            <v>Israel</v>
          </cell>
          <cell r="R199" t="str">
            <v>Somewhat good</v>
          </cell>
          <cell r="S199" t="str">
            <v>Having a close relationship to Germany</v>
          </cell>
          <cell r="T199" t="str">
            <v>Having a close relationship to Germany</v>
          </cell>
          <cell r="U199" t="str">
            <v>Somewhat likely</v>
          </cell>
          <cell r="V199" t="str">
            <v>No, not a partner</v>
          </cell>
          <cell r="W199" t="str">
            <v>Yes, as a partner</v>
          </cell>
          <cell r="X199" t="str">
            <v>Yes, as a partner</v>
          </cell>
          <cell r="Y199" t="str">
            <v>Yes, as a partner</v>
          </cell>
          <cell r="Z199" t="str">
            <v>No, not a partner</v>
          </cell>
          <cell r="AA199" t="str">
            <v>No, not a partner</v>
          </cell>
          <cell r="AB199" t="str">
            <v>Countries will cooperate more with other countries</v>
          </cell>
        </row>
        <row r="200">
          <cell r="A200" t="str">
            <v xml:space="preserve">WI    </v>
          </cell>
          <cell r="B200" t="str">
            <v>Widowed</v>
          </cell>
          <cell r="C200" t="str">
            <v>One</v>
          </cell>
          <cell r="D200" t="str">
            <v>One</v>
          </cell>
          <cell r="F200" t="str">
            <v>NA</v>
          </cell>
          <cell r="G200">
            <v>83</v>
          </cell>
          <cell r="H200" t="str">
            <v>Postgraduate or professional degree, including master's, doctorate, medical or law degree (e.g., MA, MS, PhD, MD, JD)</v>
          </cell>
          <cell r="I200" t="str">
            <v>$15,000 but less than $25,000</v>
          </cell>
          <cell r="J200" t="str">
            <v>No</v>
          </cell>
          <cell r="K200" t="str">
            <v>White Non-Hispanic</v>
          </cell>
          <cell r="M200" t="str">
            <v>Democratic</v>
          </cell>
          <cell r="N200" t="str">
            <v>Moderate</v>
          </cell>
          <cell r="O200" t="str">
            <v>Male</v>
          </cell>
          <cell r="P200" t="str">
            <v>Nothing in particular</v>
          </cell>
          <cell r="Q200" t="str">
            <v>Russia</v>
          </cell>
          <cell r="R200" t="str">
            <v>Somewhat bad</v>
          </cell>
          <cell r="S200" t="str">
            <v>Having a close relationship to Germany</v>
          </cell>
          <cell r="T200" t="str">
            <v>Having a close relationship to Germany</v>
          </cell>
          <cell r="U200" t="str">
            <v>Somewhat likely</v>
          </cell>
          <cell r="V200" t="str">
            <v>No, not a partner</v>
          </cell>
          <cell r="W200" t="str">
            <v>Yes, as a partner</v>
          </cell>
          <cell r="X200" t="str">
            <v>Yes, as a partner</v>
          </cell>
          <cell r="Y200" t="str">
            <v>Yes, as a partner</v>
          </cell>
          <cell r="Z200" t="str">
            <v>Yes, as a partner</v>
          </cell>
          <cell r="AA200" t="str">
            <v>No, not a partner</v>
          </cell>
          <cell r="AB200" t="str">
            <v>Countries will cooperate more with other countries</v>
          </cell>
        </row>
        <row r="201">
          <cell r="A201" t="str">
            <v xml:space="preserve">CO    </v>
          </cell>
          <cell r="B201" t="str">
            <v>Married</v>
          </cell>
          <cell r="C201" t="str">
            <v>Two</v>
          </cell>
          <cell r="D201" t="str">
            <v>Two</v>
          </cell>
          <cell r="F201" t="str">
            <v>NA</v>
          </cell>
          <cell r="G201">
            <v>56</v>
          </cell>
          <cell r="H201" t="str">
            <v>Postgraduate or professional degree, including master's, doctorate, medical or law degree (e.g., MA, MS, PhD, MD, JD)</v>
          </cell>
          <cell r="I201" t="str">
            <v>$250,000 or more</v>
          </cell>
          <cell r="J201" t="str">
            <v>No</v>
          </cell>
          <cell r="K201" t="str">
            <v>White Non-Hispanic</v>
          </cell>
          <cell r="M201" t="str">
            <v>NA</v>
          </cell>
          <cell r="N201" t="str">
            <v>Very conservative</v>
          </cell>
          <cell r="O201" t="str">
            <v>Male</v>
          </cell>
          <cell r="P201" t="str">
            <v>Protestant</v>
          </cell>
          <cell r="Q201" t="str">
            <v>United Kingdom</v>
          </cell>
          <cell r="R201" t="str">
            <v>Somewhat bad</v>
          </cell>
          <cell r="S201" t="str">
            <v>Having a close relationship to Russia</v>
          </cell>
          <cell r="T201" t="str">
            <v>Having a close relationship to China</v>
          </cell>
          <cell r="U201" t="str">
            <v>Somewhat likely</v>
          </cell>
          <cell r="V201" t="str">
            <v>No, not a partner</v>
          </cell>
          <cell r="W201" t="str">
            <v>No, not a partner</v>
          </cell>
          <cell r="X201" t="str">
            <v>No, not a partner</v>
          </cell>
          <cell r="Y201" t="str">
            <v>Yes, as a partner</v>
          </cell>
          <cell r="Z201" t="str">
            <v>Yes, as a partner</v>
          </cell>
          <cell r="AA201" t="str">
            <v>No, not a partner</v>
          </cell>
          <cell r="AB201" t="str">
            <v>Countries will increase their focus on national interests</v>
          </cell>
        </row>
        <row r="202">
          <cell r="A202" t="str">
            <v xml:space="preserve">PA    </v>
          </cell>
          <cell r="B202" t="str">
            <v>Married</v>
          </cell>
          <cell r="C202" t="str">
            <v>Two</v>
          </cell>
          <cell r="D202" t="str">
            <v>Two</v>
          </cell>
          <cell r="F202" t="str">
            <v>NA</v>
          </cell>
          <cell r="G202">
            <v>73</v>
          </cell>
          <cell r="H202" t="str">
            <v>Two year associate degree from a college or university</v>
          </cell>
          <cell r="I202" t="str">
            <v>Refused</v>
          </cell>
          <cell r="J202" t="str">
            <v>No</v>
          </cell>
          <cell r="K202" t="str">
            <v>White Non-Hispanic</v>
          </cell>
          <cell r="M202" t="str">
            <v>NA</v>
          </cell>
          <cell r="N202" t="str">
            <v>Somewhat liberal</v>
          </cell>
          <cell r="O202" t="str">
            <v>Female</v>
          </cell>
          <cell r="P202" t="str">
            <v>Catholic, Roman Catholic</v>
          </cell>
          <cell r="Q202" t="str">
            <v>United Kingdom</v>
          </cell>
          <cell r="R202" t="str">
            <v>Somewhat bad</v>
          </cell>
          <cell r="S202" t="str">
            <v>Having a close relationship to Germany</v>
          </cell>
          <cell r="T202" t="str">
            <v>Having a close relationship to Germany</v>
          </cell>
          <cell r="U202" t="str">
            <v>Somewhat likely</v>
          </cell>
          <cell r="V202" t="str">
            <v>Yes, as a partner</v>
          </cell>
          <cell r="W202" t="str">
            <v>No, not a partner</v>
          </cell>
          <cell r="X202" t="str">
            <v>Yes, as a partner</v>
          </cell>
          <cell r="Y202" t="str">
            <v>Yes, as a partner</v>
          </cell>
          <cell r="Z202" t="str">
            <v>Yes, as a partner</v>
          </cell>
          <cell r="AA202" t="str">
            <v>Yes, as a partner</v>
          </cell>
          <cell r="AB202" t="str">
            <v>Countries will cooperate more with other countries</v>
          </cell>
        </row>
        <row r="203">
          <cell r="A203" t="str">
            <v xml:space="preserve">KS    </v>
          </cell>
          <cell r="B203" t="str">
            <v>Single, that is never married</v>
          </cell>
          <cell r="C203" t="str">
            <v>One</v>
          </cell>
          <cell r="D203" t="str">
            <v>One</v>
          </cell>
          <cell r="F203" t="str">
            <v>NA</v>
          </cell>
          <cell r="G203">
            <v>54</v>
          </cell>
          <cell r="H203" t="str">
            <v>High school graduate (Grade 12 with diploma or GED certificate)</v>
          </cell>
          <cell r="I203" t="str">
            <v>Less than $15,000</v>
          </cell>
          <cell r="J203" t="str">
            <v>No</v>
          </cell>
          <cell r="K203" t="str">
            <v>White Non-Hispanic</v>
          </cell>
          <cell r="M203" t="str">
            <v>NA</v>
          </cell>
          <cell r="N203" t="str">
            <v>Somewhat liberal</v>
          </cell>
          <cell r="O203" t="str">
            <v>Male</v>
          </cell>
          <cell r="P203" t="str">
            <v>Protestant</v>
          </cell>
          <cell r="Q203" t="str">
            <v>The European Union (EU)</v>
          </cell>
          <cell r="R203" t="str">
            <v>Somewhat bad</v>
          </cell>
          <cell r="S203" t="str">
            <v>Having a close relationship to Germany</v>
          </cell>
          <cell r="T203" t="str">
            <v>Having a close relationship to China</v>
          </cell>
          <cell r="U203" t="str">
            <v>Somewhat unlikely</v>
          </cell>
          <cell r="V203" t="str">
            <v>No, not a partner</v>
          </cell>
          <cell r="W203" t="str">
            <v>No, not a partner</v>
          </cell>
          <cell r="X203" t="str">
            <v>No, not a partner</v>
          </cell>
          <cell r="Y203" t="str">
            <v>No, not a partner</v>
          </cell>
          <cell r="Z203" t="str">
            <v>Yes, as a partner</v>
          </cell>
          <cell r="AA203" t="str">
            <v>No, not a partner</v>
          </cell>
          <cell r="AB203" t="str">
            <v>Everything will be the same as before the crisis</v>
          </cell>
        </row>
        <row r="204">
          <cell r="A204" t="str">
            <v xml:space="preserve">VA    </v>
          </cell>
          <cell r="B204" t="str">
            <v>Married</v>
          </cell>
          <cell r="C204" t="str">
            <v>Five</v>
          </cell>
          <cell r="D204" t="str">
            <v>Five</v>
          </cell>
          <cell r="F204" t="str">
            <v>NA</v>
          </cell>
          <cell r="G204" t="str">
            <v>Refused</v>
          </cell>
          <cell r="H204" t="str">
            <v>Four year college or university degree/Bachelor.s degree (e.g., BS, BA, AB)</v>
          </cell>
          <cell r="I204" t="str">
            <v>$75,000 but less than $100,000</v>
          </cell>
          <cell r="J204" t="str">
            <v>No</v>
          </cell>
          <cell r="K204" t="str">
            <v>Refused</v>
          </cell>
          <cell r="M204" t="str">
            <v>Democratic</v>
          </cell>
          <cell r="N204" t="str">
            <v>Somewhat liberal</v>
          </cell>
          <cell r="O204" t="str">
            <v>Female</v>
          </cell>
          <cell r="P204" t="str">
            <v>Christian (Just Christian)</v>
          </cell>
          <cell r="Q204" t="str">
            <v>United Kingdom</v>
          </cell>
          <cell r="R204" t="str">
            <v>DK/Refused</v>
          </cell>
          <cell r="S204" t="str">
            <v>DK/Refused</v>
          </cell>
          <cell r="T204" t="str">
            <v>DK/Refused</v>
          </cell>
          <cell r="U204" t="str">
            <v>Somewhat unlikely</v>
          </cell>
          <cell r="V204" t="str">
            <v>Yes, as a partner</v>
          </cell>
          <cell r="W204" t="str">
            <v>DK/Refused</v>
          </cell>
          <cell r="X204" t="str">
            <v>DK/Refused</v>
          </cell>
          <cell r="Y204" t="str">
            <v>Yes, as a partner</v>
          </cell>
          <cell r="Z204" t="str">
            <v>Yes, as a partner</v>
          </cell>
          <cell r="AA204" t="str">
            <v>Yes, as a partner</v>
          </cell>
          <cell r="AB204" t="str">
            <v>Countries will increase their focus on national interests</v>
          </cell>
        </row>
        <row r="205">
          <cell r="A205" t="str">
            <v xml:space="preserve">CA    </v>
          </cell>
          <cell r="B205" t="str">
            <v>Divorced</v>
          </cell>
          <cell r="C205" t="str">
            <v>Three</v>
          </cell>
          <cell r="D205" t="str">
            <v>Two</v>
          </cell>
          <cell r="F205" t="str">
            <v>No</v>
          </cell>
          <cell r="G205">
            <v>68</v>
          </cell>
          <cell r="H205" t="str">
            <v>Postgraduate or professional degree, including master's, doctorate, medical or law degree (e.g., MA, MS, PhD, MD, JD)</v>
          </cell>
          <cell r="I205" t="str">
            <v>$75,000 but less than $100,000</v>
          </cell>
          <cell r="J205" t="str">
            <v>No</v>
          </cell>
          <cell r="K205" t="str">
            <v>White Non-Hispanic</v>
          </cell>
          <cell r="M205" t="str">
            <v>NA</v>
          </cell>
          <cell r="N205" t="str">
            <v>Moderate</v>
          </cell>
          <cell r="O205" t="str">
            <v>Female</v>
          </cell>
          <cell r="P205" t="str">
            <v>Protestant</v>
          </cell>
          <cell r="Q205" t="str">
            <v>United Kingdom</v>
          </cell>
          <cell r="R205" t="str">
            <v>Somewhat good</v>
          </cell>
          <cell r="S205" t="str">
            <v>Having a close relationship to Germany</v>
          </cell>
          <cell r="T205" t="str">
            <v>Having a close relationship to China</v>
          </cell>
          <cell r="U205" t="str">
            <v>Somewhat likely</v>
          </cell>
          <cell r="V205" t="str">
            <v>Yes, as a partner</v>
          </cell>
          <cell r="W205" t="str">
            <v>No, not a partner</v>
          </cell>
          <cell r="X205" t="str">
            <v>Yes, as a partner</v>
          </cell>
          <cell r="Y205" t="str">
            <v>Yes, as a partner</v>
          </cell>
          <cell r="Z205" t="str">
            <v>Yes, as a partner</v>
          </cell>
          <cell r="AA205" t="str">
            <v>Yes, as a partner</v>
          </cell>
          <cell r="AB205" t="str">
            <v>Everything will be the same as before the crisis</v>
          </cell>
        </row>
        <row r="206">
          <cell r="A206" t="str">
            <v xml:space="preserve">NY    </v>
          </cell>
          <cell r="B206" t="str">
            <v>Married</v>
          </cell>
          <cell r="C206" t="str">
            <v>Six</v>
          </cell>
          <cell r="D206" t="str">
            <v>Six</v>
          </cell>
          <cell r="F206" t="str">
            <v>NA</v>
          </cell>
          <cell r="G206" t="str">
            <v>Refused</v>
          </cell>
          <cell r="H206" t="str">
            <v>Postgraduate or professional degree, including master's, doctorate, medical or law degree (e.g., MA, MS, PhD, MD, JD)</v>
          </cell>
          <cell r="I206" t="str">
            <v>Refused</v>
          </cell>
          <cell r="J206" t="str">
            <v>No</v>
          </cell>
          <cell r="K206" t="str">
            <v>Refused</v>
          </cell>
          <cell r="M206" t="str">
            <v>DK/Refused</v>
          </cell>
          <cell r="N206" t="str">
            <v>Refused</v>
          </cell>
          <cell r="O206" t="str">
            <v>Female</v>
          </cell>
          <cell r="P206" t="str">
            <v>Catholic, Roman Catholic</v>
          </cell>
          <cell r="Q206" t="str">
            <v>Germany</v>
          </cell>
          <cell r="R206" t="str">
            <v>Somewhat good</v>
          </cell>
          <cell r="S206" t="str">
            <v>Having a close relationship to Germany</v>
          </cell>
          <cell r="T206" t="str">
            <v>Having a close relationship to Germany</v>
          </cell>
          <cell r="U206" t="str">
            <v>Very likely</v>
          </cell>
          <cell r="V206" t="str">
            <v>Yes, as a partner</v>
          </cell>
          <cell r="W206" t="str">
            <v>Yes, as a partner</v>
          </cell>
          <cell r="X206" t="str">
            <v>Yes, as a partner</v>
          </cell>
          <cell r="Y206" t="str">
            <v>Yes, as a partner</v>
          </cell>
          <cell r="Z206" t="str">
            <v>Yes, as a partner</v>
          </cell>
          <cell r="AA206" t="str">
            <v>Yes, as a partner</v>
          </cell>
          <cell r="AB206" t="str">
            <v>Countries will increase their focus on national interests</v>
          </cell>
        </row>
        <row r="207">
          <cell r="A207" t="str">
            <v xml:space="preserve">TX    </v>
          </cell>
          <cell r="B207" t="str">
            <v>Married</v>
          </cell>
          <cell r="C207" t="str">
            <v>Two</v>
          </cell>
          <cell r="D207" t="str">
            <v>Two</v>
          </cell>
          <cell r="F207" t="str">
            <v>NA</v>
          </cell>
          <cell r="G207">
            <v>74</v>
          </cell>
          <cell r="H207" t="str">
            <v>Four year college or university degree/Bachelor.s degree (e.g., BS, BA, AB)</v>
          </cell>
          <cell r="I207" t="str">
            <v>$100,000 and over (Unspecified)</v>
          </cell>
          <cell r="J207" t="str">
            <v>No</v>
          </cell>
          <cell r="K207" t="str">
            <v>White Non-Hispanic</v>
          </cell>
          <cell r="M207" t="str">
            <v>NA</v>
          </cell>
          <cell r="N207" t="str">
            <v>Somewhat conservative</v>
          </cell>
          <cell r="O207" t="str">
            <v>Female</v>
          </cell>
          <cell r="P207" t="str">
            <v>Lutheran</v>
          </cell>
          <cell r="Q207" t="str">
            <v>United Kingdom</v>
          </cell>
          <cell r="R207" t="str">
            <v>Somewhat bad</v>
          </cell>
          <cell r="S207" t="str">
            <v>Having a close relationship to Germany</v>
          </cell>
          <cell r="T207" t="str">
            <v>Having a close relationship to Germany</v>
          </cell>
          <cell r="U207" t="str">
            <v>Somewhat likely</v>
          </cell>
          <cell r="V207" t="str">
            <v>Yes, as a partner</v>
          </cell>
          <cell r="W207" t="str">
            <v>Yes, as a partner</v>
          </cell>
          <cell r="X207" t="str">
            <v>Yes, as a partner</v>
          </cell>
          <cell r="Y207" t="str">
            <v>Yes, as a partner</v>
          </cell>
          <cell r="Z207" t="str">
            <v>Yes, as a partner</v>
          </cell>
          <cell r="AA207" t="str">
            <v>Yes, as a partner</v>
          </cell>
          <cell r="AB207" t="str">
            <v>Everything will be the same as before the crisis</v>
          </cell>
        </row>
        <row r="208">
          <cell r="A208" t="str">
            <v xml:space="preserve">TX    </v>
          </cell>
          <cell r="B208" t="str">
            <v>Married</v>
          </cell>
          <cell r="C208" t="str">
            <v>Two</v>
          </cell>
          <cell r="D208" t="str">
            <v>Two</v>
          </cell>
          <cell r="F208" t="str">
            <v>NA</v>
          </cell>
          <cell r="G208">
            <v>63</v>
          </cell>
          <cell r="H208" t="str">
            <v>Postgraduate or professional degree, including master's, doctorate, medical or law degree (e.g., MA, MS, PhD, MD, JD)</v>
          </cell>
          <cell r="I208" t="str">
            <v>$100,000 to under $150,000</v>
          </cell>
          <cell r="J208" t="str">
            <v>No</v>
          </cell>
          <cell r="K208" t="str">
            <v>White Non-Hispanic</v>
          </cell>
          <cell r="M208" t="str">
            <v>Republican</v>
          </cell>
          <cell r="N208" t="str">
            <v>Somewhat conservative</v>
          </cell>
          <cell r="O208" t="str">
            <v>Male</v>
          </cell>
          <cell r="P208" t="str">
            <v>Catholic, Roman Catholic</v>
          </cell>
          <cell r="Q208" t="str">
            <v>The European Union (EU)</v>
          </cell>
          <cell r="R208" t="str">
            <v>Somewhat good</v>
          </cell>
          <cell r="S208" t="str">
            <v>Having a close relationship to Germany</v>
          </cell>
          <cell r="T208" t="str">
            <v>Having a close relationship to Germany</v>
          </cell>
          <cell r="U208" t="str">
            <v>DK/Refused</v>
          </cell>
          <cell r="V208" t="str">
            <v>Yes, as a partner</v>
          </cell>
          <cell r="W208" t="str">
            <v>DK/Refused</v>
          </cell>
          <cell r="X208" t="str">
            <v>Yes, as a partner</v>
          </cell>
          <cell r="Y208" t="str">
            <v>Yes, as a partner</v>
          </cell>
          <cell r="Z208" t="str">
            <v>Yes, as a partner</v>
          </cell>
          <cell r="AA208" t="str">
            <v>Yes, as a partner</v>
          </cell>
          <cell r="AB208" t="str">
            <v>DK/Refused</v>
          </cell>
        </row>
        <row r="209">
          <cell r="A209" t="str">
            <v xml:space="preserve">MD    </v>
          </cell>
          <cell r="B209" t="str">
            <v>Widowed</v>
          </cell>
          <cell r="C209" t="str">
            <v>Two</v>
          </cell>
          <cell r="D209" t="str">
            <v>Two</v>
          </cell>
          <cell r="F209" t="str">
            <v>NA</v>
          </cell>
          <cell r="G209">
            <v>92</v>
          </cell>
          <cell r="H209" t="str">
            <v>High school graduate (Grade 12 with diploma or GED certificate)</v>
          </cell>
          <cell r="I209" t="str">
            <v>Refused</v>
          </cell>
          <cell r="J209" t="str">
            <v>No</v>
          </cell>
          <cell r="K209" t="str">
            <v>White Non-Hispanic</v>
          </cell>
          <cell r="M209" t="str">
            <v>NA</v>
          </cell>
          <cell r="N209" t="str">
            <v>Very liberal</v>
          </cell>
          <cell r="O209" t="str">
            <v>Female</v>
          </cell>
          <cell r="P209" t="str">
            <v>Jewish/Judaism</v>
          </cell>
          <cell r="Q209" t="str">
            <v>United Kingdom</v>
          </cell>
          <cell r="R209" t="str">
            <v>Somewhat good</v>
          </cell>
          <cell r="S209" t="str">
            <v>Having a close relationship to Germany</v>
          </cell>
          <cell r="T209" t="str">
            <v>Having a close relationship to China</v>
          </cell>
          <cell r="U209" t="str">
            <v>Somewhat unlikely</v>
          </cell>
          <cell r="V209" t="str">
            <v>No, not a partner</v>
          </cell>
          <cell r="W209" t="str">
            <v>Yes, as a partner</v>
          </cell>
          <cell r="X209" t="str">
            <v>No, not a partner</v>
          </cell>
          <cell r="Y209" t="str">
            <v>Yes, as a partner</v>
          </cell>
          <cell r="Z209" t="str">
            <v>Yes, as a partner</v>
          </cell>
          <cell r="AA209" t="str">
            <v>Yes, as a partner</v>
          </cell>
          <cell r="AB209" t="str">
            <v>Everything will be the same as before the crisis</v>
          </cell>
        </row>
        <row r="210">
          <cell r="A210" t="str">
            <v xml:space="preserve">KY    </v>
          </cell>
          <cell r="B210" t="str">
            <v>Married</v>
          </cell>
          <cell r="C210" t="str">
            <v>Four</v>
          </cell>
          <cell r="D210" t="str">
            <v>Four</v>
          </cell>
          <cell r="F210" t="str">
            <v>NA</v>
          </cell>
          <cell r="G210">
            <v>58</v>
          </cell>
          <cell r="H210" t="str">
            <v>High school graduate (Grade 12 with diploma or GED certificate)</v>
          </cell>
          <cell r="I210" t="str">
            <v>Refused</v>
          </cell>
          <cell r="J210" t="str">
            <v>Refused</v>
          </cell>
          <cell r="K210" t="str">
            <v>Refused</v>
          </cell>
          <cell r="M210" t="str">
            <v>NA</v>
          </cell>
          <cell r="N210" t="str">
            <v>Very conservative</v>
          </cell>
          <cell r="O210" t="str">
            <v>Female</v>
          </cell>
          <cell r="P210" t="str">
            <v>Baptist</v>
          </cell>
          <cell r="Q210" t="str">
            <v>United Kingdom</v>
          </cell>
          <cell r="R210" t="str">
            <v>Somewhat good</v>
          </cell>
          <cell r="S210" t="str">
            <v>Having a close relationship to Germany</v>
          </cell>
          <cell r="T210" t="str">
            <v>Having a close relationship to Germany</v>
          </cell>
          <cell r="U210" t="str">
            <v>Somewhat likely</v>
          </cell>
          <cell r="V210" t="str">
            <v>No, not a partner</v>
          </cell>
          <cell r="W210" t="str">
            <v>No, not a partner</v>
          </cell>
          <cell r="X210" t="str">
            <v>No, not a partner</v>
          </cell>
          <cell r="Y210" t="str">
            <v>No, not a partner</v>
          </cell>
          <cell r="Z210" t="str">
            <v>No, not a partner</v>
          </cell>
          <cell r="AA210" t="str">
            <v>No, not a partner</v>
          </cell>
          <cell r="AB210" t="str">
            <v>Countries will increase their focus on national interests</v>
          </cell>
        </row>
        <row r="211">
          <cell r="A211" t="str">
            <v xml:space="preserve">OH    </v>
          </cell>
          <cell r="B211" t="str">
            <v>Widowed</v>
          </cell>
          <cell r="C211" t="str">
            <v>One</v>
          </cell>
          <cell r="D211" t="str">
            <v>One</v>
          </cell>
          <cell r="F211" t="str">
            <v>NA</v>
          </cell>
          <cell r="G211">
            <v>78</v>
          </cell>
          <cell r="H211" t="str">
            <v>High school graduate (Grade 12 with diploma or GED certificate)</v>
          </cell>
          <cell r="I211" t="str">
            <v>Less than $15,000</v>
          </cell>
          <cell r="J211" t="str">
            <v>No</v>
          </cell>
          <cell r="K211" t="str">
            <v>White Non-Hispanic</v>
          </cell>
          <cell r="M211" t="str">
            <v>NA</v>
          </cell>
          <cell r="N211" t="str">
            <v>Moderate</v>
          </cell>
          <cell r="O211" t="str">
            <v>Female</v>
          </cell>
          <cell r="P211" t="str">
            <v>Catholic, Roman Catholic</v>
          </cell>
          <cell r="Q211" t="str">
            <v>United Kingdom</v>
          </cell>
          <cell r="R211" t="str">
            <v>Somewhat good</v>
          </cell>
          <cell r="S211" t="str">
            <v>Having a close relationship to Germany</v>
          </cell>
          <cell r="T211" t="str">
            <v>Having a close relationship to Germany</v>
          </cell>
          <cell r="U211" t="str">
            <v>Somewhat unlikely</v>
          </cell>
          <cell r="V211" t="str">
            <v>Yes, as a partner</v>
          </cell>
          <cell r="W211" t="str">
            <v>No, not a partner</v>
          </cell>
          <cell r="X211" t="str">
            <v>No, not a partner</v>
          </cell>
          <cell r="Y211" t="str">
            <v>Yes, as a partner</v>
          </cell>
          <cell r="Z211" t="str">
            <v>Yes, as a partner</v>
          </cell>
          <cell r="AA211" t="str">
            <v>Yes, as a partner</v>
          </cell>
          <cell r="AB211" t="str">
            <v>Countries will cooperate more with other countries</v>
          </cell>
        </row>
        <row r="212">
          <cell r="A212" t="str">
            <v xml:space="preserve">MD    </v>
          </cell>
          <cell r="B212" t="str">
            <v>Married</v>
          </cell>
          <cell r="C212" t="str">
            <v>Three</v>
          </cell>
          <cell r="D212" t="str">
            <v>Three</v>
          </cell>
          <cell r="F212" t="str">
            <v>NA</v>
          </cell>
          <cell r="G212">
            <v>56</v>
          </cell>
          <cell r="H212" t="str">
            <v>Two year associate degree from a college or university</v>
          </cell>
          <cell r="I212" t="str">
            <v>$40,000 but less than $50,000</v>
          </cell>
          <cell r="J212" t="str">
            <v>No</v>
          </cell>
          <cell r="K212" t="str">
            <v>White Non-Hispanic</v>
          </cell>
          <cell r="M212" t="str">
            <v>NA</v>
          </cell>
          <cell r="N212" t="str">
            <v>Moderate</v>
          </cell>
          <cell r="O212" t="str">
            <v>Male</v>
          </cell>
          <cell r="P212" t="str">
            <v>Protestant</v>
          </cell>
          <cell r="Q212" t="str">
            <v>The European Union (EU)</v>
          </cell>
          <cell r="R212" t="str">
            <v>Somewhat bad</v>
          </cell>
          <cell r="S212" t="str">
            <v>Having a close relationship to Russia</v>
          </cell>
          <cell r="T212" t="str">
            <v>Having a close relationship to China</v>
          </cell>
          <cell r="U212" t="str">
            <v>Somewhat unlikely</v>
          </cell>
          <cell r="V212" t="str">
            <v>No, not a partner</v>
          </cell>
          <cell r="W212" t="str">
            <v>No, not a partner</v>
          </cell>
          <cell r="X212" t="str">
            <v>No, not a partner</v>
          </cell>
          <cell r="Y212" t="str">
            <v>No, not a partner</v>
          </cell>
          <cell r="Z212" t="str">
            <v>No, not a partner</v>
          </cell>
          <cell r="AA212" t="str">
            <v>No, not a partner</v>
          </cell>
          <cell r="AB212" t="str">
            <v>Everything will be the same as before the crisis</v>
          </cell>
        </row>
        <row r="213">
          <cell r="A213" t="str">
            <v xml:space="preserve">TX    </v>
          </cell>
          <cell r="B213" t="str">
            <v>Single, that is never married</v>
          </cell>
          <cell r="C213" t="str">
            <v>One</v>
          </cell>
          <cell r="D213" t="str">
            <v>One</v>
          </cell>
          <cell r="F213" t="str">
            <v>NA</v>
          </cell>
          <cell r="G213">
            <v>53</v>
          </cell>
          <cell r="H213" t="str">
            <v>Four year college or university degree/Bachelor.s degree (e.g., BS, BA, AB)</v>
          </cell>
          <cell r="I213" t="str">
            <v>$30,000 but less than $40,000</v>
          </cell>
          <cell r="J213" t="str">
            <v>No</v>
          </cell>
          <cell r="K213" t="str">
            <v>White Non-Hispanic</v>
          </cell>
          <cell r="M213" t="str">
            <v>NA</v>
          </cell>
          <cell r="N213" t="str">
            <v>Somewhat liberal</v>
          </cell>
          <cell r="O213" t="str">
            <v>Male</v>
          </cell>
          <cell r="P213" t="str">
            <v>Catholic, Roman Catholic</v>
          </cell>
          <cell r="Q213" t="str">
            <v>Mexico</v>
          </cell>
          <cell r="R213" t="str">
            <v>Somewhat bad</v>
          </cell>
          <cell r="S213" t="str">
            <v>Having a close relationship to Germany</v>
          </cell>
          <cell r="T213" t="str">
            <v>Having a close relationship to Germany</v>
          </cell>
          <cell r="U213" t="str">
            <v>Somewhat likely</v>
          </cell>
          <cell r="V213" t="str">
            <v>No, not a partner</v>
          </cell>
          <cell r="W213" t="str">
            <v>Yes, as a partner</v>
          </cell>
          <cell r="X213" t="str">
            <v>No, not a partner</v>
          </cell>
          <cell r="Y213" t="str">
            <v>Yes, as a partner</v>
          </cell>
          <cell r="Z213" t="str">
            <v>Yes, as a partner</v>
          </cell>
          <cell r="AA213" t="str">
            <v>Yes, as a partner</v>
          </cell>
          <cell r="AB213" t="str">
            <v>Everything will be the same as before the crisis</v>
          </cell>
        </row>
        <row r="214">
          <cell r="A214" t="str">
            <v xml:space="preserve">OH    </v>
          </cell>
          <cell r="B214" t="str">
            <v>Divorced</v>
          </cell>
          <cell r="C214" t="str">
            <v>Two</v>
          </cell>
          <cell r="D214" t="str">
            <v>Two</v>
          </cell>
          <cell r="F214" t="str">
            <v>NA</v>
          </cell>
          <cell r="G214">
            <v>71</v>
          </cell>
          <cell r="H214" t="str">
            <v>High school graduate (Grade 12 with diploma or GED certificate)</v>
          </cell>
          <cell r="I214" t="str">
            <v>Refused</v>
          </cell>
          <cell r="J214" t="str">
            <v>No</v>
          </cell>
          <cell r="K214" t="str">
            <v>White Non-Hispanic</v>
          </cell>
          <cell r="M214" t="str">
            <v>NA</v>
          </cell>
          <cell r="N214" t="str">
            <v>Very conservative</v>
          </cell>
          <cell r="O214" t="str">
            <v>Female</v>
          </cell>
          <cell r="P214" t="str">
            <v>Protestant</v>
          </cell>
          <cell r="Q214" t="str">
            <v>Israel</v>
          </cell>
          <cell r="R214" t="str">
            <v>Somewhat bad</v>
          </cell>
          <cell r="S214" t="str">
            <v>Having a close relationship to Russia</v>
          </cell>
          <cell r="T214" t="str">
            <v>Having a close relationship to Germany</v>
          </cell>
          <cell r="U214" t="str">
            <v>Somewhat likely</v>
          </cell>
          <cell r="V214" t="str">
            <v>No, not a partner</v>
          </cell>
          <cell r="W214" t="str">
            <v>No, not a partner</v>
          </cell>
          <cell r="X214" t="str">
            <v>No, not a partner</v>
          </cell>
          <cell r="Y214" t="str">
            <v>No, not a partner</v>
          </cell>
          <cell r="Z214" t="str">
            <v>No, not a partner</v>
          </cell>
          <cell r="AA214" t="str">
            <v>No, not a partner</v>
          </cell>
          <cell r="AB214" t="str">
            <v>Everything will be the same as before the crisis</v>
          </cell>
        </row>
        <row r="215">
          <cell r="A215" t="str">
            <v xml:space="preserve">IL    </v>
          </cell>
          <cell r="B215" t="str">
            <v>Divorced</v>
          </cell>
          <cell r="C215" t="str">
            <v>Two</v>
          </cell>
          <cell r="D215" t="str">
            <v>Two</v>
          </cell>
          <cell r="F215" t="str">
            <v>NA</v>
          </cell>
          <cell r="G215">
            <v>48</v>
          </cell>
          <cell r="H215" t="str">
            <v>Two year associate degree from a college or university</v>
          </cell>
          <cell r="I215" t="str">
            <v>$50,000 but less than $75,000</v>
          </cell>
          <cell r="J215" t="str">
            <v>No</v>
          </cell>
          <cell r="K215" t="str">
            <v>White Non-Hispanic</v>
          </cell>
          <cell r="M215" t="str">
            <v>Neither/Other (DO NOT READ)</v>
          </cell>
          <cell r="N215" t="str">
            <v>Somewhat conservative</v>
          </cell>
          <cell r="O215" t="str">
            <v>Male</v>
          </cell>
          <cell r="P215" t="str">
            <v>Atheist</v>
          </cell>
          <cell r="Q215" t="str">
            <v>Israel</v>
          </cell>
          <cell r="R215" t="str">
            <v>Somewhat good</v>
          </cell>
          <cell r="S215" t="str">
            <v>Having a close relationship to Germany</v>
          </cell>
          <cell r="T215" t="str">
            <v>Having a close relationship to Germany</v>
          </cell>
          <cell r="U215" t="str">
            <v>Very likely</v>
          </cell>
          <cell r="V215" t="str">
            <v>Yes, as a partner</v>
          </cell>
          <cell r="W215" t="str">
            <v>Yes, as a partner</v>
          </cell>
          <cell r="X215" t="str">
            <v>Yes, as a partner</v>
          </cell>
          <cell r="Y215" t="str">
            <v>Yes, as a partner</v>
          </cell>
          <cell r="Z215" t="str">
            <v>Yes, as a partner</v>
          </cell>
          <cell r="AA215" t="str">
            <v>Yes, as a partner</v>
          </cell>
          <cell r="AB215" t="str">
            <v>Countries will increase their focus on national interests</v>
          </cell>
        </row>
        <row r="216">
          <cell r="A216" t="str">
            <v xml:space="preserve">MO    </v>
          </cell>
          <cell r="B216" t="str">
            <v>Married</v>
          </cell>
          <cell r="C216" t="str">
            <v>Two</v>
          </cell>
          <cell r="D216" t="str">
            <v>Two</v>
          </cell>
          <cell r="F216" t="str">
            <v>NA</v>
          </cell>
          <cell r="G216">
            <v>38</v>
          </cell>
          <cell r="H216" t="str">
            <v>Some college, no degree (includes community college)</v>
          </cell>
          <cell r="I216" t="str">
            <v>$40,000 but less than $50,000</v>
          </cell>
          <cell r="J216" t="str">
            <v>No</v>
          </cell>
          <cell r="K216" t="str">
            <v>White Non-Hispanic</v>
          </cell>
          <cell r="M216" t="str">
            <v>NA</v>
          </cell>
          <cell r="N216" t="str">
            <v>Very liberal</v>
          </cell>
          <cell r="O216" t="str">
            <v>Female</v>
          </cell>
          <cell r="P216" t="str">
            <v>Catholic, Roman Catholic</v>
          </cell>
          <cell r="Q216" t="str">
            <v>Germany</v>
          </cell>
          <cell r="R216" t="str">
            <v>Somewhat bad</v>
          </cell>
          <cell r="S216" t="str">
            <v>Having a close relationship to Russia</v>
          </cell>
          <cell r="T216" t="str">
            <v>Having a close relationship to Germany</v>
          </cell>
          <cell r="U216" t="str">
            <v>Somewhat unlikely</v>
          </cell>
          <cell r="V216" t="str">
            <v>Yes, as a partner</v>
          </cell>
          <cell r="W216" t="str">
            <v>No, not a partner</v>
          </cell>
          <cell r="X216" t="str">
            <v>No, not a partner</v>
          </cell>
          <cell r="Y216" t="str">
            <v>No, not a partner</v>
          </cell>
          <cell r="Z216" t="str">
            <v>No, not a partner</v>
          </cell>
          <cell r="AA216" t="str">
            <v>No, not a partner</v>
          </cell>
          <cell r="AB216" t="str">
            <v>Countries will increase their focus on national interests</v>
          </cell>
        </row>
        <row r="217">
          <cell r="A217" t="str">
            <v xml:space="preserve">IL    </v>
          </cell>
          <cell r="B217" t="str">
            <v>Married</v>
          </cell>
          <cell r="C217" t="str">
            <v>Two</v>
          </cell>
          <cell r="D217" t="str">
            <v>Two</v>
          </cell>
          <cell r="F217" t="str">
            <v>NA</v>
          </cell>
          <cell r="G217">
            <v>75</v>
          </cell>
          <cell r="H217" t="str">
            <v>High school graduate (Grade 12 with diploma or GED certificate)</v>
          </cell>
          <cell r="I217" t="str">
            <v>$50,000 but less than $75,000</v>
          </cell>
          <cell r="J217" t="str">
            <v>No</v>
          </cell>
          <cell r="K217" t="str">
            <v>White Non-Hispanic</v>
          </cell>
          <cell r="M217" t="str">
            <v>NA</v>
          </cell>
          <cell r="N217" t="str">
            <v>Somewhat conservative</v>
          </cell>
          <cell r="O217" t="str">
            <v>Female</v>
          </cell>
          <cell r="P217" t="str">
            <v>Christian (Just Christian)</v>
          </cell>
          <cell r="Q217" t="str">
            <v>DK/Refused</v>
          </cell>
          <cell r="R217" t="str">
            <v>Somewhat good</v>
          </cell>
          <cell r="S217" t="str">
            <v>Both relationships are equally important</v>
          </cell>
          <cell r="T217" t="str">
            <v>Having a close relationship to Germany</v>
          </cell>
          <cell r="U217" t="str">
            <v>Somewhat likely</v>
          </cell>
          <cell r="V217" t="str">
            <v>No, not a partner</v>
          </cell>
          <cell r="W217" t="str">
            <v>No, not a partner</v>
          </cell>
          <cell r="X217" t="str">
            <v>No, not a partner</v>
          </cell>
          <cell r="Y217" t="str">
            <v>Yes, as a partner</v>
          </cell>
          <cell r="Z217" t="str">
            <v>No, not a partner</v>
          </cell>
          <cell r="AA217" t="str">
            <v>Yes, as a partner</v>
          </cell>
          <cell r="AB217" t="str">
            <v>Countries will increase their focus on national interests</v>
          </cell>
        </row>
        <row r="218">
          <cell r="A218" t="str">
            <v xml:space="preserve">MO    </v>
          </cell>
          <cell r="B218" t="str">
            <v>Married</v>
          </cell>
          <cell r="C218" t="str">
            <v>Two</v>
          </cell>
          <cell r="D218" t="str">
            <v>Two</v>
          </cell>
          <cell r="F218" t="str">
            <v>NA</v>
          </cell>
          <cell r="G218">
            <v>63</v>
          </cell>
          <cell r="H218" t="str">
            <v>Four year college or university degree/Bachelor.s degree (e.g., BS, BA, AB)</v>
          </cell>
          <cell r="I218" t="str">
            <v>$50,000 but less than $75,000</v>
          </cell>
          <cell r="J218" t="str">
            <v>No</v>
          </cell>
          <cell r="K218" t="str">
            <v>White Non-Hispanic</v>
          </cell>
          <cell r="M218" t="str">
            <v>NA</v>
          </cell>
          <cell r="N218" t="str">
            <v>Moderate</v>
          </cell>
          <cell r="O218" t="str">
            <v>Male</v>
          </cell>
          <cell r="P218" t="str">
            <v>Catholic, Roman Catholic</v>
          </cell>
          <cell r="Q218" t="str">
            <v>United Kingdom</v>
          </cell>
          <cell r="R218" t="str">
            <v>Somewhat good</v>
          </cell>
          <cell r="S218" t="str">
            <v>Having a close relationship to Russia</v>
          </cell>
          <cell r="T218" t="str">
            <v>Having a close relationship to China</v>
          </cell>
          <cell r="U218" t="str">
            <v>Somewhat likely</v>
          </cell>
          <cell r="V218" t="str">
            <v>Yes, as a partner</v>
          </cell>
          <cell r="W218" t="str">
            <v>Yes, as a partner</v>
          </cell>
          <cell r="X218" t="str">
            <v>Yes, as a partner</v>
          </cell>
          <cell r="Y218" t="str">
            <v>Yes, as a partner</v>
          </cell>
          <cell r="Z218" t="str">
            <v>Yes, as a partner</v>
          </cell>
          <cell r="AA218" t="str">
            <v>Yes, as a partner</v>
          </cell>
          <cell r="AB218" t="str">
            <v>Countries will increase their focus on national interests</v>
          </cell>
        </row>
        <row r="219">
          <cell r="A219" t="str">
            <v xml:space="preserve">WI    </v>
          </cell>
          <cell r="B219" t="str">
            <v>Married</v>
          </cell>
          <cell r="C219" t="str">
            <v>Two</v>
          </cell>
          <cell r="D219" t="str">
            <v>Two</v>
          </cell>
          <cell r="F219" t="str">
            <v>NA</v>
          </cell>
          <cell r="G219">
            <v>65</v>
          </cell>
          <cell r="H219" t="str">
            <v>Two year associate degree from a college or university</v>
          </cell>
          <cell r="I219" t="str">
            <v>$75,000 but less than $100,000</v>
          </cell>
          <cell r="J219" t="str">
            <v>No</v>
          </cell>
          <cell r="K219" t="str">
            <v>White Non-Hispanic</v>
          </cell>
          <cell r="M219" t="str">
            <v>Democratic</v>
          </cell>
          <cell r="N219" t="str">
            <v>Moderate</v>
          </cell>
          <cell r="O219" t="str">
            <v>Male</v>
          </cell>
          <cell r="P219" t="str">
            <v>Lutheran</v>
          </cell>
          <cell r="Q219" t="str">
            <v>China</v>
          </cell>
          <cell r="R219" t="str">
            <v>Somewhat good</v>
          </cell>
          <cell r="S219" t="str">
            <v>Having a close relationship to Germany</v>
          </cell>
          <cell r="T219" t="str">
            <v>Having a close relationship to China</v>
          </cell>
          <cell r="U219" t="str">
            <v>Somewhat unlikely</v>
          </cell>
          <cell r="V219" t="str">
            <v>DK/Refused</v>
          </cell>
          <cell r="W219" t="str">
            <v>Yes, as a partner</v>
          </cell>
          <cell r="X219" t="str">
            <v>Yes, as a partner</v>
          </cell>
          <cell r="Y219" t="str">
            <v>Yes, as a partner</v>
          </cell>
          <cell r="Z219" t="str">
            <v>Yes, as a partner</v>
          </cell>
          <cell r="AA219" t="str">
            <v>Yes, as a partner</v>
          </cell>
          <cell r="AB219" t="str">
            <v>Countries will cooperate more with other countries</v>
          </cell>
        </row>
        <row r="220">
          <cell r="A220" t="str">
            <v xml:space="preserve">OK    </v>
          </cell>
          <cell r="B220" t="str">
            <v>Married</v>
          </cell>
          <cell r="C220" t="str">
            <v>Two</v>
          </cell>
          <cell r="D220" t="str">
            <v>Two</v>
          </cell>
          <cell r="F220" t="str">
            <v>NA</v>
          </cell>
          <cell r="G220">
            <v>40</v>
          </cell>
          <cell r="H220" t="str">
            <v>Four year college or university degree/Bachelor.s degree (e.g., BS, BA, AB)</v>
          </cell>
          <cell r="I220" t="str">
            <v>$75,000 but less than $100,000</v>
          </cell>
          <cell r="J220" t="str">
            <v>No</v>
          </cell>
          <cell r="K220" t="str">
            <v>White Non-Hispanic</v>
          </cell>
          <cell r="M220" t="str">
            <v>NA</v>
          </cell>
          <cell r="N220" t="str">
            <v>Somewhat liberal</v>
          </cell>
          <cell r="O220" t="str">
            <v>Female</v>
          </cell>
          <cell r="P220" t="str">
            <v>Catholic, Roman Catholic</v>
          </cell>
          <cell r="Q220" t="str">
            <v>China</v>
          </cell>
          <cell r="R220" t="str">
            <v>Very good</v>
          </cell>
          <cell r="S220" t="str">
            <v>Having a close relationship to Russia</v>
          </cell>
          <cell r="T220" t="str">
            <v>Having a close relationship to China</v>
          </cell>
          <cell r="U220" t="str">
            <v>Somewhat likely</v>
          </cell>
          <cell r="V220" t="str">
            <v>Yes, as a partner</v>
          </cell>
          <cell r="W220" t="str">
            <v>Yes, as a partner</v>
          </cell>
          <cell r="X220" t="str">
            <v>Yes, as a partner</v>
          </cell>
          <cell r="Y220" t="str">
            <v>Yes, as a partner</v>
          </cell>
          <cell r="Z220" t="str">
            <v>Yes, as a partner</v>
          </cell>
          <cell r="AA220" t="str">
            <v>Yes, as a partner</v>
          </cell>
          <cell r="AB220" t="str">
            <v>Countries will cooperate more with other countries</v>
          </cell>
        </row>
        <row r="221">
          <cell r="A221" t="str">
            <v xml:space="preserve">TX    </v>
          </cell>
          <cell r="B221" t="str">
            <v>Widowed</v>
          </cell>
          <cell r="C221" t="str">
            <v>One</v>
          </cell>
          <cell r="D221" t="str">
            <v>One</v>
          </cell>
          <cell r="F221" t="str">
            <v>NA</v>
          </cell>
          <cell r="G221">
            <v>72</v>
          </cell>
          <cell r="H221" t="str">
            <v>Two year associate degree from a college or university</v>
          </cell>
          <cell r="I221" t="str">
            <v>$15,000 but less than $25,000</v>
          </cell>
          <cell r="J221" t="str">
            <v>No</v>
          </cell>
          <cell r="K221" t="str">
            <v>Native American/American Indian/Alaska Native</v>
          </cell>
          <cell r="M221" t="str">
            <v>NA</v>
          </cell>
          <cell r="N221" t="str">
            <v>Moderate</v>
          </cell>
          <cell r="O221" t="str">
            <v>Female</v>
          </cell>
          <cell r="P221" t="str">
            <v>Protestant</v>
          </cell>
          <cell r="Q221" t="str">
            <v>Germany</v>
          </cell>
          <cell r="R221" t="str">
            <v>Somewhat good</v>
          </cell>
          <cell r="S221" t="str">
            <v>Having a close relationship to Germany</v>
          </cell>
          <cell r="T221" t="str">
            <v>Having a close relationship to China</v>
          </cell>
          <cell r="U221" t="str">
            <v>Somewhat likely</v>
          </cell>
          <cell r="V221" t="str">
            <v>Yes, as a partner</v>
          </cell>
          <cell r="W221" t="str">
            <v>No, not a partner</v>
          </cell>
          <cell r="X221" t="str">
            <v>No, not a partner</v>
          </cell>
          <cell r="Y221" t="str">
            <v>Yes, as a partner</v>
          </cell>
          <cell r="Z221" t="str">
            <v>Yes, as a partner</v>
          </cell>
          <cell r="AA221" t="str">
            <v>Yes, as a partner</v>
          </cell>
          <cell r="AB221" t="str">
            <v>Countries will cooperate more with other countries</v>
          </cell>
        </row>
        <row r="222">
          <cell r="A222" t="str">
            <v xml:space="preserve">GA    </v>
          </cell>
          <cell r="B222" t="str">
            <v>Single, living with a partner</v>
          </cell>
          <cell r="C222" t="str">
            <v>Two</v>
          </cell>
          <cell r="D222" t="str">
            <v>Two</v>
          </cell>
          <cell r="F222" t="str">
            <v>NA</v>
          </cell>
          <cell r="G222">
            <v>53</v>
          </cell>
          <cell r="H222" t="str">
            <v>Postgraduate or professional degree, including master's, doctorate, medical or law degree (e.g., MA, MS, PhD, MD, JD)</v>
          </cell>
          <cell r="I222" t="str">
            <v>$50,000 but less than $75,000</v>
          </cell>
          <cell r="J222" t="str">
            <v>No</v>
          </cell>
          <cell r="K222" t="str">
            <v>White Non-Hispanic</v>
          </cell>
          <cell r="M222" t="str">
            <v>NA</v>
          </cell>
          <cell r="N222" t="str">
            <v>Somewhat liberal</v>
          </cell>
          <cell r="O222" t="str">
            <v>Male</v>
          </cell>
          <cell r="P222" t="str">
            <v>Atheist</v>
          </cell>
          <cell r="Q222" t="str">
            <v>China</v>
          </cell>
          <cell r="R222" t="str">
            <v>Somewhat good</v>
          </cell>
          <cell r="S222" t="str">
            <v>Having a close relationship to Germany</v>
          </cell>
          <cell r="T222" t="str">
            <v>Having a close relationship to China</v>
          </cell>
          <cell r="U222" t="str">
            <v>Somewhat likely</v>
          </cell>
          <cell r="V222" t="str">
            <v>Yes, as a partner</v>
          </cell>
          <cell r="W222" t="str">
            <v>Yes, as a partner</v>
          </cell>
          <cell r="X222" t="str">
            <v>DK/Refused</v>
          </cell>
          <cell r="Y222" t="str">
            <v>Yes, as a partner</v>
          </cell>
          <cell r="Z222" t="str">
            <v>Yes, as a partner</v>
          </cell>
          <cell r="AA222" t="str">
            <v>Yes, as a partner</v>
          </cell>
          <cell r="AB222" t="str">
            <v>Everything will be the same as before the crisis</v>
          </cell>
        </row>
        <row r="223">
          <cell r="A223" t="str">
            <v xml:space="preserve">TX    </v>
          </cell>
          <cell r="B223" t="str">
            <v>Separated</v>
          </cell>
          <cell r="C223" t="str">
            <v>One</v>
          </cell>
          <cell r="D223" t="str">
            <v>One</v>
          </cell>
          <cell r="F223" t="str">
            <v>NA</v>
          </cell>
          <cell r="G223">
            <v>80</v>
          </cell>
          <cell r="H223" t="str">
            <v>High school graduate (Grade 12 with diploma or GED certificate)</v>
          </cell>
          <cell r="I223" t="str">
            <v>$50,000 but less than $75,000</v>
          </cell>
          <cell r="J223" t="str">
            <v>No</v>
          </cell>
          <cell r="K223" t="str">
            <v>Black Non-Hispanic</v>
          </cell>
          <cell r="M223" t="str">
            <v>NA</v>
          </cell>
          <cell r="N223" t="str">
            <v>Very liberal</v>
          </cell>
          <cell r="O223" t="str">
            <v>Male</v>
          </cell>
          <cell r="P223" t="str">
            <v>Protestant</v>
          </cell>
          <cell r="Q223" t="str">
            <v>Canada</v>
          </cell>
          <cell r="R223" t="str">
            <v>Somewhat bad</v>
          </cell>
          <cell r="S223" t="str">
            <v>Having a close relationship to Germany</v>
          </cell>
          <cell r="T223" t="str">
            <v>Having a close relationship to Germany</v>
          </cell>
          <cell r="U223" t="str">
            <v>Somewhat likely</v>
          </cell>
          <cell r="V223" t="str">
            <v>Yes, as a partner</v>
          </cell>
          <cell r="W223" t="str">
            <v>Yes, as a partner</v>
          </cell>
          <cell r="X223" t="str">
            <v>Yes, as a partner</v>
          </cell>
          <cell r="Y223" t="str">
            <v>Yes, as a partner</v>
          </cell>
          <cell r="Z223" t="str">
            <v>Yes, as a partner</v>
          </cell>
          <cell r="AA223" t="str">
            <v>Yes, as a partner</v>
          </cell>
          <cell r="AB223" t="str">
            <v>Countries will cooperate more with other countries</v>
          </cell>
        </row>
        <row r="224">
          <cell r="A224" t="str">
            <v xml:space="preserve">FL    </v>
          </cell>
          <cell r="B224" t="str">
            <v>Married</v>
          </cell>
          <cell r="C224" t="str">
            <v>Four</v>
          </cell>
          <cell r="D224" t="str">
            <v>Three</v>
          </cell>
          <cell r="F224" t="str">
            <v>Yes</v>
          </cell>
          <cell r="G224">
            <v>45</v>
          </cell>
          <cell r="H224" t="str">
            <v>Some postgraduate or professional schooling, no postgraduate degree</v>
          </cell>
          <cell r="I224" t="str">
            <v>$150,000 to under $200,000</v>
          </cell>
          <cell r="J224" t="str">
            <v>No</v>
          </cell>
          <cell r="K224" t="str">
            <v>White Non-Hispanic</v>
          </cell>
          <cell r="M224" t="str">
            <v>Democratic</v>
          </cell>
          <cell r="N224" t="str">
            <v>Very liberal</v>
          </cell>
          <cell r="O224" t="str">
            <v>Female</v>
          </cell>
          <cell r="P224" t="str">
            <v>Christian (Just Christian)</v>
          </cell>
          <cell r="Q224" t="str">
            <v>Canada</v>
          </cell>
          <cell r="R224" t="str">
            <v>Somewhat good</v>
          </cell>
          <cell r="S224" t="str">
            <v>Having a close relationship to Germany</v>
          </cell>
          <cell r="T224" t="str">
            <v>Having a close relationship to Germany</v>
          </cell>
          <cell r="U224" t="str">
            <v>Somewhat likely</v>
          </cell>
          <cell r="V224" t="str">
            <v>Yes, as a partner</v>
          </cell>
          <cell r="W224" t="str">
            <v>No, not a partner</v>
          </cell>
          <cell r="X224" t="str">
            <v>No, not a partner</v>
          </cell>
          <cell r="Y224" t="str">
            <v>Yes, as a partner</v>
          </cell>
          <cell r="Z224" t="str">
            <v>Yes, as a partner</v>
          </cell>
          <cell r="AA224" t="str">
            <v>Yes, as a partner</v>
          </cell>
          <cell r="AB224" t="str">
            <v>Countries will increase their focus on national interests</v>
          </cell>
        </row>
        <row r="225">
          <cell r="A225" t="str">
            <v xml:space="preserve">PA    </v>
          </cell>
          <cell r="B225" t="str">
            <v>Married</v>
          </cell>
          <cell r="C225" t="str">
            <v>Three</v>
          </cell>
          <cell r="D225" t="str">
            <v>Three</v>
          </cell>
          <cell r="F225" t="str">
            <v>NA</v>
          </cell>
          <cell r="G225">
            <v>41</v>
          </cell>
          <cell r="H225" t="str">
            <v>Two year associate degree from a college or university</v>
          </cell>
          <cell r="I225" t="str">
            <v>$40,000 but less than $50,000</v>
          </cell>
          <cell r="J225" t="str">
            <v>No</v>
          </cell>
          <cell r="K225" t="str">
            <v>White Non-Hispanic</v>
          </cell>
          <cell r="M225" t="str">
            <v>Democratic</v>
          </cell>
          <cell r="N225" t="str">
            <v>Moderate</v>
          </cell>
          <cell r="O225" t="str">
            <v>Male</v>
          </cell>
          <cell r="P225" t="str">
            <v>Evangelical</v>
          </cell>
          <cell r="Q225" t="str">
            <v>Germany</v>
          </cell>
          <cell r="R225" t="str">
            <v>Somewhat good</v>
          </cell>
          <cell r="S225" t="str">
            <v>Having a close relationship to Germany</v>
          </cell>
          <cell r="T225" t="str">
            <v>Having a close relationship to Germany</v>
          </cell>
          <cell r="U225" t="str">
            <v>Somewhat likely</v>
          </cell>
          <cell r="V225" t="str">
            <v>No, not a partner</v>
          </cell>
          <cell r="W225" t="str">
            <v>No, not a partner</v>
          </cell>
          <cell r="X225" t="str">
            <v>Yes, as a partner</v>
          </cell>
          <cell r="Y225" t="str">
            <v>Yes, as a partner</v>
          </cell>
          <cell r="Z225" t="str">
            <v>Yes, as a partner</v>
          </cell>
          <cell r="AA225" t="str">
            <v>Yes, as a partner</v>
          </cell>
          <cell r="AB225" t="str">
            <v>Everything will be the same as before the crisis</v>
          </cell>
        </row>
        <row r="226">
          <cell r="A226" t="str">
            <v xml:space="preserve">MA    </v>
          </cell>
          <cell r="B226" t="str">
            <v>Single, living with a partner</v>
          </cell>
          <cell r="C226" t="str">
            <v>Two</v>
          </cell>
          <cell r="D226" t="str">
            <v>Two</v>
          </cell>
          <cell r="F226" t="str">
            <v>NA</v>
          </cell>
          <cell r="G226">
            <v>23</v>
          </cell>
          <cell r="H226" t="str">
            <v>Some college, no degree (includes community college)</v>
          </cell>
          <cell r="I226" t="str">
            <v>$50,000 but less than $75,000</v>
          </cell>
          <cell r="J226" t="str">
            <v>No</v>
          </cell>
          <cell r="K226" t="str">
            <v>Black Non-Hispanic</v>
          </cell>
          <cell r="M226" t="str">
            <v>Democratic</v>
          </cell>
          <cell r="N226" t="str">
            <v>Moderate</v>
          </cell>
          <cell r="O226" t="str">
            <v>Female</v>
          </cell>
          <cell r="P226" t="str">
            <v>Jewish/Judaism</v>
          </cell>
          <cell r="Q226" t="str">
            <v>Israel</v>
          </cell>
          <cell r="R226" t="str">
            <v>Somewhat good</v>
          </cell>
          <cell r="S226" t="str">
            <v>Having a close relationship to Germany</v>
          </cell>
          <cell r="T226" t="str">
            <v>Having a close relationship to China</v>
          </cell>
          <cell r="U226" t="str">
            <v>Somewhat likely</v>
          </cell>
          <cell r="V226" t="str">
            <v>Yes, as a partner</v>
          </cell>
          <cell r="W226" t="str">
            <v>No, not a partner</v>
          </cell>
          <cell r="X226" t="str">
            <v>Yes, as a partner</v>
          </cell>
          <cell r="Y226" t="str">
            <v>No, not a partner</v>
          </cell>
          <cell r="Z226" t="str">
            <v>Yes, as a partner</v>
          </cell>
          <cell r="AA226" t="str">
            <v>Yes, as a partner</v>
          </cell>
          <cell r="AB226" t="str">
            <v>Countries will increase their focus on national interests</v>
          </cell>
        </row>
        <row r="227">
          <cell r="A227" t="str">
            <v xml:space="preserve">VA    </v>
          </cell>
          <cell r="B227" t="str">
            <v>Single, that is never married</v>
          </cell>
          <cell r="C227" t="str">
            <v>Four</v>
          </cell>
          <cell r="D227" t="str">
            <v>Four</v>
          </cell>
          <cell r="F227" t="str">
            <v>NA</v>
          </cell>
          <cell r="G227">
            <v>18</v>
          </cell>
          <cell r="H227" t="str">
            <v>Some college, no degree (includes community college)</v>
          </cell>
          <cell r="I227" t="str">
            <v>$150,000 to under $200,000</v>
          </cell>
          <cell r="J227" t="str">
            <v>Yes</v>
          </cell>
          <cell r="K227" t="str">
            <v>White Hispanic</v>
          </cell>
          <cell r="M227" t="str">
            <v>NA</v>
          </cell>
          <cell r="N227" t="str">
            <v>Somewhat liberal</v>
          </cell>
          <cell r="O227" t="str">
            <v>Male</v>
          </cell>
          <cell r="P227" t="str">
            <v>Agnostic</v>
          </cell>
          <cell r="Q227" t="str">
            <v>China</v>
          </cell>
          <cell r="R227" t="str">
            <v>Somewhat bad</v>
          </cell>
          <cell r="S227" t="str">
            <v>Having a close relationship to Germany</v>
          </cell>
          <cell r="T227" t="str">
            <v>Having a close relationship to Germany</v>
          </cell>
          <cell r="U227" t="str">
            <v>Somewhat unlikely</v>
          </cell>
          <cell r="V227" t="str">
            <v>Yes, as a partner</v>
          </cell>
          <cell r="W227" t="str">
            <v>No, not a partner</v>
          </cell>
          <cell r="X227" t="str">
            <v>No, not a partner</v>
          </cell>
          <cell r="Y227" t="str">
            <v>Yes, as a partner</v>
          </cell>
          <cell r="Z227" t="str">
            <v>Yes, as a partner</v>
          </cell>
          <cell r="AA227" t="str">
            <v>Yes, as a partner</v>
          </cell>
          <cell r="AB227" t="str">
            <v>Everything will be the same as before the crisis</v>
          </cell>
        </row>
        <row r="228">
          <cell r="A228" t="str">
            <v xml:space="preserve">NY    </v>
          </cell>
          <cell r="B228" t="str">
            <v>Divorced</v>
          </cell>
          <cell r="C228" t="str">
            <v>One</v>
          </cell>
          <cell r="D228" t="str">
            <v>One</v>
          </cell>
          <cell r="F228" t="str">
            <v>NA</v>
          </cell>
          <cell r="G228">
            <v>73</v>
          </cell>
          <cell r="H228" t="str">
            <v>Some postgraduate or professional schooling, no postgraduate degree</v>
          </cell>
          <cell r="I228" t="str">
            <v>Refused</v>
          </cell>
          <cell r="J228" t="str">
            <v>No</v>
          </cell>
          <cell r="K228" t="str">
            <v>White Non-Hispanic</v>
          </cell>
          <cell r="M228" t="str">
            <v>NA</v>
          </cell>
          <cell r="N228" t="str">
            <v>Refused</v>
          </cell>
          <cell r="O228" t="str">
            <v>Male</v>
          </cell>
          <cell r="P228" t="str">
            <v>Jewish/Judaism</v>
          </cell>
          <cell r="Q228" t="str">
            <v>United Kingdom</v>
          </cell>
          <cell r="R228" t="str">
            <v>Somewhat good</v>
          </cell>
          <cell r="S228" t="str">
            <v>Having a close relationship to Germany</v>
          </cell>
          <cell r="T228" t="str">
            <v>Having a close relationship to Germany</v>
          </cell>
          <cell r="U228" t="str">
            <v>Very likely</v>
          </cell>
          <cell r="V228" t="str">
            <v>Yes, as a partner</v>
          </cell>
          <cell r="W228" t="str">
            <v>Yes, as a partner</v>
          </cell>
          <cell r="X228" t="str">
            <v>Yes, as a partner</v>
          </cell>
          <cell r="Y228" t="str">
            <v>Yes, as a partner</v>
          </cell>
          <cell r="Z228" t="str">
            <v>Yes, as a partner</v>
          </cell>
          <cell r="AA228" t="str">
            <v>Yes, as a partner</v>
          </cell>
          <cell r="AB228" t="str">
            <v>Everything will be the same as before the crisis</v>
          </cell>
        </row>
        <row r="229">
          <cell r="A229" t="str">
            <v xml:space="preserve">IL    </v>
          </cell>
          <cell r="B229" t="str">
            <v>Widowed</v>
          </cell>
          <cell r="C229" t="str">
            <v>One</v>
          </cell>
          <cell r="D229" t="str">
            <v>One</v>
          </cell>
          <cell r="F229" t="str">
            <v>NA</v>
          </cell>
          <cell r="G229">
            <v>92</v>
          </cell>
          <cell r="H229" t="str">
            <v>Postgraduate or professional degree, including master's, doctorate, medical or law degree (e.g., MA, MS, PhD, MD, JD)</v>
          </cell>
          <cell r="I229" t="str">
            <v>Refused</v>
          </cell>
          <cell r="J229" t="str">
            <v>No</v>
          </cell>
          <cell r="K229" t="str">
            <v>White Non-Hispanic</v>
          </cell>
          <cell r="M229" t="str">
            <v>NA</v>
          </cell>
          <cell r="N229" t="str">
            <v>Moderate</v>
          </cell>
          <cell r="O229" t="str">
            <v>Female</v>
          </cell>
          <cell r="P229" t="str">
            <v>Protestant</v>
          </cell>
          <cell r="Q229" t="str">
            <v>United Kingdom</v>
          </cell>
          <cell r="R229" t="str">
            <v>Somewhat good</v>
          </cell>
          <cell r="S229" t="str">
            <v>Having a close relationship to Germany</v>
          </cell>
          <cell r="T229" t="str">
            <v>Having a close relationship to Germany</v>
          </cell>
          <cell r="U229" t="str">
            <v>Somewhat likely</v>
          </cell>
          <cell r="V229" t="str">
            <v>Yes, as a partner</v>
          </cell>
          <cell r="W229" t="str">
            <v>Yes, as a partner</v>
          </cell>
          <cell r="X229" t="str">
            <v>Yes, as a partner</v>
          </cell>
          <cell r="Y229" t="str">
            <v>Yes, as a partner</v>
          </cell>
          <cell r="Z229" t="str">
            <v>Yes, as a partner</v>
          </cell>
          <cell r="AA229" t="str">
            <v>Yes, as a partner</v>
          </cell>
          <cell r="AB229" t="str">
            <v>Countries will cooperate more with other countries</v>
          </cell>
        </row>
        <row r="230">
          <cell r="A230" t="str">
            <v xml:space="preserve">MO    </v>
          </cell>
          <cell r="B230" t="str">
            <v>Married</v>
          </cell>
          <cell r="C230" t="str">
            <v>Six</v>
          </cell>
          <cell r="D230" t="str">
            <v>Five</v>
          </cell>
          <cell r="F230" t="str">
            <v>No</v>
          </cell>
          <cell r="G230">
            <v>67</v>
          </cell>
          <cell r="H230" t="str">
            <v>Some college, no degree (includes community college)</v>
          </cell>
          <cell r="I230" t="str">
            <v>$50,000 but less than $75,000</v>
          </cell>
          <cell r="J230" t="str">
            <v>No</v>
          </cell>
          <cell r="K230" t="str">
            <v>White Non-Hispanic</v>
          </cell>
          <cell r="M230" t="str">
            <v>NA</v>
          </cell>
          <cell r="N230" t="str">
            <v>Very conservative</v>
          </cell>
          <cell r="O230" t="str">
            <v>Female</v>
          </cell>
          <cell r="P230" t="str">
            <v>Protestant</v>
          </cell>
          <cell r="Q230" t="str">
            <v>United Kingdom</v>
          </cell>
          <cell r="R230" t="str">
            <v>Somewhat good</v>
          </cell>
          <cell r="S230" t="str">
            <v>Having a close relationship to Russia</v>
          </cell>
          <cell r="T230" t="str">
            <v>Having a close relationship to China</v>
          </cell>
          <cell r="U230" t="str">
            <v>Somewhat likely</v>
          </cell>
          <cell r="V230" t="str">
            <v>Yes, as a partner</v>
          </cell>
          <cell r="W230" t="str">
            <v>No, not a partner</v>
          </cell>
          <cell r="X230" t="str">
            <v>No, not a partner</v>
          </cell>
          <cell r="Y230" t="str">
            <v>No, not a partner</v>
          </cell>
          <cell r="Z230" t="str">
            <v>No, not a partner</v>
          </cell>
          <cell r="AA230" t="str">
            <v>No, not a partner</v>
          </cell>
          <cell r="AB230" t="str">
            <v>Countries will increase their focus on national interests</v>
          </cell>
        </row>
        <row r="231">
          <cell r="A231" t="str">
            <v xml:space="preserve">CA    </v>
          </cell>
          <cell r="B231" t="str">
            <v>Married</v>
          </cell>
          <cell r="C231" t="str">
            <v>Two</v>
          </cell>
          <cell r="D231" t="str">
            <v>Two</v>
          </cell>
          <cell r="F231" t="str">
            <v>NA</v>
          </cell>
          <cell r="G231">
            <v>50</v>
          </cell>
          <cell r="H231" t="str">
            <v>Some postgraduate or professional schooling, no postgraduate degree</v>
          </cell>
          <cell r="I231" t="str">
            <v>$75,000 but less than $100,000</v>
          </cell>
          <cell r="J231" t="str">
            <v>Yes</v>
          </cell>
          <cell r="K231" t="str">
            <v>White Hispanic</v>
          </cell>
          <cell r="M231" t="str">
            <v>NA</v>
          </cell>
          <cell r="N231" t="str">
            <v>Moderate</v>
          </cell>
          <cell r="O231" t="str">
            <v>Female</v>
          </cell>
          <cell r="P231" t="str">
            <v>Catholic, Roman Catholic</v>
          </cell>
          <cell r="Q231" t="str">
            <v>Germany</v>
          </cell>
          <cell r="R231" t="str">
            <v>Somewhat good</v>
          </cell>
          <cell r="S231" t="str">
            <v>Having a close relationship to Germany</v>
          </cell>
          <cell r="T231" t="str">
            <v>Having a close relationship to Germany</v>
          </cell>
          <cell r="U231" t="str">
            <v>Somewhat likely</v>
          </cell>
          <cell r="V231" t="str">
            <v>No, not a partner</v>
          </cell>
          <cell r="W231" t="str">
            <v>Yes, as a partner</v>
          </cell>
          <cell r="X231" t="str">
            <v>Yes, as a partner</v>
          </cell>
          <cell r="Y231" t="str">
            <v>Yes, as a partner</v>
          </cell>
          <cell r="Z231" t="str">
            <v>No, not a partner</v>
          </cell>
          <cell r="AA231" t="str">
            <v>No, not a partner</v>
          </cell>
          <cell r="AB231" t="str">
            <v>Countries will increase their focus on national interests</v>
          </cell>
        </row>
        <row r="232">
          <cell r="A232" t="str">
            <v xml:space="preserve">WA    </v>
          </cell>
          <cell r="B232" t="str">
            <v>Married</v>
          </cell>
          <cell r="C232" t="str">
            <v>Five</v>
          </cell>
          <cell r="D232" t="str">
            <v>Five</v>
          </cell>
          <cell r="F232" t="str">
            <v>NA</v>
          </cell>
          <cell r="G232">
            <v>46</v>
          </cell>
          <cell r="H232" t="str">
            <v>Some college, no degree (includes community college)</v>
          </cell>
          <cell r="I232" t="str">
            <v>$40,000 but less than $50,000</v>
          </cell>
          <cell r="J232" t="str">
            <v>No</v>
          </cell>
          <cell r="K232" t="str">
            <v>White Non-Hispanic</v>
          </cell>
          <cell r="M232" t="str">
            <v>Republican</v>
          </cell>
          <cell r="N232" t="str">
            <v>Moderate</v>
          </cell>
          <cell r="O232" t="str">
            <v>Male</v>
          </cell>
          <cell r="P232" t="str">
            <v>Nothing in particular</v>
          </cell>
          <cell r="Q232" t="str">
            <v>China</v>
          </cell>
          <cell r="R232" t="str">
            <v>Somewhat good</v>
          </cell>
          <cell r="S232" t="str">
            <v>Having a close relationship to Russia</v>
          </cell>
          <cell r="T232" t="str">
            <v>Having a close relationship to China</v>
          </cell>
          <cell r="U232" t="str">
            <v>Very likely</v>
          </cell>
          <cell r="V232" t="str">
            <v>Yes, as a partner</v>
          </cell>
          <cell r="W232" t="str">
            <v>Yes, as a partner</v>
          </cell>
          <cell r="X232" t="str">
            <v>Yes, as a partner</v>
          </cell>
          <cell r="Y232" t="str">
            <v>Yes, as a partner</v>
          </cell>
          <cell r="Z232" t="str">
            <v>Yes, as a partner</v>
          </cell>
          <cell r="AA232" t="str">
            <v>Yes, as a partner</v>
          </cell>
          <cell r="AB232" t="str">
            <v>Countries will increase their focus on national interests</v>
          </cell>
        </row>
        <row r="233">
          <cell r="A233" t="str">
            <v xml:space="preserve">WI    </v>
          </cell>
          <cell r="B233" t="str">
            <v>Widowed</v>
          </cell>
          <cell r="C233" t="str">
            <v>Two</v>
          </cell>
          <cell r="D233" t="str">
            <v>Two</v>
          </cell>
          <cell r="F233" t="str">
            <v>NA</v>
          </cell>
          <cell r="G233">
            <v>77</v>
          </cell>
          <cell r="H233" t="str">
            <v>Postgraduate or professional degree, including master's, doctorate, medical or law degree (e.g., MA, MS, PhD, MD, JD)</v>
          </cell>
          <cell r="I233" t="str">
            <v>$50,000 but less than $75,000</v>
          </cell>
          <cell r="J233" t="str">
            <v>No</v>
          </cell>
          <cell r="K233" t="str">
            <v>White Non-Hispanic</v>
          </cell>
          <cell r="M233" t="str">
            <v>NA</v>
          </cell>
          <cell r="N233" t="str">
            <v>Somewhat conservative</v>
          </cell>
          <cell r="O233" t="str">
            <v>Male</v>
          </cell>
          <cell r="P233" t="str">
            <v>Catholic, Roman Catholic</v>
          </cell>
          <cell r="Q233" t="str">
            <v>The European Union (EU)</v>
          </cell>
          <cell r="R233" t="str">
            <v>Somewhat good</v>
          </cell>
          <cell r="S233" t="str">
            <v>Having a close relationship to Germany</v>
          </cell>
          <cell r="T233" t="str">
            <v>Having a close relationship to Germany</v>
          </cell>
          <cell r="U233" t="str">
            <v>Somewhat likely</v>
          </cell>
          <cell r="V233" t="str">
            <v>Yes, as a partner</v>
          </cell>
          <cell r="W233" t="str">
            <v>Yes, as a partner</v>
          </cell>
          <cell r="X233" t="str">
            <v>Yes, as a partner</v>
          </cell>
          <cell r="Y233" t="str">
            <v>Yes, as a partner</v>
          </cell>
          <cell r="Z233" t="str">
            <v>Yes, as a partner</v>
          </cell>
          <cell r="AA233" t="str">
            <v>Yes, as a partner</v>
          </cell>
          <cell r="AB233" t="str">
            <v>Everything will be the same as before the crisis</v>
          </cell>
        </row>
        <row r="234">
          <cell r="A234" t="str">
            <v xml:space="preserve">GA    </v>
          </cell>
          <cell r="B234" t="str">
            <v>Married</v>
          </cell>
          <cell r="C234" t="str">
            <v>Four</v>
          </cell>
          <cell r="D234" t="str">
            <v>Four</v>
          </cell>
          <cell r="F234" t="str">
            <v>NA</v>
          </cell>
          <cell r="G234">
            <v>55</v>
          </cell>
          <cell r="H234" t="str">
            <v>Four year college or university degree/Bachelor.s degree (e.g., BS, BA, AB)</v>
          </cell>
          <cell r="I234" t="str">
            <v>$75,000 but less than $100,000</v>
          </cell>
          <cell r="J234" t="str">
            <v>No</v>
          </cell>
          <cell r="K234" t="str">
            <v>Black Non-Hispanic</v>
          </cell>
          <cell r="M234" t="str">
            <v>Democratic</v>
          </cell>
          <cell r="N234" t="str">
            <v>Moderate</v>
          </cell>
          <cell r="O234" t="str">
            <v>Female</v>
          </cell>
          <cell r="P234" t="str">
            <v>Protestant</v>
          </cell>
          <cell r="Q234" t="str">
            <v>United Kingdom</v>
          </cell>
          <cell r="R234" t="str">
            <v>Somewhat good</v>
          </cell>
          <cell r="S234" t="str">
            <v>Having a close relationship to Germany</v>
          </cell>
          <cell r="T234" t="str">
            <v>Having a close relationship to Germany</v>
          </cell>
          <cell r="U234" t="str">
            <v>Somewhat likely</v>
          </cell>
          <cell r="V234" t="str">
            <v>Yes, as a partner</v>
          </cell>
          <cell r="W234" t="str">
            <v>Yes, as a partner</v>
          </cell>
          <cell r="X234" t="str">
            <v>No, not a partner</v>
          </cell>
          <cell r="Y234" t="str">
            <v>Yes, as a partner</v>
          </cell>
          <cell r="Z234" t="str">
            <v>Yes, as a partner</v>
          </cell>
          <cell r="AA234" t="str">
            <v>Yes, as a partner</v>
          </cell>
          <cell r="AB234" t="str">
            <v>Countries will increase their focus on national interests</v>
          </cell>
        </row>
        <row r="235">
          <cell r="A235" t="str">
            <v xml:space="preserve">PA    </v>
          </cell>
          <cell r="B235" t="str">
            <v>Married</v>
          </cell>
          <cell r="C235" t="str">
            <v>Two</v>
          </cell>
          <cell r="D235" t="str">
            <v>Two</v>
          </cell>
          <cell r="F235" t="str">
            <v>NA</v>
          </cell>
          <cell r="G235">
            <v>43</v>
          </cell>
          <cell r="H235" t="str">
            <v>Four year college or university degree/Bachelor.s degree (e.g., BS, BA, AB)</v>
          </cell>
          <cell r="I235" t="str">
            <v>$100,000 to under $150,000</v>
          </cell>
          <cell r="J235" t="str">
            <v>No</v>
          </cell>
          <cell r="K235" t="str">
            <v>White Non-Hispanic</v>
          </cell>
          <cell r="M235" t="str">
            <v>Democratic</v>
          </cell>
          <cell r="N235" t="str">
            <v>Somewhat liberal</v>
          </cell>
          <cell r="O235" t="str">
            <v>Female</v>
          </cell>
          <cell r="P235" t="str">
            <v>Protestant</v>
          </cell>
          <cell r="Q235" t="str">
            <v>The European Union (EU)</v>
          </cell>
          <cell r="R235" t="str">
            <v>Somewhat bad</v>
          </cell>
          <cell r="S235" t="str">
            <v>Having a close relationship to Germany</v>
          </cell>
          <cell r="T235" t="str">
            <v>Having a close relationship to Germany</v>
          </cell>
          <cell r="U235" t="str">
            <v>Very likely</v>
          </cell>
          <cell r="V235" t="str">
            <v>Yes, as a partner</v>
          </cell>
          <cell r="W235" t="str">
            <v>Yes, as a partner</v>
          </cell>
          <cell r="X235" t="str">
            <v>Yes, as a partner</v>
          </cell>
          <cell r="Y235" t="str">
            <v>Yes, as a partner</v>
          </cell>
          <cell r="Z235" t="str">
            <v>Yes, as a partner</v>
          </cell>
          <cell r="AA235" t="str">
            <v>Yes, as a partner</v>
          </cell>
          <cell r="AB235" t="str">
            <v>Countries will cooperate more with other countries</v>
          </cell>
        </row>
        <row r="236">
          <cell r="A236" t="str">
            <v xml:space="preserve">MI    </v>
          </cell>
          <cell r="B236" t="str">
            <v>Married</v>
          </cell>
          <cell r="C236" t="str">
            <v>Five</v>
          </cell>
          <cell r="D236" t="str">
            <v>Five</v>
          </cell>
          <cell r="F236" t="str">
            <v>NA</v>
          </cell>
          <cell r="G236">
            <v>67</v>
          </cell>
          <cell r="H236" t="str">
            <v>Some college, no degree (includes community college)</v>
          </cell>
          <cell r="I236" t="str">
            <v>$30,000 but less than $40,000</v>
          </cell>
          <cell r="J236" t="str">
            <v>No</v>
          </cell>
          <cell r="K236" t="str">
            <v>White Non-Hispanic</v>
          </cell>
          <cell r="M236" t="str">
            <v>NA</v>
          </cell>
          <cell r="N236" t="str">
            <v>Somewhat conservative</v>
          </cell>
          <cell r="O236" t="str">
            <v>Male</v>
          </cell>
          <cell r="P236" t="str">
            <v>Nothing in particular</v>
          </cell>
          <cell r="Q236" t="str">
            <v>Canada</v>
          </cell>
          <cell r="R236" t="str">
            <v>Somewhat good</v>
          </cell>
          <cell r="S236" t="str">
            <v>Having a close relationship to Germany</v>
          </cell>
          <cell r="T236" t="str">
            <v>Having a close relationship to Germany</v>
          </cell>
          <cell r="U236" t="str">
            <v>Somewhat likely</v>
          </cell>
          <cell r="V236" t="str">
            <v>Yes, as a partner</v>
          </cell>
          <cell r="W236" t="str">
            <v>Yes, as a partner</v>
          </cell>
          <cell r="X236" t="str">
            <v>No, not a partner</v>
          </cell>
          <cell r="Y236" t="str">
            <v>Yes, as a partner</v>
          </cell>
          <cell r="Z236" t="str">
            <v>Yes, as a partner</v>
          </cell>
          <cell r="AA236" t="str">
            <v>Yes, as a partner</v>
          </cell>
          <cell r="AB236" t="str">
            <v>Countries will increase their focus on national interests</v>
          </cell>
        </row>
        <row r="237">
          <cell r="A237" t="str">
            <v xml:space="preserve">TX    </v>
          </cell>
          <cell r="B237" t="str">
            <v>Married</v>
          </cell>
          <cell r="C237" t="str">
            <v>Three</v>
          </cell>
          <cell r="D237" t="str">
            <v>Three</v>
          </cell>
          <cell r="F237" t="str">
            <v>NA</v>
          </cell>
          <cell r="G237">
            <v>62</v>
          </cell>
          <cell r="H237" t="str">
            <v>Postgraduate or professional degree, including master's, doctorate, medical or law degree (e.g., MA, MS, PhD, MD, JD)</v>
          </cell>
          <cell r="I237" t="str">
            <v>$150,000 to under $200,000</v>
          </cell>
          <cell r="J237" t="str">
            <v>No</v>
          </cell>
          <cell r="K237" t="str">
            <v>White Non-Hispanic</v>
          </cell>
          <cell r="M237" t="str">
            <v>NA</v>
          </cell>
          <cell r="N237" t="str">
            <v>Moderate</v>
          </cell>
          <cell r="O237" t="str">
            <v>Male</v>
          </cell>
          <cell r="P237" t="str">
            <v>Orthodox (Eastern, Greek, Russian, Armenian, etc)</v>
          </cell>
          <cell r="Q237" t="str">
            <v>The European Union (EU)</v>
          </cell>
          <cell r="R237" t="str">
            <v>Somewhat bad</v>
          </cell>
          <cell r="S237" t="str">
            <v>Having a close relationship to Germany</v>
          </cell>
          <cell r="T237" t="str">
            <v>Having a close relationship to Germany</v>
          </cell>
          <cell r="U237" t="str">
            <v>Very likely</v>
          </cell>
          <cell r="V237" t="str">
            <v>Yes, as a partner</v>
          </cell>
          <cell r="W237" t="str">
            <v>Yes, as a partner</v>
          </cell>
          <cell r="X237" t="str">
            <v>Yes, as a partner</v>
          </cell>
          <cell r="Y237" t="str">
            <v>Yes, as a partner</v>
          </cell>
          <cell r="Z237" t="str">
            <v>Yes, as a partner</v>
          </cell>
          <cell r="AA237" t="str">
            <v>Yes, as a partner</v>
          </cell>
          <cell r="AB237" t="str">
            <v>Countries will cooperate more with other countries</v>
          </cell>
        </row>
        <row r="238">
          <cell r="A238" t="str">
            <v xml:space="preserve">TX    </v>
          </cell>
          <cell r="B238" t="str">
            <v>Divorced</v>
          </cell>
          <cell r="C238" t="str">
            <v>One</v>
          </cell>
          <cell r="D238" t="str">
            <v>One</v>
          </cell>
          <cell r="F238" t="str">
            <v>NA</v>
          </cell>
          <cell r="G238">
            <v>86</v>
          </cell>
          <cell r="H238" t="str">
            <v>Some college, no degree (includes community college)</v>
          </cell>
          <cell r="I238" t="str">
            <v>$15,000 but less than $25,000</v>
          </cell>
          <cell r="J238" t="str">
            <v>No</v>
          </cell>
          <cell r="K238" t="str">
            <v>White Non-Hispanic</v>
          </cell>
          <cell r="M238" t="str">
            <v>NA</v>
          </cell>
          <cell r="N238" t="str">
            <v>Very liberal</v>
          </cell>
          <cell r="O238" t="str">
            <v>Female</v>
          </cell>
          <cell r="P238" t="str">
            <v>Protestant</v>
          </cell>
          <cell r="Q238" t="str">
            <v>Mexico</v>
          </cell>
          <cell r="R238" t="str">
            <v>Somewhat good</v>
          </cell>
          <cell r="S238" t="str">
            <v>Having a close relationship to Germany</v>
          </cell>
          <cell r="T238" t="str">
            <v>Having a close relationship to Germany</v>
          </cell>
          <cell r="U238" t="str">
            <v>Somewhat unlikely</v>
          </cell>
          <cell r="V238" t="str">
            <v>No, not a partner</v>
          </cell>
          <cell r="W238" t="str">
            <v>Yes, as a partner</v>
          </cell>
          <cell r="X238" t="str">
            <v>No, not a partner</v>
          </cell>
          <cell r="Y238" t="str">
            <v>Yes, as a partner</v>
          </cell>
          <cell r="Z238" t="str">
            <v>Yes, as a partner</v>
          </cell>
          <cell r="AA238" t="str">
            <v>No, not a partner</v>
          </cell>
          <cell r="AB238" t="str">
            <v>Everything will be the same as before the crisis</v>
          </cell>
        </row>
        <row r="239">
          <cell r="A239" t="str">
            <v xml:space="preserve">MO    </v>
          </cell>
          <cell r="B239" t="str">
            <v>Married</v>
          </cell>
          <cell r="C239" t="str">
            <v>Two</v>
          </cell>
          <cell r="D239" t="str">
            <v>Two</v>
          </cell>
          <cell r="F239" t="str">
            <v>NA</v>
          </cell>
          <cell r="G239">
            <v>69</v>
          </cell>
          <cell r="H239" t="str">
            <v>Postgraduate or professional degree, including master's, doctorate, medical or law degree (e.g., MA, MS, PhD, MD, JD)</v>
          </cell>
          <cell r="I239" t="str">
            <v>$100,000 to under $150,000</v>
          </cell>
          <cell r="J239" t="str">
            <v>No</v>
          </cell>
          <cell r="K239" t="str">
            <v>White Non-Hispanic</v>
          </cell>
          <cell r="M239" t="str">
            <v>NA</v>
          </cell>
          <cell r="N239" t="str">
            <v>Somewhat conservative</v>
          </cell>
          <cell r="O239" t="str">
            <v>Male</v>
          </cell>
          <cell r="P239" t="str">
            <v>Protestant</v>
          </cell>
          <cell r="Q239" t="str">
            <v>Germany</v>
          </cell>
          <cell r="R239" t="str">
            <v>Somewhat good</v>
          </cell>
          <cell r="S239" t="str">
            <v>Having a close relationship to Germany</v>
          </cell>
          <cell r="T239" t="str">
            <v>Having a close relationship to Germany</v>
          </cell>
          <cell r="U239" t="str">
            <v>Somewhat likely</v>
          </cell>
          <cell r="V239" t="str">
            <v>Yes, as a partner</v>
          </cell>
          <cell r="W239" t="str">
            <v>Yes, as a partner</v>
          </cell>
          <cell r="X239" t="str">
            <v>Yes, as a partner</v>
          </cell>
          <cell r="Y239" t="str">
            <v>Yes, as a partner</v>
          </cell>
          <cell r="Z239" t="str">
            <v>Yes, as a partner</v>
          </cell>
          <cell r="AA239" t="str">
            <v>Yes, as a partner</v>
          </cell>
          <cell r="AB239" t="str">
            <v>Countries will cooperate more with other countries</v>
          </cell>
        </row>
        <row r="240">
          <cell r="A240" t="str">
            <v xml:space="preserve">MO    </v>
          </cell>
          <cell r="B240" t="str">
            <v>Widowed</v>
          </cell>
          <cell r="C240" t="str">
            <v>Three</v>
          </cell>
          <cell r="D240" t="str">
            <v>Two</v>
          </cell>
          <cell r="F240" t="str">
            <v>No</v>
          </cell>
          <cell r="G240">
            <v>73</v>
          </cell>
          <cell r="H240" t="str">
            <v>High school graduate (Grade 12 with diploma or GED certificate)</v>
          </cell>
          <cell r="I240" t="str">
            <v>$30,000 but less than $40,000</v>
          </cell>
          <cell r="J240" t="str">
            <v>No</v>
          </cell>
          <cell r="K240" t="str">
            <v>Black Non-Hispanic</v>
          </cell>
          <cell r="M240" t="str">
            <v>NA</v>
          </cell>
          <cell r="N240" t="str">
            <v>Moderate</v>
          </cell>
          <cell r="O240" t="str">
            <v>Female</v>
          </cell>
          <cell r="P240" t="str">
            <v>Protestant</v>
          </cell>
          <cell r="Q240" t="str">
            <v>United Kingdom</v>
          </cell>
          <cell r="R240" t="str">
            <v>Very bad</v>
          </cell>
          <cell r="S240" t="str">
            <v>Having a close relationship to Germany</v>
          </cell>
          <cell r="T240" t="str">
            <v>Having a close relationship to China</v>
          </cell>
          <cell r="U240" t="str">
            <v>Very likely</v>
          </cell>
          <cell r="V240" t="str">
            <v>Yes, as a partner</v>
          </cell>
          <cell r="W240" t="str">
            <v>No, not a partner</v>
          </cell>
          <cell r="X240" t="str">
            <v>No, not a partner</v>
          </cell>
          <cell r="Y240" t="str">
            <v>No, not a partner</v>
          </cell>
          <cell r="Z240" t="str">
            <v>No, not a partner</v>
          </cell>
          <cell r="AA240" t="str">
            <v>No, not a partner</v>
          </cell>
          <cell r="AB240" t="str">
            <v>Countries will increase their focus on national interests</v>
          </cell>
        </row>
        <row r="241">
          <cell r="A241" t="str">
            <v xml:space="preserve">CT    </v>
          </cell>
          <cell r="B241" t="str">
            <v>Married</v>
          </cell>
          <cell r="C241" t="str">
            <v>Two</v>
          </cell>
          <cell r="D241" t="str">
            <v>Two</v>
          </cell>
          <cell r="F241" t="str">
            <v>NA</v>
          </cell>
          <cell r="G241">
            <v>60</v>
          </cell>
          <cell r="H241" t="str">
            <v>Four year college or university degree/Bachelor.s degree (e.g., BS, BA, AB)</v>
          </cell>
          <cell r="I241" t="str">
            <v>$250,000 or more</v>
          </cell>
          <cell r="J241" t="str">
            <v>No</v>
          </cell>
          <cell r="K241" t="str">
            <v>White Non-Hispanic</v>
          </cell>
          <cell r="M241" t="str">
            <v>Democratic</v>
          </cell>
          <cell r="N241" t="str">
            <v>Moderate</v>
          </cell>
          <cell r="O241" t="str">
            <v>Male</v>
          </cell>
          <cell r="P241" t="str">
            <v>Catholic, Roman Catholic</v>
          </cell>
          <cell r="Q241" t="str">
            <v>United Kingdom</v>
          </cell>
          <cell r="R241" t="str">
            <v>Somewhat bad</v>
          </cell>
          <cell r="S241" t="str">
            <v>Having a close relationship to Germany</v>
          </cell>
          <cell r="T241" t="str">
            <v>Having a close relationship to Germany</v>
          </cell>
          <cell r="U241" t="str">
            <v>Somewhat unlikely</v>
          </cell>
          <cell r="V241" t="str">
            <v>Yes, as a partner</v>
          </cell>
          <cell r="W241" t="str">
            <v>No, not a partner</v>
          </cell>
          <cell r="X241" t="str">
            <v>Yes, as a partner</v>
          </cell>
          <cell r="Y241" t="str">
            <v>No, not a partner</v>
          </cell>
          <cell r="Z241" t="str">
            <v>No, not a partner</v>
          </cell>
          <cell r="AA241" t="str">
            <v>Yes, as a partner</v>
          </cell>
          <cell r="AB241" t="str">
            <v>Countries will cooperate more with other countries</v>
          </cell>
        </row>
        <row r="242">
          <cell r="A242" t="str">
            <v xml:space="preserve">MA    </v>
          </cell>
          <cell r="B242" t="str">
            <v>Married</v>
          </cell>
          <cell r="C242" t="str">
            <v>Four</v>
          </cell>
          <cell r="D242" t="str">
            <v>Four</v>
          </cell>
          <cell r="F242" t="str">
            <v>NA</v>
          </cell>
          <cell r="G242">
            <v>65</v>
          </cell>
          <cell r="H242" t="str">
            <v>Some college, no degree (includes community college)</v>
          </cell>
          <cell r="I242" t="str">
            <v>$40,000 but less than $50,000</v>
          </cell>
          <cell r="J242" t="str">
            <v>No</v>
          </cell>
          <cell r="K242" t="str">
            <v>White Non-Hispanic</v>
          </cell>
          <cell r="M242" t="str">
            <v>NA</v>
          </cell>
          <cell r="N242" t="str">
            <v>Very conservative</v>
          </cell>
          <cell r="O242" t="str">
            <v>Female</v>
          </cell>
          <cell r="P242" t="str">
            <v>Evangelical</v>
          </cell>
          <cell r="Q242" t="str">
            <v>The European Union (EU)</v>
          </cell>
          <cell r="R242" t="str">
            <v>Very good</v>
          </cell>
          <cell r="S242" t="str">
            <v>Having a close relationship to Germany</v>
          </cell>
          <cell r="T242" t="str">
            <v>Having a close relationship to Germany</v>
          </cell>
          <cell r="U242" t="str">
            <v>Very likely</v>
          </cell>
          <cell r="V242" t="str">
            <v>No, not a partner</v>
          </cell>
          <cell r="W242" t="str">
            <v>Yes, as a partner</v>
          </cell>
          <cell r="X242" t="str">
            <v>Yes, as a partner</v>
          </cell>
          <cell r="Y242" t="str">
            <v>No, not a partner</v>
          </cell>
          <cell r="Z242" t="str">
            <v>Yes, as a partner</v>
          </cell>
          <cell r="AA242" t="str">
            <v>No, not a partner</v>
          </cell>
          <cell r="AB242" t="str">
            <v>Countries will increase their focus on national interests</v>
          </cell>
        </row>
        <row r="243">
          <cell r="A243" t="str">
            <v xml:space="preserve">CA    </v>
          </cell>
          <cell r="B243" t="str">
            <v>Married</v>
          </cell>
          <cell r="C243" t="str">
            <v>Two</v>
          </cell>
          <cell r="D243" t="str">
            <v>Two</v>
          </cell>
          <cell r="F243" t="str">
            <v>NA</v>
          </cell>
          <cell r="G243">
            <v>51</v>
          </cell>
          <cell r="H243" t="str">
            <v>Some college, no degree (includes community college)</v>
          </cell>
          <cell r="I243" t="str">
            <v>$40,000 but less than $50,000</v>
          </cell>
          <cell r="J243" t="str">
            <v>No</v>
          </cell>
          <cell r="K243" t="str">
            <v>White Non-Hispanic</v>
          </cell>
          <cell r="M243" t="str">
            <v>NA</v>
          </cell>
          <cell r="N243" t="str">
            <v>Very liberal</v>
          </cell>
          <cell r="O243" t="str">
            <v>Female</v>
          </cell>
          <cell r="P243" t="str">
            <v>Catholic, Roman Catholic</v>
          </cell>
          <cell r="Q243" t="str">
            <v>Israel</v>
          </cell>
          <cell r="R243" t="str">
            <v>Somewhat good</v>
          </cell>
          <cell r="S243" t="str">
            <v>Having a close relationship to Germany</v>
          </cell>
          <cell r="T243" t="str">
            <v>Having a close relationship to Germany</v>
          </cell>
          <cell r="U243" t="str">
            <v>Somewhat likely</v>
          </cell>
          <cell r="V243" t="str">
            <v>Yes, as a partner</v>
          </cell>
          <cell r="W243" t="str">
            <v>Yes, as a partner</v>
          </cell>
          <cell r="X243" t="str">
            <v>Yes, as a partner</v>
          </cell>
          <cell r="Y243" t="str">
            <v>Yes, as a partner</v>
          </cell>
          <cell r="Z243" t="str">
            <v>Yes, as a partner</v>
          </cell>
          <cell r="AA243" t="str">
            <v>Yes, as a partner</v>
          </cell>
          <cell r="AB243" t="str">
            <v>Countries will cooperate more with other countries</v>
          </cell>
        </row>
        <row r="244">
          <cell r="A244" t="str">
            <v xml:space="preserve">CA    </v>
          </cell>
          <cell r="B244" t="str">
            <v>Widowed</v>
          </cell>
          <cell r="C244" t="str">
            <v>Four</v>
          </cell>
          <cell r="D244" t="str">
            <v>Four</v>
          </cell>
          <cell r="F244" t="str">
            <v>NA</v>
          </cell>
          <cell r="G244">
            <v>62</v>
          </cell>
          <cell r="H244" t="str">
            <v>Four year college or university degree/Bachelor.s degree (e.g., BS, BA, AB)</v>
          </cell>
          <cell r="I244" t="str">
            <v>$75,000 but less than $100,000</v>
          </cell>
          <cell r="J244" t="str">
            <v>No</v>
          </cell>
          <cell r="K244" t="str">
            <v>Native American/American Indian/Alaska Native</v>
          </cell>
          <cell r="M244" t="str">
            <v>NA</v>
          </cell>
          <cell r="N244" t="str">
            <v>Moderate</v>
          </cell>
          <cell r="O244" t="str">
            <v>Female</v>
          </cell>
          <cell r="P244" t="str">
            <v>Nothing in particular</v>
          </cell>
          <cell r="Q244" t="str">
            <v>France</v>
          </cell>
          <cell r="R244" t="str">
            <v>Somewhat good</v>
          </cell>
          <cell r="S244" t="str">
            <v>Having a close relationship to Germany</v>
          </cell>
          <cell r="T244" t="str">
            <v>Having a close relationship to Germany</v>
          </cell>
          <cell r="U244" t="str">
            <v>Somewhat likely</v>
          </cell>
          <cell r="V244" t="str">
            <v>Yes, as a partner</v>
          </cell>
          <cell r="W244" t="str">
            <v>Yes, as a partner</v>
          </cell>
          <cell r="X244" t="str">
            <v>Yes, as a partner</v>
          </cell>
          <cell r="Y244" t="str">
            <v>Yes, as a partner</v>
          </cell>
          <cell r="Z244" t="str">
            <v>Yes, as a partner</v>
          </cell>
          <cell r="AA244" t="str">
            <v>Yes, as a partner</v>
          </cell>
          <cell r="AB244" t="str">
            <v>Countries will cooperate more with other countries</v>
          </cell>
        </row>
        <row r="245">
          <cell r="A245" t="str">
            <v xml:space="preserve">MI    </v>
          </cell>
          <cell r="B245" t="str">
            <v>Single, that is never married</v>
          </cell>
          <cell r="C245" t="str">
            <v>One</v>
          </cell>
          <cell r="D245" t="str">
            <v>One</v>
          </cell>
          <cell r="F245" t="str">
            <v>NA</v>
          </cell>
          <cell r="G245">
            <v>22</v>
          </cell>
          <cell r="H245" t="str">
            <v>High school graduate (Grade 12 with diploma or GED certificate)</v>
          </cell>
          <cell r="I245" t="str">
            <v>$25,000 but less than $30,000</v>
          </cell>
          <cell r="J245" t="str">
            <v>No</v>
          </cell>
          <cell r="K245" t="str">
            <v>White Non-Hispanic</v>
          </cell>
          <cell r="M245" t="str">
            <v>NA</v>
          </cell>
          <cell r="N245" t="str">
            <v>Somewhat liberal</v>
          </cell>
          <cell r="O245" t="str">
            <v>Female</v>
          </cell>
          <cell r="P245" t="str">
            <v>Protestant</v>
          </cell>
          <cell r="Q245" t="str">
            <v>United Kingdom</v>
          </cell>
          <cell r="R245" t="str">
            <v>Somewhat good</v>
          </cell>
          <cell r="S245" t="str">
            <v>Having a close relationship to Russia</v>
          </cell>
          <cell r="T245" t="str">
            <v>Having a close relationship to China</v>
          </cell>
          <cell r="U245" t="str">
            <v>Somewhat likely</v>
          </cell>
          <cell r="V245" t="str">
            <v>Yes, as a partner</v>
          </cell>
          <cell r="W245" t="str">
            <v>Yes, as a partner</v>
          </cell>
          <cell r="X245" t="str">
            <v>Yes, as a partner</v>
          </cell>
          <cell r="Y245" t="str">
            <v>Yes, as a partner</v>
          </cell>
          <cell r="Z245" t="str">
            <v>Yes, as a partner</v>
          </cell>
          <cell r="AA245" t="str">
            <v>Yes, as a partner</v>
          </cell>
          <cell r="AB245" t="str">
            <v>Countries will increase their focus on national interests</v>
          </cell>
        </row>
        <row r="246">
          <cell r="A246" t="str">
            <v xml:space="preserve">MN    </v>
          </cell>
          <cell r="B246" t="str">
            <v>Divorced</v>
          </cell>
          <cell r="C246" t="str">
            <v>Two</v>
          </cell>
          <cell r="D246" t="str">
            <v>Two</v>
          </cell>
          <cell r="F246" t="str">
            <v>NA</v>
          </cell>
          <cell r="G246">
            <v>73</v>
          </cell>
          <cell r="H246" t="str">
            <v>Some college, no degree (includes community college)</v>
          </cell>
          <cell r="I246" t="str">
            <v>$50,000 but less than $75,000</v>
          </cell>
          <cell r="J246" t="str">
            <v>No</v>
          </cell>
          <cell r="K246" t="str">
            <v>White Non-Hispanic</v>
          </cell>
          <cell r="M246" t="str">
            <v>NA</v>
          </cell>
          <cell r="N246" t="str">
            <v>Moderate</v>
          </cell>
          <cell r="O246" t="str">
            <v>Female</v>
          </cell>
          <cell r="P246" t="str">
            <v>Protestant</v>
          </cell>
          <cell r="Q246" t="str">
            <v>Japan</v>
          </cell>
          <cell r="R246" t="str">
            <v>Very bad</v>
          </cell>
          <cell r="S246" t="str">
            <v>Having a close relationship to Russia</v>
          </cell>
          <cell r="T246" t="str">
            <v>Having a close relationship to China</v>
          </cell>
          <cell r="U246" t="str">
            <v>Somewhat likely</v>
          </cell>
          <cell r="V246" t="str">
            <v>No, not a partner</v>
          </cell>
          <cell r="W246" t="str">
            <v>No, not a partner</v>
          </cell>
          <cell r="X246" t="str">
            <v>No, not a partner</v>
          </cell>
          <cell r="Y246" t="str">
            <v>No, not a partner</v>
          </cell>
          <cell r="Z246" t="str">
            <v>No, not a partner</v>
          </cell>
          <cell r="AA246" t="str">
            <v>No, not a partner</v>
          </cell>
          <cell r="AB246" t="str">
            <v>Countries will increase their focus on national interests</v>
          </cell>
        </row>
        <row r="247">
          <cell r="A247" t="str">
            <v xml:space="preserve">MN    </v>
          </cell>
          <cell r="B247" t="str">
            <v>Married</v>
          </cell>
          <cell r="C247" t="str">
            <v>Four</v>
          </cell>
          <cell r="D247" t="str">
            <v>Four</v>
          </cell>
          <cell r="F247" t="str">
            <v>NA</v>
          </cell>
          <cell r="G247" t="str">
            <v>Refused</v>
          </cell>
          <cell r="H247" t="str">
            <v>Four year college or university degree/Bachelor.s degree (e.g., BS, BA, AB)</v>
          </cell>
          <cell r="I247" t="str">
            <v>$100,000 to under $150,000</v>
          </cell>
          <cell r="J247" t="str">
            <v>No</v>
          </cell>
          <cell r="K247" t="str">
            <v>White Non-Hispanic</v>
          </cell>
          <cell r="M247" t="str">
            <v>NA</v>
          </cell>
          <cell r="N247" t="str">
            <v>Very liberal</v>
          </cell>
          <cell r="O247" t="str">
            <v>Female</v>
          </cell>
          <cell r="P247" t="str">
            <v>Lutheran</v>
          </cell>
          <cell r="Q247" t="str">
            <v>DK/Refused</v>
          </cell>
          <cell r="R247" t="str">
            <v>Somewhat good</v>
          </cell>
          <cell r="S247" t="str">
            <v>Having a close relationship to Germany</v>
          </cell>
          <cell r="T247" t="str">
            <v>Having a close relationship to China</v>
          </cell>
          <cell r="U247" t="str">
            <v>Somewhat likely</v>
          </cell>
          <cell r="V247" t="str">
            <v>Yes, as a partner</v>
          </cell>
          <cell r="W247" t="str">
            <v>No, not a partner</v>
          </cell>
          <cell r="X247" t="str">
            <v>No, not a partner</v>
          </cell>
          <cell r="Y247" t="str">
            <v>Yes, as a partner</v>
          </cell>
          <cell r="Z247" t="str">
            <v>Yes, as a partner</v>
          </cell>
          <cell r="AA247" t="str">
            <v>Yes, as a partner</v>
          </cell>
          <cell r="AB247" t="str">
            <v>Countries will cooperate more with other countries</v>
          </cell>
        </row>
        <row r="248">
          <cell r="A248" t="str">
            <v xml:space="preserve">NC    </v>
          </cell>
          <cell r="B248" t="str">
            <v>Married</v>
          </cell>
          <cell r="C248" t="str">
            <v>Two</v>
          </cell>
          <cell r="D248" t="str">
            <v>Two</v>
          </cell>
          <cell r="F248" t="str">
            <v>NA</v>
          </cell>
          <cell r="G248">
            <v>79</v>
          </cell>
          <cell r="H248" t="str">
            <v>High school graduate (Grade 12 with diploma or GED certificate)</v>
          </cell>
          <cell r="I248" t="str">
            <v>$15,000 but less than $25,000</v>
          </cell>
          <cell r="J248" t="str">
            <v>No</v>
          </cell>
          <cell r="K248" t="str">
            <v>White Non-Hispanic</v>
          </cell>
          <cell r="M248" t="str">
            <v>Republican</v>
          </cell>
          <cell r="N248" t="str">
            <v>Somewhat conservative</v>
          </cell>
          <cell r="O248" t="str">
            <v>Female</v>
          </cell>
          <cell r="P248" t="str">
            <v>Baptist</v>
          </cell>
          <cell r="Q248" t="str">
            <v>DK/Refused</v>
          </cell>
          <cell r="R248" t="str">
            <v>DK/Refused</v>
          </cell>
          <cell r="S248" t="str">
            <v>DK/Refused</v>
          </cell>
          <cell r="T248" t="str">
            <v>Having a close relationship to Germany</v>
          </cell>
          <cell r="U248" t="str">
            <v>Very likely</v>
          </cell>
          <cell r="V248" t="str">
            <v>DK/Refused</v>
          </cell>
          <cell r="W248" t="str">
            <v>No, not a partner</v>
          </cell>
          <cell r="X248" t="str">
            <v>DK/Refused</v>
          </cell>
          <cell r="Y248" t="str">
            <v>No, not a partner</v>
          </cell>
          <cell r="Z248" t="str">
            <v>DK/Refused</v>
          </cell>
          <cell r="AA248" t="str">
            <v>No, not a partner</v>
          </cell>
          <cell r="AB248" t="str">
            <v>DK/Refused</v>
          </cell>
        </row>
        <row r="249">
          <cell r="A249" t="str">
            <v xml:space="preserve">WA    </v>
          </cell>
          <cell r="B249" t="str">
            <v>Married</v>
          </cell>
          <cell r="C249" t="str">
            <v>Four</v>
          </cell>
          <cell r="D249" t="str">
            <v>Four</v>
          </cell>
          <cell r="F249" t="str">
            <v>NA</v>
          </cell>
          <cell r="G249">
            <v>58</v>
          </cell>
          <cell r="H249" t="str">
            <v>Two year associate degree from a college or university</v>
          </cell>
          <cell r="I249" t="str">
            <v>$100,000 to under $150,000</v>
          </cell>
          <cell r="J249" t="str">
            <v>No</v>
          </cell>
          <cell r="K249" t="str">
            <v>Black Non-Hispanic</v>
          </cell>
          <cell r="M249" t="str">
            <v>NA</v>
          </cell>
          <cell r="N249" t="str">
            <v>Very conservative</v>
          </cell>
          <cell r="O249" t="str">
            <v>Male</v>
          </cell>
          <cell r="P249" t="str">
            <v>Catholic, Roman Catholic</v>
          </cell>
          <cell r="Q249" t="str">
            <v>Israel</v>
          </cell>
          <cell r="R249" t="str">
            <v>Somewhat good</v>
          </cell>
          <cell r="S249" t="str">
            <v>Having a close relationship to Germany</v>
          </cell>
          <cell r="T249" t="str">
            <v>Having a close relationship to Germany</v>
          </cell>
          <cell r="U249" t="str">
            <v>Very unlikely</v>
          </cell>
          <cell r="V249" t="str">
            <v>Yes, as a partner</v>
          </cell>
          <cell r="W249" t="str">
            <v>Yes, as a partner</v>
          </cell>
          <cell r="X249" t="str">
            <v>Yes, as a partner</v>
          </cell>
          <cell r="Y249" t="str">
            <v>Yes, as a partner</v>
          </cell>
          <cell r="Z249" t="str">
            <v>Yes, as a partner</v>
          </cell>
          <cell r="AA249" t="str">
            <v>Yes, as a partner</v>
          </cell>
          <cell r="AB249" t="str">
            <v>Countries will cooperate more with other countries</v>
          </cell>
        </row>
        <row r="250">
          <cell r="A250" t="str">
            <v xml:space="preserve">VA    </v>
          </cell>
          <cell r="B250" t="str">
            <v>Single, that is never married</v>
          </cell>
          <cell r="C250" t="str">
            <v>One</v>
          </cell>
          <cell r="D250" t="str">
            <v>One</v>
          </cell>
          <cell r="F250" t="str">
            <v>NA</v>
          </cell>
          <cell r="G250">
            <v>52</v>
          </cell>
          <cell r="H250" t="str">
            <v>Four year college or university degree/Bachelor.s degree (e.g., BS, BA, AB)</v>
          </cell>
          <cell r="I250" t="str">
            <v>$100,000 to under $150,000</v>
          </cell>
          <cell r="J250" t="str">
            <v>No</v>
          </cell>
          <cell r="K250" t="str">
            <v>White Non-Hispanic</v>
          </cell>
          <cell r="M250" t="str">
            <v>NA</v>
          </cell>
          <cell r="N250" t="str">
            <v>Very liberal</v>
          </cell>
          <cell r="O250" t="str">
            <v>Male</v>
          </cell>
          <cell r="P250" t="str">
            <v>Nothing in particular</v>
          </cell>
          <cell r="Q250" t="str">
            <v>Other</v>
          </cell>
          <cell r="R250" t="str">
            <v>DK/Refused</v>
          </cell>
          <cell r="S250" t="str">
            <v>DK/Refused</v>
          </cell>
          <cell r="T250" t="str">
            <v>Both relationships are equally important</v>
          </cell>
          <cell r="U250" t="str">
            <v>Very likely</v>
          </cell>
          <cell r="V250" t="str">
            <v>DK/Refused</v>
          </cell>
          <cell r="W250" t="str">
            <v>DK/Refused</v>
          </cell>
          <cell r="X250" t="str">
            <v>DK/Refused</v>
          </cell>
          <cell r="Y250" t="str">
            <v>Yes, as a partner</v>
          </cell>
          <cell r="Z250" t="str">
            <v>DK/Refused</v>
          </cell>
          <cell r="AA250" t="str">
            <v>DK/Refused</v>
          </cell>
          <cell r="AB250" t="str">
            <v>Countries will cooperate more with other countries</v>
          </cell>
        </row>
        <row r="251">
          <cell r="A251" t="str">
            <v xml:space="preserve">OR    </v>
          </cell>
          <cell r="B251" t="str">
            <v>Single, that is never married</v>
          </cell>
          <cell r="C251" t="str">
            <v>Two</v>
          </cell>
          <cell r="D251" t="str">
            <v>Two</v>
          </cell>
          <cell r="F251" t="str">
            <v>NA</v>
          </cell>
          <cell r="G251">
            <v>23</v>
          </cell>
          <cell r="H251" t="str">
            <v>Some college, no degree (includes community college)</v>
          </cell>
          <cell r="I251" t="str">
            <v>$30,000 but less than $40,000</v>
          </cell>
          <cell r="J251" t="str">
            <v>No</v>
          </cell>
          <cell r="K251" t="str">
            <v>White Non-Hispanic</v>
          </cell>
          <cell r="M251" t="str">
            <v>NA</v>
          </cell>
          <cell r="N251" t="str">
            <v>Very conservative</v>
          </cell>
          <cell r="O251" t="str">
            <v>Male</v>
          </cell>
          <cell r="P251" t="str">
            <v>Atheist</v>
          </cell>
          <cell r="Q251" t="str">
            <v>The European Union (EU)</v>
          </cell>
          <cell r="R251" t="str">
            <v>Somewhat good</v>
          </cell>
          <cell r="S251" t="str">
            <v>Having a close relationship to Russia</v>
          </cell>
          <cell r="T251" t="str">
            <v>Having a close relationship to Germany</v>
          </cell>
          <cell r="U251" t="str">
            <v>Somewhat likely</v>
          </cell>
          <cell r="V251" t="str">
            <v>Yes, as a partner</v>
          </cell>
          <cell r="W251" t="str">
            <v>Yes, as a partner</v>
          </cell>
          <cell r="X251" t="str">
            <v>No, not a partner</v>
          </cell>
          <cell r="Y251" t="str">
            <v>Yes, as a partner</v>
          </cell>
          <cell r="Z251" t="str">
            <v>No, not a partner</v>
          </cell>
          <cell r="AA251" t="str">
            <v>Yes, as a partner</v>
          </cell>
          <cell r="AB251" t="str">
            <v>Everything will be the same as before the crisis</v>
          </cell>
        </row>
        <row r="252">
          <cell r="A252" t="str">
            <v xml:space="preserve">NY    </v>
          </cell>
          <cell r="B252" t="str">
            <v>Single, living with a partner</v>
          </cell>
          <cell r="C252" t="str">
            <v>Five</v>
          </cell>
          <cell r="D252" t="str">
            <v>Two</v>
          </cell>
          <cell r="F252" t="str">
            <v>Yes</v>
          </cell>
          <cell r="G252">
            <v>36</v>
          </cell>
          <cell r="H252" t="str">
            <v>Four year college or university degree/Bachelor.s degree (e.g., BS, BA, AB)</v>
          </cell>
          <cell r="I252" t="str">
            <v>$30,000 but less than $40,000</v>
          </cell>
          <cell r="J252" t="str">
            <v>No</v>
          </cell>
          <cell r="K252" t="str">
            <v>White Non-Hispanic</v>
          </cell>
          <cell r="M252" t="str">
            <v>Republican</v>
          </cell>
          <cell r="N252" t="str">
            <v>Somewhat conservative</v>
          </cell>
          <cell r="O252" t="str">
            <v>Female</v>
          </cell>
          <cell r="P252" t="str">
            <v>Christian (Just Christian)</v>
          </cell>
          <cell r="Q252" t="str">
            <v>The European Union (EU)</v>
          </cell>
          <cell r="R252" t="str">
            <v>Very good</v>
          </cell>
          <cell r="S252" t="str">
            <v>Having a close relationship to Russia</v>
          </cell>
          <cell r="T252" t="str">
            <v>Having a close relationship to Germany</v>
          </cell>
          <cell r="U252" t="str">
            <v>Somewhat unlikely</v>
          </cell>
          <cell r="V252" t="str">
            <v>Yes, as a partner</v>
          </cell>
          <cell r="W252" t="str">
            <v>No, not a partner</v>
          </cell>
          <cell r="X252" t="str">
            <v>Yes, as a partner</v>
          </cell>
          <cell r="Y252" t="str">
            <v>Yes, as a partner</v>
          </cell>
          <cell r="Z252" t="str">
            <v>Yes, as a partner</v>
          </cell>
          <cell r="AA252" t="str">
            <v>No, not a partner</v>
          </cell>
          <cell r="AB252" t="str">
            <v>Everything will be the same as before the crisis</v>
          </cell>
        </row>
        <row r="253">
          <cell r="A253" t="str">
            <v xml:space="preserve">CA    </v>
          </cell>
          <cell r="B253" t="str">
            <v>Married</v>
          </cell>
          <cell r="C253" t="str">
            <v>Three</v>
          </cell>
          <cell r="D253" t="str">
            <v>Three</v>
          </cell>
          <cell r="F253" t="str">
            <v>NA</v>
          </cell>
          <cell r="G253">
            <v>57</v>
          </cell>
          <cell r="H253" t="str">
            <v>Postgraduate or professional degree, including master's, doctorate, medical or law degree (e.g., MA, MS, PhD, MD, JD)</v>
          </cell>
          <cell r="I253" t="str">
            <v>$30,000 but less than $40,000</v>
          </cell>
          <cell r="J253" t="str">
            <v>No</v>
          </cell>
          <cell r="K253" t="str">
            <v>White Non-Hispanic</v>
          </cell>
          <cell r="M253" t="str">
            <v>NA</v>
          </cell>
          <cell r="N253" t="str">
            <v>Somewhat liberal</v>
          </cell>
          <cell r="O253" t="str">
            <v>Female</v>
          </cell>
          <cell r="P253" t="str">
            <v>Catholic, Roman Catholic</v>
          </cell>
          <cell r="Q253" t="str">
            <v>China</v>
          </cell>
          <cell r="R253" t="str">
            <v>Very good</v>
          </cell>
          <cell r="S253" t="str">
            <v>Having a close relationship to Russia</v>
          </cell>
          <cell r="T253" t="str">
            <v>Having a close relationship to China</v>
          </cell>
          <cell r="U253" t="str">
            <v>Somewhat likely</v>
          </cell>
          <cell r="V253" t="str">
            <v>Yes, as a partner</v>
          </cell>
          <cell r="W253" t="str">
            <v>Yes, as a partner</v>
          </cell>
          <cell r="X253" t="str">
            <v>Yes, as a partner</v>
          </cell>
          <cell r="Y253" t="str">
            <v>Yes, as a partner</v>
          </cell>
          <cell r="Z253" t="str">
            <v>Yes, as a partner</v>
          </cell>
          <cell r="AA253" t="str">
            <v>Yes, as a partner</v>
          </cell>
          <cell r="AB253" t="str">
            <v>Countries will increase their focus on national interests</v>
          </cell>
        </row>
        <row r="254">
          <cell r="A254" t="str">
            <v xml:space="preserve">WI    </v>
          </cell>
          <cell r="B254" t="str">
            <v>Married</v>
          </cell>
          <cell r="C254" t="str">
            <v>Three</v>
          </cell>
          <cell r="D254" t="str">
            <v>Three</v>
          </cell>
          <cell r="F254" t="str">
            <v>NA</v>
          </cell>
          <cell r="G254">
            <v>73</v>
          </cell>
          <cell r="H254" t="str">
            <v>Some postgraduate or professional schooling, no postgraduate degree</v>
          </cell>
          <cell r="I254" t="str">
            <v>$100,000 to under $150,000</v>
          </cell>
          <cell r="J254" t="str">
            <v>No</v>
          </cell>
          <cell r="K254" t="str">
            <v>White Non-Hispanic</v>
          </cell>
          <cell r="M254" t="str">
            <v>Democratic</v>
          </cell>
          <cell r="N254" t="str">
            <v>Moderate</v>
          </cell>
          <cell r="O254" t="str">
            <v>Female</v>
          </cell>
          <cell r="P254" t="str">
            <v>Protestant</v>
          </cell>
          <cell r="Q254" t="str">
            <v>United Kingdom</v>
          </cell>
          <cell r="R254" t="str">
            <v>Very good</v>
          </cell>
          <cell r="S254" t="str">
            <v>Having a close relationship to Germany</v>
          </cell>
          <cell r="T254" t="str">
            <v>Having a close relationship to Germany</v>
          </cell>
          <cell r="U254" t="str">
            <v>Very unlikely</v>
          </cell>
          <cell r="V254" t="str">
            <v>Yes, as a partner</v>
          </cell>
          <cell r="W254" t="str">
            <v>No, not a partner</v>
          </cell>
          <cell r="X254" t="str">
            <v>No, not a partner</v>
          </cell>
          <cell r="Y254" t="str">
            <v>No, not a partner</v>
          </cell>
          <cell r="Z254" t="str">
            <v>Yes, as a partner</v>
          </cell>
          <cell r="AA254" t="str">
            <v>No, not a partner</v>
          </cell>
          <cell r="AB254" t="str">
            <v>Countries will cooperate more with other countries</v>
          </cell>
        </row>
        <row r="255">
          <cell r="A255" t="str">
            <v xml:space="preserve">NJ    </v>
          </cell>
          <cell r="B255" t="str">
            <v>Married</v>
          </cell>
          <cell r="C255" t="str">
            <v>Two</v>
          </cell>
          <cell r="D255" t="str">
            <v>Two</v>
          </cell>
          <cell r="F255" t="str">
            <v>NA</v>
          </cell>
          <cell r="G255">
            <v>70</v>
          </cell>
          <cell r="H255" t="str">
            <v>High school graduate (Grade 12 with diploma or GED certificate)</v>
          </cell>
          <cell r="I255" t="str">
            <v>$30,000 but less than $40,000</v>
          </cell>
          <cell r="J255" t="str">
            <v>Yes</v>
          </cell>
          <cell r="K255" t="str">
            <v>White Hispanic</v>
          </cell>
          <cell r="M255" t="str">
            <v>Republican</v>
          </cell>
          <cell r="N255" t="str">
            <v>Somewhat conservative</v>
          </cell>
          <cell r="O255" t="str">
            <v>Male</v>
          </cell>
          <cell r="P255" t="str">
            <v>Jewish/Judaism</v>
          </cell>
          <cell r="Q255" t="str">
            <v>Israel</v>
          </cell>
          <cell r="R255" t="str">
            <v>Somewhat good</v>
          </cell>
          <cell r="S255" t="str">
            <v>Having a close relationship to Germany</v>
          </cell>
          <cell r="T255" t="str">
            <v>Having a close relationship to Germany</v>
          </cell>
          <cell r="U255" t="str">
            <v>Somewhat likely</v>
          </cell>
          <cell r="V255" t="str">
            <v>No, not a partner</v>
          </cell>
          <cell r="W255" t="str">
            <v>No, not a partner</v>
          </cell>
          <cell r="X255" t="str">
            <v>No, not a partner</v>
          </cell>
          <cell r="Y255" t="str">
            <v>Yes, as a partner</v>
          </cell>
          <cell r="Z255" t="str">
            <v>Yes, as a partner</v>
          </cell>
          <cell r="AA255" t="str">
            <v>No, not a partner</v>
          </cell>
          <cell r="AB255" t="str">
            <v>Countries will increase their focus on national interests</v>
          </cell>
        </row>
        <row r="256">
          <cell r="A256" t="str">
            <v xml:space="preserve">KS    </v>
          </cell>
          <cell r="B256" t="str">
            <v>Single, living with a partner</v>
          </cell>
          <cell r="C256" t="str">
            <v>Four</v>
          </cell>
          <cell r="D256" t="str">
            <v>Four</v>
          </cell>
          <cell r="F256" t="str">
            <v>NA</v>
          </cell>
          <cell r="G256">
            <v>36</v>
          </cell>
          <cell r="H256" t="str">
            <v>Two year associate degree from a college or university</v>
          </cell>
          <cell r="I256" t="str">
            <v>$75,000 but less than $100,000</v>
          </cell>
          <cell r="J256" t="str">
            <v>No</v>
          </cell>
          <cell r="K256" t="str">
            <v>Asian/Chinese/Japanese</v>
          </cell>
          <cell r="M256" t="str">
            <v>NA</v>
          </cell>
          <cell r="N256" t="str">
            <v>Somewhat liberal</v>
          </cell>
          <cell r="O256" t="str">
            <v>Female</v>
          </cell>
          <cell r="P256" t="str">
            <v>Buddhist</v>
          </cell>
          <cell r="Q256" t="str">
            <v>Canada</v>
          </cell>
          <cell r="R256" t="str">
            <v>Very good</v>
          </cell>
          <cell r="S256" t="str">
            <v>Having a close relationship to Germany</v>
          </cell>
          <cell r="T256" t="str">
            <v>Having a close relationship to Germany</v>
          </cell>
          <cell r="U256" t="str">
            <v>Somewhat likely</v>
          </cell>
          <cell r="V256" t="str">
            <v>Yes, as a partner</v>
          </cell>
          <cell r="W256" t="str">
            <v>No, not a partner</v>
          </cell>
          <cell r="X256" t="str">
            <v>No, not a partner</v>
          </cell>
          <cell r="Y256" t="str">
            <v>Yes, as a partner</v>
          </cell>
          <cell r="Z256" t="str">
            <v>Yes, as a partner</v>
          </cell>
          <cell r="AA256" t="str">
            <v>Yes, as a partner</v>
          </cell>
          <cell r="AB256" t="str">
            <v>Countries will increase their focus on national interests</v>
          </cell>
        </row>
        <row r="257">
          <cell r="A257" t="str">
            <v xml:space="preserve">NH    </v>
          </cell>
          <cell r="B257" t="str">
            <v>Married</v>
          </cell>
          <cell r="C257" t="str">
            <v>Two</v>
          </cell>
          <cell r="D257" t="str">
            <v>Two</v>
          </cell>
          <cell r="F257" t="str">
            <v>NA</v>
          </cell>
          <cell r="G257">
            <v>67</v>
          </cell>
          <cell r="H257" t="str">
            <v>Some college, no degree (includes community college)</v>
          </cell>
          <cell r="I257" t="str">
            <v>$50,000 but less than $75,000</v>
          </cell>
          <cell r="J257" t="str">
            <v>No</v>
          </cell>
          <cell r="K257" t="str">
            <v>White Non-Hispanic</v>
          </cell>
          <cell r="M257" t="str">
            <v>Democratic</v>
          </cell>
          <cell r="N257" t="str">
            <v>Somewhat conservative</v>
          </cell>
          <cell r="O257" t="str">
            <v>Female</v>
          </cell>
          <cell r="P257" t="str">
            <v>Catholic, Roman Catholic</v>
          </cell>
          <cell r="Q257" t="str">
            <v>The European Union (EU)</v>
          </cell>
          <cell r="R257" t="str">
            <v>Somewhat good</v>
          </cell>
          <cell r="S257" t="str">
            <v>Having a close relationship to Germany</v>
          </cell>
          <cell r="T257" t="str">
            <v>Having a close relationship to Germany</v>
          </cell>
          <cell r="U257" t="str">
            <v>Somewhat likely</v>
          </cell>
          <cell r="V257" t="str">
            <v>DK/Refused</v>
          </cell>
          <cell r="W257" t="str">
            <v>Yes, as a partner</v>
          </cell>
          <cell r="X257" t="str">
            <v>Yes, as a partner</v>
          </cell>
          <cell r="Y257" t="str">
            <v>Yes, as a partner</v>
          </cell>
          <cell r="Z257" t="str">
            <v>Yes, as a partner</v>
          </cell>
          <cell r="AA257" t="str">
            <v>Yes, as a partner</v>
          </cell>
          <cell r="AB257" t="str">
            <v>Countries will cooperate more with other countries</v>
          </cell>
        </row>
        <row r="258">
          <cell r="A258" t="str">
            <v xml:space="preserve">PA    </v>
          </cell>
          <cell r="B258" t="str">
            <v>Single, that is never married</v>
          </cell>
          <cell r="C258" t="str">
            <v>One</v>
          </cell>
          <cell r="D258" t="str">
            <v>One</v>
          </cell>
          <cell r="F258" t="str">
            <v>NA</v>
          </cell>
          <cell r="G258">
            <v>75</v>
          </cell>
          <cell r="H258" t="str">
            <v>Four year college or university degree/Bachelor.s degree (e.g., BS, BA, AB)</v>
          </cell>
          <cell r="I258" t="str">
            <v>$75,000 but less than $100,000</v>
          </cell>
          <cell r="J258" t="str">
            <v>No</v>
          </cell>
          <cell r="K258" t="str">
            <v>White Non-Hispanic</v>
          </cell>
          <cell r="M258" t="str">
            <v>Republican</v>
          </cell>
          <cell r="N258" t="str">
            <v>Somewhat conservative</v>
          </cell>
          <cell r="O258" t="str">
            <v>Male</v>
          </cell>
          <cell r="P258" t="str">
            <v>Catholic, Roman Catholic</v>
          </cell>
          <cell r="Q258" t="str">
            <v>United Kingdom</v>
          </cell>
          <cell r="R258" t="str">
            <v>Somewhat good</v>
          </cell>
          <cell r="S258" t="str">
            <v>Having a close relationship to Germany</v>
          </cell>
          <cell r="T258" t="str">
            <v>Having a close relationship to China</v>
          </cell>
          <cell r="U258" t="str">
            <v>Somewhat likely</v>
          </cell>
          <cell r="V258" t="str">
            <v>No, not a partner</v>
          </cell>
          <cell r="W258" t="str">
            <v>Yes, as a partner</v>
          </cell>
          <cell r="X258" t="str">
            <v>Yes, as a partner</v>
          </cell>
          <cell r="Y258" t="str">
            <v>Yes, as a partner</v>
          </cell>
          <cell r="Z258" t="str">
            <v>Yes, as a partner</v>
          </cell>
          <cell r="AA258" t="str">
            <v>Yes, as a partner</v>
          </cell>
          <cell r="AB258" t="str">
            <v>Everything will be the same as before the crisis</v>
          </cell>
        </row>
        <row r="259">
          <cell r="A259" t="str">
            <v xml:space="preserve">MO    </v>
          </cell>
          <cell r="B259" t="str">
            <v>Married</v>
          </cell>
          <cell r="C259" t="str">
            <v>Two</v>
          </cell>
          <cell r="D259" t="str">
            <v>Two</v>
          </cell>
          <cell r="F259" t="str">
            <v>NA</v>
          </cell>
          <cell r="G259">
            <v>62</v>
          </cell>
          <cell r="H259" t="str">
            <v>High school graduate (Grade 12 with diploma or GED certificate)</v>
          </cell>
          <cell r="I259" t="str">
            <v>$75,000 but less than $100,000</v>
          </cell>
          <cell r="J259" t="str">
            <v>No</v>
          </cell>
          <cell r="K259" t="str">
            <v>White Non-Hispanic</v>
          </cell>
          <cell r="M259" t="str">
            <v>NA</v>
          </cell>
          <cell r="N259" t="str">
            <v>Moderate</v>
          </cell>
          <cell r="O259" t="str">
            <v>Female</v>
          </cell>
          <cell r="P259" t="str">
            <v>Christian (Just Christian)</v>
          </cell>
          <cell r="Q259" t="str">
            <v>United Kingdom</v>
          </cell>
          <cell r="R259" t="str">
            <v>Very good</v>
          </cell>
          <cell r="S259" t="str">
            <v>Having a close relationship to Germany</v>
          </cell>
          <cell r="T259" t="str">
            <v>Both relationships are equally important</v>
          </cell>
          <cell r="U259" t="str">
            <v>Somewhat unlikely</v>
          </cell>
          <cell r="V259" t="str">
            <v>Yes, as a partner</v>
          </cell>
          <cell r="W259" t="str">
            <v>Yes, as a partner</v>
          </cell>
          <cell r="X259" t="str">
            <v>No, not a partner</v>
          </cell>
          <cell r="Y259" t="str">
            <v>Yes, as a partner</v>
          </cell>
          <cell r="Z259" t="str">
            <v>Yes, as a partner</v>
          </cell>
          <cell r="AA259" t="str">
            <v>Yes, as a partner</v>
          </cell>
          <cell r="AB259" t="str">
            <v>Countries will cooperate more with other countries</v>
          </cell>
        </row>
        <row r="260">
          <cell r="A260" t="str">
            <v xml:space="preserve">MT    </v>
          </cell>
          <cell r="B260" t="str">
            <v>Divorced</v>
          </cell>
          <cell r="C260" t="str">
            <v>One</v>
          </cell>
          <cell r="D260" t="str">
            <v>One</v>
          </cell>
          <cell r="F260" t="str">
            <v>NA</v>
          </cell>
          <cell r="G260">
            <v>74</v>
          </cell>
          <cell r="H260" t="str">
            <v>High school graduate (Grade 12 with diploma or GED certificate)</v>
          </cell>
          <cell r="I260" t="str">
            <v>$15,000 but less than $25,000</v>
          </cell>
          <cell r="J260" t="str">
            <v>No</v>
          </cell>
          <cell r="K260" t="str">
            <v>White Non-Hispanic</v>
          </cell>
          <cell r="M260" t="str">
            <v>NA</v>
          </cell>
          <cell r="N260" t="str">
            <v>Very liberal</v>
          </cell>
          <cell r="O260" t="str">
            <v>Female</v>
          </cell>
          <cell r="P260" t="str">
            <v>Refused</v>
          </cell>
          <cell r="Q260" t="str">
            <v>Canada</v>
          </cell>
          <cell r="R260" t="str">
            <v>Somewhat good</v>
          </cell>
          <cell r="S260" t="str">
            <v>Having a close relationship to Germany</v>
          </cell>
          <cell r="T260" t="str">
            <v>Having a close relationship to Germany</v>
          </cell>
          <cell r="U260" t="str">
            <v>Somewhat unlikely</v>
          </cell>
          <cell r="V260" t="str">
            <v>Yes, as a partner</v>
          </cell>
          <cell r="W260" t="str">
            <v>No, not a partner</v>
          </cell>
          <cell r="X260" t="str">
            <v>No, not a partner</v>
          </cell>
          <cell r="Y260" t="str">
            <v>Yes, as a partner</v>
          </cell>
          <cell r="Z260" t="str">
            <v>Yes, as a partner</v>
          </cell>
          <cell r="AA260" t="str">
            <v>Yes, as a partner</v>
          </cell>
          <cell r="AB260" t="str">
            <v>Everything will be the same as before the crisis</v>
          </cell>
        </row>
        <row r="261">
          <cell r="A261" t="str">
            <v xml:space="preserve">CA    </v>
          </cell>
          <cell r="B261" t="str">
            <v>Married</v>
          </cell>
          <cell r="C261" t="str">
            <v>Two</v>
          </cell>
          <cell r="D261" t="str">
            <v>Two</v>
          </cell>
          <cell r="F261" t="str">
            <v>NA</v>
          </cell>
          <cell r="G261">
            <v>76</v>
          </cell>
          <cell r="H261" t="str">
            <v>High school graduate (Grade 12 with diploma or GED certificate)</v>
          </cell>
          <cell r="I261" t="str">
            <v>Don't know</v>
          </cell>
          <cell r="J261" t="str">
            <v>No</v>
          </cell>
          <cell r="K261" t="str">
            <v>White Non-Hispanic</v>
          </cell>
          <cell r="M261" t="str">
            <v>NA</v>
          </cell>
          <cell r="N261" t="str">
            <v>Very conservative</v>
          </cell>
          <cell r="O261" t="str">
            <v>Female</v>
          </cell>
          <cell r="P261" t="str">
            <v>Christian (Just Christian)</v>
          </cell>
          <cell r="Q261" t="str">
            <v>DK/Refused</v>
          </cell>
          <cell r="R261" t="str">
            <v>DK/Refused</v>
          </cell>
          <cell r="S261" t="str">
            <v>Having a close relationship to Germany</v>
          </cell>
          <cell r="T261" t="str">
            <v>Having a close relationship to Germany</v>
          </cell>
          <cell r="U261" t="str">
            <v>Somewhat unlikely</v>
          </cell>
          <cell r="V261" t="str">
            <v>No, not a partner</v>
          </cell>
          <cell r="W261" t="str">
            <v>No, not a partner</v>
          </cell>
          <cell r="X261" t="str">
            <v>No, not a partner</v>
          </cell>
          <cell r="Y261" t="str">
            <v>No, not a partner</v>
          </cell>
          <cell r="Z261" t="str">
            <v>No, not a partner</v>
          </cell>
          <cell r="AA261" t="str">
            <v>No, not a partner</v>
          </cell>
          <cell r="AB261" t="str">
            <v>Everything will be the same as before the crisis</v>
          </cell>
        </row>
        <row r="262">
          <cell r="A262" t="str">
            <v xml:space="preserve">IL    </v>
          </cell>
          <cell r="B262" t="str">
            <v>Married</v>
          </cell>
          <cell r="C262" t="str">
            <v>Six</v>
          </cell>
          <cell r="D262" t="str">
            <v>Six</v>
          </cell>
          <cell r="F262" t="str">
            <v>NA</v>
          </cell>
          <cell r="G262">
            <v>54</v>
          </cell>
          <cell r="H262" t="str">
            <v>Four year college or university degree/Bachelor.s degree (e.g., BS, BA, AB)</v>
          </cell>
          <cell r="I262" t="str">
            <v>$250,000 or more</v>
          </cell>
          <cell r="J262" t="str">
            <v>Yes</v>
          </cell>
          <cell r="K262" t="str">
            <v>White Hispanic</v>
          </cell>
          <cell r="M262" t="str">
            <v>NA</v>
          </cell>
          <cell r="N262" t="str">
            <v>Somewhat conservative</v>
          </cell>
          <cell r="O262" t="str">
            <v>Female</v>
          </cell>
          <cell r="P262" t="str">
            <v>Protestant</v>
          </cell>
          <cell r="Q262" t="str">
            <v>United Kingdom</v>
          </cell>
          <cell r="R262" t="str">
            <v>Somewhat good</v>
          </cell>
          <cell r="S262" t="str">
            <v>Having a close relationship to Germany</v>
          </cell>
          <cell r="T262" t="str">
            <v>Having a close relationship to Germany</v>
          </cell>
          <cell r="U262" t="str">
            <v>Somewhat unlikely</v>
          </cell>
          <cell r="V262" t="str">
            <v>Yes, as a partner</v>
          </cell>
          <cell r="W262" t="str">
            <v>Yes, as a partner</v>
          </cell>
          <cell r="X262" t="str">
            <v>Yes, as a partner</v>
          </cell>
          <cell r="Y262" t="str">
            <v>No, not a partner</v>
          </cell>
          <cell r="Z262" t="str">
            <v>No, not a partner</v>
          </cell>
          <cell r="AA262" t="str">
            <v>No, not a partner</v>
          </cell>
          <cell r="AB262" t="str">
            <v>Countries will cooperate more with other countries</v>
          </cell>
        </row>
        <row r="263">
          <cell r="A263" t="str">
            <v xml:space="preserve">MT    </v>
          </cell>
          <cell r="B263" t="str">
            <v>Divorced</v>
          </cell>
          <cell r="C263" t="str">
            <v>One</v>
          </cell>
          <cell r="D263" t="str">
            <v>One</v>
          </cell>
          <cell r="F263" t="str">
            <v>NA</v>
          </cell>
          <cell r="G263">
            <v>63</v>
          </cell>
          <cell r="H263" t="str">
            <v>Four year college or university degree/Bachelor.s degree (e.g., BS, BA, AB)</v>
          </cell>
          <cell r="I263" t="str">
            <v>Less than $15,000</v>
          </cell>
          <cell r="J263" t="str">
            <v>No</v>
          </cell>
          <cell r="K263" t="str">
            <v>White Non-Hispanic</v>
          </cell>
          <cell r="M263" t="str">
            <v>Democratic</v>
          </cell>
          <cell r="N263" t="str">
            <v>Very liberal</v>
          </cell>
          <cell r="O263" t="str">
            <v>Female</v>
          </cell>
          <cell r="P263" t="str">
            <v>Atheist</v>
          </cell>
          <cell r="Q263" t="str">
            <v>United Kingdom</v>
          </cell>
          <cell r="R263" t="str">
            <v>Somewhat bad</v>
          </cell>
          <cell r="S263" t="str">
            <v>Having a close relationship to Germany</v>
          </cell>
          <cell r="T263" t="str">
            <v>Having a close relationship to Germany</v>
          </cell>
          <cell r="U263" t="str">
            <v>Somewhat likely</v>
          </cell>
          <cell r="V263" t="str">
            <v>Yes, as a partner</v>
          </cell>
          <cell r="W263" t="str">
            <v>Yes, as a partner</v>
          </cell>
          <cell r="X263" t="str">
            <v>No, not a partner</v>
          </cell>
          <cell r="Y263" t="str">
            <v>Yes, as a partner</v>
          </cell>
          <cell r="Z263" t="str">
            <v>Yes, as a partner</v>
          </cell>
          <cell r="AA263" t="str">
            <v>Yes, as a partner</v>
          </cell>
          <cell r="AB263" t="str">
            <v>Countries will cooperate more with other countries</v>
          </cell>
        </row>
        <row r="264">
          <cell r="A264" t="str">
            <v xml:space="preserve">MA    </v>
          </cell>
          <cell r="B264" t="str">
            <v>Married</v>
          </cell>
          <cell r="C264" t="str">
            <v>One</v>
          </cell>
          <cell r="D264" t="str">
            <v>One</v>
          </cell>
          <cell r="F264" t="str">
            <v>NA</v>
          </cell>
          <cell r="G264">
            <v>66</v>
          </cell>
          <cell r="H264" t="str">
            <v>Postgraduate or professional degree, including master's, doctorate, medical or law degree (e.g., MA, MS, PhD, MD, JD)</v>
          </cell>
          <cell r="I264" t="str">
            <v>$250,000 or more</v>
          </cell>
          <cell r="J264" t="str">
            <v>No</v>
          </cell>
          <cell r="K264" t="str">
            <v>White Non-Hispanic</v>
          </cell>
          <cell r="M264" t="str">
            <v>NA</v>
          </cell>
          <cell r="N264" t="str">
            <v>Very conservative</v>
          </cell>
          <cell r="O264" t="str">
            <v>Male</v>
          </cell>
          <cell r="P264" t="str">
            <v>Agnostic</v>
          </cell>
          <cell r="Q264" t="str">
            <v>The European Union (EU)</v>
          </cell>
          <cell r="R264" t="str">
            <v>Very good</v>
          </cell>
          <cell r="S264" t="str">
            <v>Both relationships are equally important</v>
          </cell>
          <cell r="T264" t="str">
            <v>Having a close relationship to China</v>
          </cell>
          <cell r="U264" t="str">
            <v>Very unlikely</v>
          </cell>
          <cell r="V264" t="str">
            <v>Yes, as a partner</v>
          </cell>
          <cell r="W264" t="str">
            <v>Yes, as a partner</v>
          </cell>
          <cell r="X264" t="str">
            <v>Yes, as a partner</v>
          </cell>
          <cell r="Y264" t="str">
            <v>DK/Refused</v>
          </cell>
          <cell r="Z264" t="str">
            <v>Yes, as a partner</v>
          </cell>
          <cell r="AA264" t="str">
            <v>Yes, as a partner</v>
          </cell>
          <cell r="AB264" t="str">
            <v>Everything will be the same as before the crisis</v>
          </cell>
        </row>
        <row r="265">
          <cell r="A265" t="str">
            <v xml:space="preserve">NV    </v>
          </cell>
          <cell r="B265" t="str">
            <v>Married</v>
          </cell>
          <cell r="C265" t="str">
            <v>Three</v>
          </cell>
          <cell r="D265" t="str">
            <v>Three</v>
          </cell>
          <cell r="F265" t="str">
            <v>NA</v>
          </cell>
          <cell r="G265">
            <v>72</v>
          </cell>
          <cell r="H265" t="str">
            <v>Two year associate degree from a college or university</v>
          </cell>
          <cell r="I265" t="str">
            <v>$50,000 but less than $75,000</v>
          </cell>
          <cell r="J265" t="str">
            <v>No</v>
          </cell>
          <cell r="K265" t="str">
            <v>Black Non-Hispanic</v>
          </cell>
          <cell r="M265" t="str">
            <v>NA</v>
          </cell>
          <cell r="N265" t="str">
            <v>Somewhat liberal</v>
          </cell>
          <cell r="O265" t="str">
            <v>Female</v>
          </cell>
          <cell r="P265" t="str">
            <v>Protestant</v>
          </cell>
          <cell r="Q265" t="str">
            <v>Russia</v>
          </cell>
          <cell r="R265" t="str">
            <v>Somewhat good</v>
          </cell>
          <cell r="S265" t="str">
            <v>Having a close relationship to Russia</v>
          </cell>
          <cell r="T265" t="str">
            <v>Having a close relationship to China</v>
          </cell>
          <cell r="U265" t="str">
            <v>Very likely</v>
          </cell>
          <cell r="V265" t="str">
            <v>Yes, as a partner</v>
          </cell>
          <cell r="W265" t="str">
            <v>No, not a partner</v>
          </cell>
          <cell r="X265" t="str">
            <v>No, not a partner</v>
          </cell>
          <cell r="Y265" t="str">
            <v>Yes, as a partner</v>
          </cell>
          <cell r="Z265" t="str">
            <v>Yes, as a partner</v>
          </cell>
          <cell r="AA265" t="str">
            <v>Yes, as a partner</v>
          </cell>
          <cell r="AB265" t="str">
            <v>Countries will cooperate more with other countries</v>
          </cell>
        </row>
        <row r="266">
          <cell r="A266" t="str">
            <v xml:space="preserve">NY    </v>
          </cell>
          <cell r="B266" t="str">
            <v>Married</v>
          </cell>
          <cell r="C266" t="str">
            <v>Five</v>
          </cell>
          <cell r="D266" t="str">
            <v>Two</v>
          </cell>
          <cell r="F266" t="str">
            <v>Yes</v>
          </cell>
          <cell r="G266">
            <v>38</v>
          </cell>
          <cell r="H266" t="str">
            <v>Four year college or university degree/Bachelor.s degree (e.g., BS, BA, AB)</v>
          </cell>
          <cell r="I266" t="str">
            <v>$150,000 to under $200,000</v>
          </cell>
          <cell r="J266" t="str">
            <v>No</v>
          </cell>
          <cell r="K266" t="str">
            <v>White Non-Hispanic</v>
          </cell>
          <cell r="M266" t="str">
            <v>Republican</v>
          </cell>
          <cell r="N266" t="str">
            <v>Somewhat liberal</v>
          </cell>
          <cell r="O266" t="str">
            <v>Male</v>
          </cell>
          <cell r="P266" t="str">
            <v>Catholic, Roman Catholic</v>
          </cell>
          <cell r="Q266" t="str">
            <v>Mexico</v>
          </cell>
          <cell r="R266" t="str">
            <v>Very good</v>
          </cell>
          <cell r="S266" t="str">
            <v>Having a close relationship to Russia</v>
          </cell>
          <cell r="T266" t="str">
            <v>Having a close relationship to Germany</v>
          </cell>
          <cell r="U266" t="str">
            <v>Somewhat likely</v>
          </cell>
          <cell r="V266" t="str">
            <v>DK/Refused</v>
          </cell>
          <cell r="W266" t="str">
            <v>Yes, as a partner</v>
          </cell>
          <cell r="X266" t="str">
            <v>Yes, as a partner</v>
          </cell>
          <cell r="Y266" t="str">
            <v>Yes, as a partner</v>
          </cell>
          <cell r="Z266" t="str">
            <v>Yes, as a partner</v>
          </cell>
          <cell r="AA266" t="str">
            <v>Yes, as a partner</v>
          </cell>
          <cell r="AB266" t="str">
            <v>Everything will be the same as before the crisis</v>
          </cell>
        </row>
        <row r="267">
          <cell r="A267" t="str">
            <v xml:space="preserve">FL    </v>
          </cell>
          <cell r="B267" t="str">
            <v>Married</v>
          </cell>
          <cell r="C267" t="str">
            <v>Five</v>
          </cell>
          <cell r="D267" t="str">
            <v>Three</v>
          </cell>
          <cell r="F267" t="str">
            <v>No</v>
          </cell>
          <cell r="G267">
            <v>66</v>
          </cell>
          <cell r="H267" t="str">
            <v>Four year college or university degree/Bachelor.s degree (e.g., BS, BA, AB)</v>
          </cell>
          <cell r="I267" t="str">
            <v>$75,000 but less than $100,000</v>
          </cell>
          <cell r="J267" t="str">
            <v>No</v>
          </cell>
          <cell r="K267" t="str">
            <v>White Non-Hispanic</v>
          </cell>
          <cell r="M267" t="str">
            <v>Republican</v>
          </cell>
          <cell r="N267" t="str">
            <v>Moderate</v>
          </cell>
          <cell r="O267" t="str">
            <v>Female</v>
          </cell>
          <cell r="P267" t="str">
            <v>Nothing in particular</v>
          </cell>
          <cell r="Q267" t="str">
            <v>Germany</v>
          </cell>
          <cell r="R267" t="str">
            <v>Somewhat good</v>
          </cell>
          <cell r="S267" t="str">
            <v>Having a close relationship to Germany</v>
          </cell>
          <cell r="T267" t="str">
            <v>Having a close relationship to Germany</v>
          </cell>
          <cell r="U267" t="str">
            <v>Somewhat unlikely</v>
          </cell>
          <cell r="V267" t="str">
            <v>Yes, as a partner</v>
          </cell>
          <cell r="W267" t="str">
            <v>No, not a partner</v>
          </cell>
          <cell r="X267" t="str">
            <v>No, not a partner</v>
          </cell>
          <cell r="Y267" t="str">
            <v>Yes, as a partner</v>
          </cell>
          <cell r="Z267" t="str">
            <v>Yes, as a partner</v>
          </cell>
          <cell r="AA267" t="str">
            <v>Yes, as a partner</v>
          </cell>
          <cell r="AB267" t="str">
            <v>Everything will be the same as before the crisis</v>
          </cell>
        </row>
        <row r="268">
          <cell r="A268" t="str">
            <v xml:space="preserve">NY    </v>
          </cell>
          <cell r="B268" t="str">
            <v>Divorced</v>
          </cell>
          <cell r="C268" t="str">
            <v>One</v>
          </cell>
          <cell r="D268" t="str">
            <v>One</v>
          </cell>
          <cell r="F268" t="str">
            <v>NA</v>
          </cell>
          <cell r="G268">
            <v>45</v>
          </cell>
          <cell r="H268" t="str">
            <v>Four year college or university degree/Bachelor.s degree (e.g., BS, BA, AB)</v>
          </cell>
          <cell r="I268" t="str">
            <v>$75,000 but less than $100,000</v>
          </cell>
          <cell r="J268" t="str">
            <v>No</v>
          </cell>
          <cell r="K268" t="str">
            <v>White Non-Hispanic</v>
          </cell>
          <cell r="M268" t="str">
            <v>NA</v>
          </cell>
          <cell r="N268" t="str">
            <v>Very liberal</v>
          </cell>
          <cell r="O268" t="str">
            <v>Female</v>
          </cell>
          <cell r="P268" t="str">
            <v>Protestant</v>
          </cell>
          <cell r="Q268" t="str">
            <v>China</v>
          </cell>
          <cell r="R268" t="str">
            <v>Very good</v>
          </cell>
          <cell r="S268" t="str">
            <v>Having a close relationship to Russia</v>
          </cell>
          <cell r="T268" t="str">
            <v>Having a close relationship to China</v>
          </cell>
          <cell r="U268" t="str">
            <v>Very likely</v>
          </cell>
          <cell r="V268" t="str">
            <v>Yes, as a partner</v>
          </cell>
          <cell r="W268" t="str">
            <v>Yes, as a partner</v>
          </cell>
          <cell r="X268" t="str">
            <v>No, not a partner</v>
          </cell>
          <cell r="Y268" t="str">
            <v>Yes, as a partner</v>
          </cell>
          <cell r="Z268" t="str">
            <v>Yes, as a partner</v>
          </cell>
          <cell r="AA268" t="str">
            <v>Yes, as a partner</v>
          </cell>
          <cell r="AB268" t="str">
            <v>Countries will cooperate more with other countries</v>
          </cell>
        </row>
        <row r="269">
          <cell r="A269" t="str">
            <v xml:space="preserve">MI    </v>
          </cell>
          <cell r="B269" t="str">
            <v>Married</v>
          </cell>
          <cell r="C269" t="str">
            <v>Refused</v>
          </cell>
          <cell r="D269" t="str">
            <v>Refused</v>
          </cell>
          <cell r="F269" t="str">
            <v>NA</v>
          </cell>
          <cell r="G269">
            <v>49</v>
          </cell>
          <cell r="H269" t="str">
            <v>Refused</v>
          </cell>
          <cell r="I269" t="str">
            <v>Refused</v>
          </cell>
          <cell r="J269" t="str">
            <v>Refused</v>
          </cell>
          <cell r="K269" t="str">
            <v>Refused</v>
          </cell>
          <cell r="M269" t="str">
            <v>DK/Refused</v>
          </cell>
          <cell r="N269" t="str">
            <v>Refused</v>
          </cell>
          <cell r="O269" t="str">
            <v>Female</v>
          </cell>
          <cell r="P269" t="str">
            <v>Refused</v>
          </cell>
          <cell r="Q269" t="str">
            <v>Germany</v>
          </cell>
          <cell r="R269" t="str">
            <v>Somewhat bad</v>
          </cell>
          <cell r="S269" t="str">
            <v>Having a close relationship to Germany</v>
          </cell>
          <cell r="T269" t="str">
            <v>Having a close relationship to Germany</v>
          </cell>
          <cell r="U269" t="str">
            <v>Somewhat unlikely</v>
          </cell>
          <cell r="V269" t="str">
            <v>Yes, as a partner</v>
          </cell>
          <cell r="W269" t="str">
            <v>Yes, as a partner</v>
          </cell>
          <cell r="X269" t="str">
            <v>Yes, as a partner</v>
          </cell>
          <cell r="Y269" t="str">
            <v>Yes, as a partner</v>
          </cell>
          <cell r="Z269" t="str">
            <v>Yes, as a partner</v>
          </cell>
          <cell r="AA269" t="str">
            <v>Yes, as a partner</v>
          </cell>
          <cell r="AB269" t="str">
            <v>Everything will be the same as before the crisis</v>
          </cell>
        </row>
        <row r="270">
          <cell r="A270" t="str">
            <v xml:space="preserve">FL    </v>
          </cell>
          <cell r="B270" t="str">
            <v>Single, that is never married</v>
          </cell>
          <cell r="C270" t="str">
            <v>One</v>
          </cell>
          <cell r="D270" t="str">
            <v>One</v>
          </cell>
          <cell r="F270" t="str">
            <v>NA</v>
          </cell>
          <cell r="G270">
            <v>26</v>
          </cell>
          <cell r="H270" t="str">
            <v>Some college, no degree (includes community college)</v>
          </cell>
          <cell r="I270" t="str">
            <v>$15,000 but less than $25,000</v>
          </cell>
          <cell r="J270" t="str">
            <v>No</v>
          </cell>
          <cell r="K270" t="str">
            <v>White Non-Hispanic</v>
          </cell>
          <cell r="M270" t="str">
            <v>Democratic</v>
          </cell>
          <cell r="N270" t="str">
            <v>Somewhat liberal</v>
          </cell>
          <cell r="O270" t="str">
            <v>Female</v>
          </cell>
          <cell r="P270" t="str">
            <v>Nothing in particular</v>
          </cell>
          <cell r="Q270" t="str">
            <v>Germany</v>
          </cell>
          <cell r="R270" t="str">
            <v>Somewhat bad</v>
          </cell>
          <cell r="S270" t="str">
            <v>Having a close relationship to Russia</v>
          </cell>
          <cell r="T270" t="str">
            <v>Both relationships are equally important</v>
          </cell>
          <cell r="U270" t="str">
            <v>Somewhat likely</v>
          </cell>
          <cell r="V270" t="str">
            <v>No, not a partner</v>
          </cell>
          <cell r="W270" t="str">
            <v>No, not a partner</v>
          </cell>
          <cell r="X270" t="str">
            <v>Yes, as a partner</v>
          </cell>
          <cell r="Y270" t="str">
            <v>Yes, as a partner</v>
          </cell>
          <cell r="Z270" t="str">
            <v>No, not a partner</v>
          </cell>
          <cell r="AA270" t="str">
            <v>No, not a partner</v>
          </cell>
          <cell r="AB270" t="str">
            <v>Everything will be the same as before the crisis</v>
          </cell>
        </row>
        <row r="271">
          <cell r="A271" t="str">
            <v xml:space="preserve">AL    </v>
          </cell>
          <cell r="B271" t="str">
            <v>Single, that is never married</v>
          </cell>
          <cell r="C271" t="str">
            <v>Three</v>
          </cell>
          <cell r="D271" t="str">
            <v>Three</v>
          </cell>
          <cell r="F271" t="str">
            <v>NA</v>
          </cell>
          <cell r="G271">
            <v>34</v>
          </cell>
          <cell r="H271" t="str">
            <v>Four year college or university degree/Bachelor.s degree (e.g., BS, BA, AB)</v>
          </cell>
          <cell r="I271" t="str">
            <v>$50,000 but less than $75,000</v>
          </cell>
          <cell r="J271" t="str">
            <v>No</v>
          </cell>
          <cell r="K271" t="str">
            <v>White Non-Hispanic</v>
          </cell>
          <cell r="M271" t="str">
            <v>NA</v>
          </cell>
          <cell r="N271" t="str">
            <v>Moderate</v>
          </cell>
          <cell r="O271" t="str">
            <v>Female</v>
          </cell>
          <cell r="P271" t="str">
            <v>Buddhist</v>
          </cell>
          <cell r="Q271" t="str">
            <v>Germany</v>
          </cell>
          <cell r="R271" t="str">
            <v>Very good</v>
          </cell>
          <cell r="S271" t="str">
            <v>Having a close relationship to Germany</v>
          </cell>
          <cell r="T271" t="str">
            <v>Having a close relationship to Germany</v>
          </cell>
          <cell r="U271" t="str">
            <v>Very likely</v>
          </cell>
          <cell r="V271" t="str">
            <v>Yes, as a partner</v>
          </cell>
          <cell r="W271" t="str">
            <v>Yes, as a partner</v>
          </cell>
          <cell r="X271" t="str">
            <v>Yes, as a partner</v>
          </cell>
          <cell r="Y271" t="str">
            <v>Yes, as a partner</v>
          </cell>
          <cell r="Z271" t="str">
            <v>Yes, as a partner</v>
          </cell>
          <cell r="AA271" t="str">
            <v>Yes, as a partner</v>
          </cell>
          <cell r="AB271" t="str">
            <v>Countries will cooperate more with other countries</v>
          </cell>
        </row>
        <row r="272">
          <cell r="A272" t="str">
            <v xml:space="preserve">GA    </v>
          </cell>
          <cell r="B272" t="str">
            <v>Widowed</v>
          </cell>
          <cell r="C272" t="str">
            <v>One</v>
          </cell>
          <cell r="D272" t="str">
            <v>One</v>
          </cell>
          <cell r="F272" t="str">
            <v>NA</v>
          </cell>
          <cell r="G272">
            <v>80</v>
          </cell>
          <cell r="H272" t="str">
            <v>Postgraduate or professional degree, including master's, doctorate, medical or law degree (e.g., MA, MS, PhD, MD, JD)</v>
          </cell>
          <cell r="I272" t="str">
            <v>$50,000 but less than $75,000</v>
          </cell>
          <cell r="J272" t="str">
            <v>No</v>
          </cell>
          <cell r="K272" t="str">
            <v>White Non-Hispanic</v>
          </cell>
          <cell r="M272" t="str">
            <v>NA</v>
          </cell>
          <cell r="N272" t="str">
            <v>Very conservative</v>
          </cell>
          <cell r="O272" t="str">
            <v>Male</v>
          </cell>
          <cell r="P272" t="str">
            <v>Catholic, Roman Catholic</v>
          </cell>
          <cell r="Q272" t="str">
            <v>United Kingdom</v>
          </cell>
          <cell r="R272" t="str">
            <v>Very good</v>
          </cell>
          <cell r="S272" t="str">
            <v>Having a close relationship to Russia</v>
          </cell>
          <cell r="T272" t="str">
            <v>Having a close relationship to China</v>
          </cell>
          <cell r="U272" t="str">
            <v>Somewhat likely</v>
          </cell>
          <cell r="V272" t="str">
            <v>Yes, as a partner</v>
          </cell>
          <cell r="W272" t="str">
            <v>Yes, as a partner</v>
          </cell>
          <cell r="X272" t="str">
            <v>No, not a partner</v>
          </cell>
          <cell r="Y272" t="str">
            <v>Yes, as a partner</v>
          </cell>
          <cell r="Z272" t="str">
            <v>Yes, as a partner</v>
          </cell>
          <cell r="AA272" t="str">
            <v>No, not a partner</v>
          </cell>
          <cell r="AB272" t="str">
            <v>Everything will be the same as before the crisis</v>
          </cell>
        </row>
        <row r="273">
          <cell r="A273" t="str">
            <v xml:space="preserve">LA    </v>
          </cell>
          <cell r="B273" t="str">
            <v>Married</v>
          </cell>
          <cell r="C273" t="str">
            <v>Three</v>
          </cell>
          <cell r="D273" t="str">
            <v>Three</v>
          </cell>
          <cell r="F273" t="str">
            <v>NA</v>
          </cell>
          <cell r="G273">
            <v>45</v>
          </cell>
          <cell r="H273" t="str">
            <v>Two year associate degree from a college or university</v>
          </cell>
          <cell r="I273" t="str">
            <v>$30,000 but less than $40,000</v>
          </cell>
          <cell r="J273" t="str">
            <v>No</v>
          </cell>
          <cell r="K273" t="str">
            <v>White Non-Hispanic</v>
          </cell>
          <cell r="M273" t="str">
            <v>NA</v>
          </cell>
          <cell r="N273" t="str">
            <v>Moderate</v>
          </cell>
          <cell r="O273" t="str">
            <v>Male</v>
          </cell>
          <cell r="P273" t="str">
            <v>Protestant</v>
          </cell>
          <cell r="Q273" t="str">
            <v>Russia</v>
          </cell>
          <cell r="R273" t="str">
            <v>Somewhat bad</v>
          </cell>
          <cell r="S273" t="str">
            <v>Having a close relationship to Russia</v>
          </cell>
          <cell r="T273" t="str">
            <v>Having a close relationship to Germany</v>
          </cell>
          <cell r="U273" t="str">
            <v>Somewhat likely</v>
          </cell>
          <cell r="V273" t="str">
            <v>Yes, as a partner</v>
          </cell>
          <cell r="W273" t="str">
            <v>Yes, as a partner</v>
          </cell>
          <cell r="X273" t="str">
            <v>Yes, as a partner</v>
          </cell>
          <cell r="Y273" t="str">
            <v>Yes, as a partner</v>
          </cell>
          <cell r="Z273" t="str">
            <v>Yes, as a partner</v>
          </cell>
          <cell r="AA273" t="str">
            <v>Yes, as a partner</v>
          </cell>
          <cell r="AB273" t="str">
            <v>Countries will cooperate more with other countries</v>
          </cell>
        </row>
        <row r="274">
          <cell r="A274" t="str">
            <v xml:space="preserve">NY    </v>
          </cell>
          <cell r="B274" t="str">
            <v>Married</v>
          </cell>
          <cell r="C274" t="str">
            <v>Three</v>
          </cell>
          <cell r="D274" t="str">
            <v>Three</v>
          </cell>
          <cell r="F274" t="str">
            <v>NA</v>
          </cell>
          <cell r="G274">
            <v>35</v>
          </cell>
          <cell r="H274" t="str">
            <v>Some college, no degree (includes community college)</v>
          </cell>
          <cell r="I274" t="str">
            <v>$50,000 but less than $75,000</v>
          </cell>
          <cell r="J274" t="str">
            <v>No</v>
          </cell>
          <cell r="K274" t="str">
            <v>White Non-Hispanic</v>
          </cell>
          <cell r="M274" t="str">
            <v>NA</v>
          </cell>
          <cell r="N274" t="str">
            <v>Somewhat conservative</v>
          </cell>
          <cell r="O274" t="str">
            <v>Male</v>
          </cell>
          <cell r="P274" t="str">
            <v>Catholic, Roman Catholic</v>
          </cell>
          <cell r="Q274" t="str">
            <v>Italy</v>
          </cell>
          <cell r="R274" t="str">
            <v>Somewhat bad</v>
          </cell>
          <cell r="S274" t="str">
            <v>Having a close relationship to Germany</v>
          </cell>
          <cell r="T274" t="str">
            <v>Having a close relationship to Germany</v>
          </cell>
          <cell r="U274" t="str">
            <v>Somewhat unlikely</v>
          </cell>
          <cell r="V274" t="str">
            <v>Yes, as a partner</v>
          </cell>
          <cell r="W274" t="str">
            <v>Yes, as a partner</v>
          </cell>
          <cell r="X274" t="str">
            <v>Yes, as a partner</v>
          </cell>
          <cell r="Y274" t="str">
            <v>Yes, as a partner</v>
          </cell>
          <cell r="Z274" t="str">
            <v>Yes, as a partner</v>
          </cell>
          <cell r="AA274" t="str">
            <v>No, not a partner</v>
          </cell>
          <cell r="AB274" t="str">
            <v>Countries will increase their focus on national interests</v>
          </cell>
        </row>
        <row r="275">
          <cell r="A275" t="str">
            <v xml:space="preserve">MA    </v>
          </cell>
          <cell r="B275" t="str">
            <v>Married</v>
          </cell>
          <cell r="C275" t="str">
            <v>Three</v>
          </cell>
          <cell r="D275" t="str">
            <v>Three</v>
          </cell>
          <cell r="F275" t="str">
            <v>NA</v>
          </cell>
          <cell r="G275">
            <v>43</v>
          </cell>
          <cell r="H275" t="str">
            <v>Four year college or university degree/Bachelor.s degree (e.g., BS, BA, AB)</v>
          </cell>
          <cell r="I275" t="str">
            <v>$75,000 but less than $100,000</v>
          </cell>
          <cell r="J275" t="str">
            <v>No</v>
          </cell>
          <cell r="K275" t="str">
            <v>White Non-Hispanic</v>
          </cell>
          <cell r="M275" t="str">
            <v>NA</v>
          </cell>
          <cell r="N275" t="str">
            <v>Somewhat liberal</v>
          </cell>
          <cell r="O275" t="str">
            <v>Male</v>
          </cell>
          <cell r="P275" t="str">
            <v>Protestant</v>
          </cell>
          <cell r="Q275" t="str">
            <v>Canada</v>
          </cell>
          <cell r="R275" t="str">
            <v>Very good</v>
          </cell>
          <cell r="S275" t="str">
            <v>Having a close relationship to Germany</v>
          </cell>
          <cell r="T275" t="str">
            <v>Having a close relationship to Germany</v>
          </cell>
          <cell r="U275" t="str">
            <v>Very likely</v>
          </cell>
          <cell r="V275" t="str">
            <v>Yes, as a partner</v>
          </cell>
          <cell r="W275" t="str">
            <v>No, not a partner</v>
          </cell>
          <cell r="X275" t="str">
            <v>Yes, as a partner</v>
          </cell>
          <cell r="Y275" t="str">
            <v>Yes, as a partner</v>
          </cell>
          <cell r="Z275" t="str">
            <v>Yes, as a partner</v>
          </cell>
          <cell r="AA275" t="str">
            <v>Yes, as a partner</v>
          </cell>
          <cell r="AB275" t="str">
            <v>Countries will cooperate more with other countries</v>
          </cell>
        </row>
        <row r="276">
          <cell r="A276" t="str">
            <v xml:space="preserve">CA    </v>
          </cell>
          <cell r="B276" t="str">
            <v>Married</v>
          </cell>
          <cell r="C276" t="str">
            <v>Two</v>
          </cell>
          <cell r="D276" t="str">
            <v>Two</v>
          </cell>
          <cell r="F276" t="str">
            <v>NA</v>
          </cell>
          <cell r="G276">
            <v>75</v>
          </cell>
          <cell r="H276" t="str">
            <v>Four year college or university degree/Bachelor.s degree (e.g., BS, BA, AB)</v>
          </cell>
          <cell r="I276" t="str">
            <v>$75,000 but less than $100,000</v>
          </cell>
          <cell r="J276" t="str">
            <v>No</v>
          </cell>
          <cell r="K276" t="str">
            <v>White Non-Hispanic</v>
          </cell>
          <cell r="M276" t="str">
            <v>NA</v>
          </cell>
          <cell r="N276" t="str">
            <v>Very conservative</v>
          </cell>
          <cell r="O276" t="str">
            <v>Female</v>
          </cell>
          <cell r="P276" t="str">
            <v>Protestant</v>
          </cell>
          <cell r="Q276" t="str">
            <v>DK/Refused</v>
          </cell>
          <cell r="R276" t="str">
            <v>Very good</v>
          </cell>
          <cell r="S276" t="str">
            <v>VOL: Neither</v>
          </cell>
          <cell r="T276" t="str">
            <v>Having a close relationship to Germany</v>
          </cell>
          <cell r="U276" t="str">
            <v>Somewhat unlikely</v>
          </cell>
          <cell r="V276" t="str">
            <v>No, not a partner</v>
          </cell>
          <cell r="W276" t="str">
            <v>No, not a partner</v>
          </cell>
          <cell r="X276" t="str">
            <v>No, not a partner</v>
          </cell>
          <cell r="Y276" t="str">
            <v>Yes, as a partner</v>
          </cell>
          <cell r="Z276" t="str">
            <v>Yes, as a partner</v>
          </cell>
          <cell r="AA276" t="str">
            <v>Yes, as a partner</v>
          </cell>
          <cell r="AB276" t="str">
            <v>Countries will cooperate more with other countries</v>
          </cell>
        </row>
        <row r="277">
          <cell r="A277" t="str">
            <v xml:space="preserve">MO    </v>
          </cell>
          <cell r="B277" t="str">
            <v>Married</v>
          </cell>
          <cell r="C277" t="str">
            <v>Two</v>
          </cell>
          <cell r="D277" t="str">
            <v>Two</v>
          </cell>
          <cell r="F277" t="str">
            <v>NA</v>
          </cell>
          <cell r="G277">
            <v>82</v>
          </cell>
          <cell r="H277" t="str">
            <v>High school incomplete (Grades 9-11 or Grade 12 with NO diploma)</v>
          </cell>
          <cell r="I277" t="str">
            <v>$50,000 but less than $75,000</v>
          </cell>
          <cell r="J277" t="str">
            <v>No</v>
          </cell>
          <cell r="K277" t="str">
            <v>White Non-Hispanic</v>
          </cell>
          <cell r="M277" t="str">
            <v>NA</v>
          </cell>
          <cell r="N277" t="str">
            <v>Somewhat conservative</v>
          </cell>
          <cell r="O277" t="str">
            <v>Female</v>
          </cell>
          <cell r="P277" t="str">
            <v>Catholic, Roman Catholic</v>
          </cell>
          <cell r="Q277" t="str">
            <v>DK/Refused</v>
          </cell>
          <cell r="R277" t="str">
            <v>DK/Refused</v>
          </cell>
          <cell r="S277" t="str">
            <v>Having a close relationship to Germany</v>
          </cell>
          <cell r="T277" t="str">
            <v>Having a close relationship to Germany</v>
          </cell>
          <cell r="U277" t="str">
            <v>DK/Refused</v>
          </cell>
          <cell r="V277" t="str">
            <v>DK/Refused</v>
          </cell>
          <cell r="W277" t="str">
            <v>No, not a partner</v>
          </cell>
          <cell r="X277" t="str">
            <v>No, not a partner</v>
          </cell>
          <cell r="Y277" t="str">
            <v>Yes, as a partner</v>
          </cell>
          <cell r="Z277" t="str">
            <v>Yes, as a partner</v>
          </cell>
          <cell r="AA277" t="str">
            <v>No, not a partner</v>
          </cell>
          <cell r="AB277" t="str">
            <v>Countries will cooperate more with other countries</v>
          </cell>
        </row>
        <row r="278">
          <cell r="A278" t="str">
            <v xml:space="preserve">WI    </v>
          </cell>
          <cell r="B278" t="str">
            <v>Married</v>
          </cell>
          <cell r="C278" t="str">
            <v>Two</v>
          </cell>
          <cell r="D278" t="str">
            <v>Two</v>
          </cell>
          <cell r="F278" t="str">
            <v>NA</v>
          </cell>
          <cell r="G278">
            <v>64</v>
          </cell>
          <cell r="H278" t="str">
            <v>High school graduate (Grade 12 with diploma or GED certificate)</v>
          </cell>
          <cell r="I278" t="str">
            <v>$25,000 but less than $30,000</v>
          </cell>
          <cell r="J278" t="str">
            <v>No</v>
          </cell>
          <cell r="K278" t="str">
            <v>White Non-Hispanic</v>
          </cell>
          <cell r="M278" t="str">
            <v>NA</v>
          </cell>
          <cell r="N278" t="str">
            <v>Somewhat conservative</v>
          </cell>
          <cell r="O278" t="str">
            <v>Male</v>
          </cell>
          <cell r="P278" t="str">
            <v>Lutheran</v>
          </cell>
          <cell r="Q278" t="str">
            <v>DK/Refused</v>
          </cell>
          <cell r="R278" t="str">
            <v>Somewhat good</v>
          </cell>
          <cell r="S278" t="str">
            <v>Having a close relationship to Germany</v>
          </cell>
          <cell r="T278" t="str">
            <v>Having a close relationship to Germany</v>
          </cell>
          <cell r="U278" t="str">
            <v>Somewhat likely</v>
          </cell>
          <cell r="V278" t="str">
            <v>Yes, as a partner</v>
          </cell>
          <cell r="W278" t="str">
            <v>No, not a partner</v>
          </cell>
          <cell r="X278" t="str">
            <v>No, not a partner</v>
          </cell>
          <cell r="Y278" t="str">
            <v>No, not a partner</v>
          </cell>
          <cell r="Z278" t="str">
            <v>Yes, as a partner</v>
          </cell>
          <cell r="AA278" t="str">
            <v>Yes, as a partner</v>
          </cell>
          <cell r="AB278" t="str">
            <v>Countries will cooperate more with other countries</v>
          </cell>
        </row>
        <row r="279">
          <cell r="A279" t="str">
            <v xml:space="preserve">AR    </v>
          </cell>
          <cell r="B279" t="str">
            <v>Married</v>
          </cell>
          <cell r="C279" t="str">
            <v>Two</v>
          </cell>
          <cell r="D279" t="str">
            <v>Two</v>
          </cell>
          <cell r="F279" t="str">
            <v>NA</v>
          </cell>
          <cell r="G279">
            <v>68</v>
          </cell>
          <cell r="H279" t="str">
            <v>Postgraduate or professional degree, including master's, doctorate, medical or law degree (e.g., MA, MS, PhD, MD, JD)</v>
          </cell>
          <cell r="I279" t="str">
            <v>$30,000 but less than $40,000</v>
          </cell>
          <cell r="J279" t="str">
            <v>No</v>
          </cell>
          <cell r="K279" t="str">
            <v>White Non-Hispanic</v>
          </cell>
          <cell r="M279" t="str">
            <v>NA</v>
          </cell>
          <cell r="N279" t="str">
            <v>Somewhat liberal</v>
          </cell>
          <cell r="O279" t="str">
            <v>Female</v>
          </cell>
          <cell r="P279" t="str">
            <v>Catholic, Roman Catholic</v>
          </cell>
          <cell r="Q279" t="str">
            <v>DK/Refused</v>
          </cell>
          <cell r="R279" t="str">
            <v>Somewhat bad</v>
          </cell>
          <cell r="S279" t="str">
            <v>Having a close relationship to Germany</v>
          </cell>
          <cell r="T279" t="str">
            <v>Having a close relationship to Germany</v>
          </cell>
          <cell r="U279" t="str">
            <v>Somewhat unlikely</v>
          </cell>
          <cell r="V279" t="str">
            <v>Yes, as a partner</v>
          </cell>
          <cell r="W279" t="str">
            <v>No, not a partner</v>
          </cell>
          <cell r="X279" t="str">
            <v>No, not a partner</v>
          </cell>
          <cell r="Y279" t="str">
            <v>Yes, as a partner</v>
          </cell>
          <cell r="Z279" t="str">
            <v>Yes, as a partner</v>
          </cell>
          <cell r="AA279" t="str">
            <v>Yes, as a partner</v>
          </cell>
          <cell r="AB279" t="str">
            <v>Everything will be the same as before the crisis</v>
          </cell>
        </row>
        <row r="280">
          <cell r="A280" t="str">
            <v xml:space="preserve">OK    </v>
          </cell>
          <cell r="B280" t="str">
            <v>Married</v>
          </cell>
          <cell r="C280" t="str">
            <v>Two</v>
          </cell>
          <cell r="D280" t="str">
            <v>Two</v>
          </cell>
          <cell r="F280" t="str">
            <v>NA</v>
          </cell>
          <cell r="G280">
            <v>65</v>
          </cell>
          <cell r="H280" t="str">
            <v>Postgraduate or professional degree, including master's, doctorate, medical or law degree (e.g., MA, MS, PhD, MD, JD)</v>
          </cell>
          <cell r="I280" t="str">
            <v>$50,000 but less than $100,000 (Unspecified)</v>
          </cell>
          <cell r="J280" t="str">
            <v>No</v>
          </cell>
          <cell r="K280" t="str">
            <v>White Non-Hispanic</v>
          </cell>
          <cell r="M280" t="str">
            <v>NA</v>
          </cell>
          <cell r="N280" t="str">
            <v>Very conservative</v>
          </cell>
          <cell r="O280" t="str">
            <v>Male</v>
          </cell>
          <cell r="P280" t="str">
            <v>Protestant</v>
          </cell>
          <cell r="Q280" t="str">
            <v>China</v>
          </cell>
          <cell r="R280" t="str">
            <v>Very good</v>
          </cell>
          <cell r="S280" t="str">
            <v>Having a close relationship to Germany</v>
          </cell>
          <cell r="T280" t="str">
            <v>Having a close relationship to Germany</v>
          </cell>
          <cell r="U280" t="str">
            <v>Very likely</v>
          </cell>
          <cell r="V280" t="str">
            <v>Yes, as a partner</v>
          </cell>
          <cell r="W280" t="str">
            <v>Yes, as a partner</v>
          </cell>
          <cell r="X280" t="str">
            <v>No, not a partner</v>
          </cell>
          <cell r="Y280" t="str">
            <v>Yes, as a partner</v>
          </cell>
          <cell r="Z280" t="str">
            <v>Yes, as a partner</v>
          </cell>
          <cell r="AA280" t="str">
            <v>No, not a partner</v>
          </cell>
          <cell r="AB280" t="str">
            <v>Countries will increase their focus on national interests</v>
          </cell>
        </row>
        <row r="281">
          <cell r="A281" t="str">
            <v xml:space="preserve">TX    </v>
          </cell>
          <cell r="B281" t="str">
            <v>Married</v>
          </cell>
          <cell r="C281" t="str">
            <v>Two</v>
          </cell>
          <cell r="D281" t="str">
            <v>Two</v>
          </cell>
          <cell r="F281" t="str">
            <v>NA</v>
          </cell>
          <cell r="G281">
            <v>65</v>
          </cell>
          <cell r="H281" t="str">
            <v>Some college, no degree (includes community college)</v>
          </cell>
          <cell r="I281" t="str">
            <v>$50,000 but less than $75,000</v>
          </cell>
          <cell r="J281" t="str">
            <v>No</v>
          </cell>
          <cell r="K281" t="str">
            <v>Black Non-Hispanic</v>
          </cell>
          <cell r="M281" t="str">
            <v>NA</v>
          </cell>
          <cell r="N281" t="str">
            <v>Very liberal</v>
          </cell>
          <cell r="O281" t="str">
            <v>Female</v>
          </cell>
          <cell r="P281" t="str">
            <v>Baptist</v>
          </cell>
          <cell r="Q281" t="str">
            <v>The European Union (EU)</v>
          </cell>
          <cell r="R281" t="str">
            <v>Very bad</v>
          </cell>
          <cell r="S281" t="str">
            <v>Having a close relationship to Germany</v>
          </cell>
          <cell r="T281" t="str">
            <v>Having a close relationship to Germany</v>
          </cell>
          <cell r="U281" t="str">
            <v>Very unlikely</v>
          </cell>
          <cell r="V281" t="str">
            <v>No, not a partner</v>
          </cell>
          <cell r="W281" t="str">
            <v>No, not a partner</v>
          </cell>
          <cell r="X281" t="str">
            <v>No, not a partner</v>
          </cell>
          <cell r="Y281" t="str">
            <v>Yes, as a partner</v>
          </cell>
          <cell r="Z281" t="str">
            <v>Yes, as a partner</v>
          </cell>
          <cell r="AA281" t="str">
            <v>Yes, as a partner</v>
          </cell>
          <cell r="AB281" t="str">
            <v>Countries will increase their focus on national interests</v>
          </cell>
        </row>
        <row r="282">
          <cell r="A282" t="str">
            <v xml:space="preserve">TX    </v>
          </cell>
          <cell r="B282" t="str">
            <v>Married</v>
          </cell>
          <cell r="C282" t="str">
            <v>Two</v>
          </cell>
          <cell r="D282" t="str">
            <v>Two</v>
          </cell>
          <cell r="F282" t="str">
            <v>NA</v>
          </cell>
          <cell r="G282">
            <v>61</v>
          </cell>
          <cell r="H282" t="str">
            <v>Postgraduate or professional degree, including master's, doctorate, medical or law degree (e.g., MA, MS, PhD, MD, JD)</v>
          </cell>
          <cell r="I282" t="str">
            <v>$75,000 but less than $100,000</v>
          </cell>
          <cell r="J282" t="str">
            <v>No</v>
          </cell>
          <cell r="K282" t="str">
            <v>White Non-Hispanic</v>
          </cell>
          <cell r="M282" t="str">
            <v>Republican</v>
          </cell>
          <cell r="N282" t="str">
            <v>Moderate</v>
          </cell>
          <cell r="O282" t="str">
            <v>Male</v>
          </cell>
          <cell r="P282" t="str">
            <v>Catholic, Roman Catholic</v>
          </cell>
          <cell r="Q282" t="str">
            <v>Canada</v>
          </cell>
          <cell r="R282" t="str">
            <v>Very good</v>
          </cell>
          <cell r="S282" t="str">
            <v>Having a close relationship to Germany</v>
          </cell>
          <cell r="T282" t="str">
            <v>Having a close relationship to Germany</v>
          </cell>
          <cell r="U282" t="str">
            <v>Very likely</v>
          </cell>
          <cell r="V282" t="str">
            <v>No, not a partner</v>
          </cell>
          <cell r="W282" t="str">
            <v>No, not a partner</v>
          </cell>
          <cell r="X282" t="str">
            <v>No, not a partner</v>
          </cell>
          <cell r="Y282" t="str">
            <v>No, not a partner</v>
          </cell>
          <cell r="Z282" t="str">
            <v>No, not a partner</v>
          </cell>
          <cell r="AA282" t="str">
            <v>No, not a partner</v>
          </cell>
          <cell r="AB282" t="str">
            <v>Countries will increase their focus on national interests</v>
          </cell>
        </row>
        <row r="283">
          <cell r="A283" t="str">
            <v xml:space="preserve">MN    </v>
          </cell>
          <cell r="B283" t="str">
            <v>Married</v>
          </cell>
          <cell r="C283" t="str">
            <v>Two</v>
          </cell>
          <cell r="D283" t="str">
            <v>Two</v>
          </cell>
          <cell r="F283" t="str">
            <v>NA</v>
          </cell>
          <cell r="G283">
            <v>71</v>
          </cell>
          <cell r="H283" t="str">
            <v>Postgraduate or professional degree, including master's, doctorate, medical or law degree (e.g., MA, MS, PhD, MD, JD)</v>
          </cell>
          <cell r="I283" t="str">
            <v>$40,000 but less than $50,000</v>
          </cell>
          <cell r="J283" t="str">
            <v>No</v>
          </cell>
          <cell r="K283" t="str">
            <v>White Non-Hispanic</v>
          </cell>
          <cell r="M283" t="str">
            <v>Republican</v>
          </cell>
          <cell r="N283" t="str">
            <v>Moderate</v>
          </cell>
          <cell r="O283" t="str">
            <v>Male</v>
          </cell>
          <cell r="P283" t="str">
            <v>Protestant</v>
          </cell>
          <cell r="Q283" t="str">
            <v>China</v>
          </cell>
          <cell r="R283" t="str">
            <v>Somewhat good</v>
          </cell>
          <cell r="S283" t="str">
            <v>Having a close relationship to Germany</v>
          </cell>
          <cell r="T283" t="str">
            <v>Having a close relationship to Germany</v>
          </cell>
          <cell r="U283" t="str">
            <v>Somewhat unlikely</v>
          </cell>
          <cell r="V283" t="str">
            <v>No, not a partner</v>
          </cell>
          <cell r="W283" t="str">
            <v>Yes, as a partner</v>
          </cell>
          <cell r="X283" t="str">
            <v>No, not a partner</v>
          </cell>
          <cell r="Y283" t="str">
            <v>No, not a partner</v>
          </cell>
          <cell r="Z283" t="str">
            <v>Yes, as a partner</v>
          </cell>
          <cell r="AA283" t="str">
            <v>Yes, as a partner</v>
          </cell>
          <cell r="AB283" t="str">
            <v>Countries will increase their focus on national interests</v>
          </cell>
        </row>
        <row r="284">
          <cell r="A284" t="str">
            <v xml:space="preserve">CO    </v>
          </cell>
          <cell r="B284" t="str">
            <v>Single, that is never married</v>
          </cell>
          <cell r="C284" t="str">
            <v>One</v>
          </cell>
          <cell r="D284" t="str">
            <v>One</v>
          </cell>
          <cell r="F284" t="str">
            <v>NA</v>
          </cell>
          <cell r="G284">
            <v>37</v>
          </cell>
          <cell r="H284" t="str">
            <v>Some postgraduate or professional schooling, no postgraduate degree</v>
          </cell>
          <cell r="I284" t="str">
            <v>$75,000 but less than $100,000</v>
          </cell>
          <cell r="J284" t="str">
            <v>No</v>
          </cell>
          <cell r="K284" t="str">
            <v>White Non-Hispanic</v>
          </cell>
          <cell r="M284" t="str">
            <v>Democratic</v>
          </cell>
          <cell r="N284" t="str">
            <v>Very liberal</v>
          </cell>
          <cell r="O284" t="str">
            <v>Male</v>
          </cell>
          <cell r="P284" t="str">
            <v>Agnostic</v>
          </cell>
          <cell r="Q284" t="str">
            <v>Mexico</v>
          </cell>
          <cell r="R284" t="str">
            <v>Somewhat good</v>
          </cell>
          <cell r="S284" t="str">
            <v>Having a close relationship to Russia</v>
          </cell>
          <cell r="T284" t="str">
            <v>Having a close relationship to Germany</v>
          </cell>
          <cell r="U284" t="str">
            <v>Somewhat likely</v>
          </cell>
          <cell r="V284" t="str">
            <v>No, not a partner</v>
          </cell>
          <cell r="W284" t="str">
            <v>Yes, as a partner</v>
          </cell>
          <cell r="X284" t="str">
            <v>Yes, as a partner</v>
          </cell>
          <cell r="Y284" t="str">
            <v>Yes, as a partner</v>
          </cell>
          <cell r="Z284" t="str">
            <v>Yes, as a partner</v>
          </cell>
          <cell r="AA284" t="str">
            <v>No, not a partner</v>
          </cell>
          <cell r="AB284" t="str">
            <v>Countries will cooperate more with other countries</v>
          </cell>
        </row>
        <row r="285">
          <cell r="A285" t="str">
            <v xml:space="preserve">MT    </v>
          </cell>
          <cell r="B285" t="str">
            <v>Single, living with a partner</v>
          </cell>
          <cell r="C285" t="str">
            <v>Four</v>
          </cell>
          <cell r="D285" t="str">
            <v>Four</v>
          </cell>
          <cell r="F285" t="str">
            <v>NA</v>
          </cell>
          <cell r="G285">
            <v>25</v>
          </cell>
          <cell r="H285" t="str">
            <v>Four year college or university degree/Bachelor.s degree (e.g., BS, BA, AB)</v>
          </cell>
          <cell r="I285" t="str">
            <v>$30,000 but less than $40,000</v>
          </cell>
          <cell r="J285" t="str">
            <v>Yes</v>
          </cell>
          <cell r="K285" t="str">
            <v>White Hispanic</v>
          </cell>
          <cell r="M285" t="str">
            <v>Democratic</v>
          </cell>
          <cell r="N285" t="str">
            <v>Very liberal</v>
          </cell>
          <cell r="O285" t="str">
            <v>Male</v>
          </cell>
          <cell r="P285" t="str">
            <v>Catholic, Roman Catholic</v>
          </cell>
          <cell r="Q285" t="str">
            <v>United Kingdom</v>
          </cell>
          <cell r="R285" t="str">
            <v>Very good</v>
          </cell>
          <cell r="S285" t="str">
            <v>Having a close relationship to Germany</v>
          </cell>
          <cell r="T285" t="str">
            <v>Having a close relationship to Germany</v>
          </cell>
          <cell r="U285" t="str">
            <v>Very likely</v>
          </cell>
          <cell r="V285" t="str">
            <v>Yes, as a partner</v>
          </cell>
          <cell r="W285" t="str">
            <v>No, not a partner</v>
          </cell>
          <cell r="X285" t="str">
            <v>No, not a partner</v>
          </cell>
          <cell r="Y285" t="str">
            <v>Yes, as a partner</v>
          </cell>
          <cell r="Z285" t="str">
            <v>Yes, as a partner</v>
          </cell>
          <cell r="AA285" t="str">
            <v>Yes, as a partner</v>
          </cell>
          <cell r="AB285" t="str">
            <v>Everything will be the same as before the crisis</v>
          </cell>
        </row>
        <row r="286">
          <cell r="A286" t="str">
            <v xml:space="preserve">CO    </v>
          </cell>
          <cell r="B286" t="str">
            <v>Married</v>
          </cell>
          <cell r="C286" t="str">
            <v>Two</v>
          </cell>
          <cell r="D286" t="str">
            <v>Two</v>
          </cell>
          <cell r="F286" t="str">
            <v>NA</v>
          </cell>
          <cell r="G286">
            <v>77</v>
          </cell>
          <cell r="H286" t="str">
            <v>Postgraduate or professional degree, including master's, doctorate, medical or law degree (e.g., MA, MS, PhD, MD, JD)</v>
          </cell>
          <cell r="I286" t="str">
            <v>$100,000 to under $150,000</v>
          </cell>
          <cell r="J286" t="str">
            <v>No</v>
          </cell>
          <cell r="K286" t="str">
            <v>White Non-Hispanic</v>
          </cell>
          <cell r="M286" t="str">
            <v>Neither/Other (DO NOT READ)</v>
          </cell>
          <cell r="N286" t="str">
            <v>Moderate</v>
          </cell>
          <cell r="O286" t="str">
            <v>Male</v>
          </cell>
          <cell r="P286" t="str">
            <v>Nothing in particular</v>
          </cell>
          <cell r="Q286" t="str">
            <v>DK/Refused</v>
          </cell>
          <cell r="R286" t="str">
            <v>DK/Refused</v>
          </cell>
          <cell r="S286" t="str">
            <v>Having a close relationship to Germany</v>
          </cell>
          <cell r="T286" t="str">
            <v>Having a close relationship to Germany</v>
          </cell>
          <cell r="U286" t="str">
            <v>DK/Refused</v>
          </cell>
          <cell r="V286" t="str">
            <v>Yes, as a partner</v>
          </cell>
          <cell r="W286" t="str">
            <v>Yes, as a partner</v>
          </cell>
          <cell r="X286" t="str">
            <v>Yes, as a partner</v>
          </cell>
          <cell r="Y286" t="str">
            <v>DK/Refused</v>
          </cell>
          <cell r="Z286" t="str">
            <v>Yes, as a partner</v>
          </cell>
          <cell r="AA286" t="str">
            <v>Yes, as a partner</v>
          </cell>
          <cell r="AB286" t="str">
            <v>Everything will be the same as before the crisis</v>
          </cell>
        </row>
        <row r="287">
          <cell r="A287" t="str">
            <v xml:space="preserve">CA    </v>
          </cell>
          <cell r="B287" t="str">
            <v>Married</v>
          </cell>
          <cell r="C287" t="str">
            <v>Three</v>
          </cell>
          <cell r="D287" t="str">
            <v>Three</v>
          </cell>
          <cell r="F287" t="str">
            <v>NA</v>
          </cell>
          <cell r="G287">
            <v>66</v>
          </cell>
          <cell r="H287" t="str">
            <v>Postgraduate or professional degree, including master's, doctorate, medical or law degree (e.g., MA, MS, PhD, MD, JD)</v>
          </cell>
          <cell r="I287" t="str">
            <v>$75,000 but less than $100,000</v>
          </cell>
          <cell r="J287" t="str">
            <v>Yes</v>
          </cell>
          <cell r="K287" t="str">
            <v>White Hispanic</v>
          </cell>
          <cell r="M287" t="str">
            <v>NA</v>
          </cell>
          <cell r="N287" t="str">
            <v>Very conservative</v>
          </cell>
          <cell r="O287" t="str">
            <v>Male</v>
          </cell>
          <cell r="P287" t="str">
            <v>Protestant</v>
          </cell>
          <cell r="Q287" t="str">
            <v>The European Union (EU)</v>
          </cell>
          <cell r="R287" t="str">
            <v>Somewhat bad</v>
          </cell>
          <cell r="S287" t="str">
            <v>Having a close relationship to Russia</v>
          </cell>
          <cell r="T287" t="str">
            <v>Having a close relationship to China</v>
          </cell>
          <cell r="U287" t="str">
            <v>Somewhat likely</v>
          </cell>
          <cell r="V287" t="str">
            <v>No, not a partner</v>
          </cell>
          <cell r="W287" t="str">
            <v>No, not a partner</v>
          </cell>
          <cell r="X287" t="str">
            <v>No, not a partner</v>
          </cell>
          <cell r="Y287" t="str">
            <v>No, not a partner</v>
          </cell>
          <cell r="Z287" t="str">
            <v>No, not a partner</v>
          </cell>
          <cell r="AA287" t="str">
            <v>No, not a partner</v>
          </cell>
          <cell r="AB287" t="str">
            <v>Everything will be the same as before the crisis</v>
          </cell>
        </row>
        <row r="288">
          <cell r="A288" t="str">
            <v xml:space="preserve">WA    </v>
          </cell>
          <cell r="B288" t="str">
            <v>Married</v>
          </cell>
          <cell r="C288" t="str">
            <v>Two</v>
          </cell>
          <cell r="D288" t="str">
            <v>Two</v>
          </cell>
          <cell r="F288" t="str">
            <v>NA</v>
          </cell>
          <cell r="G288">
            <v>71</v>
          </cell>
          <cell r="H288" t="str">
            <v>Four year college or university degree/Bachelor.s degree (e.g., BS, BA, AB)</v>
          </cell>
          <cell r="I288" t="str">
            <v>$75,000 but less than $100,000</v>
          </cell>
          <cell r="J288" t="str">
            <v>No</v>
          </cell>
          <cell r="K288" t="str">
            <v>White Non-Hispanic</v>
          </cell>
          <cell r="M288" t="str">
            <v>NA</v>
          </cell>
          <cell r="N288" t="str">
            <v>Somewhat liberal</v>
          </cell>
          <cell r="O288" t="str">
            <v>Female</v>
          </cell>
          <cell r="P288" t="str">
            <v>Atheist</v>
          </cell>
          <cell r="Q288" t="str">
            <v>China</v>
          </cell>
          <cell r="R288" t="str">
            <v>Somewhat good</v>
          </cell>
          <cell r="S288" t="str">
            <v>Having a close relationship to Germany</v>
          </cell>
          <cell r="T288" t="str">
            <v>Having a close relationship to Germany</v>
          </cell>
          <cell r="U288" t="str">
            <v>Somewhat unlikely</v>
          </cell>
          <cell r="V288" t="str">
            <v>Yes, as a partner</v>
          </cell>
          <cell r="W288" t="str">
            <v>Yes, as a partner</v>
          </cell>
          <cell r="X288" t="str">
            <v>Yes, as a partner</v>
          </cell>
          <cell r="Y288" t="str">
            <v>Yes, as a partner</v>
          </cell>
          <cell r="Z288" t="str">
            <v>Yes, as a partner</v>
          </cell>
          <cell r="AA288" t="str">
            <v>DK/Refused</v>
          </cell>
          <cell r="AB288" t="str">
            <v>Countries will increase their focus on national interests</v>
          </cell>
        </row>
        <row r="289">
          <cell r="A289" t="str">
            <v xml:space="preserve">NM    </v>
          </cell>
          <cell r="B289" t="str">
            <v>Single, that is never married</v>
          </cell>
          <cell r="C289" t="str">
            <v>One</v>
          </cell>
          <cell r="D289" t="str">
            <v>One</v>
          </cell>
          <cell r="F289" t="str">
            <v>NA</v>
          </cell>
          <cell r="G289">
            <v>31</v>
          </cell>
          <cell r="H289" t="str">
            <v>High school incomplete (Grades 9-11 or Grade 12 with NO diploma)</v>
          </cell>
          <cell r="I289" t="str">
            <v>$75,000 but less than $100,000</v>
          </cell>
          <cell r="J289" t="str">
            <v>No</v>
          </cell>
          <cell r="K289" t="str">
            <v>Native American/American Indian/Alaska Native</v>
          </cell>
          <cell r="M289" t="str">
            <v>NA</v>
          </cell>
          <cell r="N289" t="str">
            <v>Don't know</v>
          </cell>
          <cell r="O289" t="str">
            <v>Female</v>
          </cell>
          <cell r="P289" t="str">
            <v>Refused</v>
          </cell>
          <cell r="Q289" t="str">
            <v>DK/Refused</v>
          </cell>
          <cell r="R289" t="str">
            <v>Somewhat good</v>
          </cell>
          <cell r="S289" t="str">
            <v>Having a close relationship to Russia</v>
          </cell>
          <cell r="T289" t="str">
            <v>Having a close relationship to Germany</v>
          </cell>
          <cell r="U289" t="str">
            <v>Somewhat unlikely</v>
          </cell>
          <cell r="V289" t="str">
            <v>Yes, as a partner</v>
          </cell>
          <cell r="W289" t="str">
            <v>Yes, as a partner</v>
          </cell>
          <cell r="X289" t="str">
            <v>Yes, as a partner</v>
          </cell>
          <cell r="Y289" t="str">
            <v>Yes, as a partner</v>
          </cell>
          <cell r="Z289" t="str">
            <v>Yes, as a partner</v>
          </cell>
          <cell r="AA289" t="str">
            <v>Yes, as a partner</v>
          </cell>
          <cell r="AB289" t="str">
            <v>Everything will be the same as before the crisis</v>
          </cell>
        </row>
        <row r="290">
          <cell r="A290" t="str">
            <v xml:space="preserve">MT    </v>
          </cell>
          <cell r="B290" t="str">
            <v>Married</v>
          </cell>
          <cell r="C290" t="str">
            <v>Two</v>
          </cell>
          <cell r="D290" t="str">
            <v>Two</v>
          </cell>
          <cell r="F290" t="str">
            <v>NA</v>
          </cell>
          <cell r="G290">
            <v>68</v>
          </cell>
          <cell r="H290" t="str">
            <v>Some college, no degree (includes community college)</v>
          </cell>
          <cell r="I290" t="str">
            <v>$30,000 but less than $40,000</v>
          </cell>
          <cell r="J290" t="str">
            <v>No</v>
          </cell>
          <cell r="K290" t="str">
            <v>White Non-Hispanic</v>
          </cell>
          <cell r="M290" t="str">
            <v>NA</v>
          </cell>
          <cell r="N290" t="str">
            <v>Somewhat conservative</v>
          </cell>
          <cell r="O290" t="str">
            <v>Female</v>
          </cell>
          <cell r="P290" t="str">
            <v>Christian (Just Christian)</v>
          </cell>
          <cell r="Q290" t="str">
            <v>China</v>
          </cell>
          <cell r="R290" t="str">
            <v>Somewhat good</v>
          </cell>
          <cell r="S290" t="str">
            <v>Having a close relationship to Germany</v>
          </cell>
          <cell r="T290" t="str">
            <v>Having a close relationship to China</v>
          </cell>
          <cell r="U290" t="str">
            <v>Somewhat likely</v>
          </cell>
          <cell r="V290" t="str">
            <v>Yes, as a partner</v>
          </cell>
          <cell r="W290" t="str">
            <v>Yes, as a partner</v>
          </cell>
          <cell r="X290" t="str">
            <v>No, not a partner</v>
          </cell>
          <cell r="Y290" t="str">
            <v>Yes, as a partner</v>
          </cell>
          <cell r="Z290" t="str">
            <v>No, not a partner</v>
          </cell>
          <cell r="AA290" t="str">
            <v>Yes, as a partner</v>
          </cell>
          <cell r="AB290" t="str">
            <v>Countries will cooperate more with other countries</v>
          </cell>
        </row>
        <row r="291">
          <cell r="A291" t="str">
            <v xml:space="preserve">CA    </v>
          </cell>
          <cell r="B291" t="str">
            <v>Married</v>
          </cell>
          <cell r="C291" t="str">
            <v>Two</v>
          </cell>
          <cell r="D291" t="str">
            <v>Two</v>
          </cell>
          <cell r="F291" t="str">
            <v>NA</v>
          </cell>
          <cell r="G291">
            <v>78</v>
          </cell>
          <cell r="H291" t="str">
            <v>Postgraduate or professional degree, including master's, doctorate, medical or law degree (e.g., MA, MS, PhD, MD, JD)</v>
          </cell>
          <cell r="I291" t="str">
            <v>$100,000 to under $150,000</v>
          </cell>
          <cell r="J291" t="str">
            <v>No</v>
          </cell>
          <cell r="K291" t="str">
            <v>White Non-Hispanic</v>
          </cell>
          <cell r="M291" t="str">
            <v>NA</v>
          </cell>
          <cell r="N291" t="str">
            <v>Very conservative</v>
          </cell>
          <cell r="O291" t="str">
            <v>Female</v>
          </cell>
          <cell r="P291" t="str">
            <v>Protestant</v>
          </cell>
          <cell r="Q291" t="str">
            <v>United Kingdom</v>
          </cell>
          <cell r="R291" t="str">
            <v>Somewhat good</v>
          </cell>
          <cell r="S291" t="str">
            <v>Having a close relationship to Germany</v>
          </cell>
          <cell r="T291" t="str">
            <v>Having a close relationship to Germany</v>
          </cell>
          <cell r="U291" t="str">
            <v>Somewhat likely</v>
          </cell>
          <cell r="V291" t="str">
            <v>Yes, as a partner</v>
          </cell>
          <cell r="W291" t="str">
            <v>No, not a partner</v>
          </cell>
          <cell r="X291" t="str">
            <v>No, not a partner</v>
          </cell>
          <cell r="Y291" t="str">
            <v>Yes, as a partner</v>
          </cell>
          <cell r="Z291" t="str">
            <v>No, not a partner</v>
          </cell>
          <cell r="AA291" t="str">
            <v>No, not a partner</v>
          </cell>
          <cell r="AB291" t="str">
            <v>Countries will increase their focus on national interests</v>
          </cell>
        </row>
        <row r="292">
          <cell r="A292" t="str">
            <v xml:space="preserve">SC    </v>
          </cell>
          <cell r="B292" t="str">
            <v>Single, living with a partner</v>
          </cell>
          <cell r="C292" t="str">
            <v>Two</v>
          </cell>
          <cell r="D292" t="str">
            <v>Two</v>
          </cell>
          <cell r="F292" t="str">
            <v>NA</v>
          </cell>
          <cell r="G292">
            <v>30</v>
          </cell>
          <cell r="H292" t="str">
            <v>Some college, no degree (includes community college)</v>
          </cell>
          <cell r="I292" t="str">
            <v>$250,000 or more</v>
          </cell>
          <cell r="J292" t="str">
            <v>Yes</v>
          </cell>
          <cell r="K292" t="str">
            <v>Black Hispanic</v>
          </cell>
          <cell r="M292" t="str">
            <v>Republican</v>
          </cell>
          <cell r="N292" t="str">
            <v>Very liberal</v>
          </cell>
          <cell r="O292" t="str">
            <v>Male</v>
          </cell>
          <cell r="P292" t="str">
            <v>Nothing in particular</v>
          </cell>
          <cell r="Q292" t="str">
            <v>The European Union (EU)</v>
          </cell>
          <cell r="R292" t="str">
            <v>Very good</v>
          </cell>
          <cell r="S292" t="str">
            <v>Having a close relationship to Russia</v>
          </cell>
          <cell r="T292" t="str">
            <v>Both relationships are equally important</v>
          </cell>
          <cell r="U292" t="str">
            <v>Somewhat unlikely</v>
          </cell>
          <cell r="V292" t="str">
            <v>Yes, as a partner</v>
          </cell>
          <cell r="W292" t="str">
            <v>No, not a partner</v>
          </cell>
          <cell r="X292" t="str">
            <v>No, not a partner</v>
          </cell>
          <cell r="Y292" t="str">
            <v>Yes, as a partner</v>
          </cell>
          <cell r="Z292" t="str">
            <v>No, not a partner</v>
          </cell>
          <cell r="AA292" t="str">
            <v>Yes, as a partner</v>
          </cell>
          <cell r="AB292" t="str">
            <v>Countries will cooperate more with other countries</v>
          </cell>
        </row>
        <row r="293">
          <cell r="A293" t="str">
            <v xml:space="preserve">CA    </v>
          </cell>
          <cell r="B293" t="str">
            <v>Single, living with a partner</v>
          </cell>
          <cell r="C293" t="str">
            <v>Four</v>
          </cell>
          <cell r="D293" t="str">
            <v>Three</v>
          </cell>
          <cell r="F293" t="str">
            <v>Yes</v>
          </cell>
          <cell r="G293">
            <v>36</v>
          </cell>
          <cell r="H293" t="str">
            <v>High school graduate (Grade 12 with diploma or GED certificate)</v>
          </cell>
          <cell r="I293" t="str">
            <v>$30,000 but less than $40,000</v>
          </cell>
          <cell r="J293" t="str">
            <v>No</v>
          </cell>
          <cell r="K293" t="str">
            <v>Black Non-Hispanic</v>
          </cell>
          <cell r="M293" t="str">
            <v>Democratic</v>
          </cell>
          <cell r="N293" t="str">
            <v>Somewhat liberal</v>
          </cell>
          <cell r="O293" t="str">
            <v>Male</v>
          </cell>
          <cell r="P293" t="str">
            <v>Christian (Just Christian)</v>
          </cell>
          <cell r="Q293" t="str">
            <v>Mexico</v>
          </cell>
          <cell r="R293" t="str">
            <v>Somewhat good</v>
          </cell>
          <cell r="S293" t="str">
            <v>Having a close relationship to Germany</v>
          </cell>
          <cell r="T293" t="str">
            <v>Having a close relationship to China</v>
          </cell>
          <cell r="U293" t="str">
            <v>Somewhat likely</v>
          </cell>
          <cell r="V293" t="str">
            <v>Yes, as a partner</v>
          </cell>
          <cell r="W293" t="str">
            <v>Yes, as a partner</v>
          </cell>
          <cell r="X293" t="str">
            <v>No, not a partner</v>
          </cell>
          <cell r="Y293" t="str">
            <v>Yes, as a partner</v>
          </cell>
          <cell r="Z293" t="str">
            <v>No, not a partner</v>
          </cell>
          <cell r="AA293" t="str">
            <v>Yes, as a partner</v>
          </cell>
          <cell r="AB293" t="str">
            <v>Countries will cooperate more with other countries</v>
          </cell>
        </row>
        <row r="294">
          <cell r="A294" t="str">
            <v xml:space="preserve">CA    </v>
          </cell>
          <cell r="B294" t="str">
            <v>Married</v>
          </cell>
          <cell r="C294" t="str">
            <v>Two</v>
          </cell>
          <cell r="D294" t="str">
            <v>Two</v>
          </cell>
          <cell r="F294" t="str">
            <v>NA</v>
          </cell>
          <cell r="G294">
            <v>64</v>
          </cell>
          <cell r="H294" t="str">
            <v>Two year associate degree from a college or university</v>
          </cell>
          <cell r="I294" t="str">
            <v>$75,000 but less than $100,000</v>
          </cell>
          <cell r="J294" t="str">
            <v>No</v>
          </cell>
          <cell r="K294" t="str">
            <v>Black Non-Hispanic</v>
          </cell>
          <cell r="M294" t="str">
            <v>NA</v>
          </cell>
          <cell r="N294" t="str">
            <v>Somewhat liberal</v>
          </cell>
          <cell r="O294" t="str">
            <v>Female</v>
          </cell>
          <cell r="P294" t="str">
            <v>Christian (Just Christian)</v>
          </cell>
          <cell r="Q294" t="str">
            <v>China</v>
          </cell>
          <cell r="R294" t="str">
            <v>Somewhat good</v>
          </cell>
          <cell r="S294" t="str">
            <v>Having a close relationship to Germany</v>
          </cell>
          <cell r="T294" t="str">
            <v>Having a close relationship to China</v>
          </cell>
          <cell r="U294" t="str">
            <v>Somewhat likely</v>
          </cell>
          <cell r="V294" t="str">
            <v>Yes, as a partner</v>
          </cell>
          <cell r="W294" t="str">
            <v>Yes, as a partner</v>
          </cell>
          <cell r="X294" t="str">
            <v>Yes, as a partner</v>
          </cell>
          <cell r="Y294" t="str">
            <v>Yes, as a partner</v>
          </cell>
          <cell r="Z294" t="str">
            <v>Yes, as a partner</v>
          </cell>
          <cell r="AA294" t="str">
            <v>Yes, as a partner</v>
          </cell>
          <cell r="AB294" t="str">
            <v>Countries will increase their focus on national interests</v>
          </cell>
        </row>
        <row r="295">
          <cell r="A295" t="str">
            <v xml:space="preserve">CO    </v>
          </cell>
          <cell r="B295" t="str">
            <v>Single, living with a partner</v>
          </cell>
          <cell r="C295" t="str">
            <v>Two</v>
          </cell>
          <cell r="D295" t="str">
            <v>Two</v>
          </cell>
          <cell r="F295" t="str">
            <v>NA</v>
          </cell>
          <cell r="G295">
            <v>29</v>
          </cell>
          <cell r="H295" t="str">
            <v>Some postgraduate or professional schooling, no postgraduate degree</v>
          </cell>
          <cell r="I295" t="str">
            <v>$75,000 but less than $100,000</v>
          </cell>
          <cell r="J295" t="str">
            <v>No</v>
          </cell>
          <cell r="K295" t="str">
            <v>White Non-Hispanic</v>
          </cell>
          <cell r="M295" t="str">
            <v>Republican</v>
          </cell>
          <cell r="N295" t="str">
            <v>Somewhat conservative</v>
          </cell>
          <cell r="O295" t="str">
            <v>Male</v>
          </cell>
          <cell r="P295" t="str">
            <v>Christian (Just Christian)</v>
          </cell>
          <cell r="Q295" t="str">
            <v>Israel</v>
          </cell>
          <cell r="R295" t="str">
            <v>Somewhat good</v>
          </cell>
          <cell r="S295" t="str">
            <v>Having a close relationship to Russia</v>
          </cell>
          <cell r="T295" t="str">
            <v>Having a close relationship to China</v>
          </cell>
          <cell r="U295" t="str">
            <v>Somewhat unlikely</v>
          </cell>
          <cell r="V295" t="str">
            <v>Yes, as a partner</v>
          </cell>
          <cell r="W295" t="str">
            <v>Yes, as a partner</v>
          </cell>
          <cell r="X295" t="str">
            <v>Yes, as a partner</v>
          </cell>
          <cell r="Y295" t="str">
            <v>Yes, as a partner</v>
          </cell>
          <cell r="Z295" t="str">
            <v>Yes, as a partner</v>
          </cell>
          <cell r="AA295" t="str">
            <v>Yes, as a partner</v>
          </cell>
          <cell r="AB295" t="str">
            <v>Everything will be the same as before the crisis</v>
          </cell>
        </row>
        <row r="296">
          <cell r="A296" t="str">
            <v xml:space="preserve">CA    </v>
          </cell>
          <cell r="B296" t="str">
            <v>Single, that is never married</v>
          </cell>
          <cell r="C296" t="str">
            <v>One</v>
          </cell>
          <cell r="D296" t="str">
            <v>One</v>
          </cell>
          <cell r="F296" t="str">
            <v>NA</v>
          </cell>
          <cell r="G296">
            <v>65</v>
          </cell>
          <cell r="H296" t="str">
            <v>Postgraduate or professional degree, including master's, doctorate, medical or law degree (e.g., MA, MS, PhD, MD, JD)</v>
          </cell>
          <cell r="I296" t="str">
            <v>$75,000 but less than $100,000</v>
          </cell>
          <cell r="J296" t="str">
            <v>Yes</v>
          </cell>
          <cell r="K296" t="str">
            <v>Unspecified Hispanic</v>
          </cell>
          <cell r="M296" t="str">
            <v>NA</v>
          </cell>
          <cell r="N296" t="str">
            <v>Very liberal</v>
          </cell>
          <cell r="O296" t="str">
            <v>Male</v>
          </cell>
          <cell r="P296" t="str">
            <v>Nothing in particular</v>
          </cell>
          <cell r="Q296" t="str">
            <v>China</v>
          </cell>
          <cell r="R296" t="str">
            <v>Somewhat bad</v>
          </cell>
          <cell r="S296" t="str">
            <v>Having a close relationship to Germany</v>
          </cell>
          <cell r="T296" t="str">
            <v>Having a close relationship to Germany</v>
          </cell>
          <cell r="U296" t="str">
            <v>Somewhat likely</v>
          </cell>
          <cell r="V296" t="str">
            <v>Yes, as a partner</v>
          </cell>
          <cell r="W296" t="str">
            <v>Yes, as a partner</v>
          </cell>
          <cell r="X296" t="str">
            <v>Yes, as a partner</v>
          </cell>
          <cell r="Y296" t="str">
            <v>Yes, as a partner</v>
          </cell>
          <cell r="Z296" t="str">
            <v>Yes, as a partner</v>
          </cell>
          <cell r="AA296" t="str">
            <v>Yes, as a partner</v>
          </cell>
          <cell r="AB296" t="str">
            <v>Everything will be the same as before the crisis</v>
          </cell>
        </row>
        <row r="297">
          <cell r="A297" t="str">
            <v xml:space="preserve">MO    </v>
          </cell>
          <cell r="B297" t="str">
            <v>Married</v>
          </cell>
          <cell r="C297" t="str">
            <v>Two</v>
          </cell>
          <cell r="D297" t="str">
            <v>Two</v>
          </cell>
          <cell r="F297" t="str">
            <v>NA</v>
          </cell>
          <cell r="G297">
            <v>65</v>
          </cell>
          <cell r="H297" t="str">
            <v>High school graduate (Grade 12 with diploma or GED certificate)</v>
          </cell>
          <cell r="I297" t="str">
            <v>Less than $15,000</v>
          </cell>
          <cell r="J297" t="str">
            <v>No</v>
          </cell>
          <cell r="K297" t="str">
            <v>White Non-Hispanic</v>
          </cell>
          <cell r="M297" t="str">
            <v>DK/Refused</v>
          </cell>
          <cell r="N297" t="str">
            <v>Very conservative</v>
          </cell>
          <cell r="O297" t="str">
            <v>Male</v>
          </cell>
          <cell r="P297" t="str">
            <v>Christian (Just Christian)</v>
          </cell>
          <cell r="Q297" t="str">
            <v>Israel</v>
          </cell>
          <cell r="R297" t="str">
            <v>Somewhat good</v>
          </cell>
          <cell r="S297" t="str">
            <v>Having a close relationship to Germany</v>
          </cell>
          <cell r="T297" t="str">
            <v>Having a close relationship to Germany</v>
          </cell>
          <cell r="U297" t="str">
            <v>Very likely</v>
          </cell>
          <cell r="V297" t="str">
            <v>Yes, as a partner</v>
          </cell>
          <cell r="W297" t="str">
            <v>Yes, as a partner</v>
          </cell>
          <cell r="X297" t="str">
            <v>No, not a partner</v>
          </cell>
          <cell r="Y297" t="str">
            <v>Yes, as a partner</v>
          </cell>
          <cell r="Z297" t="str">
            <v>Yes, as a partner</v>
          </cell>
          <cell r="AA297" t="str">
            <v>Yes, as a partner</v>
          </cell>
          <cell r="AB297" t="str">
            <v>Countries will increase their focus on national interests</v>
          </cell>
        </row>
        <row r="298">
          <cell r="A298" t="str">
            <v xml:space="preserve">MA    </v>
          </cell>
          <cell r="B298" t="str">
            <v>Single, that is never married</v>
          </cell>
          <cell r="C298" t="str">
            <v>One</v>
          </cell>
          <cell r="D298" t="str">
            <v>One</v>
          </cell>
          <cell r="F298" t="str">
            <v>NA</v>
          </cell>
          <cell r="G298">
            <v>56</v>
          </cell>
          <cell r="H298" t="str">
            <v>High school graduate (Grade 12 with diploma or GED certificate)</v>
          </cell>
          <cell r="I298" t="str">
            <v>$40,000 but less than $50,000</v>
          </cell>
          <cell r="J298" t="str">
            <v>No</v>
          </cell>
          <cell r="K298" t="str">
            <v>White Non-Hispanic</v>
          </cell>
          <cell r="M298" t="str">
            <v>Republican</v>
          </cell>
          <cell r="N298" t="str">
            <v>Very conservative</v>
          </cell>
          <cell r="O298" t="str">
            <v>Male</v>
          </cell>
          <cell r="P298" t="str">
            <v>Catholic, Roman Catholic</v>
          </cell>
          <cell r="Q298" t="str">
            <v>Israel</v>
          </cell>
          <cell r="R298" t="str">
            <v>Very good</v>
          </cell>
          <cell r="S298" t="str">
            <v>Having a close relationship to Germany</v>
          </cell>
          <cell r="T298" t="str">
            <v>Having a close relationship to Germany</v>
          </cell>
          <cell r="U298" t="str">
            <v>Very unlikely</v>
          </cell>
          <cell r="V298" t="str">
            <v>Yes, as a partner</v>
          </cell>
          <cell r="W298" t="str">
            <v>Yes, as a partner</v>
          </cell>
          <cell r="X298" t="str">
            <v>Yes, as a partner</v>
          </cell>
          <cell r="Y298" t="str">
            <v>DK/Refused</v>
          </cell>
          <cell r="Z298" t="str">
            <v>Yes, as a partner</v>
          </cell>
          <cell r="AA298" t="str">
            <v>Yes, as a partner</v>
          </cell>
          <cell r="AB298" t="str">
            <v>Countries will cooperate more with other countries</v>
          </cell>
        </row>
        <row r="299">
          <cell r="A299" t="str">
            <v xml:space="preserve">OH    </v>
          </cell>
          <cell r="B299" t="str">
            <v>Married</v>
          </cell>
          <cell r="C299" t="str">
            <v>Two</v>
          </cell>
          <cell r="D299" t="str">
            <v>Two</v>
          </cell>
          <cell r="F299" t="str">
            <v>NA</v>
          </cell>
          <cell r="G299">
            <v>79</v>
          </cell>
          <cell r="H299" t="str">
            <v>Two year associate degree from a college or university</v>
          </cell>
          <cell r="I299" t="str">
            <v>$50,000 but less than $75,000</v>
          </cell>
          <cell r="J299" t="str">
            <v>No</v>
          </cell>
          <cell r="K299" t="str">
            <v>White Non-Hispanic</v>
          </cell>
          <cell r="M299" t="str">
            <v>NA</v>
          </cell>
          <cell r="N299" t="str">
            <v>Very conservative</v>
          </cell>
          <cell r="O299" t="str">
            <v>Male</v>
          </cell>
          <cell r="P299" t="str">
            <v>Protestant</v>
          </cell>
          <cell r="Q299" t="str">
            <v>Canada</v>
          </cell>
          <cell r="R299" t="str">
            <v>Somewhat good</v>
          </cell>
          <cell r="S299" t="str">
            <v>Having a close relationship to Germany</v>
          </cell>
          <cell r="T299" t="str">
            <v>Having a close relationship to Germany</v>
          </cell>
          <cell r="U299" t="str">
            <v>Very unlikely</v>
          </cell>
          <cell r="V299" t="str">
            <v>Yes, as a partner</v>
          </cell>
          <cell r="W299" t="str">
            <v>Yes, as a partner</v>
          </cell>
          <cell r="X299" t="str">
            <v>Yes, as a partner</v>
          </cell>
          <cell r="Y299" t="str">
            <v>Yes, as a partner</v>
          </cell>
          <cell r="Z299" t="str">
            <v>Yes, as a partner</v>
          </cell>
          <cell r="AA299" t="str">
            <v>Yes, as a partner</v>
          </cell>
          <cell r="AB299" t="str">
            <v>Everything will be the same as before the crisis</v>
          </cell>
        </row>
        <row r="300">
          <cell r="A300" t="str">
            <v xml:space="preserve">MS    </v>
          </cell>
          <cell r="B300" t="str">
            <v>Married</v>
          </cell>
          <cell r="C300" t="str">
            <v>Two</v>
          </cell>
          <cell r="D300" t="str">
            <v>Two</v>
          </cell>
          <cell r="F300" t="str">
            <v>NA</v>
          </cell>
          <cell r="G300">
            <v>74</v>
          </cell>
          <cell r="H300" t="str">
            <v>Some college, no degree (includes community college)</v>
          </cell>
          <cell r="I300" t="str">
            <v>$15,000 but less than $25,000</v>
          </cell>
          <cell r="J300" t="str">
            <v>No</v>
          </cell>
          <cell r="K300" t="str">
            <v>Black Non-Hispanic</v>
          </cell>
          <cell r="M300" t="str">
            <v>NA</v>
          </cell>
          <cell r="N300" t="str">
            <v>Very conservative</v>
          </cell>
          <cell r="O300" t="str">
            <v>Female</v>
          </cell>
          <cell r="P300" t="str">
            <v>Christian (Just Christian)</v>
          </cell>
          <cell r="Q300" t="str">
            <v>Israel</v>
          </cell>
          <cell r="R300" t="str">
            <v>Somewhat bad</v>
          </cell>
          <cell r="S300" t="str">
            <v>Having a close relationship to Germany</v>
          </cell>
          <cell r="T300" t="str">
            <v>Having a close relationship to Germany</v>
          </cell>
          <cell r="U300" t="str">
            <v>Somewhat unlikely</v>
          </cell>
          <cell r="V300" t="str">
            <v>Yes, as a partner</v>
          </cell>
          <cell r="W300" t="str">
            <v>No, not a partner</v>
          </cell>
          <cell r="X300" t="str">
            <v>No, not a partner</v>
          </cell>
          <cell r="Y300" t="str">
            <v>No, not a partner</v>
          </cell>
          <cell r="Z300" t="str">
            <v>No, not a partner</v>
          </cell>
          <cell r="AA300" t="str">
            <v>No, not a partner</v>
          </cell>
          <cell r="AB300" t="str">
            <v>Everything will be the same as before the crisis</v>
          </cell>
        </row>
        <row r="301">
          <cell r="A301" t="str">
            <v xml:space="preserve">WI    </v>
          </cell>
          <cell r="B301" t="str">
            <v>Refused</v>
          </cell>
          <cell r="C301" t="str">
            <v>Refused</v>
          </cell>
          <cell r="D301" t="str">
            <v>Refused</v>
          </cell>
          <cell r="F301" t="str">
            <v>NA</v>
          </cell>
          <cell r="G301">
            <v>50</v>
          </cell>
          <cell r="H301" t="str">
            <v>Refused</v>
          </cell>
          <cell r="I301" t="str">
            <v>Refused</v>
          </cell>
          <cell r="J301" t="str">
            <v>Refused</v>
          </cell>
          <cell r="K301" t="str">
            <v>Refused</v>
          </cell>
          <cell r="M301" t="str">
            <v>DK/Refused</v>
          </cell>
          <cell r="N301" t="str">
            <v>Refused</v>
          </cell>
          <cell r="O301" t="str">
            <v>Male</v>
          </cell>
          <cell r="P301" t="str">
            <v>Refused</v>
          </cell>
          <cell r="Q301" t="str">
            <v>China</v>
          </cell>
          <cell r="R301" t="str">
            <v>Somewhat good</v>
          </cell>
          <cell r="S301" t="str">
            <v>Having a close relationship to Russia</v>
          </cell>
          <cell r="T301" t="str">
            <v>Having a close relationship to China</v>
          </cell>
          <cell r="U301" t="str">
            <v>Very unlikely</v>
          </cell>
          <cell r="V301" t="str">
            <v>Yes, as a partner</v>
          </cell>
          <cell r="W301" t="str">
            <v>Yes, as a partner</v>
          </cell>
          <cell r="X301" t="str">
            <v>No, not a partner</v>
          </cell>
          <cell r="Y301" t="str">
            <v>Yes, as a partner</v>
          </cell>
          <cell r="Z301" t="str">
            <v>Yes, as a partner</v>
          </cell>
          <cell r="AA301" t="str">
            <v>Yes, as a partner</v>
          </cell>
          <cell r="AB301" t="str">
            <v>Everything will be the same as before the crisis</v>
          </cell>
        </row>
        <row r="302">
          <cell r="A302" t="str">
            <v xml:space="preserve">MI    </v>
          </cell>
          <cell r="B302" t="str">
            <v>Married</v>
          </cell>
          <cell r="C302" t="str">
            <v>Two</v>
          </cell>
          <cell r="D302" t="str">
            <v>Two</v>
          </cell>
          <cell r="F302" t="str">
            <v>NA</v>
          </cell>
          <cell r="G302">
            <v>45</v>
          </cell>
          <cell r="H302" t="str">
            <v>Some postgraduate or professional schooling, no postgraduate degree</v>
          </cell>
          <cell r="I302" t="str">
            <v>$40,000 but less than $50,000</v>
          </cell>
          <cell r="J302" t="str">
            <v>No</v>
          </cell>
          <cell r="K302" t="str">
            <v>White Non-Hispanic</v>
          </cell>
          <cell r="M302" t="str">
            <v>NA</v>
          </cell>
          <cell r="N302" t="str">
            <v>Moderate</v>
          </cell>
          <cell r="O302" t="str">
            <v>Female</v>
          </cell>
          <cell r="P302" t="str">
            <v>Protestant</v>
          </cell>
          <cell r="Q302" t="str">
            <v>Germany</v>
          </cell>
          <cell r="R302" t="str">
            <v>Somewhat bad</v>
          </cell>
          <cell r="S302" t="str">
            <v>Having a close relationship to Germany</v>
          </cell>
          <cell r="T302" t="str">
            <v>Having a close relationship to Germany</v>
          </cell>
          <cell r="U302" t="str">
            <v>Somewhat likely</v>
          </cell>
          <cell r="V302" t="str">
            <v>No, not a partner</v>
          </cell>
          <cell r="W302" t="str">
            <v>No, not a partner</v>
          </cell>
          <cell r="X302" t="str">
            <v>No, not a partner</v>
          </cell>
          <cell r="Y302" t="str">
            <v>No, not a partner</v>
          </cell>
          <cell r="Z302" t="str">
            <v>No, not a partner</v>
          </cell>
          <cell r="AA302" t="str">
            <v>Yes, as a partner</v>
          </cell>
          <cell r="AB302" t="str">
            <v>Countries will increase their focus on national interests</v>
          </cell>
        </row>
        <row r="303">
          <cell r="A303" t="str">
            <v xml:space="preserve">OH    </v>
          </cell>
          <cell r="B303" t="str">
            <v>Married</v>
          </cell>
          <cell r="C303" t="str">
            <v>Four</v>
          </cell>
          <cell r="D303" t="str">
            <v>Two</v>
          </cell>
          <cell r="F303" t="str">
            <v>Yes</v>
          </cell>
          <cell r="G303">
            <v>25</v>
          </cell>
          <cell r="H303" t="str">
            <v>Some college, no degree (includes community college)</v>
          </cell>
          <cell r="I303" t="str">
            <v>$40,000 but less than $50,000</v>
          </cell>
          <cell r="J303" t="str">
            <v>No</v>
          </cell>
          <cell r="K303" t="str">
            <v>White Non-Hispanic</v>
          </cell>
          <cell r="M303" t="str">
            <v>Republican</v>
          </cell>
          <cell r="N303" t="str">
            <v>Very conservative</v>
          </cell>
          <cell r="O303" t="str">
            <v>Male</v>
          </cell>
          <cell r="P303" t="str">
            <v>Lutheran</v>
          </cell>
          <cell r="Q303" t="str">
            <v>United Kingdom</v>
          </cell>
          <cell r="R303" t="str">
            <v>Somewhat good</v>
          </cell>
          <cell r="S303" t="str">
            <v>Having a close relationship to Russia</v>
          </cell>
          <cell r="T303" t="str">
            <v>Having a close relationship to Germany</v>
          </cell>
          <cell r="U303" t="str">
            <v>Somewhat likely</v>
          </cell>
          <cell r="V303" t="str">
            <v>Yes, as a partner</v>
          </cell>
          <cell r="W303" t="str">
            <v>No, not a partner</v>
          </cell>
          <cell r="X303" t="str">
            <v>Yes, as a partner</v>
          </cell>
          <cell r="Y303" t="str">
            <v>No, not a partner</v>
          </cell>
          <cell r="Z303" t="str">
            <v>Yes, as a partner</v>
          </cell>
          <cell r="AA303" t="str">
            <v>Yes, as a partner</v>
          </cell>
          <cell r="AB303" t="str">
            <v>Everything will be the same as before the crisis</v>
          </cell>
        </row>
        <row r="304">
          <cell r="A304" t="str">
            <v xml:space="preserve">IN    </v>
          </cell>
          <cell r="B304" t="str">
            <v>Married</v>
          </cell>
          <cell r="C304" t="str">
            <v>Seven</v>
          </cell>
          <cell r="D304" t="str">
            <v>Five</v>
          </cell>
          <cell r="F304" t="str">
            <v>No</v>
          </cell>
          <cell r="G304">
            <v>65</v>
          </cell>
          <cell r="H304" t="str">
            <v>Some postgraduate or professional schooling, no postgraduate degree</v>
          </cell>
          <cell r="I304" t="str">
            <v>$100,000 to under $150,000</v>
          </cell>
          <cell r="J304" t="str">
            <v>No</v>
          </cell>
          <cell r="K304" t="str">
            <v>White Non-Hispanic</v>
          </cell>
          <cell r="M304" t="str">
            <v>NA</v>
          </cell>
          <cell r="N304" t="str">
            <v>Moderate</v>
          </cell>
          <cell r="O304" t="str">
            <v>Female</v>
          </cell>
          <cell r="P304" t="str">
            <v>Christian (Just Christian)</v>
          </cell>
          <cell r="Q304" t="str">
            <v>United Kingdom</v>
          </cell>
          <cell r="R304" t="str">
            <v>Somewhat good</v>
          </cell>
          <cell r="S304" t="str">
            <v>Having a close relationship to Russia</v>
          </cell>
          <cell r="T304" t="str">
            <v>Having a close relationship to Germany</v>
          </cell>
          <cell r="U304" t="str">
            <v>Very likely</v>
          </cell>
          <cell r="V304" t="str">
            <v>Yes, as a partner</v>
          </cell>
          <cell r="W304" t="str">
            <v>Yes, as a partner</v>
          </cell>
          <cell r="X304" t="str">
            <v>Yes, as a partner</v>
          </cell>
          <cell r="Y304" t="str">
            <v>Yes, as a partner</v>
          </cell>
          <cell r="Z304" t="str">
            <v>Yes, as a partner</v>
          </cell>
          <cell r="AA304" t="str">
            <v>Yes, as a partner</v>
          </cell>
          <cell r="AB304" t="str">
            <v>Everything will be the same as before the crisis</v>
          </cell>
        </row>
        <row r="305">
          <cell r="A305" t="str">
            <v xml:space="preserve">NY    </v>
          </cell>
          <cell r="B305" t="str">
            <v>Married</v>
          </cell>
          <cell r="C305" t="str">
            <v>Three</v>
          </cell>
          <cell r="D305" t="str">
            <v>Three</v>
          </cell>
          <cell r="F305" t="str">
            <v>NA</v>
          </cell>
          <cell r="G305">
            <v>37</v>
          </cell>
          <cell r="H305" t="str">
            <v>Some college, no degree (includes community college)</v>
          </cell>
          <cell r="I305" t="str">
            <v>$25,000 but less than $30,000</v>
          </cell>
          <cell r="J305" t="str">
            <v>No</v>
          </cell>
          <cell r="K305" t="str">
            <v>Native American/American Indian/Alaska Native</v>
          </cell>
          <cell r="M305" t="str">
            <v>NA</v>
          </cell>
          <cell r="N305" t="str">
            <v>Very liberal</v>
          </cell>
          <cell r="O305" t="str">
            <v>Female</v>
          </cell>
          <cell r="P305" t="str">
            <v>Evangelical</v>
          </cell>
          <cell r="Q305" t="str">
            <v>France</v>
          </cell>
          <cell r="R305" t="str">
            <v>Somewhat bad</v>
          </cell>
          <cell r="S305" t="str">
            <v>Having a close relationship to Russia</v>
          </cell>
          <cell r="T305" t="str">
            <v>Having a close relationship to Germany</v>
          </cell>
          <cell r="U305" t="str">
            <v>Somewhat unlikely</v>
          </cell>
          <cell r="V305" t="str">
            <v>Yes, as a partner</v>
          </cell>
          <cell r="W305" t="str">
            <v>Yes, as a partner</v>
          </cell>
          <cell r="X305" t="str">
            <v>No, not a partner</v>
          </cell>
          <cell r="Y305" t="str">
            <v>No, not a partner</v>
          </cell>
          <cell r="Z305" t="str">
            <v>Yes, as a partner</v>
          </cell>
          <cell r="AA305" t="str">
            <v>Yes, as a partner</v>
          </cell>
          <cell r="AB305" t="str">
            <v>Countries will cooperate more with other countries</v>
          </cell>
        </row>
        <row r="306">
          <cell r="A306" t="str">
            <v xml:space="preserve">WA    </v>
          </cell>
          <cell r="B306" t="str">
            <v>Married</v>
          </cell>
          <cell r="C306" t="str">
            <v>Two</v>
          </cell>
          <cell r="D306" t="str">
            <v>Two</v>
          </cell>
          <cell r="F306" t="str">
            <v>NA</v>
          </cell>
          <cell r="G306">
            <v>30</v>
          </cell>
          <cell r="H306" t="str">
            <v>Four year college or university degree/Bachelor.s degree (e.g., BS, BA, AB)</v>
          </cell>
          <cell r="I306" t="str">
            <v>$200,000 to under $250,000</v>
          </cell>
          <cell r="J306" t="str">
            <v>Yes</v>
          </cell>
          <cell r="K306" t="str">
            <v>White Hispanic</v>
          </cell>
          <cell r="M306" t="str">
            <v>Republican</v>
          </cell>
          <cell r="N306" t="str">
            <v>Somewhat conservative</v>
          </cell>
          <cell r="O306" t="str">
            <v>Male</v>
          </cell>
          <cell r="P306" t="str">
            <v>Protestant</v>
          </cell>
          <cell r="Q306" t="str">
            <v>Israel</v>
          </cell>
          <cell r="R306" t="str">
            <v>Very good</v>
          </cell>
          <cell r="S306" t="str">
            <v>Having a close relationship to Russia</v>
          </cell>
          <cell r="T306" t="str">
            <v>Having a close relationship to China</v>
          </cell>
          <cell r="U306" t="str">
            <v>Somewhat likely</v>
          </cell>
          <cell r="V306" t="str">
            <v>Yes, as a partner</v>
          </cell>
          <cell r="W306" t="str">
            <v>Yes, as a partner</v>
          </cell>
          <cell r="X306" t="str">
            <v>Yes, as a partner</v>
          </cell>
          <cell r="Y306" t="str">
            <v>Yes, as a partner</v>
          </cell>
          <cell r="Z306" t="str">
            <v>Yes, as a partner</v>
          </cell>
          <cell r="AA306" t="str">
            <v>Yes, as a partner</v>
          </cell>
          <cell r="AB306" t="str">
            <v>Countries will increase their focus on national interests</v>
          </cell>
        </row>
        <row r="307">
          <cell r="A307" t="str">
            <v xml:space="preserve">VA    </v>
          </cell>
          <cell r="B307" t="str">
            <v>Single, that is never married</v>
          </cell>
          <cell r="C307" t="str">
            <v>One</v>
          </cell>
          <cell r="D307" t="str">
            <v>One</v>
          </cell>
          <cell r="F307" t="str">
            <v>NA</v>
          </cell>
          <cell r="G307">
            <v>44</v>
          </cell>
          <cell r="H307" t="str">
            <v>Postgraduate or professional degree, including master's, doctorate, medical or law degree (e.g., MA, MS, PhD, MD, JD)</v>
          </cell>
          <cell r="I307" t="str">
            <v>Refused</v>
          </cell>
          <cell r="J307" t="str">
            <v>No</v>
          </cell>
          <cell r="K307" t="str">
            <v>Asian/Chinese/Japanese</v>
          </cell>
          <cell r="M307" t="str">
            <v>NA</v>
          </cell>
          <cell r="N307" t="str">
            <v>Moderate</v>
          </cell>
          <cell r="O307" t="str">
            <v>Female</v>
          </cell>
          <cell r="P307" t="str">
            <v>Agnostic</v>
          </cell>
          <cell r="Q307" t="str">
            <v>China</v>
          </cell>
          <cell r="R307" t="str">
            <v>Somewhat bad</v>
          </cell>
          <cell r="S307" t="str">
            <v>Having a close relationship to Germany</v>
          </cell>
          <cell r="T307" t="str">
            <v>Having a close relationship to Germany</v>
          </cell>
          <cell r="U307" t="str">
            <v>Somewhat likely</v>
          </cell>
          <cell r="V307" t="str">
            <v>Yes, as a partner</v>
          </cell>
          <cell r="W307" t="str">
            <v>Yes, as a partner</v>
          </cell>
          <cell r="X307" t="str">
            <v>No, not a partner</v>
          </cell>
          <cell r="Y307" t="str">
            <v>Yes, as a partner</v>
          </cell>
          <cell r="Z307" t="str">
            <v>Yes, as a partner</v>
          </cell>
          <cell r="AA307" t="str">
            <v>Yes, as a partner</v>
          </cell>
          <cell r="AB307" t="str">
            <v>Countries will increase their focus on national interests</v>
          </cell>
        </row>
        <row r="308">
          <cell r="A308" t="str">
            <v xml:space="preserve">NY    </v>
          </cell>
          <cell r="B308" t="str">
            <v>Single, that is never married</v>
          </cell>
          <cell r="C308" t="str">
            <v>One</v>
          </cell>
          <cell r="D308" t="str">
            <v>One</v>
          </cell>
          <cell r="F308" t="str">
            <v>NA</v>
          </cell>
          <cell r="G308">
            <v>46</v>
          </cell>
          <cell r="H308" t="str">
            <v>High school graduate (Grade 12 with diploma or GED certificate)</v>
          </cell>
          <cell r="I308" t="str">
            <v>$100,000 to under $150,000</v>
          </cell>
          <cell r="J308" t="str">
            <v>Yes</v>
          </cell>
          <cell r="K308" t="str">
            <v>Unspecified Hispanic</v>
          </cell>
          <cell r="M308" t="str">
            <v>Democratic</v>
          </cell>
          <cell r="N308" t="str">
            <v>Somewhat liberal</v>
          </cell>
          <cell r="O308" t="str">
            <v>Male</v>
          </cell>
          <cell r="P308" t="str">
            <v>Catholic, Roman Catholic</v>
          </cell>
          <cell r="Q308" t="str">
            <v>Canada</v>
          </cell>
          <cell r="R308" t="str">
            <v>Somewhat good</v>
          </cell>
          <cell r="S308" t="str">
            <v>Having a close relationship to Germany</v>
          </cell>
          <cell r="T308" t="str">
            <v>Having a close relationship to Germany</v>
          </cell>
          <cell r="U308" t="str">
            <v>Somewhat likely</v>
          </cell>
          <cell r="V308" t="str">
            <v>Yes, as a partner</v>
          </cell>
          <cell r="W308" t="str">
            <v>Yes, as a partner</v>
          </cell>
          <cell r="X308" t="str">
            <v>Yes, as a partner</v>
          </cell>
          <cell r="Y308" t="str">
            <v>Yes, as a partner</v>
          </cell>
          <cell r="Z308" t="str">
            <v>Yes, as a partner</v>
          </cell>
          <cell r="AA308" t="str">
            <v>Yes, as a partner</v>
          </cell>
          <cell r="AB308" t="str">
            <v>Everything will be the same as before the crisis</v>
          </cell>
        </row>
        <row r="309">
          <cell r="A309" t="str">
            <v xml:space="preserve">MI    </v>
          </cell>
          <cell r="B309" t="str">
            <v>Married</v>
          </cell>
          <cell r="C309" t="str">
            <v>Three</v>
          </cell>
          <cell r="D309" t="str">
            <v>Two</v>
          </cell>
          <cell r="F309" t="str">
            <v>Yes</v>
          </cell>
          <cell r="G309">
            <v>44</v>
          </cell>
          <cell r="H309" t="str">
            <v>Postgraduate or professional degree, including master's, doctorate, medical or law degree (e.g., MA, MS, PhD, MD, JD)</v>
          </cell>
          <cell r="I309" t="str">
            <v>$100,000 to under $150,000</v>
          </cell>
          <cell r="J309" t="str">
            <v>No</v>
          </cell>
          <cell r="K309" t="str">
            <v>White Non-Hispanic</v>
          </cell>
          <cell r="M309" t="str">
            <v>NA</v>
          </cell>
          <cell r="N309" t="str">
            <v>Moderate</v>
          </cell>
          <cell r="O309" t="str">
            <v>Female</v>
          </cell>
          <cell r="P309" t="str">
            <v>Christian (Just Christian)</v>
          </cell>
          <cell r="Q309" t="str">
            <v>United Kingdom</v>
          </cell>
          <cell r="R309" t="str">
            <v>Somewhat good</v>
          </cell>
          <cell r="S309" t="str">
            <v>Having a close relationship to Germany</v>
          </cell>
          <cell r="T309" t="str">
            <v>Having a close relationship to Germany</v>
          </cell>
          <cell r="U309" t="str">
            <v>Somewhat likely</v>
          </cell>
          <cell r="V309" t="str">
            <v>Yes, as a partner</v>
          </cell>
          <cell r="W309" t="str">
            <v>Yes, as a partner</v>
          </cell>
          <cell r="X309" t="str">
            <v>Yes, as a partner</v>
          </cell>
          <cell r="Y309" t="str">
            <v>Yes, as a partner</v>
          </cell>
          <cell r="Z309" t="str">
            <v>Yes, as a partner</v>
          </cell>
          <cell r="AA309" t="str">
            <v>Yes, as a partner</v>
          </cell>
          <cell r="AB309" t="str">
            <v>Everything will be the same as before the crisis</v>
          </cell>
        </row>
        <row r="310">
          <cell r="A310" t="str">
            <v xml:space="preserve">OH    </v>
          </cell>
          <cell r="B310" t="str">
            <v>Single, that is never married</v>
          </cell>
          <cell r="C310" t="str">
            <v>One</v>
          </cell>
          <cell r="D310" t="str">
            <v>One</v>
          </cell>
          <cell r="F310" t="str">
            <v>NA</v>
          </cell>
          <cell r="G310">
            <v>28</v>
          </cell>
          <cell r="H310" t="str">
            <v>High school graduate (Grade 12 with diploma or GED certificate)</v>
          </cell>
          <cell r="I310" t="str">
            <v>$100,000 to under $150,000</v>
          </cell>
          <cell r="J310" t="str">
            <v>No</v>
          </cell>
          <cell r="K310" t="str">
            <v>White Non-Hispanic</v>
          </cell>
          <cell r="M310" t="str">
            <v>NA</v>
          </cell>
          <cell r="N310" t="str">
            <v>Somewhat conservative</v>
          </cell>
          <cell r="O310" t="str">
            <v>Male</v>
          </cell>
          <cell r="P310" t="str">
            <v>Nothing in particular</v>
          </cell>
          <cell r="Q310" t="str">
            <v>United Kingdom</v>
          </cell>
          <cell r="R310" t="str">
            <v>Somewhat good</v>
          </cell>
          <cell r="S310" t="str">
            <v>Both relationships are equally important</v>
          </cell>
          <cell r="T310" t="str">
            <v>Having a close relationship to Germany</v>
          </cell>
          <cell r="U310" t="str">
            <v>Somewhat unlikely</v>
          </cell>
          <cell r="V310" t="str">
            <v>Yes, as a partner</v>
          </cell>
          <cell r="W310" t="str">
            <v>No, not a partner</v>
          </cell>
          <cell r="X310" t="str">
            <v>No, not a partner</v>
          </cell>
          <cell r="Y310" t="str">
            <v>Yes, as a partner</v>
          </cell>
          <cell r="Z310" t="str">
            <v>Yes, as a partner</v>
          </cell>
          <cell r="AA310" t="str">
            <v>Yes, as a partner</v>
          </cell>
          <cell r="AB310" t="str">
            <v>Countries will cooperate more with other countries</v>
          </cell>
        </row>
        <row r="311">
          <cell r="A311" t="str">
            <v xml:space="preserve">NC    </v>
          </cell>
          <cell r="B311" t="str">
            <v>Married</v>
          </cell>
          <cell r="C311" t="str">
            <v>Three</v>
          </cell>
          <cell r="D311" t="str">
            <v>Three</v>
          </cell>
          <cell r="F311" t="str">
            <v>NA</v>
          </cell>
          <cell r="G311">
            <v>52</v>
          </cell>
          <cell r="H311" t="str">
            <v>Two year associate degree from a college or university</v>
          </cell>
          <cell r="I311" t="str">
            <v>$50,000 but less than $75,000</v>
          </cell>
          <cell r="J311" t="str">
            <v>No</v>
          </cell>
          <cell r="K311" t="str">
            <v>White Non-Hispanic</v>
          </cell>
          <cell r="M311" t="str">
            <v>Democratic</v>
          </cell>
          <cell r="N311" t="str">
            <v>Moderate</v>
          </cell>
          <cell r="O311" t="str">
            <v>Female</v>
          </cell>
          <cell r="P311" t="str">
            <v>Protestant</v>
          </cell>
          <cell r="Q311" t="str">
            <v>China</v>
          </cell>
          <cell r="R311" t="str">
            <v>Very good</v>
          </cell>
          <cell r="S311" t="str">
            <v>Having a close relationship to Germany</v>
          </cell>
          <cell r="T311" t="str">
            <v>Having a close relationship to China</v>
          </cell>
          <cell r="U311" t="str">
            <v>Very likely</v>
          </cell>
          <cell r="V311" t="str">
            <v>No, not a partner</v>
          </cell>
          <cell r="W311" t="str">
            <v>Yes, as a partner</v>
          </cell>
          <cell r="X311" t="str">
            <v>No, not a partner</v>
          </cell>
          <cell r="Y311" t="str">
            <v>Yes, as a partner</v>
          </cell>
          <cell r="Z311" t="str">
            <v>Yes, as a partner</v>
          </cell>
          <cell r="AA311" t="str">
            <v>No, not a partner</v>
          </cell>
          <cell r="AB311" t="str">
            <v>Countries will cooperate more with other countries</v>
          </cell>
        </row>
        <row r="312">
          <cell r="A312" t="str">
            <v xml:space="preserve">PA    </v>
          </cell>
          <cell r="B312" t="str">
            <v>Married</v>
          </cell>
          <cell r="C312" t="str">
            <v>Two</v>
          </cell>
          <cell r="D312" t="str">
            <v>Two</v>
          </cell>
          <cell r="F312" t="str">
            <v>NA</v>
          </cell>
          <cell r="G312">
            <v>58</v>
          </cell>
          <cell r="H312" t="str">
            <v>Four year college or university degree/Bachelor.s degree (e.g., BS, BA, AB)</v>
          </cell>
          <cell r="I312" t="str">
            <v>$50,000 but less than $75,000</v>
          </cell>
          <cell r="J312" t="str">
            <v>No</v>
          </cell>
          <cell r="K312" t="str">
            <v>White Non-Hispanic</v>
          </cell>
          <cell r="M312" t="str">
            <v>NA</v>
          </cell>
          <cell r="N312" t="str">
            <v>Somewhat conservative</v>
          </cell>
          <cell r="O312" t="str">
            <v>Female</v>
          </cell>
          <cell r="P312" t="str">
            <v>Catholic, Roman Catholic</v>
          </cell>
          <cell r="Q312" t="str">
            <v>United Kingdom</v>
          </cell>
          <cell r="R312" t="str">
            <v>Somewhat good</v>
          </cell>
          <cell r="S312" t="str">
            <v>Having a close relationship to Germany</v>
          </cell>
          <cell r="T312" t="str">
            <v>Having a close relationship to Germany</v>
          </cell>
          <cell r="U312" t="str">
            <v>Somewhat likely</v>
          </cell>
          <cell r="V312" t="str">
            <v>Yes, as a partner</v>
          </cell>
          <cell r="W312" t="str">
            <v>Yes, as a partner</v>
          </cell>
          <cell r="X312" t="str">
            <v>Yes, as a partner</v>
          </cell>
          <cell r="Y312" t="str">
            <v>Yes, as a partner</v>
          </cell>
          <cell r="Z312" t="str">
            <v>No, not a partner</v>
          </cell>
          <cell r="AA312" t="str">
            <v>No, not a partner</v>
          </cell>
          <cell r="AB312" t="str">
            <v>Countries will increase their focus on national interests</v>
          </cell>
        </row>
        <row r="313">
          <cell r="A313" t="str">
            <v xml:space="preserve">GA    </v>
          </cell>
          <cell r="B313" t="str">
            <v>Married</v>
          </cell>
          <cell r="C313" t="str">
            <v>Five</v>
          </cell>
          <cell r="D313" t="str">
            <v>Four</v>
          </cell>
          <cell r="F313" t="str">
            <v>Yes</v>
          </cell>
          <cell r="G313">
            <v>57</v>
          </cell>
          <cell r="H313" t="str">
            <v>Four year college or university degree/Bachelor.s degree (e.g., BS, BA, AB)</v>
          </cell>
          <cell r="I313" t="str">
            <v>$75,000 but less than $100,000</v>
          </cell>
          <cell r="J313" t="str">
            <v>No</v>
          </cell>
          <cell r="K313" t="str">
            <v>Black Non-Hispanic</v>
          </cell>
          <cell r="M313" t="str">
            <v>Democratic</v>
          </cell>
          <cell r="N313" t="str">
            <v>Very liberal</v>
          </cell>
          <cell r="O313" t="str">
            <v>Female</v>
          </cell>
          <cell r="P313" t="str">
            <v>Christian (Just Christian)</v>
          </cell>
          <cell r="Q313" t="str">
            <v>Canada</v>
          </cell>
          <cell r="R313" t="str">
            <v>Somewhat good</v>
          </cell>
          <cell r="S313" t="str">
            <v>Having a close relationship to Germany</v>
          </cell>
          <cell r="T313" t="str">
            <v>Having a close relationship to China</v>
          </cell>
          <cell r="U313" t="str">
            <v>Somewhat likely</v>
          </cell>
          <cell r="V313" t="str">
            <v>Yes, as a partner</v>
          </cell>
          <cell r="W313" t="str">
            <v>No, not a partner</v>
          </cell>
          <cell r="X313" t="str">
            <v>Yes, as a partner</v>
          </cell>
          <cell r="Y313" t="str">
            <v>No, not a partner</v>
          </cell>
          <cell r="Z313" t="str">
            <v>Yes, as a partner</v>
          </cell>
          <cell r="AA313" t="str">
            <v>Yes, as a partner</v>
          </cell>
          <cell r="AB313" t="str">
            <v>Countries will increase their focus on national interests</v>
          </cell>
        </row>
        <row r="314">
          <cell r="A314" t="str">
            <v xml:space="preserve">MI    </v>
          </cell>
          <cell r="B314" t="str">
            <v>Married</v>
          </cell>
          <cell r="C314" t="str">
            <v>Two</v>
          </cell>
          <cell r="D314" t="str">
            <v>Two</v>
          </cell>
          <cell r="F314" t="str">
            <v>NA</v>
          </cell>
          <cell r="G314">
            <v>54</v>
          </cell>
          <cell r="H314" t="str">
            <v>High school incomplete (Grades 9-11 or Grade 12 with NO diploma)</v>
          </cell>
          <cell r="I314" t="str">
            <v>$15,000 but less than $25,000</v>
          </cell>
          <cell r="J314" t="str">
            <v>No</v>
          </cell>
          <cell r="K314" t="str">
            <v>White Non-Hispanic</v>
          </cell>
          <cell r="M314" t="str">
            <v>Republican</v>
          </cell>
          <cell r="N314" t="str">
            <v>Moderate</v>
          </cell>
          <cell r="O314" t="str">
            <v>Female</v>
          </cell>
          <cell r="P314" t="str">
            <v>Baptist</v>
          </cell>
          <cell r="Q314" t="str">
            <v>Russia</v>
          </cell>
          <cell r="R314" t="str">
            <v>Somewhat good</v>
          </cell>
          <cell r="S314" t="str">
            <v>Having a close relationship to Russia</v>
          </cell>
          <cell r="T314" t="str">
            <v>Having a close relationship to China</v>
          </cell>
          <cell r="U314" t="str">
            <v>Somewhat likely</v>
          </cell>
          <cell r="V314" t="str">
            <v>Yes, as a partner</v>
          </cell>
          <cell r="W314" t="str">
            <v>Yes, as a partner</v>
          </cell>
          <cell r="X314" t="str">
            <v>Yes, as a partner</v>
          </cell>
          <cell r="Y314" t="str">
            <v>No, not a partner</v>
          </cell>
          <cell r="Z314" t="str">
            <v>No, not a partner</v>
          </cell>
          <cell r="AA314" t="str">
            <v>Yes, as a partner</v>
          </cell>
          <cell r="AB314" t="str">
            <v>Everything will be the same as before the crisis</v>
          </cell>
        </row>
        <row r="315">
          <cell r="A315" t="str">
            <v xml:space="preserve">NC    </v>
          </cell>
          <cell r="B315" t="str">
            <v>Married</v>
          </cell>
          <cell r="C315" t="str">
            <v>Three</v>
          </cell>
          <cell r="D315" t="str">
            <v>Two</v>
          </cell>
          <cell r="F315" t="str">
            <v>Yes</v>
          </cell>
          <cell r="G315">
            <v>41</v>
          </cell>
          <cell r="H315" t="str">
            <v>Four year college or university degree/Bachelor.s degree (e.g., BS, BA, AB)</v>
          </cell>
          <cell r="I315" t="str">
            <v>$75,000 but less than $100,000</v>
          </cell>
          <cell r="J315" t="str">
            <v>No</v>
          </cell>
          <cell r="K315" t="str">
            <v>White Non-Hispanic</v>
          </cell>
          <cell r="M315" t="str">
            <v>NA</v>
          </cell>
          <cell r="N315" t="str">
            <v>Moderate</v>
          </cell>
          <cell r="O315" t="str">
            <v>Female</v>
          </cell>
          <cell r="P315" t="str">
            <v>Christian (Just Christian)</v>
          </cell>
          <cell r="Q315" t="str">
            <v>Russia</v>
          </cell>
          <cell r="R315" t="str">
            <v>Somewhat bad</v>
          </cell>
          <cell r="S315" t="str">
            <v>Having a close relationship to Russia</v>
          </cell>
          <cell r="T315" t="str">
            <v>Having a close relationship to China</v>
          </cell>
          <cell r="U315" t="str">
            <v>Very unlikely</v>
          </cell>
          <cell r="V315" t="str">
            <v>No, not a partner</v>
          </cell>
          <cell r="W315" t="str">
            <v>Yes, as a partner</v>
          </cell>
          <cell r="X315" t="str">
            <v>No, not a partner</v>
          </cell>
          <cell r="Y315" t="str">
            <v>No, not a partner</v>
          </cell>
          <cell r="Z315" t="str">
            <v>Yes, as a partner</v>
          </cell>
          <cell r="AA315" t="str">
            <v>No, not a partner</v>
          </cell>
          <cell r="AB315" t="str">
            <v>Everything will be the same as before the crisis</v>
          </cell>
        </row>
        <row r="316">
          <cell r="A316" t="str">
            <v xml:space="preserve">MI    </v>
          </cell>
          <cell r="B316" t="str">
            <v>Married</v>
          </cell>
          <cell r="C316" t="str">
            <v>Two</v>
          </cell>
          <cell r="D316" t="str">
            <v>Two</v>
          </cell>
          <cell r="F316" t="str">
            <v>NA</v>
          </cell>
          <cell r="G316">
            <v>37</v>
          </cell>
          <cell r="H316" t="str">
            <v>Four year college or university degree/Bachelor.s degree (e.g., BS, BA, AB)</v>
          </cell>
          <cell r="I316" t="str">
            <v>$75,000 but less than $100,000</v>
          </cell>
          <cell r="J316" t="str">
            <v>No</v>
          </cell>
          <cell r="K316" t="str">
            <v>White Non-Hispanic</v>
          </cell>
          <cell r="M316" t="str">
            <v>NA</v>
          </cell>
          <cell r="N316" t="str">
            <v>Very conservative</v>
          </cell>
          <cell r="O316" t="str">
            <v>Female</v>
          </cell>
          <cell r="P316" t="str">
            <v>Christian (Just Christian)</v>
          </cell>
          <cell r="Q316" t="str">
            <v>China</v>
          </cell>
          <cell r="R316" t="str">
            <v>Somewhat good</v>
          </cell>
          <cell r="S316" t="str">
            <v>Both relationships are equally important</v>
          </cell>
          <cell r="T316" t="str">
            <v>Having a close relationship to China</v>
          </cell>
          <cell r="U316" t="str">
            <v>Somewhat unlikely</v>
          </cell>
          <cell r="V316" t="str">
            <v>Yes, as a partner</v>
          </cell>
          <cell r="W316" t="str">
            <v>Yes, as a partner</v>
          </cell>
          <cell r="X316" t="str">
            <v>Yes, as a partner</v>
          </cell>
          <cell r="Y316" t="str">
            <v>Yes, as a partner</v>
          </cell>
          <cell r="Z316" t="str">
            <v>Yes, as a partner</v>
          </cell>
          <cell r="AA316" t="str">
            <v>Yes, as a partner</v>
          </cell>
          <cell r="AB316" t="str">
            <v>Everything will be the same as before the crisis</v>
          </cell>
        </row>
        <row r="317">
          <cell r="A317" t="str">
            <v xml:space="preserve">OH    </v>
          </cell>
          <cell r="B317" t="str">
            <v>Married</v>
          </cell>
          <cell r="C317" t="str">
            <v>Two</v>
          </cell>
          <cell r="D317" t="str">
            <v>Two</v>
          </cell>
          <cell r="F317" t="str">
            <v>NA</v>
          </cell>
          <cell r="G317">
            <v>59</v>
          </cell>
          <cell r="H317" t="str">
            <v>High school graduate (Grade 12 with diploma or GED certificate)</v>
          </cell>
          <cell r="I317" t="str">
            <v>$50,000 but less than $100,000 (Unspecified)</v>
          </cell>
          <cell r="J317" t="str">
            <v>No</v>
          </cell>
          <cell r="K317" t="str">
            <v>White Non-Hispanic</v>
          </cell>
          <cell r="M317" t="str">
            <v>NA</v>
          </cell>
          <cell r="N317" t="str">
            <v>Very conservative</v>
          </cell>
          <cell r="O317" t="str">
            <v>Male</v>
          </cell>
          <cell r="P317" t="str">
            <v>Protestant</v>
          </cell>
          <cell r="Q317" t="str">
            <v>China</v>
          </cell>
          <cell r="R317" t="str">
            <v>Somewhat good</v>
          </cell>
          <cell r="S317" t="str">
            <v>Having a close relationship to Germany</v>
          </cell>
          <cell r="T317" t="str">
            <v>Having a close relationship to Germany</v>
          </cell>
          <cell r="U317" t="str">
            <v>Very unlikely</v>
          </cell>
          <cell r="V317" t="str">
            <v>No, not a partner</v>
          </cell>
          <cell r="W317" t="str">
            <v>Yes, as a partner</v>
          </cell>
          <cell r="X317" t="str">
            <v>Yes, as a partner</v>
          </cell>
          <cell r="Y317" t="str">
            <v>Yes, as a partner</v>
          </cell>
          <cell r="Z317" t="str">
            <v>Yes, as a partner</v>
          </cell>
          <cell r="AA317" t="str">
            <v>Yes, as a partner</v>
          </cell>
          <cell r="AB317" t="str">
            <v>Everything will be the same as before the crisis</v>
          </cell>
        </row>
        <row r="318">
          <cell r="A318" t="str">
            <v xml:space="preserve">FL    </v>
          </cell>
          <cell r="B318" t="str">
            <v>Married</v>
          </cell>
          <cell r="C318" t="str">
            <v>Two</v>
          </cell>
          <cell r="D318" t="str">
            <v>Two</v>
          </cell>
          <cell r="F318" t="str">
            <v>NA</v>
          </cell>
          <cell r="G318">
            <v>47</v>
          </cell>
          <cell r="H318" t="str">
            <v>Four year college or university degree/Bachelor.s degree (e.g., BS, BA, AB)</v>
          </cell>
          <cell r="I318" t="str">
            <v>$50,000 but less than $75,000</v>
          </cell>
          <cell r="J318" t="str">
            <v>No</v>
          </cell>
          <cell r="K318" t="str">
            <v>White Non-Hispanic</v>
          </cell>
          <cell r="M318" t="str">
            <v>NA</v>
          </cell>
          <cell r="N318" t="str">
            <v>Somewhat liberal</v>
          </cell>
          <cell r="O318" t="str">
            <v>Male</v>
          </cell>
          <cell r="P318" t="str">
            <v>Nothing in particular</v>
          </cell>
          <cell r="Q318" t="str">
            <v>United Kingdom</v>
          </cell>
          <cell r="R318" t="str">
            <v>Somewhat good</v>
          </cell>
          <cell r="S318" t="str">
            <v>Having a close relationship to Germany</v>
          </cell>
          <cell r="T318" t="str">
            <v>Having a close relationship to China</v>
          </cell>
          <cell r="U318" t="str">
            <v>Very likely</v>
          </cell>
          <cell r="V318" t="str">
            <v>Yes, as a partner</v>
          </cell>
          <cell r="W318" t="str">
            <v>Yes, as a partner</v>
          </cell>
          <cell r="X318" t="str">
            <v>Yes, as a partner</v>
          </cell>
          <cell r="Y318" t="str">
            <v>Yes, as a partner</v>
          </cell>
          <cell r="Z318" t="str">
            <v>Yes, as a partner</v>
          </cell>
          <cell r="AA318" t="str">
            <v>Yes, as a partner</v>
          </cell>
          <cell r="AB318" t="str">
            <v>Countries will increase their focus on national interests</v>
          </cell>
        </row>
        <row r="319">
          <cell r="A319" t="str">
            <v xml:space="preserve">SC    </v>
          </cell>
          <cell r="B319" t="str">
            <v>Married</v>
          </cell>
          <cell r="C319" t="str">
            <v>Three</v>
          </cell>
          <cell r="D319" t="str">
            <v>Two</v>
          </cell>
          <cell r="F319" t="str">
            <v>Yes</v>
          </cell>
          <cell r="G319">
            <v>51</v>
          </cell>
          <cell r="H319" t="str">
            <v>Four year college or university degree/Bachelor.s degree (e.g., BS, BA, AB)</v>
          </cell>
          <cell r="I319" t="str">
            <v>$100,000 to under $150,000</v>
          </cell>
          <cell r="J319" t="str">
            <v>No</v>
          </cell>
          <cell r="K319" t="str">
            <v>White Non-Hispanic</v>
          </cell>
          <cell r="M319" t="str">
            <v>NA</v>
          </cell>
          <cell r="N319" t="str">
            <v>Very conservative</v>
          </cell>
          <cell r="O319" t="str">
            <v>Male</v>
          </cell>
          <cell r="P319" t="str">
            <v>Protestant</v>
          </cell>
          <cell r="Q319" t="str">
            <v>Israel</v>
          </cell>
          <cell r="R319" t="str">
            <v>Somewhat good</v>
          </cell>
          <cell r="S319" t="str">
            <v>Having a close relationship to Germany</v>
          </cell>
          <cell r="T319" t="str">
            <v>Having a close relationship to China</v>
          </cell>
          <cell r="U319" t="str">
            <v>Very unlikely</v>
          </cell>
          <cell r="V319" t="str">
            <v>No, not a partner</v>
          </cell>
          <cell r="W319" t="str">
            <v>No, not a partner</v>
          </cell>
          <cell r="X319" t="str">
            <v>Yes, as a partner</v>
          </cell>
          <cell r="Y319" t="str">
            <v>Yes, as a partner</v>
          </cell>
          <cell r="Z319" t="str">
            <v>Yes, as a partner</v>
          </cell>
          <cell r="AA319" t="str">
            <v>No, not a partner</v>
          </cell>
          <cell r="AB319" t="str">
            <v>Everything will be the same as before the crisis</v>
          </cell>
        </row>
        <row r="320">
          <cell r="A320" t="str">
            <v xml:space="preserve">GA    </v>
          </cell>
          <cell r="B320" t="str">
            <v>Married</v>
          </cell>
          <cell r="C320" t="str">
            <v>Two</v>
          </cell>
          <cell r="D320" t="str">
            <v>Two</v>
          </cell>
          <cell r="F320" t="str">
            <v>NA</v>
          </cell>
          <cell r="G320">
            <v>72</v>
          </cell>
          <cell r="H320" t="str">
            <v>Postgraduate or professional degree, including master's, doctorate, medical or law degree (e.g., MA, MS, PhD, MD, JD)</v>
          </cell>
          <cell r="I320" t="str">
            <v>$50,000 but less than $75,000</v>
          </cell>
          <cell r="J320" t="str">
            <v>No</v>
          </cell>
          <cell r="K320" t="str">
            <v>White Non-Hispanic</v>
          </cell>
          <cell r="M320" t="str">
            <v>NA</v>
          </cell>
          <cell r="N320" t="str">
            <v>Very liberal</v>
          </cell>
          <cell r="O320" t="str">
            <v>Male</v>
          </cell>
          <cell r="P320" t="str">
            <v>Catholic, Roman Catholic</v>
          </cell>
          <cell r="Q320" t="str">
            <v>United Kingdom</v>
          </cell>
          <cell r="R320" t="str">
            <v>Somewhat good</v>
          </cell>
          <cell r="S320" t="str">
            <v>Having a close relationship to Germany</v>
          </cell>
          <cell r="T320" t="str">
            <v>Having a close relationship to Germany</v>
          </cell>
          <cell r="U320" t="str">
            <v>Very unlikely</v>
          </cell>
          <cell r="V320" t="str">
            <v>Yes, as a partner</v>
          </cell>
          <cell r="W320" t="str">
            <v>Yes, as a partner</v>
          </cell>
          <cell r="X320" t="str">
            <v>Yes, as a partner</v>
          </cell>
          <cell r="Y320" t="str">
            <v>Yes, as a partner</v>
          </cell>
          <cell r="Z320" t="str">
            <v>Yes, as a partner</v>
          </cell>
          <cell r="AA320" t="str">
            <v>Yes, as a partner</v>
          </cell>
          <cell r="AB320" t="str">
            <v>Countries will increase their focus on national interests</v>
          </cell>
        </row>
        <row r="321">
          <cell r="A321" t="str">
            <v xml:space="preserve">PA    </v>
          </cell>
          <cell r="B321" t="str">
            <v>Single, that is never married</v>
          </cell>
          <cell r="C321" t="str">
            <v>Five</v>
          </cell>
          <cell r="D321" t="str">
            <v>Five</v>
          </cell>
          <cell r="F321" t="str">
            <v>NA</v>
          </cell>
          <cell r="G321">
            <v>20</v>
          </cell>
          <cell r="H321" t="str">
            <v>High school graduate (Grade 12 with diploma or GED certificate)</v>
          </cell>
          <cell r="I321" t="str">
            <v>$40,000 but less than $50,000</v>
          </cell>
          <cell r="J321" t="str">
            <v>No</v>
          </cell>
          <cell r="K321" t="str">
            <v>White Non-Hispanic</v>
          </cell>
          <cell r="M321" t="str">
            <v>Republican</v>
          </cell>
          <cell r="N321" t="str">
            <v>Moderate</v>
          </cell>
          <cell r="O321" t="str">
            <v>Male</v>
          </cell>
          <cell r="P321" t="str">
            <v>Protestant</v>
          </cell>
          <cell r="Q321" t="str">
            <v>United Kingdom</v>
          </cell>
          <cell r="R321" t="str">
            <v>Somewhat good</v>
          </cell>
          <cell r="S321" t="str">
            <v>Having a close relationship to Germany</v>
          </cell>
          <cell r="T321" t="str">
            <v>Having a close relationship to Germany</v>
          </cell>
          <cell r="U321" t="str">
            <v>Somewhat likely</v>
          </cell>
          <cell r="V321" t="str">
            <v>Yes, as a partner</v>
          </cell>
          <cell r="W321" t="str">
            <v>No, not a partner</v>
          </cell>
          <cell r="X321" t="str">
            <v>Yes, as a partner</v>
          </cell>
          <cell r="Y321" t="str">
            <v>Yes, as a partner</v>
          </cell>
          <cell r="Z321" t="str">
            <v>Yes, as a partner</v>
          </cell>
          <cell r="AA321" t="str">
            <v>Yes, as a partner</v>
          </cell>
          <cell r="AB321" t="str">
            <v>Countries will increase their focus on national interests</v>
          </cell>
        </row>
        <row r="322">
          <cell r="A322" t="str">
            <v xml:space="preserve">NY    </v>
          </cell>
          <cell r="B322" t="str">
            <v>Separated</v>
          </cell>
          <cell r="C322" t="str">
            <v>One</v>
          </cell>
          <cell r="D322" t="str">
            <v>One</v>
          </cell>
          <cell r="F322" t="str">
            <v>NA</v>
          </cell>
          <cell r="G322">
            <v>61</v>
          </cell>
          <cell r="H322" t="str">
            <v>Less than high school (Grades 1-8 or no formal schooling)</v>
          </cell>
          <cell r="I322" t="str">
            <v>$15,000 but less than $25,000</v>
          </cell>
          <cell r="J322" t="str">
            <v>Yes</v>
          </cell>
          <cell r="K322" t="str">
            <v>Unspecified Hispanic</v>
          </cell>
          <cell r="M322" t="str">
            <v>NA</v>
          </cell>
          <cell r="N322" t="str">
            <v>Very liberal</v>
          </cell>
          <cell r="O322" t="str">
            <v>Male</v>
          </cell>
          <cell r="P322" t="str">
            <v>Catholic, Roman Catholic</v>
          </cell>
          <cell r="Q322" t="str">
            <v>United Kingdom</v>
          </cell>
          <cell r="R322" t="str">
            <v>Very good</v>
          </cell>
          <cell r="S322" t="str">
            <v>Having a close relationship to Russia</v>
          </cell>
          <cell r="T322" t="str">
            <v>Having a close relationship to Germany</v>
          </cell>
          <cell r="U322" t="str">
            <v>Very unlikely</v>
          </cell>
          <cell r="V322" t="str">
            <v>Yes, as a partner</v>
          </cell>
          <cell r="W322" t="str">
            <v>Yes, as a partner</v>
          </cell>
          <cell r="X322" t="str">
            <v>Yes, as a partner</v>
          </cell>
          <cell r="Y322" t="str">
            <v>Yes, as a partner</v>
          </cell>
          <cell r="Z322" t="str">
            <v>Yes, as a partner</v>
          </cell>
          <cell r="AA322" t="str">
            <v>Yes, as a partner</v>
          </cell>
          <cell r="AB322" t="str">
            <v>Countries will increase their focus on national interests</v>
          </cell>
        </row>
        <row r="323">
          <cell r="A323" t="str">
            <v xml:space="preserve">NC    </v>
          </cell>
          <cell r="B323" t="str">
            <v>Married</v>
          </cell>
          <cell r="C323" t="str">
            <v>Four</v>
          </cell>
          <cell r="D323" t="str">
            <v>Four</v>
          </cell>
          <cell r="F323" t="str">
            <v>NA</v>
          </cell>
          <cell r="G323">
            <v>42</v>
          </cell>
          <cell r="H323" t="str">
            <v>Some college, no degree (includes community college)</v>
          </cell>
          <cell r="I323" t="str">
            <v>$75,000 but less than $100,000</v>
          </cell>
          <cell r="J323" t="str">
            <v>No</v>
          </cell>
          <cell r="K323" t="str">
            <v>White Non-Hispanic</v>
          </cell>
          <cell r="M323" t="str">
            <v>NA</v>
          </cell>
          <cell r="N323" t="str">
            <v>Moderate</v>
          </cell>
          <cell r="O323" t="str">
            <v>Female</v>
          </cell>
          <cell r="P323" t="str">
            <v>Christian (Just Christian)</v>
          </cell>
          <cell r="Q323" t="str">
            <v>Russia</v>
          </cell>
          <cell r="R323" t="str">
            <v>Somewhat good</v>
          </cell>
          <cell r="S323" t="str">
            <v>Having a close relationship to Russia</v>
          </cell>
          <cell r="T323" t="str">
            <v>Having a close relationship to China</v>
          </cell>
          <cell r="U323" t="str">
            <v>Somewhat unlikely</v>
          </cell>
          <cell r="V323" t="str">
            <v>Yes, as a partner</v>
          </cell>
          <cell r="W323" t="str">
            <v>Yes, as a partner</v>
          </cell>
          <cell r="X323" t="str">
            <v>Yes, as a partner</v>
          </cell>
          <cell r="Y323" t="str">
            <v>Yes, as a partner</v>
          </cell>
          <cell r="Z323" t="str">
            <v>Yes, as a partner</v>
          </cell>
          <cell r="AA323" t="str">
            <v>Yes, as a partner</v>
          </cell>
          <cell r="AB323" t="str">
            <v>Countries will increase their focus on national interests</v>
          </cell>
        </row>
        <row r="324">
          <cell r="A324" t="str">
            <v xml:space="preserve">NC    </v>
          </cell>
          <cell r="B324" t="str">
            <v>Widowed</v>
          </cell>
          <cell r="C324" t="str">
            <v>One</v>
          </cell>
          <cell r="D324" t="str">
            <v>One</v>
          </cell>
          <cell r="F324" t="str">
            <v>NA</v>
          </cell>
          <cell r="G324" t="str">
            <v>Refused</v>
          </cell>
          <cell r="H324" t="str">
            <v>Four year college or university degree/Bachelor.s degree (e.g., BS, BA, AB)</v>
          </cell>
          <cell r="I324" t="str">
            <v>$100,000 to under $150,000</v>
          </cell>
          <cell r="J324" t="str">
            <v>No</v>
          </cell>
          <cell r="K324" t="str">
            <v>White Non-Hispanic</v>
          </cell>
          <cell r="M324" t="str">
            <v>NA</v>
          </cell>
          <cell r="N324" t="str">
            <v>Moderate</v>
          </cell>
          <cell r="O324" t="str">
            <v>Female</v>
          </cell>
          <cell r="P324" t="str">
            <v>Protestant</v>
          </cell>
          <cell r="Q324" t="str">
            <v>Russia</v>
          </cell>
          <cell r="R324" t="str">
            <v>Somewhat bad</v>
          </cell>
          <cell r="S324" t="str">
            <v>Having a close relationship to Germany</v>
          </cell>
          <cell r="T324" t="str">
            <v>Having a close relationship to Germany</v>
          </cell>
          <cell r="U324" t="str">
            <v>Somewhat likely</v>
          </cell>
          <cell r="V324" t="str">
            <v>DK/Refused</v>
          </cell>
          <cell r="W324" t="str">
            <v>DK/Refused</v>
          </cell>
          <cell r="X324" t="str">
            <v>Yes, as a partner</v>
          </cell>
          <cell r="Y324" t="str">
            <v>Yes, as a partner</v>
          </cell>
          <cell r="Z324" t="str">
            <v>Yes, as a partner</v>
          </cell>
          <cell r="AA324" t="str">
            <v>Yes, as a partner</v>
          </cell>
          <cell r="AB324" t="str">
            <v>Countries will cooperate more with other countries</v>
          </cell>
        </row>
        <row r="325">
          <cell r="A325" t="str">
            <v xml:space="preserve">MI    </v>
          </cell>
          <cell r="B325" t="str">
            <v>Married</v>
          </cell>
          <cell r="C325" t="str">
            <v>Four</v>
          </cell>
          <cell r="D325" t="str">
            <v>Two</v>
          </cell>
          <cell r="F325" t="str">
            <v>Yes</v>
          </cell>
          <cell r="G325">
            <v>38</v>
          </cell>
          <cell r="H325" t="str">
            <v>Four year college or university degree/Bachelor.s degree (e.g., BS, BA, AB)</v>
          </cell>
          <cell r="I325" t="str">
            <v>$15,000 but less than $25,000</v>
          </cell>
          <cell r="J325" t="str">
            <v>No</v>
          </cell>
          <cell r="K325" t="str">
            <v>Black Non-Hispanic</v>
          </cell>
          <cell r="M325" t="str">
            <v>Democratic</v>
          </cell>
          <cell r="N325" t="str">
            <v>Somewhat liberal</v>
          </cell>
          <cell r="O325" t="str">
            <v>Male</v>
          </cell>
          <cell r="P325" t="str">
            <v>Baptist</v>
          </cell>
          <cell r="Q325" t="str">
            <v>United Kingdom</v>
          </cell>
          <cell r="R325" t="str">
            <v>Somewhat good</v>
          </cell>
          <cell r="S325" t="str">
            <v>Having a close relationship to Germany</v>
          </cell>
          <cell r="T325" t="str">
            <v>Having a close relationship to Germany</v>
          </cell>
          <cell r="U325" t="str">
            <v>Somewhat unlikely</v>
          </cell>
          <cell r="V325" t="str">
            <v>No, not a partner</v>
          </cell>
          <cell r="W325" t="str">
            <v>No, not a partner</v>
          </cell>
          <cell r="X325" t="str">
            <v>No, not a partner</v>
          </cell>
          <cell r="Y325" t="str">
            <v>Yes, as a partner</v>
          </cell>
          <cell r="Z325" t="str">
            <v>No, not a partner</v>
          </cell>
          <cell r="AA325" t="str">
            <v>Yes, as a partner</v>
          </cell>
          <cell r="AB325" t="str">
            <v>Countries will increase their focus on national interests</v>
          </cell>
        </row>
        <row r="326">
          <cell r="A326" t="str">
            <v xml:space="preserve">FL    </v>
          </cell>
          <cell r="B326" t="str">
            <v>Widowed</v>
          </cell>
          <cell r="C326" t="str">
            <v>Two</v>
          </cell>
          <cell r="D326" t="str">
            <v>Two</v>
          </cell>
          <cell r="F326" t="str">
            <v>NA</v>
          </cell>
          <cell r="G326">
            <v>68</v>
          </cell>
          <cell r="H326" t="str">
            <v>High school graduate (Grade 12 with diploma or GED certificate)</v>
          </cell>
          <cell r="I326" t="str">
            <v>$15,000 but less than $25,000</v>
          </cell>
          <cell r="J326" t="str">
            <v>No</v>
          </cell>
          <cell r="K326" t="str">
            <v>White Non-Hispanic</v>
          </cell>
          <cell r="M326" t="str">
            <v>Neither/Other (DO NOT READ)</v>
          </cell>
          <cell r="N326" t="str">
            <v>Somewhat conservative</v>
          </cell>
          <cell r="O326" t="str">
            <v>Male</v>
          </cell>
          <cell r="P326" t="str">
            <v>Agnostic</v>
          </cell>
          <cell r="Q326" t="str">
            <v>Germany</v>
          </cell>
          <cell r="R326" t="str">
            <v>Somewhat good</v>
          </cell>
          <cell r="S326" t="str">
            <v>Having a close relationship to Germany</v>
          </cell>
          <cell r="T326" t="str">
            <v>Having a close relationship to Germany</v>
          </cell>
          <cell r="U326" t="str">
            <v>Somewhat likely</v>
          </cell>
          <cell r="V326" t="str">
            <v>Yes, as a partner</v>
          </cell>
          <cell r="W326" t="str">
            <v>No, not a partner</v>
          </cell>
          <cell r="X326" t="str">
            <v>No, not a partner</v>
          </cell>
          <cell r="Y326" t="str">
            <v>Yes, as a partner</v>
          </cell>
          <cell r="Z326" t="str">
            <v>Yes, as a partner</v>
          </cell>
          <cell r="AA326" t="str">
            <v>Yes, as a partner</v>
          </cell>
          <cell r="AB326" t="str">
            <v>Everything will be the same as before the crisis</v>
          </cell>
        </row>
        <row r="327">
          <cell r="A327" t="str">
            <v xml:space="preserve">PA    </v>
          </cell>
          <cell r="B327" t="str">
            <v>Married</v>
          </cell>
          <cell r="C327" t="str">
            <v>Two</v>
          </cell>
          <cell r="D327" t="str">
            <v>Two</v>
          </cell>
          <cell r="F327" t="str">
            <v>NA</v>
          </cell>
          <cell r="G327">
            <v>47</v>
          </cell>
          <cell r="H327" t="str">
            <v>Four year college or university degree/Bachelor.s degree (e.g., BS, BA, AB)</v>
          </cell>
          <cell r="I327" t="str">
            <v>$75,000 but less than $100,000</v>
          </cell>
          <cell r="J327" t="str">
            <v>No</v>
          </cell>
          <cell r="K327" t="str">
            <v>White Non-Hispanic</v>
          </cell>
          <cell r="M327" t="str">
            <v>Democratic</v>
          </cell>
          <cell r="N327" t="str">
            <v>Somewhat liberal</v>
          </cell>
          <cell r="O327" t="str">
            <v>Female</v>
          </cell>
          <cell r="P327" t="str">
            <v>Baptist</v>
          </cell>
          <cell r="Q327" t="str">
            <v>United Kingdom</v>
          </cell>
          <cell r="R327" t="str">
            <v>Somewhat good</v>
          </cell>
          <cell r="S327" t="str">
            <v>Having a close relationship to Germany</v>
          </cell>
          <cell r="T327" t="str">
            <v>Having a close relationship to China</v>
          </cell>
          <cell r="U327" t="str">
            <v>Somewhat unlikely</v>
          </cell>
          <cell r="V327" t="str">
            <v>No, not a partner</v>
          </cell>
          <cell r="W327" t="str">
            <v>Yes, as a partner</v>
          </cell>
          <cell r="X327" t="str">
            <v>No, not a partner</v>
          </cell>
          <cell r="Y327" t="str">
            <v>Yes, as a partner</v>
          </cell>
          <cell r="Z327" t="str">
            <v>Yes, as a partner</v>
          </cell>
          <cell r="AA327" t="str">
            <v>Yes, as a partner</v>
          </cell>
          <cell r="AB327" t="str">
            <v>Countries will increase their focus on national interests</v>
          </cell>
        </row>
        <row r="328">
          <cell r="A328" t="str">
            <v xml:space="preserve">NJ    </v>
          </cell>
          <cell r="B328" t="str">
            <v>Married</v>
          </cell>
          <cell r="C328" t="str">
            <v>Three</v>
          </cell>
          <cell r="D328" t="str">
            <v>Three</v>
          </cell>
          <cell r="F328" t="str">
            <v>NA</v>
          </cell>
          <cell r="G328">
            <v>40</v>
          </cell>
          <cell r="H328" t="str">
            <v>Four year college or university degree/Bachelor.s degree (e.g., BS, BA, AB)</v>
          </cell>
          <cell r="I328" t="str">
            <v>$50,000 but less than $75,000</v>
          </cell>
          <cell r="J328" t="str">
            <v>No</v>
          </cell>
          <cell r="K328" t="str">
            <v>White Non-Hispanic</v>
          </cell>
          <cell r="M328" t="str">
            <v>NA</v>
          </cell>
          <cell r="N328" t="str">
            <v>Moderate</v>
          </cell>
          <cell r="O328" t="str">
            <v>Male</v>
          </cell>
          <cell r="P328" t="str">
            <v>Catholic, Roman Catholic</v>
          </cell>
          <cell r="Q328" t="str">
            <v>United Kingdom</v>
          </cell>
          <cell r="R328" t="str">
            <v>Somewhat good</v>
          </cell>
          <cell r="S328" t="str">
            <v>Having a close relationship to Germany</v>
          </cell>
          <cell r="T328" t="str">
            <v>Both relationships are equally important</v>
          </cell>
          <cell r="U328" t="str">
            <v>Somewhat unlikely</v>
          </cell>
          <cell r="V328" t="str">
            <v>Yes, as a partner</v>
          </cell>
          <cell r="W328" t="str">
            <v>Yes, as a partner</v>
          </cell>
          <cell r="X328" t="str">
            <v>Yes, as a partner</v>
          </cell>
          <cell r="Y328" t="str">
            <v>No, not a partner</v>
          </cell>
          <cell r="Z328" t="str">
            <v>Yes, as a partner</v>
          </cell>
          <cell r="AA328" t="str">
            <v>Yes, as a partner</v>
          </cell>
          <cell r="AB328" t="str">
            <v>Countries will cooperate more with other countries</v>
          </cell>
        </row>
        <row r="329">
          <cell r="A329" t="str">
            <v xml:space="preserve">GA    </v>
          </cell>
          <cell r="B329" t="str">
            <v>Married</v>
          </cell>
          <cell r="C329" t="str">
            <v>Three</v>
          </cell>
          <cell r="D329" t="str">
            <v>Three</v>
          </cell>
          <cell r="F329" t="str">
            <v>NA</v>
          </cell>
          <cell r="G329">
            <v>50</v>
          </cell>
          <cell r="H329" t="str">
            <v>Four year college or university degree/Bachelor.s degree (e.g., BS, BA, AB)</v>
          </cell>
          <cell r="I329" t="str">
            <v>Refused</v>
          </cell>
          <cell r="J329" t="str">
            <v>No</v>
          </cell>
          <cell r="K329" t="str">
            <v>White Non-Hispanic</v>
          </cell>
          <cell r="M329" t="str">
            <v>NA</v>
          </cell>
          <cell r="N329" t="str">
            <v>Very conservative</v>
          </cell>
          <cell r="O329" t="str">
            <v>Male</v>
          </cell>
          <cell r="P329" t="str">
            <v>Orthodox (Eastern, Greek, Russian, Armenian, etc)</v>
          </cell>
          <cell r="Q329" t="str">
            <v>DK/Refused</v>
          </cell>
          <cell r="R329" t="str">
            <v>Very good</v>
          </cell>
          <cell r="S329" t="str">
            <v>Having a close relationship to Germany</v>
          </cell>
          <cell r="T329" t="str">
            <v>Having a close relationship to Germany</v>
          </cell>
          <cell r="U329" t="str">
            <v>Somewhat unlikely</v>
          </cell>
          <cell r="V329" t="str">
            <v>Yes, as a partner</v>
          </cell>
          <cell r="W329" t="str">
            <v>No, not a partner</v>
          </cell>
          <cell r="X329" t="str">
            <v>No, not a partner</v>
          </cell>
          <cell r="Y329" t="str">
            <v>Yes, as a partner</v>
          </cell>
          <cell r="Z329" t="str">
            <v>Yes, as a partner</v>
          </cell>
          <cell r="AA329" t="str">
            <v>Yes, as a partner</v>
          </cell>
          <cell r="AB329" t="str">
            <v>Everything will be the same as before the crisis</v>
          </cell>
        </row>
        <row r="330">
          <cell r="A330" t="str">
            <v xml:space="preserve">MI    </v>
          </cell>
          <cell r="B330" t="str">
            <v>Married</v>
          </cell>
          <cell r="C330" t="str">
            <v>Four</v>
          </cell>
          <cell r="D330" t="str">
            <v>Two</v>
          </cell>
          <cell r="F330" t="str">
            <v>Yes</v>
          </cell>
          <cell r="G330">
            <v>38</v>
          </cell>
          <cell r="H330" t="str">
            <v>Some college, no degree (includes community college)</v>
          </cell>
          <cell r="I330" t="str">
            <v>$50,000 but less than $75,000</v>
          </cell>
          <cell r="J330" t="str">
            <v>Yes</v>
          </cell>
          <cell r="K330" t="str">
            <v>White Hispanic</v>
          </cell>
          <cell r="M330" t="str">
            <v>NA</v>
          </cell>
          <cell r="N330" t="str">
            <v>Moderate</v>
          </cell>
          <cell r="O330" t="str">
            <v>Female</v>
          </cell>
          <cell r="P330" t="str">
            <v>Catholic, Roman Catholic</v>
          </cell>
          <cell r="Q330" t="str">
            <v>China</v>
          </cell>
          <cell r="R330" t="str">
            <v>Somewhat good</v>
          </cell>
          <cell r="S330" t="str">
            <v>Having a close relationship to Germany</v>
          </cell>
          <cell r="T330" t="str">
            <v>Having a close relationship to China</v>
          </cell>
          <cell r="U330" t="str">
            <v>Somewhat likely</v>
          </cell>
          <cell r="V330" t="str">
            <v>No, not a partner</v>
          </cell>
          <cell r="W330" t="str">
            <v>Yes, as a partner</v>
          </cell>
          <cell r="X330" t="str">
            <v>Yes, as a partner</v>
          </cell>
          <cell r="Y330" t="str">
            <v>No, not a partner</v>
          </cell>
          <cell r="Z330" t="str">
            <v>Yes, as a partner</v>
          </cell>
          <cell r="AA330" t="str">
            <v>Yes, as a partner</v>
          </cell>
          <cell r="AB330" t="str">
            <v>Countries will cooperate more with other countries</v>
          </cell>
        </row>
        <row r="331">
          <cell r="A331" t="str">
            <v xml:space="preserve">MD    </v>
          </cell>
          <cell r="B331" t="str">
            <v>Married</v>
          </cell>
          <cell r="C331" t="str">
            <v>Two</v>
          </cell>
          <cell r="D331" t="str">
            <v>Two</v>
          </cell>
          <cell r="F331" t="str">
            <v>NA</v>
          </cell>
          <cell r="G331">
            <v>46</v>
          </cell>
          <cell r="H331" t="str">
            <v>Four year college or university degree/Bachelor.s degree (e.g., BS, BA, AB)</v>
          </cell>
          <cell r="I331" t="str">
            <v>$75,000 but less than $100,000</v>
          </cell>
          <cell r="J331" t="str">
            <v>No</v>
          </cell>
          <cell r="K331" t="str">
            <v>White Non-Hispanic</v>
          </cell>
          <cell r="M331" t="str">
            <v>NA</v>
          </cell>
          <cell r="N331" t="str">
            <v>Somewhat conservative</v>
          </cell>
          <cell r="O331" t="str">
            <v>Male</v>
          </cell>
          <cell r="P331" t="str">
            <v>Christian (Just Christian)</v>
          </cell>
          <cell r="Q331" t="str">
            <v>United Kingdom</v>
          </cell>
          <cell r="R331" t="str">
            <v>Somewhat good</v>
          </cell>
          <cell r="S331" t="str">
            <v>Having a close relationship to Germany</v>
          </cell>
          <cell r="T331" t="str">
            <v>Having a close relationship to Germany</v>
          </cell>
          <cell r="U331" t="str">
            <v>Somewhat unlikely</v>
          </cell>
          <cell r="V331" t="str">
            <v>No, not a partner</v>
          </cell>
          <cell r="W331" t="str">
            <v>No, not a partner</v>
          </cell>
          <cell r="X331" t="str">
            <v>No, not a partner</v>
          </cell>
          <cell r="Y331" t="str">
            <v>No, not a partner</v>
          </cell>
          <cell r="Z331" t="str">
            <v>No, not a partner</v>
          </cell>
          <cell r="AA331" t="str">
            <v>Yes, as a partner</v>
          </cell>
          <cell r="AB331" t="str">
            <v>Everything will be the same as before the crisis</v>
          </cell>
        </row>
        <row r="332">
          <cell r="A332" t="str">
            <v xml:space="preserve">GA    </v>
          </cell>
          <cell r="B332" t="str">
            <v>Divorced</v>
          </cell>
          <cell r="C332" t="str">
            <v>One</v>
          </cell>
          <cell r="D332" t="str">
            <v>One</v>
          </cell>
          <cell r="F332" t="str">
            <v>NA</v>
          </cell>
          <cell r="G332">
            <v>65</v>
          </cell>
          <cell r="H332" t="str">
            <v>Four year college or university degree/Bachelor.s degree (e.g., BS, BA, AB)</v>
          </cell>
          <cell r="I332" t="str">
            <v>$75,000 but less than $100,000</v>
          </cell>
          <cell r="J332" t="str">
            <v>No</v>
          </cell>
          <cell r="K332" t="str">
            <v>Black Non-Hispanic</v>
          </cell>
          <cell r="M332" t="str">
            <v>NA</v>
          </cell>
          <cell r="N332" t="str">
            <v>Very liberal</v>
          </cell>
          <cell r="O332" t="str">
            <v>Male</v>
          </cell>
          <cell r="P332" t="str">
            <v>Christian (Just Christian)</v>
          </cell>
          <cell r="Q332" t="str">
            <v>China</v>
          </cell>
          <cell r="R332" t="str">
            <v>Somewhat good</v>
          </cell>
          <cell r="S332" t="str">
            <v>Both relationships are equally important</v>
          </cell>
          <cell r="T332" t="str">
            <v>Having a close relationship to China</v>
          </cell>
          <cell r="U332" t="str">
            <v>Somewhat likely</v>
          </cell>
          <cell r="V332" t="str">
            <v>Yes, as a partner</v>
          </cell>
          <cell r="W332" t="str">
            <v>No, not a partner</v>
          </cell>
          <cell r="X332" t="str">
            <v>Yes, as a partner</v>
          </cell>
          <cell r="Y332" t="str">
            <v>Yes, as a partner</v>
          </cell>
          <cell r="Z332" t="str">
            <v>Yes, as a partner</v>
          </cell>
          <cell r="AA332" t="str">
            <v>Yes, as a partner</v>
          </cell>
          <cell r="AB332" t="str">
            <v>Countries will cooperate more with other countries</v>
          </cell>
        </row>
        <row r="333">
          <cell r="A333" t="str">
            <v xml:space="preserve">FL    </v>
          </cell>
          <cell r="B333" t="str">
            <v>Married</v>
          </cell>
          <cell r="C333" t="str">
            <v>Three</v>
          </cell>
          <cell r="D333" t="str">
            <v>Three</v>
          </cell>
          <cell r="F333" t="str">
            <v>NA</v>
          </cell>
          <cell r="G333">
            <v>70</v>
          </cell>
          <cell r="H333" t="str">
            <v>High school incomplete (Grades 9-11 or Grade 12 with NO diploma)</v>
          </cell>
          <cell r="I333" t="str">
            <v>$15,000 but less than $25,000</v>
          </cell>
          <cell r="J333" t="str">
            <v>No</v>
          </cell>
          <cell r="K333" t="str">
            <v>White Non-Hispanic</v>
          </cell>
          <cell r="M333" t="str">
            <v>NA</v>
          </cell>
          <cell r="N333" t="str">
            <v>Very conservative</v>
          </cell>
          <cell r="O333" t="str">
            <v>Male</v>
          </cell>
          <cell r="P333" t="str">
            <v>Baptist</v>
          </cell>
          <cell r="Q333" t="str">
            <v>Japan</v>
          </cell>
          <cell r="R333" t="str">
            <v>Very good</v>
          </cell>
          <cell r="S333" t="str">
            <v>Having a close relationship to Germany</v>
          </cell>
          <cell r="T333" t="str">
            <v>Having a close relationship to China</v>
          </cell>
          <cell r="U333" t="str">
            <v>Somewhat likely</v>
          </cell>
          <cell r="V333" t="str">
            <v>Yes, as a partner</v>
          </cell>
          <cell r="W333" t="str">
            <v>Yes, as a partner</v>
          </cell>
          <cell r="X333" t="str">
            <v>Yes, as a partner</v>
          </cell>
          <cell r="Y333" t="str">
            <v>Yes, as a partner</v>
          </cell>
          <cell r="Z333" t="str">
            <v>Yes, as a partner</v>
          </cell>
          <cell r="AA333" t="str">
            <v>Yes, as a partner</v>
          </cell>
          <cell r="AB333" t="str">
            <v>Countries will cooperate more with other countries</v>
          </cell>
        </row>
        <row r="334">
          <cell r="A334" t="str">
            <v xml:space="preserve">FL    </v>
          </cell>
          <cell r="B334" t="str">
            <v>Single, living with a partner</v>
          </cell>
          <cell r="C334" t="str">
            <v>Five</v>
          </cell>
          <cell r="D334" t="str">
            <v>Two</v>
          </cell>
          <cell r="F334" t="str">
            <v>No</v>
          </cell>
          <cell r="G334" t="str">
            <v>Refused</v>
          </cell>
          <cell r="H334" t="str">
            <v>Four year college or university degree/Bachelor.s degree (e.g., BS, BA, AB)</v>
          </cell>
          <cell r="I334" t="str">
            <v>$15,000 but less than $25,000</v>
          </cell>
          <cell r="J334" t="str">
            <v>No</v>
          </cell>
          <cell r="K334" t="str">
            <v>White Non-Hispanic</v>
          </cell>
          <cell r="M334" t="str">
            <v>NA</v>
          </cell>
          <cell r="N334" t="str">
            <v>Very conservative</v>
          </cell>
          <cell r="O334" t="str">
            <v>Male</v>
          </cell>
          <cell r="P334" t="str">
            <v>Catholic, Roman Catholic</v>
          </cell>
          <cell r="Q334" t="str">
            <v>Russia</v>
          </cell>
          <cell r="R334" t="str">
            <v>Somewhat good</v>
          </cell>
          <cell r="S334" t="str">
            <v>Having a close relationship to Germany</v>
          </cell>
          <cell r="T334" t="str">
            <v>Having a close relationship to Germany</v>
          </cell>
          <cell r="U334" t="str">
            <v>Very likely</v>
          </cell>
          <cell r="V334" t="str">
            <v>Yes, as a partner</v>
          </cell>
          <cell r="W334" t="str">
            <v>No, not a partner</v>
          </cell>
          <cell r="X334" t="str">
            <v>No, not a partner</v>
          </cell>
          <cell r="Y334" t="str">
            <v>No, not a partner</v>
          </cell>
          <cell r="Z334" t="str">
            <v>No, not a partner</v>
          </cell>
          <cell r="AA334" t="str">
            <v>Yes, as a partner</v>
          </cell>
          <cell r="AB334" t="str">
            <v>Everything will be the same as before the crisis</v>
          </cell>
        </row>
        <row r="335">
          <cell r="A335" t="str">
            <v xml:space="preserve">VA    </v>
          </cell>
          <cell r="B335" t="str">
            <v>Divorced</v>
          </cell>
          <cell r="C335" t="str">
            <v>One</v>
          </cell>
          <cell r="D335" t="str">
            <v>One</v>
          </cell>
          <cell r="F335" t="str">
            <v>NA</v>
          </cell>
          <cell r="G335">
            <v>70</v>
          </cell>
          <cell r="H335" t="str">
            <v>Four year college or university degree/Bachelor.s degree (e.g., BS, BA, AB)</v>
          </cell>
          <cell r="I335" t="str">
            <v>$40,000 but less than $50,000</v>
          </cell>
          <cell r="J335" t="str">
            <v>No</v>
          </cell>
          <cell r="K335" t="str">
            <v>White Non-Hispanic</v>
          </cell>
          <cell r="M335" t="str">
            <v>NA</v>
          </cell>
          <cell r="N335" t="str">
            <v>Somewhat liberal</v>
          </cell>
          <cell r="O335" t="str">
            <v>Female</v>
          </cell>
          <cell r="P335" t="str">
            <v>Buddhist</v>
          </cell>
          <cell r="Q335" t="str">
            <v>Japan</v>
          </cell>
          <cell r="R335" t="str">
            <v>Very good</v>
          </cell>
          <cell r="S335" t="str">
            <v>Having a close relationship to Germany</v>
          </cell>
          <cell r="T335" t="str">
            <v>Having a close relationship to Germany</v>
          </cell>
          <cell r="U335" t="str">
            <v>Very unlikely</v>
          </cell>
          <cell r="V335" t="str">
            <v>Yes, as a partner</v>
          </cell>
          <cell r="W335" t="str">
            <v>Yes, as a partner</v>
          </cell>
          <cell r="X335" t="str">
            <v>Yes, as a partner</v>
          </cell>
          <cell r="Y335" t="str">
            <v>No, not a partner</v>
          </cell>
          <cell r="Z335" t="str">
            <v>Yes, as a partner</v>
          </cell>
          <cell r="AA335" t="str">
            <v>Yes, as a partner</v>
          </cell>
          <cell r="AB335" t="str">
            <v>Countries will cooperate more with other countries</v>
          </cell>
        </row>
        <row r="336">
          <cell r="A336" t="str">
            <v xml:space="preserve">PA    </v>
          </cell>
          <cell r="B336" t="str">
            <v>Widowed</v>
          </cell>
          <cell r="C336" t="str">
            <v>One</v>
          </cell>
          <cell r="D336" t="str">
            <v>One</v>
          </cell>
          <cell r="F336" t="str">
            <v>NA</v>
          </cell>
          <cell r="G336">
            <v>59</v>
          </cell>
          <cell r="H336" t="str">
            <v>Four year college or university degree/Bachelor.s degree (e.g., BS, BA, AB)</v>
          </cell>
          <cell r="I336" t="str">
            <v>$100,000 to under $150,000</v>
          </cell>
          <cell r="J336" t="str">
            <v>No</v>
          </cell>
          <cell r="K336" t="str">
            <v>White Non-Hispanic</v>
          </cell>
          <cell r="M336" t="str">
            <v>NA</v>
          </cell>
          <cell r="N336" t="str">
            <v>Moderate</v>
          </cell>
          <cell r="O336" t="str">
            <v>Male</v>
          </cell>
          <cell r="P336" t="str">
            <v>Catholic, Roman Catholic</v>
          </cell>
          <cell r="Q336" t="str">
            <v>United Kingdom</v>
          </cell>
          <cell r="R336" t="str">
            <v>Somewhat good</v>
          </cell>
          <cell r="S336" t="str">
            <v>Having a close relationship to Germany</v>
          </cell>
          <cell r="T336" t="str">
            <v>Having a close relationship to Germany</v>
          </cell>
          <cell r="U336" t="str">
            <v>Very likely</v>
          </cell>
          <cell r="V336" t="str">
            <v>Yes, as a partner</v>
          </cell>
          <cell r="W336" t="str">
            <v>Yes, as a partner</v>
          </cell>
          <cell r="X336" t="str">
            <v>Yes, as a partner</v>
          </cell>
          <cell r="Y336" t="str">
            <v>Yes, as a partner</v>
          </cell>
          <cell r="Z336" t="str">
            <v>Yes, as a partner</v>
          </cell>
          <cell r="AA336" t="str">
            <v>Yes, as a partner</v>
          </cell>
          <cell r="AB336" t="str">
            <v>Countries will cooperate more with other countries</v>
          </cell>
        </row>
        <row r="337">
          <cell r="A337" t="str">
            <v xml:space="preserve">IN    </v>
          </cell>
          <cell r="B337" t="str">
            <v>Single, that is never married</v>
          </cell>
          <cell r="C337" t="str">
            <v>Two</v>
          </cell>
          <cell r="D337" t="str">
            <v>Two</v>
          </cell>
          <cell r="F337" t="str">
            <v>NA</v>
          </cell>
          <cell r="G337">
            <v>38</v>
          </cell>
          <cell r="H337" t="str">
            <v>Some college, no degree (includes community college)</v>
          </cell>
          <cell r="I337" t="str">
            <v>$30,000 but less than $40,000</v>
          </cell>
          <cell r="J337" t="str">
            <v>No</v>
          </cell>
          <cell r="K337" t="str">
            <v>White Non-Hispanic</v>
          </cell>
          <cell r="M337" t="str">
            <v>Democratic</v>
          </cell>
          <cell r="N337" t="str">
            <v>Very liberal</v>
          </cell>
          <cell r="O337" t="str">
            <v>Female</v>
          </cell>
          <cell r="P337" t="str">
            <v>Atheist</v>
          </cell>
          <cell r="Q337" t="str">
            <v>United Kingdom</v>
          </cell>
          <cell r="R337" t="str">
            <v>Somewhat good</v>
          </cell>
          <cell r="S337" t="str">
            <v>Having a close relationship to Germany</v>
          </cell>
          <cell r="T337" t="str">
            <v>Having a close relationship to Germany</v>
          </cell>
          <cell r="U337" t="str">
            <v>Somewhat likely</v>
          </cell>
          <cell r="V337" t="str">
            <v>Yes, as a partner</v>
          </cell>
          <cell r="W337" t="str">
            <v>Yes, as a partner</v>
          </cell>
          <cell r="X337" t="str">
            <v>No, not a partner</v>
          </cell>
          <cell r="Y337" t="str">
            <v>No, not a partner</v>
          </cell>
          <cell r="Z337" t="str">
            <v>Yes, as a partner</v>
          </cell>
          <cell r="AA337" t="str">
            <v>Yes, as a partner</v>
          </cell>
          <cell r="AB337" t="str">
            <v>Countries will cooperate more with other countries</v>
          </cell>
        </row>
        <row r="338">
          <cell r="A338" t="str">
            <v xml:space="preserve">LA    </v>
          </cell>
          <cell r="B338" t="str">
            <v>Single, living with a partner</v>
          </cell>
          <cell r="C338" t="str">
            <v>Two</v>
          </cell>
          <cell r="D338" t="str">
            <v>Two</v>
          </cell>
          <cell r="F338" t="str">
            <v>NA</v>
          </cell>
          <cell r="G338">
            <v>35</v>
          </cell>
          <cell r="H338" t="str">
            <v>Four year college or university degree/Bachelor.s degree (e.g., BS, BA, AB)</v>
          </cell>
          <cell r="I338" t="str">
            <v>$50,000 but less than $75,000</v>
          </cell>
          <cell r="J338" t="str">
            <v>Yes</v>
          </cell>
          <cell r="K338" t="str">
            <v>White Hispanic</v>
          </cell>
          <cell r="M338" t="str">
            <v>Democratic</v>
          </cell>
          <cell r="N338" t="str">
            <v>Somewhat conservative</v>
          </cell>
          <cell r="O338" t="str">
            <v>Male</v>
          </cell>
          <cell r="P338" t="str">
            <v>Catholic, Roman Catholic</v>
          </cell>
          <cell r="Q338" t="str">
            <v>China</v>
          </cell>
          <cell r="R338" t="str">
            <v>Somewhat bad</v>
          </cell>
          <cell r="S338" t="str">
            <v>Having a close relationship to Russia</v>
          </cell>
          <cell r="T338" t="str">
            <v>Having a close relationship to China</v>
          </cell>
          <cell r="U338" t="str">
            <v>Very unlikely</v>
          </cell>
          <cell r="V338" t="str">
            <v>Yes, as a partner</v>
          </cell>
          <cell r="W338" t="str">
            <v>No, not a partner</v>
          </cell>
          <cell r="X338" t="str">
            <v>No, not a partner</v>
          </cell>
          <cell r="Y338" t="str">
            <v>Yes, as a partner</v>
          </cell>
          <cell r="Z338" t="str">
            <v>Yes, as a partner</v>
          </cell>
          <cell r="AA338" t="str">
            <v>Yes, as a partner</v>
          </cell>
          <cell r="AB338" t="str">
            <v>Countries will cooperate more with other countries</v>
          </cell>
        </row>
        <row r="339">
          <cell r="A339" t="str">
            <v xml:space="preserve">TX    </v>
          </cell>
          <cell r="B339" t="str">
            <v>Single, that is never married</v>
          </cell>
          <cell r="C339" t="str">
            <v>Four</v>
          </cell>
          <cell r="D339" t="str">
            <v>Four</v>
          </cell>
          <cell r="F339" t="str">
            <v>NA</v>
          </cell>
          <cell r="G339">
            <v>28</v>
          </cell>
          <cell r="H339" t="str">
            <v>Some postgraduate or professional schooling, no postgraduate degree</v>
          </cell>
          <cell r="I339" t="str">
            <v>Refused</v>
          </cell>
          <cell r="J339" t="str">
            <v>No</v>
          </cell>
          <cell r="K339" t="str">
            <v>White Non-Hispanic</v>
          </cell>
          <cell r="M339" t="str">
            <v>NA</v>
          </cell>
          <cell r="N339" t="str">
            <v>Moderate</v>
          </cell>
          <cell r="O339" t="str">
            <v>Female</v>
          </cell>
          <cell r="P339" t="str">
            <v>Catholic, Roman Catholic</v>
          </cell>
          <cell r="Q339" t="str">
            <v>Israel</v>
          </cell>
          <cell r="R339" t="str">
            <v>Somewhat bad</v>
          </cell>
          <cell r="S339" t="str">
            <v>Having a close relationship to Germany</v>
          </cell>
          <cell r="T339" t="str">
            <v>Having a close relationship to Germany</v>
          </cell>
          <cell r="U339" t="str">
            <v>Very likely</v>
          </cell>
          <cell r="V339" t="str">
            <v>Yes, as a partner</v>
          </cell>
          <cell r="W339" t="str">
            <v>Yes, as a partner</v>
          </cell>
          <cell r="X339" t="str">
            <v>Yes, as a partner</v>
          </cell>
          <cell r="Y339" t="str">
            <v>Yes, as a partner</v>
          </cell>
          <cell r="Z339" t="str">
            <v>Yes, as a partner</v>
          </cell>
          <cell r="AA339" t="str">
            <v>Yes, as a partner</v>
          </cell>
          <cell r="AB339" t="str">
            <v>Countries will increase their focus on national interests</v>
          </cell>
        </row>
        <row r="340">
          <cell r="A340" t="str">
            <v xml:space="preserve">NY    </v>
          </cell>
          <cell r="B340" t="str">
            <v>Married</v>
          </cell>
          <cell r="C340" t="str">
            <v>Three</v>
          </cell>
          <cell r="D340" t="str">
            <v>Three</v>
          </cell>
          <cell r="F340" t="str">
            <v>NA</v>
          </cell>
          <cell r="G340">
            <v>47</v>
          </cell>
          <cell r="H340" t="str">
            <v>Some college, no degree (includes community college)</v>
          </cell>
          <cell r="I340" t="str">
            <v>$50,000 but less than $75,000</v>
          </cell>
          <cell r="J340" t="str">
            <v>No</v>
          </cell>
          <cell r="K340" t="str">
            <v>White Non-Hispanic</v>
          </cell>
          <cell r="M340" t="str">
            <v>NA</v>
          </cell>
          <cell r="N340" t="str">
            <v>Somewhat liberal</v>
          </cell>
          <cell r="O340" t="str">
            <v>Male</v>
          </cell>
          <cell r="P340" t="str">
            <v>Catholic, Roman Catholic</v>
          </cell>
          <cell r="Q340" t="str">
            <v>United Kingdom</v>
          </cell>
          <cell r="R340" t="str">
            <v>Somewhat good</v>
          </cell>
          <cell r="S340" t="str">
            <v>Having a close relationship to Germany</v>
          </cell>
          <cell r="T340" t="str">
            <v>Having a close relationship to Germany</v>
          </cell>
          <cell r="U340" t="str">
            <v>Somewhat unlikely</v>
          </cell>
          <cell r="V340" t="str">
            <v>Yes, as a partner</v>
          </cell>
          <cell r="W340" t="str">
            <v>Yes, as a partner</v>
          </cell>
          <cell r="X340" t="str">
            <v>Yes, as a partner</v>
          </cell>
          <cell r="Y340" t="str">
            <v>Yes, as a partner</v>
          </cell>
          <cell r="Z340" t="str">
            <v>Yes, as a partner</v>
          </cell>
          <cell r="AA340" t="str">
            <v>Yes, as a partner</v>
          </cell>
          <cell r="AB340" t="str">
            <v>Countries will increase their focus on national interests</v>
          </cell>
        </row>
        <row r="341">
          <cell r="A341" t="str">
            <v xml:space="preserve">LA    </v>
          </cell>
          <cell r="B341" t="str">
            <v>Single, that is never married</v>
          </cell>
          <cell r="C341" t="str">
            <v>One</v>
          </cell>
          <cell r="D341" t="str">
            <v>One</v>
          </cell>
          <cell r="F341" t="str">
            <v>NA</v>
          </cell>
          <cell r="G341">
            <v>23</v>
          </cell>
          <cell r="H341" t="str">
            <v>Some college, no degree (includes community college)</v>
          </cell>
          <cell r="I341" t="str">
            <v>$25,000 but less than $30,000</v>
          </cell>
          <cell r="J341" t="str">
            <v>No</v>
          </cell>
          <cell r="K341" t="str">
            <v>White Non-Hispanic</v>
          </cell>
          <cell r="M341" t="str">
            <v>Neither/Other (DO NOT READ)</v>
          </cell>
          <cell r="N341" t="str">
            <v>Moderate</v>
          </cell>
          <cell r="O341" t="str">
            <v>Female</v>
          </cell>
          <cell r="P341" t="str">
            <v>Nothing in particular</v>
          </cell>
          <cell r="Q341" t="str">
            <v>South Korea</v>
          </cell>
          <cell r="R341" t="str">
            <v>Somewhat good</v>
          </cell>
          <cell r="S341" t="str">
            <v>Having a close relationship to Russia</v>
          </cell>
          <cell r="T341" t="str">
            <v>Both relationships are equally important</v>
          </cell>
          <cell r="U341" t="str">
            <v>Somewhat unlikely</v>
          </cell>
          <cell r="V341" t="str">
            <v>Yes, as a partner</v>
          </cell>
          <cell r="W341" t="str">
            <v>DK/Refused</v>
          </cell>
          <cell r="X341" t="str">
            <v>DK/Refused</v>
          </cell>
          <cell r="Y341" t="str">
            <v>Yes, as a partner</v>
          </cell>
          <cell r="Z341" t="str">
            <v>Yes, as a partner</v>
          </cell>
          <cell r="AA341" t="str">
            <v>Yes, as a partner</v>
          </cell>
          <cell r="AB341" t="str">
            <v>Countries will cooperate more with other countries</v>
          </cell>
        </row>
        <row r="342">
          <cell r="A342" t="str">
            <v xml:space="preserve">IL    </v>
          </cell>
          <cell r="B342" t="str">
            <v>Married</v>
          </cell>
          <cell r="C342" t="str">
            <v>Two</v>
          </cell>
          <cell r="D342" t="str">
            <v>Two</v>
          </cell>
          <cell r="F342" t="str">
            <v>NA</v>
          </cell>
          <cell r="G342">
            <v>46</v>
          </cell>
          <cell r="H342" t="str">
            <v>Postgraduate or professional degree, including master's, doctorate, medical or law degree (e.g., MA, MS, PhD, MD, JD)</v>
          </cell>
          <cell r="I342" t="str">
            <v>$150,000 to under $200,000</v>
          </cell>
          <cell r="J342" t="str">
            <v>No</v>
          </cell>
          <cell r="K342" t="str">
            <v>White Non-Hispanic</v>
          </cell>
          <cell r="M342" t="str">
            <v>NA</v>
          </cell>
          <cell r="N342" t="str">
            <v>Somewhat liberal</v>
          </cell>
          <cell r="O342" t="str">
            <v>Male</v>
          </cell>
          <cell r="P342" t="str">
            <v>Christian (Just Christian)</v>
          </cell>
          <cell r="Q342" t="str">
            <v>Japan</v>
          </cell>
          <cell r="R342" t="str">
            <v>Somewhat good</v>
          </cell>
          <cell r="S342" t="str">
            <v>Having a close relationship to Germany</v>
          </cell>
          <cell r="T342" t="str">
            <v>Having a close relationship to Germany</v>
          </cell>
          <cell r="U342" t="str">
            <v>Somewhat likely</v>
          </cell>
          <cell r="V342" t="str">
            <v>Yes, as a partner</v>
          </cell>
          <cell r="W342" t="str">
            <v>Yes, as a partner</v>
          </cell>
          <cell r="X342" t="str">
            <v>Yes, as a partner</v>
          </cell>
          <cell r="Y342" t="str">
            <v>Yes, as a partner</v>
          </cell>
          <cell r="Z342" t="str">
            <v>Yes, as a partner</v>
          </cell>
          <cell r="AA342" t="str">
            <v>Yes, as a partner</v>
          </cell>
          <cell r="AB342" t="str">
            <v>Countries will cooperate more with other countries</v>
          </cell>
        </row>
        <row r="343">
          <cell r="A343" t="str">
            <v xml:space="preserve">WI    </v>
          </cell>
          <cell r="B343" t="str">
            <v>Single, that is never married</v>
          </cell>
          <cell r="C343" t="str">
            <v>One</v>
          </cell>
          <cell r="D343" t="str">
            <v>One</v>
          </cell>
          <cell r="F343" t="str">
            <v>NA</v>
          </cell>
          <cell r="G343">
            <v>77</v>
          </cell>
          <cell r="H343" t="str">
            <v>High school graduate (Grade 12 with diploma or GED certificate)</v>
          </cell>
          <cell r="I343" t="str">
            <v>$30,000 but less than $40,000</v>
          </cell>
          <cell r="J343" t="str">
            <v>No</v>
          </cell>
          <cell r="K343" t="str">
            <v>Black Non-Hispanic</v>
          </cell>
          <cell r="M343" t="str">
            <v>NA</v>
          </cell>
          <cell r="N343" t="str">
            <v>Somewhat liberal</v>
          </cell>
          <cell r="O343" t="str">
            <v>Male</v>
          </cell>
          <cell r="P343" t="str">
            <v>Baptist</v>
          </cell>
          <cell r="Q343" t="str">
            <v>United Kingdom</v>
          </cell>
          <cell r="R343" t="str">
            <v>Somewhat good</v>
          </cell>
          <cell r="S343" t="str">
            <v>Having a close relationship to Russia</v>
          </cell>
          <cell r="T343" t="str">
            <v>Having a close relationship to China</v>
          </cell>
          <cell r="U343" t="str">
            <v>Somewhat likely</v>
          </cell>
          <cell r="V343" t="str">
            <v>Yes, as a partner</v>
          </cell>
          <cell r="W343" t="str">
            <v>Yes, as a partner</v>
          </cell>
          <cell r="X343" t="str">
            <v>Yes, as a partner</v>
          </cell>
          <cell r="Y343" t="str">
            <v>Yes, as a partner</v>
          </cell>
          <cell r="Z343" t="str">
            <v>Yes, as a partner</v>
          </cell>
          <cell r="AA343" t="str">
            <v>No, not a partner</v>
          </cell>
          <cell r="AB343" t="str">
            <v>Countries will cooperate more with other countries</v>
          </cell>
        </row>
        <row r="344">
          <cell r="A344" t="str">
            <v xml:space="preserve">MN    </v>
          </cell>
          <cell r="B344" t="str">
            <v>Married</v>
          </cell>
          <cell r="C344" t="str">
            <v>Two</v>
          </cell>
          <cell r="D344" t="str">
            <v>Two</v>
          </cell>
          <cell r="F344" t="str">
            <v>NA</v>
          </cell>
          <cell r="G344">
            <v>36</v>
          </cell>
          <cell r="H344" t="str">
            <v>Some college, no degree (includes community college)</v>
          </cell>
          <cell r="I344" t="str">
            <v>$40,000 but less than $50,000</v>
          </cell>
          <cell r="J344" t="str">
            <v>No</v>
          </cell>
          <cell r="K344" t="str">
            <v>White Non-Hispanic</v>
          </cell>
          <cell r="M344" t="str">
            <v>Democratic</v>
          </cell>
          <cell r="N344" t="str">
            <v>Very liberal</v>
          </cell>
          <cell r="O344" t="str">
            <v>Male</v>
          </cell>
          <cell r="P344" t="str">
            <v>Christian (Just Christian)</v>
          </cell>
          <cell r="Q344" t="str">
            <v>Russia</v>
          </cell>
          <cell r="R344" t="str">
            <v>Somewhat good</v>
          </cell>
          <cell r="S344" t="str">
            <v>Both relationships are equally important</v>
          </cell>
          <cell r="T344" t="str">
            <v>Both relationships are equally important</v>
          </cell>
          <cell r="U344" t="str">
            <v>Somewhat likely</v>
          </cell>
          <cell r="V344" t="str">
            <v>Yes, as a partner</v>
          </cell>
          <cell r="W344" t="str">
            <v>No, not a partner</v>
          </cell>
          <cell r="X344" t="str">
            <v>No, not a partner</v>
          </cell>
          <cell r="Y344" t="str">
            <v>Yes, as a partner</v>
          </cell>
          <cell r="Z344" t="str">
            <v>No, not a partner</v>
          </cell>
          <cell r="AA344" t="str">
            <v>Yes, as a partner</v>
          </cell>
          <cell r="AB344" t="str">
            <v>Everything will be the same as before the crisis</v>
          </cell>
        </row>
        <row r="345">
          <cell r="A345" t="str">
            <v xml:space="preserve">MS    </v>
          </cell>
          <cell r="B345" t="str">
            <v>Married</v>
          </cell>
          <cell r="C345" t="str">
            <v>Two</v>
          </cell>
          <cell r="D345" t="str">
            <v>Two</v>
          </cell>
          <cell r="F345" t="str">
            <v>NA</v>
          </cell>
          <cell r="G345">
            <v>61</v>
          </cell>
          <cell r="H345" t="str">
            <v>Some college, no degree (includes community college)</v>
          </cell>
          <cell r="I345" t="str">
            <v>$50,000 but less than $75,000</v>
          </cell>
          <cell r="J345" t="str">
            <v>No</v>
          </cell>
          <cell r="K345" t="str">
            <v>White Non-Hispanic</v>
          </cell>
          <cell r="M345" t="str">
            <v>NA</v>
          </cell>
          <cell r="N345" t="str">
            <v>Very conservative</v>
          </cell>
          <cell r="O345" t="str">
            <v>Female</v>
          </cell>
          <cell r="P345" t="str">
            <v>Protestant</v>
          </cell>
          <cell r="Q345" t="str">
            <v>Russia</v>
          </cell>
          <cell r="R345" t="str">
            <v>Very good</v>
          </cell>
          <cell r="S345" t="str">
            <v>Having a close relationship to Russia</v>
          </cell>
          <cell r="T345" t="str">
            <v>Having a close relationship to Germany</v>
          </cell>
          <cell r="U345" t="str">
            <v>Somewhat likely</v>
          </cell>
          <cell r="V345" t="str">
            <v>Yes, as a partner</v>
          </cell>
          <cell r="W345" t="str">
            <v>Yes, as a partner</v>
          </cell>
          <cell r="X345" t="str">
            <v>Yes, as a partner</v>
          </cell>
          <cell r="Y345" t="str">
            <v>Yes, as a partner</v>
          </cell>
          <cell r="Z345" t="str">
            <v>Yes, as a partner</v>
          </cell>
          <cell r="AA345" t="str">
            <v>Yes, as a partner</v>
          </cell>
          <cell r="AB345" t="str">
            <v>Countries will increase their focus on national interests</v>
          </cell>
        </row>
        <row r="346">
          <cell r="A346" t="str">
            <v xml:space="preserve">NE    </v>
          </cell>
          <cell r="B346" t="str">
            <v>Separated</v>
          </cell>
          <cell r="C346" t="str">
            <v>Two</v>
          </cell>
          <cell r="D346" t="str">
            <v>One</v>
          </cell>
          <cell r="F346" t="str">
            <v>Yes</v>
          </cell>
          <cell r="G346">
            <v>32</v>
          </cell>
          <cell r="H346" t="str">
            <v>Four year college or university degree/Bachelor.s degree (e.g., BS, BA, AB)</v>
          </cell>
          <cell r="I346" t="str">
            <v>$50,000 but less than $75,000</v>
          </cell>
          <cell r="J346" t="str">
            <v>Yes</v>
          </cell>
          <cell r="K346" t="str">
            <v>White Hispanic</v>
          </cell>
          <cell r="M346" t="str">
            <v>NA</v>
          </cell>
          <cell r="N346" t="str">
            <v>Very liberal</v>
          </cell>
          <cell r="O346" t="str">
            <v>Female</v>
          </cell>
          <cell r="P346" t="str">
            <v>Agnostic</v>
          </cell>
          <cell r="Q346" t="str">
            <v>DK/Refused</v>
          </cell>
          <cell r="R346" t="str">
            <v>Somewhat good</v>
          </cell>
          <cell r="S346" t="str">
            <v>Having a close relationship to Germany</v>
          </cell>
          <cell r="T346" t="str">
            <v>Having a close relationship to Germany</v>
          </cell>
          <cell r="U346" t="str">
            <v>Somewhat unlikely</v>
          </cell>
          <cell r="V346" t="str">
            <v>Yes, as a partner</v>
          </cell>
          <cell r="W346" t="str">
            <v>Yes, as a partner</v>
          </cell>
          <cell r="X346" t="str">
            <v>Yes, as a partner</v>
          </cell>
          <cell r="Y346" t="str">
            <v>Yes, as a partner</v>
          </cell>
          <cell r="Z346" t="str">
            <v>Yes, as a partner</v>
          </cell>
          <cell r="AA346" t="str">
            <v>Yes, as a partner</v>
          </cell>
          <cell r="AB346" t="str">
            <v>Countries will increase their focus on national interests</v>
          </cell>
        </row>
        <row r="347">
          <cell r="A347" t="str">
            <v xml:space="preserve">TN    </v>
          </cell>
          <cell r="B347" t="str">
            <v>Widowed</v>
          </cell>
          <cell r="C347" t="str">
            <v>Four</v>
          </cell>
          <cell r="D347" t="str">
            <v>Four</v>
          </cell>
          <cell r="F347" t="str">
            <v>NA</v>
          </cell>
          <cell r="G347">
            <v>64</v>
          </cell>
          <cell r="H347" t="str">
            <v>Postgraduate or professional degree, including master's, doctorate, medical or law degree (e.g., MA, MS, PhD, MD, JD)</v>
          </cell>
          <cell r="I347" t="str">
            <v>$30,000 but less than $40,000</v>
          </cell>
          <cell r="J347" t="str">
            <v>No</v>
          </cell>
          <cell r="K347" t="str">
            <v>Native Hawaiian and other Pacific Islander</v>
          </cell>
          <cell r="M347" t="str">
            <v>NA</v>
          </cell>
          <cell r="N347" t="str">
            <v>Somewhat liberal</v>
          </cell>
          <cell r="O347" t="str">
            <v>Female</v>
          </cell>
          <cell r="P347" t="str">
            <v>Presbyterian</v>
          </cell>
          <cell r="Q347" t="str">
            <v>United Kingdom</v>
          </cell>
          <cell r="R347" t="str">
            <v>Somewhat good</v>
          </cell>
          <cell r="S347" t="str">
            <v>Having a close relationship to Germany</v>
          </cell>
          <cell r="T347" t="str">
            <v>Having a close relationship to Germany</v>
          </cell>
          <cell r="U347" t="str">
            <v>Very unlikely</v>
          </cell>
          <cell r="V347" t="str">
            <v>Yes, as a partner</v>
          </cell>
          <cell r="W347" t="str">
            <v>Yes, as a partner</v>
          </cell>
          <cell r="X347" t="str">
            <v>No, not a partner</v>
          </cell>
          <cell r="Y347" t="str">
            <v>Yes, as a partner</v>
          </cell>
          <cell r="Z347" t="str">
            <v>Yes, as a partner</v>
          </cell>
          <cell r="AA347" t="str">
            <v>Yes, as a partner</v>
          </cell>
          <cell r="AB347" t="str">
            <v>Countries will cooperate more with other countries</v>
          </cell>
        </row>
        <row r="348">
          <cell r="A348" t="str">
            <v xml:space="preserve">MN    </v>
          </cell>
          <cell r="B348" t="str">
            <v>Married</v>
          </cell>
          <cell r="C348" t="str">
            <v>Four</v>
          </cell>
          <cell r="D348" t="str">
            <v>Four</v>
          </cell>
          <cell r="F348" t="str">
            <v>NA</v>
          </cell>
          <cell r="G348">
            <v>69</v>
          </cell>
          <cell r="H348" t="str">
            <v>Four year college or university degree/Bachelor.s degree (e.g., BS, BA, AB)</v>
          </cell>
          <cell r="I348" t="str">
            <v>$75,000 but less than $100,000</v>
          </cell>
          <cell r="J348" t="str">
            <v>No</v>
          </cell>
          <cell r="K348" t="str">
            <v>White Non-Hispanic</v>
          </cell>
          <cell r="M348" t="str">
            <v>NA</v>
          </cell>
          <cell r="N348" t="str">
            <v>Somewhat liberal</v>
          </cell>
          <cell r="O348" t="str">
            <v>Female</v>
          </cell>
          <cell r="P348" t="str">
            <v>Baptist</v>
          </cell>
          <cell r="Q348" t="str">
            <v>China</v>
          </cell>
          <cell r="R348" t="str">
            <v>Somewhat good</v>
          </cell>
          <cell r="S348" t="str">
            <v>Having a close relationship to Russia</v>
          </cell>
          <cell r="T348" t="str">
            <v>Having a close relationship to China</v>
          </cell>
          <cell r="U348" t="str">
            <v>Very likely</v>
          </cell>
          <cell r="V348" t="str">
            <v>Yes, as a partner</v>
          </cell>
          <cell r="W348" t="str">
            <v>Yes, as a partner</v>
          </cell>
          <cell r="X348" t="str">
            <v>Yes, as a partner</v>
          </cell>
          <cell r="Y348" t="str">
            <v>Yes, as a partner</v>
          </cell>
          <cell r="Z348" t="str">
            <v>Yes, as a partner</v>
          </cell>
          <cell r="AA348" t="str">
            <v>Yes, as a partner</v>
          </cell>
          <cell r="AB348" t="str">
            <v>Everything will be the same as before the crisis</v>
          </cell>
        </row>
        <row r="349">
          <cell r="A349" t="str">
            <v xml:space="preserve">IN    </v>
          </cell>
          <cell r="B349" t="str">
            <v>Divorced</v>
          </cell>
          <cell r="C349" t="str">
            <v>One</v>
          </cell>
          <cell r="D349" t="str">
            <v>One</v>
          </cell>
          <cell r="F349" t="str">
            <v>NA</v>
          </cell>
          <cell r="G349">
            <v>51</v>
          </cell>
          <cell r="H349" t="str">
            <v>Four year college or university degree/Bachelor.s degree (e.g., BS, BA, AB)</v>
          </cell>
          <cell r="I349" t="str">
            <v>$100,000 to under $150,000</v>
          </cell>
          <cell r="J349" t="str">
            <v>No</v>
          </cell>
          <cell r="K349" t="str">
            <v>White Non-Hispanic</v>
          </cell>
          <cell r="M349" t="str">
            <v>NA</v>
          </cell>
          <cell r="N349" t="str">
            <v>Very conservative</v>
          </cell>
          <cell r="O349" t="str">
            <v>Male</v>
          </cell>
          <cell r="P349" t="str">
            <v>Catholic, Roman Catholic</v>
          </cell>
          <cell r="Q349" t="str">
            <v>China</v>
          </cell>
          <cell r="R349" t="str">
            <v>Somewhat good</v>
          </cell>
          <cell r="S349" t="str">
            <v>Having a close relationship to Germany</v>
          </cell>
          <cell r="T349" t="str">
            <v>Having a close relationship to Germany</v>
          </cell>
          <cell r="U349" t="str">
            <v>Very likely</v>
          </cell>
          <cell r="V349" t="str">
            <v>Yes, as a partner</v>
          </cell>
          <cell r="W349" t="str">
            <v>No, not a partner</v>
          </cell>
          <cell r="X349" t="str">
            <v>No, not a partner</v>
          </cell>
          <cell r="Y349" t="str">
            <v>No, not a partner</v>
          </cell>
          <cell r="Z349" t="str">
            <v>Yes, as a partner</v>
          </cell>
          <cell r="AA349" t="str">
            <v>Yes, as a partner</v>
          </cell>
          <cell r="AB349" t="str">
            <v>Everything will be the same as before the crisis</v>
          </cell>
        </row>
        <row r="350">
          <cell r="A350" t="str">
            <v xml:space="preserve">TX    </v>
          </cell>
          <cell r="B350" t="str">
            <v>Single, that is never married</v>
          </cell>
          <cell r="C350" t="str">
            <v>Five</v>
          </cell>
          <cell r="D350" t="str">
            <v>Five</v>
          </cell>
          <cell r="F350" t="str">
            <v>NA</v>
          </cell>
          <cell r="G350">
            <v>43</v>
          </cell>
          <cell r="H350" t="str">
            <v>Four year college or university degree/Bachelor.s degree (e.g., BS, BA, AB)</v>
          </cell>
          <cell r="I350" t="str">
            <v>Less than $15,000</v>
          </cell>
          <cell r="J350" t="str">
            <v>Yes</v>
          </cell>
          <cell r="K350" t="str">
            <v>Unspecified Hispanic</v>
          </cell>
          <cell r="M350" t="str">
            <v>Democratic</v>
          </cell>
          <cell r="N350" t="str">
            <v>Very liberal</v>
          </cell>
          <cell r="O350" t="str">
            <v>Male</v>
          </cell>
          <cell r="P350" t="str">
            <v>Catholic, Roman Catholic</v>
          </cell>
          <cell r="Q350" t="str">
            <v>United Kingdom</v>
          </cell>
          <cell r="R350" t="str">
            <v>Somewhat good</v>
          </cell>
          <cell r="S350" t="str">
            <v>VOL: Neither</v>
          </cell>
          <cell r="T350" t="str">
            <v>Having a close relationship to Germany</v>
          </cell>
          <cell r="U350" t="str">
            <v>Very unlikely</v>
          </cell>
          <cell r="V350" t="str">
            <v>Yes, as a partner</v>
          </cell>
          <cell r="W350" t="str">
            <v>Yes, as a partner</v>
          </cell>
          <cell r="X350" t="str">
            <v>No, not a partner</v>
          </cell>
          <cell r="Y350" t="str">
            <v>Yes, as a partner</v>
          </cell>
          <cell r="Z350" t="str">
            <v>Yes, as a partner</v>
          </cell>
          <cell r="AA350" t="str">
            <v>Yes, as a partner</v>
          </cell>
          <cell r="AB350" t="str">
            <v>Countries will cooperate more with other countries</v>
          </cell>
        </row>
        <row r="351">
          <cell r="A351" t="str">
            <v xml:space="preserve">TX    </v>
          </cell>
          <cell r="B351" t="str">
            <v>Divorced</v>
          </cell>
          <cell r="C351" t="str">
            <v>Three</v>
          </cell>
          <cell r="D351" t="str">
            <v>Three</v>
          </cell>
          <cell r="F351" t="str">
            <v>NA</v>
          </cell>
          <cell r="G351">
            <v>33</v>
          </cell>
          <cell r="H351" t="str">
            <v>Two year associate degree from a college or university</v>
          </cell>
          <cell r="I351" t="str">
            <v>$40,000 but less than $50,000</v>
          </cell>
          <cell r="J351" t="str">
            <v>No</v>
          </cell>
          <cell r="K351" t="str">
            <v>Mixed</v>
          </cell>
          <cell r="M351" t="str">
            <v>Democratic</v>
          </cell>
          <cell r="N351" t="str">
            <v>Moderate</v>
          </cell>
          <cell r="O351" t="str">
            <v>Female</v>
          </cell>
          <cell r="P351" t="str">
            <v>Baptist</v>
          </cell>
          <cell r="Q351" t="str">
            <v>DK/Refused</v>
          </cell>
          <cell r="R351" t="str">
            <v>Somewhat good</v>
          </cell>
          <cell r="S351" t="str">
            <v>Having a close relationship to Germany</v>
          </cell>
          <cell r="T351" t="str">
            <v>Having a close relationship to China</v>
          </cell>
          <cell r="U351" t="str">
            <v>Very likely</v>
          </cell>
          <cell r="V351" t="str">
            <v>Yes, as a partner</v>
          </cell>
          <cell r="W351" t="str">
            <v>Yes, as a partner</v>
          </cell>
          <cell r="X351" t="str">
            <v>Yes, as a partner</v>
          </cell>
          <cell r="Y351" t="str">
            <v>Yes, as a partner</v>
          </cell>
          <cell r="Z351" t="str">
            <v>Yes, as a partner</v>
          </cell>
          <cell r="AA351" t="str">
            <v>Yes, as a partner</v>
          </cell>
          <cell r="AB351" t="str">
            <v>Countries will cooperate more with other countries</v>
          </cell>
        </row>
        <row r="352">
          <cell r="A352" t="str">
            <v xml:space="preserve">CO    </v>
          </cell>
          <cell r="B352" t="str">
            <v>Married</v>
          </cell>
          <cell r="C352" t="str">
            <v>Two</v>
          </cell>
          <cell r="D352" t="str">
            <v>Two</v>
          </cell>
          <cell r="F352" t="str">
            <v>NA</v>
          </cell>
          <cell r="G352">
            <v>48</v>
          </cell>
          <cell r="H352" t="str">
            <v>Four year college or university degree/Bachelor.s degree (e.g., BS, BA, AB)</v>
          </cell>
          <cell r="I352" t="str">
            <v>$75,000 but less than $100,000</v>
          </cell>
          <cell r="J352" t="str">
            <v>No</v>
          </cell>
          <cell r="K352" t="str">
            <v>White Non-Hispanic</v>
          </cell>
          <cell r="M352" t="str">
            <v>NA</v>
          </cell>
          <cell r="N352" t="str">
            <v>Very liberal</v>
          </cell>
          <cell r="O352" t="str">
            <v>Male</v>
          </cell>
          <cell r="P352" t="str">
            <v>Christian (Just Christian)</v>
          </cell>
          <cell r="Q352" t="str">
            <v>Canada</v>
          </cell>
          <cell r="R352" t="str">
            <v>Somewhat good</v>
          </cell>
          <cell r="S352" t="str">
            <v>Having a close relationship to Germany</v>
          </cell>
          <cell r="T352" t="str">
            <v>Having a close relationship to China</v>
          </cell>
          <cell r="U352" t="str">
            <v>Somewhat unlikely</v>
          </cell>
          <cell r="V352" t="str">
            <v>Yes, as a partner</v>
          </cell>
          <cell r="W352" t="str">
            <v>No, not a partner</v>
          </cell>
          <cell r="X352" t="str">
            <v>Yes, as a partner</v>
          </cell>
          <cell r="Y352" t="str">
            <v>Yes, as a partner</v>
          </cell>
          <cell r="Z352" t="str">
            <v>Yes, as a partner</v>
          </cell>
          <cell r="AA352" t="str">
            <v>Yes, as a partner</v>
          </cell>
          <cell r="AB352" t="str">
            <v>Countries will cooperate more with other countries</v>
          </cell>
        </row>
        <row r="353">
          <cell r="A353" t="str">
            <v xml:space="preserve">ID    </v>
          </cell>
          <cell r="B353" t="str">
            <v>Single, living with a partner</v>
          </cell>
          <cell r="C353" t="str">
            <v>Refused</v>
          </cell>
          <cell r="D353" t="str">
            <v>Refused</v>
          </cell>
          <cell r="F353" t="str">
            <v>NA</v>
          </cell>
          <cell r="G353">
            <v>18</v>
          </cell>
          <cell r="H353" t="str">
            <v>High school graduate (Grade 12 with diploma or GED certificate)</v>
          </cell>
          <cell r="I353" t="str">
            <v>Don't know</v>
          </cell>
          <cell r="J353" t="str">
            <v>No</v>
          </cell>
          <cell r="K353" t="str">
            <v>Native American/American Indian/Alaska Native</v>
          </cell>
          <cell r="M353" t="str">
            <v>Republican</v>
          </cell>
          <cell r="N353" t="str">
            <v>Very conservative</v>
          </cell>
          <cell r="O353" t="str">
            <v>Female</v>
          </cell>
          <cell r="P353" t="str">
            <v>Christian (Just Christian)</v>
          </cell>
          <cell r="Q353" t="str">
            <v>DK/Refused</v>
          </cell>
          <cell r="R353" t="str">
            <v>Somewhat good</v>
          </cell>
          <cell r="S353" t="str">
            <v>Both relationships are equally important</v>
          </cell>
          <cell r="T353" t="str">
            <v>Having a close relationship to China</v>
          </cell>
          <cell r="U353" t="str">
            <v>Very unlikely</v>
          </cell>
          <cell r="V353" t="str">
            <v>Yes, as a partner</v>
          </cell>
          <cell r="W353" t="str">
            <v>Yes, as a partner</v>
          </cell>
          <cell r="X353" t="str">
            <v>DK/Refused</v>
          </cell>
          <cell r="Y353" t="str">
            <v>No, not a partner</v>
          </cell>
          <cell r="Z353" t="str">
            <v>Yes, as a partner</v>
          </cell>
          <cell r="AA353" t="str">
            <v>DK/Refused</v>
          </cell>
          <cell r="AB353" t="str">
            <v>Everything will be the same as before the crisis</v>
          </cell>
        </row>
        <row r="354">
          <cell r="A354" t="str">
            <v xml:space="preserve">TX    </v>
          </cell>
          <cell r="B354" t="str">
            <v>Married</v>
          </cell>
          <cell r="C354" t="str">
            <v>Three</v>
          </cell>
          <cell r="D354" t="str">
            <v>Three</v>
          </cell>
          <cell r="F354" t="str">
            <v>NA</v>
          </cell>
          <cell r="G354">
            <v>45</v>
          </cell>
          <cell r="H354" t="str">
            <v>High school incomplete (Grades 9-11 or Grade 12 with NO diploma)</v>
          </cell>
          <cell r="I354" t="str">
            <v>$25,000 but less than $30,000</v>
          </cell>
          <cell r="J354" t="str">
            <v>Yes</v>
          </cell>
          <cell r="K354" t="str">
            <v>White Hispanic</v>
          </cell>
          <cell r="M354" t="str">
            <v>Neither/Other (DO NOT READ)</v>
          </cell>
          <cell r="N354" t="str">
            <v>Very conservative</v>
          </cell>
          <cell r="O354" t="str">
            <v>Female</v>
          </cell>
          <cell r="P354" t="str">
            <v>Nothing in particular</v>
          </cell>
          <cell r="Q354" t="str">
            <v>DK/Refused</v>
          </cell>
          <cell r="R354" t="str">
            <v>Somewhat bad</v>
          </cell>
          <cell r="S354" t="str">
            <v>VOL: Neither</v>
          </cell>
          <cell r="T354" t="str">
            <v>Having a close relationship to China</v>
          </cell>
          <cell r="U354" t="str">
            <v>Somewhat unlikely</v>
          </cell>
          <cell r="V354" t="str">
            <v>No, not a partner</v>
          </cell>
          <cell r="W354" t="str">
            <v>No, not a partner</v>
          </cell>
          <cell r="X354" t="str">
            <v>No, not a partner</v>
          </cell>
          <cell r="Y354" t="str">
            <v>No, not a partner</v>
          </cell>
          <cell r="Z354" t="str">
            <v>No, not a partner</v>
          </cell>
          <cell r="AA354" t="str">
            <v>No, not a partner</v>
          </cell>
          <cell r="AB354" t="str">
            <v>Countries will increase their focus on national interests</v>
          </cell>
        </row>
        <row r="355">
          <cell r="A355" t="str">
            <v xml:space="preserve">TX    </v>
          </cell>
          <cell r="B355" t="str">
            <v>Single, that is never married</v>
          </cell>
          <cell r="C355" t="str">
            <v>One</v>
          </cell>
          <cell r="D355" t="str">
            <v>One</v>
          </cell>
          <cell r="F355" t="str">
            <v>NA</v>
          </cell>
          <cell r="G355">
            <v>46</v>
          </cell>
          <cell r="H355" t="str">
            <v>Two year associate degree from a college or university</v>
          </cell>
          <cell r="I355" t="str">
            <v>Less than $15,000</v>
          </cell>
          <cell r="J355" t="str">
            <v>Refused</v>
          </cell>
          <cell r="K355" t="str">
            <v>White Non-Hispanic</v>
          </cell>
          <cell r="M355" t="str">
            <v>NA</v>
          </cell>
          <cell r="N355" t="str">
            <v>Somewhat conservative</v>
          </cell>
          <cell r="O355" t="str">
            <v>Male</v>
          </cell>
          <cell r="P355" t="str">
            <v>Catholic, Roman Catholic</v>
          </cell>
          <cell r="Q355" t="str">
            <v>Mexico</v>
          </cell>
          <cell r="R355" t="str">
            <v>Somewhat bad</v>
          </cell>
          <cell r="S355" t="str">
            <v>Having a close relationship to Germany</v>
          </cell>
          <cell r="T355" t="str">
            <v>Having a close relationship to Germany</v>
          </cell>
          <cell r="U355" t="str">
            <v>Somewhat likely</v>
          </cell>
          <cell r="V355" t="str">
            <v>No, not a partner</v>
          </cell>
          <cell r="W355" t="str">
            <v>No, not a partner</v>
          </cell>
          <cell r="X355" t="str">
            <v>No, not a partner</v>
          </cell>
          <cell r="Y355" t="str">
            <v>Yes, as a partner</v>
          </cell>
          <cell r="Z355" t="str">
            <v>No, not a partner</v>
          </cell>
          <cell r="AA355" t="str">
            <v>No, not a partner</v>
          </cell>
          <cell r="AB355" t="str">
            <v>Countries will increase their focus on national interests</v>
          </cell>
        </row>
        <row r="356">
          <cell r="A356" t="str">
            <v xml:space="preserve">NM    </v>
          </cell>
          <cell r="B356" t="str">
            <v>Single, living with a partner</v>
          </cell>
          <cell r="C356" t="str">
            <v>Four</v>
          </cell>
          <cell r="D356" t="str">
            <v>Four</v>
          </cell>
          <cell r="F356" t="str">
            <v>NA</v>
          </cell>
          <cell r="G356">
            <v>38</v>
          </cell>
          <cell r="H356" t="str">
            <v>High school graduate (Grade 12 with diploma or GED certificate)</v>
          </cell>
          <cell r="I356" t="str">
            <v>$75,000 but less than $100,000</v>
          </cell>
          <cell r="J356" t="str">
            <v>Yes</v>
          </cell>
          <cell r="K356" t="str">
            <v>White Hispanic</v>
          </cell>
          <cell r="M356" t="str">
            <v>NA</v>
          </cell>
          <cell r="N356" t="str">
            <v>Somewhat liberal</v>
          </cell>
          <cell r="O356" t="str">
            <v>Female</v>
          </cell>
          <cell r="P356" t="str">
            <v>Church of Christ, or Disciples of Christ (Christian Church)</v>
          </cell>
          <cell r="Q356" t="str">
            <v>Germany</v>
          </cell>
          <cell r="R356" t="str">
            <v>Somewhat bad</v>
          </cell>
          <cell r="S356" t="str">
            <v>Having a close relationship to Russia</v>
          </cell>
          <cell r="T356" t="str">
            <v>Having a close relationship to China</v>
          </cell>
          <cell r="U356" t="str">
            <v>Somewhat likely</v>
          </cell>
          <cell r="V356" t="str">
            <v>Yes, as a partner</v>
          </cell>
          <cell r="W356" t="str">
            <v>Yes, as a partner</v>
          </cell>
          <cell r="X356" t="str">
            <v>Yes, as a partner</v>
          </cell>
          <cell r="Y356" t="str">
            <v>Yes, as a partner</v>
          </cell>
          <cell r="Z356" t="str">
            <v>Yes, as a partner</v>
          </cell>
          <cell r="AA356" t="str">
            <v>Yes, as a partner</v>
          </cell>
          <cell r="AB356" t="str">
            <v>Everything will be the same as before the crisis</v>
          </cell>
        </row>
        <row r="357">
          <cell r="A357" t="str">
            <v xml:space="preserve">MT    </v>
          </cell>
          <cell r="B357" t="str">
            <v>Single, living with a partner</v>
          </cell>
          <cell r="C357" t="str">
            <v>Three</v>
          </cell>
          <cell r="D357" t="str">
            <v>Two</v>
          </cell>
          <cell r="F357" t="str">
            <v>Yes</v>
          </cell>
          <cell r="G357">
            <v>31</v>
          </cell>
          <cell r="H357" t="str">
            <v>Two year associate degree from a college or university</v>
          </cell>
          <cell r="I357" t="str">
            <v>$40,000 but less than $50,000</v>
          </cell>
          <cell r="J357" t="str">
            <v>No</v>
          </cell>
          <cell r="K357" t="str">
            <v>White Non-Hispanic</v>
          </cell>
          <cell r="M357" t="str">
            <v>NA</v>
          </cell>
          <cell r="N357" t="str">
            <v>Very liberal</v>
          </cell>
          <cell r="O357" t="str">
            <v>Male</v>
          </cell>
          <cell r="P357" t="str">
            <v>Nothing in particular</v>
          </cell>
          <cell r="Q357" t="str">
            <v>Germany</v>
          </cell>
          <cell r="R357" t="str">
            <v>Very good</v>
          </cell>
          <cell r="S357" t="str">
            <v>Having a close relationship to Germany</v>
          </cell>
          <cell r="T357" t="str">
            <v>Having a close relationship to Germany</v>
          </cell>
          <cell r="U357" t="str">
            <v>Somewhat likely</v>
          </cell>
          <cell r="V357" t="str">
            <v>Yes, as a partner</v>
          </cell>
          <cell r="W357" t="str">
            <v>Yes, as a partner</v>
          </cell>
          <cell r="X357" t="str">
            <v>Yes, as a partner</v>
          </cell>
          <cell r="Y357" t="str">
            <v>Yes, as a partner</v>
          </cell>
          <cell r="Z357" t="str">
            <v>Yes, as a partner</v>
          </cell>
          <cell r="AA357" t="str">
            <v>Yes, as a partner</v>
          </cell>
          <cell r="AB357" t="str">
            <v>Everything will be the same as before the crisis</v>
          </cell>
        </row>
        <row r="358">
          <cell r="A358" t="str">
            <v xml:space="preserve">CA    </v>
          </cell>
          <cell r="B358" t="str">
            <v>Married</v>
          </cell>
          <cell r="C358" t="str">
            <v>Four</v>
          </cell>
          <cell r="D358" t="str">
            <v>Four</v>
          </cell>
          <cell r="F358" t="str">
            <v>NA</v>
          </cell>
          <cell r="G358">
            <v>43</v>
          </cell>
          <cell r="H358" t="str">
            <v>Two year associate degree from a college or university</v>
          </cell>
          <cell r="I358" t="str">
            <v>$25,000 but less than $30,000</v>
          </cell>
          <cell r="J358" t="str">
            <v>Yes</v>
          </cell>
          <cell r="K358" t="str">
            <v>White Hispanic</v>
          </cell>
          <cell r="M358" t="str">
            <v>NA</v>
          </cell>
          <cell r="N358" t="str">
            <v>Somewhat conservative</v>
          </cell>
          <cell r="O358" t="str">
            <v>Female</v>
          </cell>
          <cell r="P358" t="str">
            <v>Catholic, Roman Catholic</v>
          </cell>
          <cell r="Q358" t="str">
            <v>Mexico</v>
          </cell>
          <cell r="R358" t="str">
            <v>Somewhat good</v>
          </cell>
          <cell r="S358" t="str">
            <v>Having a close relationship to Germany</v>
          </cell>
          <cell r="T358" t="str">
            <v>Both relationships are equally important</v>
          </cell>
          <cell r="U358" t="str">
            <v>DK/Refused</v>
          </cell>
          <cell r="V358" t="str">
            <v>Yes, as a partner</v>
          </cell>
          <cell r="W358" t="str">
            <v>Yes, as a partner</v>
          </cell>
          <cell r="X358" t="str">
            <v>Yes, as a partner</v>
          </cell>
          <cell r="Y358" t="str">
            <v>Yes, as a partner</v>
          </cell>
          <cell r="Z358" t="str">
            <v>Yes, as a partner</v>
          </cell>
          <cell r="AA358" t="str">
            <v>Yes, as a partner</v>
          </cell>
          <cell r="AB358" t="str">
            <v>Everything will be the same as before the crisis</v>
          </cell>
        </row>
        <row r="359">
          <cell r="A359" t="str">
            <v xml:space="preserve">TX    </v>
          </cell>
          <cell r="B359" t="str">
            <v>Married</v>
          </cell>
          <cell r="C359" t="str">
            <v>Two</v>
          </cell>
          <cell r="D359" t="str">
            <v>Two</v>
          </cell>
          <cell r="F359" t="str">
            <v>NA</v>
          </cell>
          <cell r="G359">
            <v>53</v>
          </cell>
          <cell r="H359" t="str">
            <v>Two year associate degree from a college or university</v>
          </cell>
          <cell r="I359" t="str">
            <v>$30,000 but less than $40,000</v>
          </cell>
          <cell r="J359" t="str">
            <v>No</v>
          </cell>
          <cell r="K359" t="str">
            <v>White Non-Hispanic</v>
          </cell>
          <cell r="M359" t="str">
            <v>Democratic</v>
          </cell>
          <cell r="N359" t="str">
            <v>Moderate</v>
          </cell>
          <cell r="O359" t="str">
            <v>Female</v>
          </cell>
          <cell r="P359" t="str">
            <v>Christian (Just Christian)</v>
          </cell>
          <cell r="Q359" t="str">
            <v>Canada</v>
          </cell>
          <cell r="R359" t="str">
            <v>Somewhat good</v>
          </cell>
          <cell r="S359" t="str">
            <v>Having a close relationship to Russia</v>
          </cell>
          <cell r="T359" t="str">
            <v>Having a close relationship to China</v>
          </cell>
          <cell r="U359" t="str">
            <v>Somewhat unlikely</v>
          </cell>
          <cell r="V359" t="str">
            <v>No, not a partner</v>
          </cell>
          <cell r="W359" t="str">
            <v>Yes, as a partner</v>
          </cell>
          <cell r="X359" t="str">
            <v>Yes, as a partner</v>
          </cell>
          <cell r="Y359" t="str">
            <v>No, not a partner</v>
          </cell>
          <cell r="Z359" t="str">
            <v>Yes, as a partner</v>
          </cell>
          <cell r="AA359" t="str">
            <v>Yes, as a partner</v>
          </cell>
          <cell r="AB359" t="str">
            <v>Countries will increase their focus on national interests</v>
          </cell>
        </row>
        <row r="360">
          <cell r="A360" t="str">
            <v xml:space="preserve">WY    </v>
          </cell>
          <cell r="B360" t="str">
            <v>Widowed</v>
          </cell>
          <cell r="C360" t="str">
            <v>One</v>
          </cell>
          <cell r="D360" t="str">
            <v>One</v>
          </cell>
          <cell r="F360" t="str">
            <v>NA</v>
          </cell>
          <cell r="G360">
            <v>70</v>
          </cell>
          <cell r="H360" t="str">
            <v>Four year college or university degree/Bachelor.s degree (e.g., BS, BA, AB)</v>
          </cell>
          <cell r="I360" t="str">
            <v>$50,000 but less than $75,000</v>
          </cell>
          <cell r="J360" t="str">
            <v>No</v>
          </cell>
          <cell r="K360" t="str">
            <v>Black Non-Hispanic</v>
          </cell>
          <cell r="M360" t="str">
            <v>NA</v>
          </cell>
          <cell r="N360" t="str">
            <v>Very liberal</v>
          </cell>
          <cell r="O360" t="str">
            <v>Male</v>
          </cell>
          <cell r="P360" t="str">
            <v>Baptist</v>
          </cell>
          <cell r="Q360" t="str">
            <v>China</v>
          </cell>
          <cell r="R360" t="str">
            <v>Somewhat good</v>
          </cell>
          <cell r="S360" t="str">
            <v>Having a close relationship to Russia</v>
          </cell>
          <cell r="T360" t="str">
            <v>Having a close relationship to China</v>
          </cell>
          <cell r="U360" t="str">
            <v>Somewhat unlikely</v>
          </cell>
          <cell r="V360" t="str">
            <v>Yes, as a partner</v>
          </cell>
          <cell r="W360" t="str">
            <v>Yes, as a partner</v>
          </cell>
          <cell r="X360" t="str">
            <v>Yes, as a partner</v>
          </cell>
          <cell r="Y360" t="str">
            <v>Yes, as a partner</v>
          </cell>
          <cell r="Z360" t="str">
            <v>Yes, as a partner</v>
          </cell>
          <cell r="AA360" t="str">
            <v>Yes, as a partner</v>
          </cell>
          <cell r="AB360" t="str">
            <v>Countries will cooperate more with other countries</v>
          </cell>
        </row>
        <row r="361">
          <cell r="A361" t="str">
            <v xml:space="preserve">UT    </v>
          </cell>
          <cell r="B361" t="str">
            <v>Single, that is never married</v>
          </cell>
          <cell r="C361" t="str">
            <v>Refused</v>
          </cell>
          <cell r="D361" t="str">
            <v>Refused</v>
          </cell>
          <cell r="F361" t="str">
            <v>NA</v>
          </cell>
          <cell r="G361">
            <v>20</v>
          </cell>
          <cell r="H361" t="str">
            <v>Some college, no degree (includes community college)</v>
          </cell>
          <cell r="I361" t="str">
            <v>Refused</v>
          </cell>
          <cell r="J361" t="str">
            <v>No</v>
          </cell>
          <cell r="K361" t="str">
            <v>White Non-Hispanic</v>
          </cell>
          <cell r="M361" t="str">
            <v>Republican</v>
          </cell>
          <cell r="N361" t="str">
            <v>Very conservative</v>
          </cell>
          <cell r="O361" t="str">
            <v>Male</v>
          </cell>
          <cell r="P361" t="str">
            <v>Mormon (Church of Jesus Christ of Latter-Day Saints/LDS)</v>
          </cell>
          <cell r="Q361" t="str">
            <v>Israel</v>
          </cell>
          <cell r="R361" t="str">
            <v>Very good</v>
          </cell>
          <cell r="S361" t="str">
            <v>Having a close relationship to Russia</v>
          </cell>
          <cell r="T361" t="str">
            <v>Having a close relationship to Germany</v>
          </cell>
          <cell r="U361" t="str">
            <v>Somewhat likely</v>
          </cell>
          <cell r="V361" t="str">
            <v>No, not a partner</v>
          </cell>
          <cell r="W361" t="str">
            <v>No, not a partner</v>
          </cell>
          <cell r="X361" t="str">
            <v>No, not a partner</v>
          </cell>
          <cell r="Y361" t="str">
            <v>Yes, as a partner</v>
          </cell>
          <cell r="Z361" t="str">
            <v>Yes, as a partner</v>
          </cell>
          <cell r="AA361" t="str">
            <v>Yes, as a partner</v>
          </cell>
          <cell r="AB361" t="str">
            <v>Countries will cooperate more with other countries</v>
          </cell>
        </row>
        <row r="362">
          <cell r="A362" t="str">
            <v xml:space="preserve">CO    </v>
          </cell>
          <cell r="B362" t="str">
            <v>Married</v>
          </cell>
          <cell r="C362" t="str">
            <v>Two</v>
          </cell>
          <cell r="D362" t="str">
            <v>Two</v>
          </cell>
          <cell r="F362" t="str">
            <v>NA</v>
          </cell>
          <cell r="G362">
            <v>41</v>
          </cell>
          <cell r="H362" t="str">
            <v>Four year college or university degree/Bachelor.s degree (e.g., BS, BA, AB)</v>
          </cell>
          <cell r="I362" t="str">
            <v>$50,000 but less than $75,000</v>
          </cell>
          <cell r="J362" t="str">
            <v>No</v>
          </cell>
          <cell r="K362" t="str">
            <v>White Non-Hispanic</v>
          </cell>
          <cell r="M362" t="str">
            <v>NA</v>
          </cell>
          <cell r="N362" t="str">
            <v>Somewhat liberal</v>
          </cell>
          <cell r="O362" t="str">
            <v>Female</v>
          </cell>
          <cell r="P362" t="str">
            <v>Catholic, Roman Catholic</v>
          </cell>
          <cell r="Q362" t="str">
            <v>Canada</v>
          </cell>
          <cell r="R362" t="str">
            <v>Somewhat good</v>
          </cell>
          <cell r="S362" t="str">
            <v>Having a close relationship to Germany</v>
          </cell>
          <cell r="T362" t="str">
            <v>Having a close relationship to Germany</v>
          </cell>
          <cell r="U362" t="str">
            <v>Somewhat likely</v>
          </cell>
          <cell r="V362" t="str">
            <v>Yes, as a partner</v>
          </cell>
          <cell r="W362" t="str">
            <v>No, not a partner</v>
          </cell>
          <cell r="X362" t="str">
            <v>No, not a partner</v>
          </cell>
          <cell r="Y362" t="str">
            <v>Yes, as a partner</v>
          </cell>
          <cell r="Z362" t="str">
            <v>Yes, as a partner</v>
          </cell>
          <cell r="AA362" t="str">
            <v>Yes, as a partner</v>
          </cell>
          <cell r="AB362" t="str">
            <v>Countries will cooperate more with other countries</v>
          </cell>
        </row>
        <row r="363">
          <cell r="A363" t="str">
            <v xml:space="preserve">CA    </v>
          </cell>
          <cell r="B363" t="str">
            <v>Single, that is never married</v>
          </cell>
          <cell r="C363" t="str">
            <v>Three</v>
          </cell>
          <cell r="D363" t="str">
            <v>Three</v>
          </cell>
          <cell r="F363" t="str">
            <v>NA</v>
          </cell>
          <cell r="G363">
            <v>21</v>
          </cell>
          <cell r="H363" t="str">
            <v>High school graduate (Grade 12 with diploma or GED certificate)</v>
          </cell>
          <cell r="I363" t="str">
            <v>$50,000 but less than $75,000</v>
          </cell>
          <cell r="J363" t="str">
            <v>Yes</v>
          </cell>
          <cell r="K363" t="str">
            <v>White Hispanic</v>
          </cell>
          <cell r="M363" t="str">
            <v>Democratic</v>
          </cell>
          <cell r="N363" t="str">
            <v>Very liberal</v>
          </cell>
          <cell r="O363" t="str">
            <v>Male</v>
          </cell>
          <cell r="P363" t="str">
            <v>Catholic, Roman Catholic</v>
          </cell>
          <cell r="Q363" t="str">
            <v>China</v>
          </cell>
          <cell r="R363" t="str">
            <v>Somewhat good</v>
          </cell>
          <cell r="S363" t="str">
            <v>Having a close relationship to Germany</v>
          </cell>
          <cell r="T363" t="str">
            <v>Having a close relationship to China</v>
          </cell>
          <cell r="U363" t="str">
            <v>Somewhat unlikely</v>
          </cell>
          <cell r="V363" t="str">
            <v>Yes, as a partner</v>
          </cell>
          <cell r="W363" t="str">
            <v>Yes, as a partner</v>
          </cell>
          <cell r="X363" t="str">
            <v>No, not a partner</v>
          </cell>
          <cell r="Y363" t="str">
            <v>No, not a partner</v>
          </cell>
          <cell r="Z363" t="str">
            <v>Yes, as a partner</v>
          </cell>
          <cell r="AA363" t="str">
            <v>No, not a partner</v>
          </cell>
          <cell r="AB363" t="str">
            <v>Countries will cooperate more with other countries</v>
          </cell>
        </row>
        <row r="364">
          <cell r="A364" t="str">
            <v xml:space="preserve">CA    </v>
          </cell>
          <cell r="B364" t="str">
            <v>Single, that is never married</v>
          </cell>
          <cell r="C364" t="str">
            <v>Four</v>
          </cell>
          <cell r="D364" t="str">
            <v>Four</v>
          </cell>
          <cell r="F364" t="str">
            <v>NA</v>
          </cell>
          <cell r="G364">
            <v>48</v>
          </cell>
          <cell r="H364" t="str">
            <v>Two year associate degree from a college or university</v>
          </cell>
          <cell r="I364" t="str">
            <v>$150,000 to under $200,000</v>
          </cell>
          <cell r="J364" t="str">
            <v>No</v>
          </cell>
          <cell r="K364" t="str">
            <v>Black Non-Hispanic</v>
          </cell>
          <cell r="M364" t="str">
            <v>NA</v>
          </cell>
          <cell r="N364" t="str">
            <v>Moderate</v>
          </cell>
          <cell r="O364" t="str">
            <v>Female</v>
          </cell>
          <cell r="P364" t="str">
            <v>Baptist</v>
          </cell>
          <cell r="Q364" t="str">
            <v>United Kingdom</v>
          </cell>
          <cell r="R364" t="str">
            <v>Somewhat bad</v>
          </cell>
          <cell r="S364" t="str">
            <v>Having a close relationship to Germany</v>
          </cell>
          <cell r="T364" t="str">
            <v>Having a close relationship to China</v>
          </cell>
          <cell r="U364" t="str">
            <v>Somewhat unlikely</v>
          </cell>
          <cell r="V364" t="str">
            <v>Yes, as a partner</v>
          </cell>
          <cell r="W364" t="str">
            <v>Yes, as a partner</v>
          </cell>
          <cell r="X364" t="str">
            <v>No, not a partner</v>
          </cell>
          <cell r="Y364" t="str">
            <v>Yes, as a partner</v>
          </cell>
          <cell r="Z364" t="str">
            <v>Yes, as a partner</v>
          </cell>
          <cell r="AA364" t="str">
            <v>Yes, as a partner</v>
          </cell>
          <cell r="AB364" t="str">
            <v>Countries will cooperate more with other countries</v>
          </cell>
        </row>
        <row r="365">
          <cell r="A365" t="str">
            <v xml:space="preserve">WA    </v>
          </cell>
          <cell r="B365" t="str">
            <v>Separated</v>
          </cell>
          <cell r="C365" t="str">
            <v>Four</v>
          </cell>
          <cell r="D365" t="str">
            <v>Four</v>
          </cell>
          <cell r="F365" t="str">
            <v>NA</v>
          </cell>
          <cell r="G365">
            <v>33</v>
          </cell>
          <cell r="H365" t="str">
            <v>High school graduate (Grade 12 with diploma or GED certificate)</v>
          </cell>
          <cell r="I365" t="str">
            <v>$15,000 but less than $25,000</v>
          </cell>
          <cell r="J365" t="str">
            <v>Yes</v>
          </cell>
          <cell r="K365" t="str">
            <v>Unspecified Hispanic</v>
          </cell>
          <cell r="M365" t="str">
            <v>DK/Refused</v>
          </cell>
          <cell r="N365" t="str">
            <v>Don't know</v>
          </cell>
          <cell r="O365" t="str">
            <v>Male</v>
          </cell>
          <cell r="P365" t="str">
            <v>Catholic, Roman Catholic</v>
          </cell>
          <cell r="Q365" t="str">
            <v>DK/Refused</v>
          </cell>
          <cell r="R365" t="str">
            <v>DK/Refused</v>
          </cell>
          <cell r="S365" t="str">
            <v>Both relationships are equally important</v>
          </cell>
          <cell r="T365" t="str">
            <v>Having a close relationship to China</v>
          </cell>
          <cell r="U365" t="str">
            <v>Somewhat likely</v>
          </cell>
          <cell r="V365" t="str">
            <v>Yes, as a partner</v>
          </cell>
          <cell r="W365" t="str">
            <v>Yes, as a partner</v>
          </cell>
          <cell r="X365" t="str">
            <v>Yes, as a partner</v>
          </cell>
          <cell r="Y365" t="str">
            <v>Yes, as a partner</v>
          </cell>
          <cell r="Z365" t="str">
            <v>Yes, as a partner</v>
          </cell>
          <cell r="AA365" t="str">
            <v>Yes, as a partner</v>
          </cell>
          <cell r="AB365" t="str">
            <v>Countries will cooperate more with other countries</v>
          </cell>
        </row>
        <row r="366">
          <cell r="A366" t="str">
            <v xml:space="preserve">AZ    </v>
          </cell>
          <cell r="B366" t="str">
            <v>Widowed</v>
          </cell>
          <cell r="C366" t="str">
            <v>One</v>
          </cell>
          <cell r="D366" t="str">
            <v>One</v>
          </cell>
          <cell r="F366" t="str">
            <v>NA</v>
          </cell>
          <cell r="G366">
            <v>47</v>
          </cell>
          <cell r="H366" t="str">
            <v>Postgraduate or professional degree, including master's, doctorate, medical or law degree (e.g., MA, MS, PhD, MD, JD)</v>
          </cell>
          <cell r="I366" t="str">
            <v>$40,000 but less than $50,000</v>
          </cell>
          <cell r="J366" t="str">
            <v>No</v>
          </cell>
          <cell r="K366" t="str">
            <v>Native American/American Indian/Alaska Native</v>
          </cell>
          <cell r="M366" t="str">
            <v>Republican</v>
          </cell>
          <cell r="N366" t="str">
            <v>Moderate</v>
          </cell>
          <cell r="O366" t="str">
            <v>Male</v>
          </cell>
          <cell r="P366" t="str">
            <v>Nothing in particular</v>
          </cell>
          <cell r="Q366" t="str">
            <v>Israel</v>
          </cell>
          <cell r="R366" t="str">
            <v>Somewhat good</v>
          </cell>
          <cell r="S366" t="str">
            <v>Having a close relationship to Germany</v>
          </cell>
          <cell r="T366" t="str">
            <v>Having a close relationship to Germany</v>
          </cell>
          <cell r="U366" t="str">
            <v>Very unlikely</v>
          </cell>
          <cell r="V366" t="str">
            <v>No, not a partner</v>
          </cell>
          <cell r="W366" t="str">
            <v>Yes, as a partner</v>
          </cell>
          <cell r="X366" t="str">
            <v>Yes, as a partner</v>
          </cell>
          <cell r="Y366" t="str">
            <v>Yes, as a partner</v>
          </cell>
          <cell r="Z366" t="str">
            <v>Yes, as a partner</v>
          </cell>
          <cell r="AA366" t="str">
            <v>No, not a partner</v>
          </cell>
          <cell r="AB366" t="str">
            <v>Everything will be the same as before the crisis</v>
          </cell>
        </row>
        <row r="367">
          <cell r="A367" t="str">
            <v xml:space="preserve">AZ    </v>
          </cell>
          <cell r="B367" t="str">
            <v>Single, that is never married</v>
          </cell>
          <cell r="C367" t="str">
            <v>Three</v>
          </cell>
          <cell r="D367" t="str">
            <v>Three</v>
          </cell>
          <cell r="F367" t="str">
            <v>NA</v>
          </cell>
          <cell r="G367">
            <v>29</v>
          </cell>
          <cell r="H367" t="str">
            <v>High school incomplete (Grades 9-11 or Grade 12 with NO diploma)</v>
          </cell>
          <cell r="I367" t="str">
            <v>Less than $15,000</v>
          </cell>
          <cell r="J367" t="str">
            <v>No</v>
          </cell>
          <cell r="K367" t="str">
            <v>Native American/American Indian/Alaska Native</v>
          </cell>
          <cell r="M367" t="str">
            <v>Neither/Other (DO NOT READ)</v>
          </cell>
          <cell r="N367" t="str">
            <v>Don't know</v>
          </cell>
          <cell r="O367" t="str">
            <v>Female</v>
          </cell>
          <cell r="P367" t="str">
            <v>Nothing in particular</v>
          </cell>
          <cell r="Q367" t="str">
            <v>China</v>
          </cell>
          <cell r="R367" t="str">
            <v>Very good</v>
          </cell>
          <cell r="S367" t="str">
            <v>Having a close relationship to Russia</v>
          </cell>
          <cell r="T367" t="str">
            <v>Having a close relationship to Germany</v>
          </cell>
          <cell r="U367" t="str">
            <v>Very unlikely</v>
          </cell>
          <cell r="V367" t="str">
            <v>No, not a partner</v>
          </cell>
          <cell r="W367" t="str">
            <v>Yes, as a partner</v>
          </cell>
          <cell r="X367" t="str">
            <v>No, not a partner</v>
          </cell>
          <cell r="Y367" t="str">
            <v>No, not a partner</v>
          </cell>
          <cell r="Z367" t="str">
            <v>No, not a partner</v>
          </cell>
          <cell r="AA367" t="str">
            <v>No, not a partner</v>
          </cell>
          <cell r="AB367" t="str">
            <v>Countries will increase their focus on national interests</v>
          </cell>
        </row>
        <row r="368">
          <cell r="A368" t="str">
            <v xml:space="preserve">CA    </v>
          </cell>
          <cell r="B368" t="str">
            <v>Married</v>
          </cell>
          <cell r="C368" t="str">
            <v>Six</v>
          </cell>
          <cell r="D368" t="str">
            <v>Four</v>
          </cell>
          <cell r="F368" t="str">
            <v>Yes</v>
          </cell>
          <cell r="G368">
            <v>42</v>
          </cell>
          <cell r="H368" t="str">
            <v>Less than high school (Grades 1-8 or no formal schooling)</v>
          </cell>
          <cell r="I368" t="str">
            <v>$50,000 but less than $75,000</v>
          </cell>
          <cell r="J368" t="str">
            <v>Yes</v>
          </cell>
          <cell r="K368" t="str">
            <v>White Hispanic</v>
          </cell>
          <cell r="M368" t="str">
            <v>NA</v>
          </cell>
          <cell r="N368" t="str">
            <v>Moderate</v>
          </cell>
          <cell r="O368" t="str">
            <v>Female</v>
          </cell>
          <cell r="P368" t="str">
            <v>Catholic, Roman Catholic</v>
          </cell>
          <cell r="Q368" t="str">
            <v>Mexico</v>
          </cell>
          <cell r="R368" t="str">
            <v>Very good</v>
          </cell>
          <cell r="S368" t="str">
            <v>Having a close relationship to Germany</v>
          </cell>
          <cell r="T368" t="str">
            <v>Having a close relationship to China</v>
          </cell>
          <cell r="U368" t="str">
            <v>Somewhat likely</v>
          </cell>
          <cell r="V368" t="str">
            <v>No, not a partner</v>
          </cell>
          <cell r="W368" t="str">
            <v>Yes, as a partner</v>
          </cell>
          <cell r="X368" t="str">
            <v>No, not a partner</v>
          </cell>
          <cell r="Y368" t="str">
            <v>Yes, as a partner</v>
          </cell>
          <cell r="Z368" t="str">
            <v>Yes, as a partner</v>
          </cell>
          <cell r="AA368" t="str">
            <v>No, not a partner</v>
          </cell>
          <cell r="AB368" t="str">
            <v>Countries will increase their focus on national interests</v>
          </cell>
        </row>
        <row r="369">
          <cell r="A369" t="str">
            <v xml:space="preserve">CA    </v>
          </cell>
          <cell r="B369" t="str">
            <v>Married</v>
          </cell>
          <cell r="C369" t="str">
            <v>Three</v>
          </cell>
          <cell r="D369" t="str">
            <v>Three</v>
          </cell>
          <cell r="F369" t="str">
            <v>NA</v>
          </cell>
          <cell r="G369">
            <v>45</v>
          </cell>
          <cell r="H369" t="str">
            <v>Two year associate degree from a college or university</v>
          </cell>
          <cell r="I369" t="str">
            <v>$50,000 but less than $75,000</v>
          </cell>
          <cell r="J369" t="str">
            <v>Yes</v>
          </cell>
          <cell r="K369" t="str">
            <v>White Hispanic</v>
          </cell>
          <cell r="M369" t="str">
            <v>NA</v>
          </cell>
          <cell r="N369" t="str">
            <v>Somewhat conservative</v>
          </cell>
          <cell r="O369" t="str">
            <v>Female</v>
          </cell>
          <cell r="P369" t="str">
            <v>Catholic, Roman Catholic</v>
          </cell>
          <cell r="Q369" t="str">
            <v>China</v>
          </cell>
          <cell r="R369" t="str">
            <v>Somewhat good</v>
          </cell>
          <cell r="S369" t="str">
            <v>Having a close relationship to Russia</v>
          </cell>
          <cell r="T369" t="str">
            <v>Having a close relationship to China</v>
          </cell>
          <cell r="U369" t="str">
            <v>Somewhat likely</v>
          </cell>
          <cell r="V369" t="str">
            <v>Yes, as a partner</v>
          </cell>
          <cell r="W369" t="str">
            <v>Yes, as a partner</v>
          </cell>
          <cell r="X369" t="str">
            <v>Yes, as a partner</v>
          </cell>
          <cell r="Y369" t="str">
            <v>Yes, as a partner</v>
          </cell>
          <cell r="Z369" t="str">
            <v>Yes, as a partner</v>
          </cell>
          <cell r="AA369" t="str">
            <v>Yes, as a partner</v>
          </cell>
          <cell r="AB369" t="str">
            <v>Countries will increase their focus on national interests</v>
          </cell>
        </row>
        <row r="370">
          <cell r="A370" t="str">
            <v xml:space="preserve">NV    </v>
          </cell>
          <cell r="B370" t="str">
            <v>Married</v>
          </cell>
          <cell r="C370" t="str">
            <v>Two</v>
          </cell>
          <cell r="D370" t="str">
            <v>Two</v>
          </cell>
          <cell r="F370" t="str">
            <v>NA</v>
          </cell>
          <cell r="G370">
            <v>52</v>
          </cell>
          <cell r="H370" t="str">
            <v>Some college, no degree (includes community college)</v>
          </cell>
          <cell r="I370" t="str">
            <v>$100,000 and over (Unspecified)</v>
          </cell>
          <cell r="J370" t="str">
            <v>Don't Know</v>
          </cell>
          <cell r="K370" t="str">
            <v>White Non-Hispanic</v>
          </cell>
          <cell r="M370" t="str">
            <v>Republican</v>
          </cell>
          <cell r="N370" t="str">
            <v>Moderate</v>
          </cell>
          <cell r="O370" t="str">
            <v>Female</v>
          </cell>
          <cell r="P370" t="str">
            <v>Christian (Just Christian)</v>
          </cell>
          <cell r="Q370" t="str">
            <v>DK/Refused</v>
          </cell>
          <cell r="R370" t="str">
            <v>DK/Refused</v>
          </cell>
          <cell r="S370" t="str">
            <v>Having a close relationship to Germany</v>
          </cell>
          <cell r="T370" t="str">
            <v>Having a close relationship to Germany</v>
          </cell>
          <cell r="U370" t="str">
            <v>DK/Refused</v>
          </cell>
          <cell r="V370" t="str">
            <v>No, not a partner</v>
          </cell>
          <cell r="W370" t="str">
            <v>DK/Refused</v>
          </cell>
          <cell r="X370" t="str">
            <v>DK/Refused</v>
          </cell>
          <cell r="Y370" t="str">
            <v>DK/Refused</v>
          </cell>
          <cell r="Z370" t="str">
            <v>No, not a partner</v>
          </cell>
          <cell r="AA370" t="str">
            <v>No, not a partner</v>
          </cell>
          <cell r="AB370" t="str">
            <v>DK/Refused</v>
          </cell>
        </row>
        <row r="371">
          <cell r="A371" t="str">
            <v xml:space="preserve">CA    </v>
          </cell>
          <cell r="B371" t="str">
            <v>Divorced</v>
          </cell>
          <cell r="C371" t="str">
            <v>One</v>
          </cell>
          <cell r="D371" t="str">
            <v>One</v>
          </cell>
          <cell r="F371" t="str">
            <v>NA</v>
          </cell>
          <cell r="G371">
            <v>54</v>
          </cell>
          <cell r="H371" t="str">
            <v>Postgraduate or professional degree, including master's, doctorate, medical or law degree (e.g., MA, MS, PhD, MD, JD)</v>
          </cell>
          <cell r="I371" t="str">
            <v>$75,000 but less than $100,000</v>
          </cell>
          <cell r="J371" t="str">
            <v>No</v>
          </cell>
          <cell r="K371" t="str">
            <v>Black Non-Hispanic</v>
          </cell>
          <cell r="M371" t="str">
            <v>NA</v>
          </cell>
          <cell r="N371" t="str">
            <v>Somewhat liberal</v>
          </cell>
          <cell r="O371" t="str">
            <v>Male</v>
          </cell>
          <cell r="P371" t="str">
            <v>Christian (Just Christian)</v>
          </cell>
          <cell r="Q371" t="str">
            <v>United Kingdom</v>
          </cell>
          <cell r="R371" t="str">
            <v>Very bad</v>
          </cell>
          <cell r="S371" t="str">
            <v>Having a close relationship to Germany</v>
          </cell>
          <cell r="T371" t="str">
            <v>Having a close relationship to Germany</v>
          </cell>
          <cell r="U371" t="str">
            <v>Somewhat unlikely</v>
          </cell>
          <cell r="V371" t="str">
            <v>Yes, as a partner</v>
          </cell>
          <cell r="W371" t="str">
            <v>Yes, as a partner</v>
          </cell>
          <cell r="X371" t="str">
            <v>Yes, as a partner</v>
          </cell>
          <cell r="Y371" t="str">
            <v>Yes, as a partner</v>
          </cell>
          <cell r="Z371" t="str">
            <v>Yes, as a partner</v>
          </cell>
          <cell r="AA371" t="str">
            <v>Yes, as a partner</v>
          </cell>
          <cell r="AB371" t="str">
            <v>DK/Refused</v>
          </cell>
        </row>
        <row r="372">
          <cell r="A372" t="str">
            <v xml:space="preserve">OH    </v>
          </cell>
          <cell r="B372" t="str">
            <v>Single, that is never married</v>
          </cell>
          <cell r="C372" t="str">
            <v>Two</v>
          </cell>
          <cell r="D372" t="str">
            <v>Two</v>
          </cell>
          <cell r="F372" t="str">
            <v>NA</v>
          </cell>
          <cell r="G372">
            <v>24</v>
          </cell>
          <cell r="H372" t="str">
            <v>Some college, no degree (includes community college)</v>
          </cell>
          <cell r="I372" t="str">
            <v>$30,000 but less than $40,000</v>
          </cell>
          <cell r="J372" t="str">
            <v>No</v>
          </cell>
          <cell r="K372" t="str">
            <v>White Non-Hispanic</v>
          </cell>
          <cell r="M372" t="str">
            <v>NA</v>
          </cell>
          <cell r="N372" t="str">
            <v>Somewhat conservative</v>
          </cell>
          <cell r="O372" t="str">
            <v>Male</v>
          </cell>
          <cell r="P372" t="str">
            <v>Christian (Just Christian)</v>
          </cell>
          <cell r="Q372" t="str">
            <v>The European Union (EU)</v>
          </cell>
          <cell r="R372" t="str">
            <v>Somewhat good</v>
          </cell>
          <cell r="S372" t="str">
            <v>Both relationships are equally important</v>
          </cell>
          <cell r="T372" t="str">
            <v>Having a close relationship to Germany</v>
          </cell>
          <cell r="U372" t="str">
            <v>Somewhat likely</v>
          </cell>
          <cell r="V372" t="str">
            <v>Yes, as a partner</v>
          </cell>
          <cell r="W372" t="str">
            <v>Yes, as a partner</v>
          </cell>
          <cell r="X372" t="str">
            <v>Yes, as a partner</v>
          </cell>
          <cell r="Y372" t="str">
            <v>Yes, as a partner</v>
          </cell>
          <cell r="Z372" t="str">
            <v>No, not a partner</v>
          </cell>
          <cell r="AA372" t="str">
            <v>DK/Refused</v>
          </cell>
          <cell r="AB372" t="str">
            <v>Countries will cooperate more with other countries</v>
          </cell>
        </row>
        <row r="373">
          <cell r="A373" t="str">
            <v xml:space="preserve">NC    </v>
          </cell>
          <cell r="B373" t="str">
            <v>Single, that is never married</v>
          </cell>
          <cell r="C373" t="str">
            <v>Four</v>
          </cell>
          <cell r="D373" t="str">
            <v>Three</v>
          </cell>
          <cell r="F373" t="str">
            <v>No</v>
          </cell>
          <cell r="G373">
            <v>29</v>
          </cell>
          <cell r="H373" t="str">
            <v>Postgraduate or professional degree, including master's, doctorate, medical or law degree (e.g., MA, MS, PhD, MD, JD)</v>
          </cell>
          <cell r="I373" t="str">
            <v>Refused</v>
          </cell>
          <cell r="J373" t="str">
            <v>No</v>
          </cell>
          <cell r="K373" t="str">
            <v>White Non-Hispanic</v>
          </cell>
          <cell r="M373" t="str">
            <v>Neither/Other (DO NOT READ)</v>
          </cell>
          <cell r="N373" t="str">
            <v>Moderate</v>
          </cell>
          <cell r="O373" t="str">
            <v>Female</v>
          </cell>
          <cell r="P373" t="str">
            <v>Catholic, Roman Catholic</v>
          </cell>
          <cell r="Q373" t="str">
            <v>DK/Refused</v>
          </cell>
          <cell r="R373" t="str">
            <v>Somewhat bad</v>
          </cell>
          <cell r="S373" t="str">
            <v>Having a close relationship to Germany</v>
          </cell>
          <cell r="T373" t="str">
            <v>Having a close relationship to Germany</v>
          </cell>
          <cell r="U373" t="str">
            <v>Somewhat likely</v>
          </cell>
          <cell r="V373" t="str">
            <v>Yes, as a partner</v>
          </cell>
          <cell r="W373" t="str">
            <v>Yes, as a partner</v>
          </cell>
          <cell r="X373" t="str">
            <v>No, not a partner</v>
          </cell>
          <cell r="Y373" t="str">
            <v>Yes, as a partner</v>
          </cell>
          <cell r="Z373" t="str">
            <v>Yes, as a partner</v>
          </cell>
          <cell r="AA373" t="str">
            <v>No, not a partner</v>
          </cell>
          <cell r="AB373" t="str">
            <v>Everything will be the same as before the crisis</v>
          </cell>
        </row>
        <row r="374">
          <cell r="A374" t="str">
            <v xml:space="preserve">DC    </v>
          </cell>
          <cell r="B374" t="str">
            <v>Single, living with a partner</v>
          </cell>
          <cell r="C374" t="str">
            <v>Three</v>
          </cell>
          <cell r="D374" t="str">
            <v>Three</v>
          </cell>
          <cell r="F374" t="str">
            <v>NA</v>
          </cell>
          <cell r="G374">
            <v>20</v>
          </cell>
          <cell r="H374" t="str">
            <v>Some college, no degree (includes community college)</v>
          </cell>
          <cell r="I374" t="str">
            <v>$25,000 but less than $30,000</v>
          </cell>
          <cell r="J374" t="str">
            <v>No</v>
          </cell>
          <cell r="K374" t="str">
            <v>Black Non-Hispanic</v>
          </cell>
          <cell r="M374" t="str">
            <v>NA</v>
          </cell>
          <cell r="N374" t="str">
            <v>Somewhat liberal</v>
          </cell>
          <cell r="O374" t="str">
            <v>Male</v>
          </cell>
          <cell r="P374" t="str">
            <v>Protestant</v>
          </cell>
          <cell r="Q374" t="str">
            <v>China</v>
          </cell>
          <cell r="R374" t="str">
            <v>Somewhat good</v>
          </cell>
          <cell r="S374" t="str">
            <v>Having a close relationship to Russia</v>
          </cell>
          <cell r="T374" t="str">
            <v>Having a close relationship to China</v>
          </cell>
          <cell r="U374" t="str">
            <v>Somewhat unlikely</v>
          </cell>
          <cell r="V374" t="str">
            <v>Yes, as a partner</v>
          </cell>
          <cell r="W374" t="str">
            <v>Yes, as a partner</v>
          </cell>
          <cell r="X374" t="str">
            <v>No, not a partner</v>
          </cell>
          <cell r="Y374" t="str">
            <v>Yes, as a partner</v>
          </cell>
          <cell r="Z374" t="str">
            <v>Yes, as a partner</v>
          </cell>
          <cell r="AA374" t="str">
            <v>Yes, as a partner</v>
          </cell>
          <cell r="AB374" t="str">
            <v>Countries will cooperate more with other countries</v>
          </cell>
        </row>
        <row r="375">
          <cell r="A375" t="str">
            <v xml:space="preserve">OH    </v>
          </cell>
          <cell r="B375" t="str">
            <v>Married</v>
          </cell>
          <cell r="C375" t="str">
            <v>Two</v>
          </cell>
          <cell r="D375" t="str">
            <v>Two</v>
          </cell>
          <cell r="F375" t="str">
            <v>NA</v>
          </cell>
          <cell r="G375">
            <v>74</v>
          </cell>
          <cell r="H375" t="str">
            <v>Four year college or university degree/Bachelor.s degree (e.g., BS, BA, AB)</v>
          </cell>
          <cell r="I375" t="str">
            <v>$75,000 but less than $100,000</v>
          </cell>
          <cell r="J375" t="str">
            <v>No</v>
          </cell>
          <cell r="K375" t="str">
            <v>White Non-Hispanic</v>
          </cell>
          <cell r="M375" t="str">
            <v>NA</v>
          </cell>
          <cell r="N375" t="str">
            <v>Somewhat liberal</v>
          </cell>
          <cell r="O375" t="str">
            <v>Male</v>
          </cell>
          <cell r="P375" t="str">
            <v>Christian (Just Christian)</v>
          </cell>
          <cell r="Q375" t="str">
            <v>United Kingdom</v>
          </cell>
          <cell r="R375" t="str">
            <v>Somewhat good</v>
          </cell>
          <cell r="S375" t="str">
            <v>Having a close relationship to Germany</v>
          </cell>
          <cell r="T375" t="str">
            <v>Having a close relationship to Germany</v>
          </cell>
          <cell r="U375" t="str">
            <v>Very unlikely</v>
          </cell>
          <cell r="V375" t="str">
            <v>No, not a partner</v>
          </cell>
          <cell r="W375" t="str">
            <v>No, not a partner</v>
          </cell>
          <cell r="X375" t="str">
            <v>No, not a partner</v>
          </cell>
          <cell r="Y375" t="str">
            <v>Yes, as a partner</v>
          </cell>
          <cell r="Z375" t="str">
            <v>Yes, as a partner</v>
          </cell>
          <cell r="AA375" t="str">
            <v>Yes, as a partner</v>
          </cell>
          <cell r="AB375" t="str">
            <v>Countries will cooperate more with other countries</v>
          </cell>
        </row>
        <row r="376">
          <cell r="A376" t="str">
            <v xml:space="preserve">WV    </v>
          </cell>
          <cell r="B376" t="str">
            <v>Single, that is never married</v>
          </cell>
          <cell r="C376" t="str">
            <v>Three</v>
          </cell>
          <cell r="D376" t="str">
            <v>Three</v>
          </cell>
          <cell r="F376" t="str">
            <v>NA</v>
          </cell>
          <cell r="G376">
            <v>35</v>
          </cell>
          <cell r="H376" t="str">
            <v>Four year college or university degree/Bachelor.s degree (e.g., BS, BA, AB)</v>
          </cell>
          <cell r="I376" t="str">
            <v>$75,000 but less than $100,000</v>
          </cell>
          <cell r="J376" t="str">
            <v>No</v>
          </cell>
          <cell r="K376" t="str">
            <v>White Non-Hispanic</v>
          </cell>
          <cell r="M376" t="str">
            <v>NA</v>
          </cell>
          <cell r="N376" t="str">
            <v>Somewhat liberal</v>
          </cell>
          <cell r="O376" t="str">
            <v>Female</v>
          </cell>
          <cell r="P376" t="str">
            <v>Agnostic</v>
          </cell>
          <cell r="Q376" t="str">
            <v>Israel</v>
          </cell>
          <cell r="R376" t="str">
            <v>Somewhat good</v>
          </cell>
          <cell r="S376" t="str">
            <v>Having a close relationship to Germany</v>
          </cell>
          <cell r="T376" t="str">
            <v>Having a close relationship to Germany</v>
          </cell>
          <cell r="U376" t="str">
            <v>Very likely</v>
          </cell>
          <cell r="V376" t="str">
            <v>Yes, as a partner</v>
          </cell>
          <cell r="W376" t="str">
            <v>No, not a partner</v>
          </cell>
          <cell r="X376" t="str">
            <v>No, not a partner</v>
          </cell>
          <cell r="Y376" t="str">
            <v>Yes, as a partner</v>
          </cell>
          <cell r="Z376" t="str">
            <v>Yes, as a partner</v>
          </cell>
          <cell r="AA376" t="str">
            <v>Yes, as a partner</v>
          </cell>
          <cell r="AB376" t="str">
            <v>Countries will increase their focus on national interests</v>
          </cell>
        </row>
        <row r="377">
          <cell r="A377" t="str">
            <v xml:space="preserve">OH    </v>
          </cell>
          <cell r="B377" t="str">
            <v>Single, living with a partner</v>
          </cell>
          <cell r="C377" t="str">
            <v>One</v>
          </cell>
          <cell r="D377" t="str">
            <v>One</v>
          </cell>
          <cell r="F377" t="str">
            <v>NA</v>
          </cell>
          <cell r="G377">
            <v>25</v>
          </cell>
          <cell r="H377" t="str">
            <v>Less than high school (Grades 1-8 or no formal schooling)</v>
          </cell>
          <cell r="I377" t="str">
            <v>$50,000 but less than $75,000</v>
          </cell>
          <cell r="J377" t="str">
            <v>No</v>
          </cell>
          <cell r="K377" t="str">
            <v>White Non-Hispanic</v>
          </cell>
          <cell r="M377" t="str">
            <v>NA</v>
          </cell>
          <cell r="N377" t="str">
            <v>Somewhat conservative</v>
          </cell>
          <cell r="O377" t="str">
            <v>Male</v>
          </cell>
          <cell r="P377" t="str">
            <v>Christian (Just Christian)</v>
          </cell>
          <cell r="Q377" t="str">
            <v>DK/Refused</v>
          </cell>
          <cell r="R377" t="str">
            <v>Somewhat good</v>
          </cell>
          <cell r="S377" t="str">
            <v>Having a close relationship to Russia</v>
          </cell>
          <cell r="T377" t="str">
            <v>Having a close relationship to China</v>
          </cell>
          <cell r="U377" t="str">
            <v>Somewhat likely</v>
          </cell>
          <cell r="V377" t="str">
            <v>Yes, as a partner</v>
          </cell>
          <cell r="W377" t="str">
            <v>Yes, as a partner</v>
          </cell>
          <cell r="X377" t="str">
            <v>Yes, as a partner</v>
          </cell>
          <cell r="Y377" t="str">
            <v>Yes, as a partner</v>
          </cell>
          <cell r="Z377" t="str">
            <v>No, not a partner</v>
          </cell>
          <cell r="AA377" t="str">
            <v>Yes, as a partner</v>
          </cell>
          <cell r="AB377" t="str">
            <v>Everything will be the same as before the crisis</v>
          </cell>
        </row>
        <row r="378">
          <cell r="A378" t="str">
            <v xml:space="preserve">OR    </v>
          </cell>
          <cell r="B378" t="str">
            <v>Single, living with a partner</v>
          </cell>
          <cell r="C378" t="str">
            <v>Three</v>
          </cell>
          <cell r="D378" t="str">
            <v>Two</v>
          </cell>
          <cell r="F378" t="str">
            <v>Yes</v>
          </cell>
          <cell r="G378">
            <v>39</v>
          </cell>
          <cell r="H378" t="str">
            <v>Some college, no degree (includes community college)</v>
          </cell>
          <cell r="I378" t="str">
            <v>Less than $50,000 (Unspecified)</v>
          </cell>
          <cell r="J378" t="str">
            <v>No</v>
          </cell>
          <cell r="K378" t="str">
            <v>White Non-Hispanic</v>
          </cell>
          <cell r="M378" t="str">
            <v>NA</v>
          </cell>
          <cell r="N378" t="str">
            <v>Moderate</v>
          </cell>
          <cell r="O378" t="str">
            <v>Female</v>
          </cell>
          <cell r="P378" t="str">
            <v>Protestant</v>
          </cell>
          <cell r="Q378" t="str">
            <v>China</v>
          </cell>
          <cell r="R378" t="str">
            <v>Somewhat good</v>
          </cell>
          <cell r="S378" t="str">
            <v>Having a close relationship to Germany</v>
          </cell>
          <cell r="T378" t="str">
            <v>Having a close relationship to China</v>
          </cell>
          <cell r="U378" t="str">
            <v>Somewhat likely</v>
          </cell>
          <cell r="V378" t="str">
            <v>Yes, as a partner</v>
          </cell>
          <cell r="W378" t="str">
            <v>No, not a partner</v>
          </cell>
          <cell r="X378" t="str">
            <v>Yes, as a partner</v>
          </cell>
          <cell r="Y378" t="str">
            <v>No, not a partner</v>
          </cell>
          <cell r="Z378" t="str">
            <v>Yes, as a partner</v>
          </cell>
          <cell r="AA378" t="str">
            <v>No, not a partner</v>
          </cell>
          <cell r="AB378" t="str">
            <v>Countries will increase their focus on national interests</v>
          </cell>
        </row>
        <row r="379">
          <cell r="A379" t="str">
            <v xml:space="preserve">MI    </v>
          </cell>
          <cell r="B379" t="str">
            <v>Widowed</v>
          </cell>
          <cell r="C379" t="str">
            <v>One</v>
          </cell>
          <cell r="D379" t="str">
            <v>One</v>
          </cell>
          <cell r="F379" t="str">
            <v>NA</v>
          </cell>
          <cell r="G379">
            <v>73</v>
          </cell>
          <cell r="H379" t="str">
            <v>High school graduate (Grade 12 with diploma or GED certificate)</v>
          </cell>
          <cell r="I379" t="str">
            <v>$25,000 but less than $30,000</v>
          </cell>
          <cell r="J379" t="str">
            <v>No</v>
          </cell>
          <cell r="K379" t="str">
            <v>White Non-Hispanic</v>
          </cell>
          <cell r="M379" t="str">
            <v>Democratic</v>
          </cell>
          <cell r="N379" t="str">
            <v>Somewhat liberal</v>
          </cell>
          <cell r="O379" t="str">
            <v>Female</v>
          </cell>
          <cell r="P379" t="str">
            <v>Protestant</v>
          </cell>
          <cell r="Q379" t="str">
            <v>United Kingdom</v>
          </cell>
          <cell r="R379" t="str">
            <v>Somewhat good</v>
          </cell>
          <cell r="S379" t="str">
            <v>Having a close relationship to Germany</v>
          </cell>
          <cell r="T379" t="str">
            <v>Having a close relationship to Germany</v>
          </cell>
          <cell r="U379" t="str">
            <v>Somewhat likely</v>
          </cell>
          <cell r="V379" t="str">
            <v>No, not a partner</v>
          </cell>
          <cell r="W379" t="str">
            <v>No, not a partner</v>
          </cell>
          <cell r="X379" t="str">
            <v>No, not a partner</v>
          </cell>
          <cell r="Y379" t="str">
            <v>Yes, as a partner</v>
          </cell>
          <cell r="Z379" t="str">
            <v>Yes, as a partner</v>
          </cell>
          <cell r="AA379" t="str">
            <v>Yes, as a partner</v>
          </cell>
          <cell r="AB379" t="str">
            <v>Countries will increase their focus on national interests</v>
          </cell>
        </row>
        <row r="380">
          <cell r="A380" t="str">
            <v xml:space="preserve">OH    </v>
          </cell>
          <cell r="B380" t="str">
            <v>Married</v>
          </cell>
          <cell r="C380" t="str">
            <v>Two</v>
          </cell>
          <cell r="D380" t="str">
            <v>Two</v>
          </cell>
          <cell r="F380" t="str">
            <v>NA</v>
          </cell>
          <cell r="G380">
            <v>69</v>
          </cell>
          <cell r="H380" t="str">
            <v>Postgraduate or professional degree, including master's, doctorate, medical or law degree (e.g., MA, MS, PhD, MD, JD)</v>
          </cell>
          <cell r="I380" t="str">
            <v>$150,000 to under $200,000</v>
          </cell>
          <cell r="J380" t="str">
            <v>No</v>
          </cell>
          <cell r="K380" t="str">
            <v>Black Non-Hispanic</v>
          </cell>
          <cell r="M380" t="str">
            <v>NA</v>
          </cell>
          <cell r="N380" t="str">
            <v>Moderate</v>
          </cell>
          <cell r="O380" t="str">
            <v>Male</v>
          </cell>
          <cell r="P380" t="str">
            <v>Catholic, Roman Catholic</v>
          </cell>
          <cell r="Q380" t="str">
            <v>United Kingdom</v>
          </cell>
          <cell r="R380" t="str">
            <v>Somewhat good</v>
          </cell>
          <cell r="S380" t="str">
            <v>Having a close relationship to Russia</v>
          </cell>
          <cell r="T380" t="str">
            <v>Having a close relationship to Germany</v>
          </cell>
          <cell r="U380" t="str">
            <v>Very likely</v>
          </cell>
          <cell r="V380" t="str">
            <v>Yes, as a partner</v>
          </cell>
          <cell r="W380" t="str">
            <v>No, not a partner</v>
          </cell>
          <cell r="X380" t="str">
            <v>No, not a partner</v>
          </cell>
          <cell r="Y380" t="str">
            <v>Yes, as a partner</v>
          </cell>
          <cell r="Z380" t="str">
            <v>No, not a partner</v>
          </cell>
          <cell r="AA380" t="str">
            <v>Yes, as a partner</v>
          </cell>
          <cell r="AB380" t="str">
            <v>Everything will be the same as before the crisis</v>
          </cell>
        </row>
        <row r="381">
          <cell r="A381" t="str">
            <v xml:space="preserve">NY    </v>
          </cell>
          <cell r="B381" t="str">
            <v>Married</v>
          </cell>
          <cell r="C381" t="str">
            <v>Seven</v>
          </cell>
          <cell r="D381" t="str">
            <v>Two</v>
          </cell>
          <cell r="F381" t="str">
            <v>No</v>
          </cell>
          <cell r="G381">
            <v>35</v>
          </cell>
          <cell r="H381" t="str">
            <v>Postgraduate or professional degree, including master's, doctorate, medical or law degree (e.g., MA, MS, PhD, MD, JD)</v>
          </cell>
          <cell r="I381" t="str">
            <v>$200,000 to under $250,000</v>
          </cell>
          <cell r="J381" t="str">
            <v>No</v>
          </cell>
          <cell r="K381" t="str">
            <v>White Non-Hispanic</v>
          </cell>
          <cell r="M381" t="str">
            <v>NA</v>
          </cell>
          <cell r="N381" t="str">
            <v>Moderate</v>
          </cell>
          <cell r="O381" t="str">
            <v>Male</v>
          </cell>
          <cell r="P381" t="str">
            <v>Jewish/Judaism</v>
          </cell>
          <cell r="Q381" t="str">
            <v>Israel</v>
          </cell>
          <cell r="R381" t="str">
            <v>Very good</v>
          </cell>
          <cell r="S381" t="str">
            <v>Having a close relationship to Germany</v>
          </cell>
          <cell r="T381" t="str">
            <v>Having a close relationship to Germany</v>
          </cell>
          <cell r="U381" t="str">
            <v>Very unlikely</v>
          </cell>
          <cell r="V381" t="str">
            <v>Yes, as a partner</v>
          </cell>
          <cell r="W381" t="str">
            <v>No, not a partner</v>
          </cell>
          <cell r="X381" t="str">
            <v>No, not a partner</v>
          </cell>
          <cell r="Y381" t="str">
            <v>Yes, as a partner</v>
          </cell>
          <cell r="Z381" t="str">
            <v>Yes, as a partner</v>
          </cell>
          <cell r="AA381" t="str">
            <v>Yes, as a partner</v>
          </cell>
          <cell r="AB381" t="str">
            <v>Countries will increase their focus on national interests</v>
          </cell>
        </row>
        <row r="382">
          <cell r="A382" t="str">
            <v xml:space="preserve">NC    </v>
          </cell>
          <cell r="B382" t="str">
            <v>Single, living with a partner</v>
          </cell>
          <cell r="C382" t="str">
            <v>Two</v>
          </cell>
          <cell r="D382" t="str">
            <v>Two</v>
          </cell>
          <cell r="F382" t="str">
            <v>NA</v>
          </cell>
          <cell r="G382">
            <v>51</v>
          </cell>
          <cell r="H382" t="str">
            <v>Two year associate degree from a college or university</v>
          </cell>
          <cell r="I382" t="str">
            <v>$75,000 but less than $100,000</v>
          </cell>
          <cell r="J382" t="str">
            <v>No</v>
          </cell>
          <cell r="K382" t="str">
            <v>White Non-Hispanic</v>
          </cell>
          <cell r="M382" t="str">
            <v>Neither/Other (DO NOT READ)</v>
          </cell>
          <cell r="N382" t="str">
            <v>Very conservative</v>
          </cell>
          <cell r="O382" t="str">
            <v>Male</v>
          </cell>
          <cell r="P382" t="str">
            <v>Protestant</v>
          </cell>
          <cell r="Q382" t="str">
            <v>China</v>
          </cell>
          <cell r="R382" t="str">
            <v>Somewhat good</v>
          </cell>
          <cell r="S382" t="str">
            <v>Having a close relationship to Russia</v>
          </cell>
          <cell r="T382" t="str">
            <v>Having a close relationship to China</v>
          </cell>
          <cell r="U382" t="str">
            <v>Somewhat unlikely</v>
          </cell>
          <cell r="V382" t="str">
            <v>Yes, as a partner</v>
          </cell>
          <cell r="W382" t="str">
            <v>Yes, as a partner</v>
          </cell>
          <cell r="X382" t="str">
            <v>Yes, as a partner</v>
          </cell>
          <cell r="Y382" t="str">
            <v>Yes, as a partner</v>
          </cell>
          <cell r="Z382" t="str">
            <v>Yes, as a partner</v>
          </cell>
          <cell r="AA382" t="str">
            <v>Yes, as a partner</v>
          </cell>
          <cell r="AB382" t="str">
            <v>Everything will be the same as before the crisis</v>
          </cell>
        </row>
        <row r="383">
          <cell r="A383" t="str">
            <v xml:space="preserve">IN    </v>
          </cell>
          <cell r="B383" t="str">
            <v>Married</v>
          </cell>
          <cell r="C383" t="str">
            <v>Four</v>
          </cell>
          <cell r="D383" t="str">
            <v>Four</v>
          </cell>
          <cell r="F383" t="str">
            <v>NA</v>
          </cell>
          <cell r="G383">
            <v>45</v>
          </cell>
          <cell r="H383" t="str">
            <v>Four year college or university degree/Bachelor.s degree (e.g., BS, BA, AB)</v>
          </cell>
          <cell r="I383" t="str">
            <v>$50,000 but less than $75,000</v>
          </cell>
          <cell r="J383" t="str">
            <v>No</v>
          </cell>
          <cell r="K383" t="str">
            <v>White Non-Hispanic</v>
          </cell>
          <cell r="M383" t="str">
            <v>Democratic</v>
          </cell>
          <cell r="N383" t="str">
            <v>Moderate</v>
          </cell>
          <cell r="O383" t="str">
            <v>Female</v>
          </cell>
          <cell r="P383" t="str">
            <v>Catholic, Roman Catholic</v>
          </cell>
          <cell r="Q383" t="str">
            <v>United Kingdom</v>
          </cell>
          <cell r="R383" t="str">
            <v>Very good</v>
          </cell>
          <cell r="S383" t="str">
            <v>Having a close relationship to Germany</v>
          </cell>
          <cell r="T383" t="str">
            <v>Having a close relationship to Germany</v>
          </cell>
          <cell r="U383" t="str">
            <v>Somewhat unlikely</v>
          </cell>
          <cell r="V383" t="str">
            <v>Yes, as a partner</v>
          </cell>
          <cell r="W383" t="str">
            <v>No, not a partner</v>
          </cell>
          <cell r="X383" t="str">
            <v>No, not a partner</v>
          </cell>
          <cell r="Y383" t="str">
            <v>Yes, as a partner</v>
          </cell>
          <cell r="Z383" t="str">
            <v>Yes, as a partner</v>
          </cell>
          <cell r="AA383" t="str">
            <v>Yes, as a partner</v>
          </cell>
          <cell r="AB383" t="str">
            <v>Countries will cooperate more with other countries</v>
          </cell>
        </row>
        <row r="384">
          <cell r="A384" t="str">
            <v xml:space="preserve">IN    </v>
          </cell>
          <cell r="B384" t="str">
            <v>Married</v>
          </cell>
          <cell r="C384" t="str">
            <v>Two</v>
          </cell>
          <cell r="D384" t="str">
            <v>Two</v>
          </cell>
          <cell r="F384" t="str">
            <v>NA</v>
          </cell>
          <cell r="G384">
            <v>61</v>
          </cell>
          <cell r="H384" t="str">
            <v>High school graduate (Grade 12 with diploma or GED certificate)</v>
          </cell>
          <cell r="I384" t="str">
            <v>$50,000 but less than $75,000</v>
          </cell>
          <cell r="J384" t="str">
            <v>No</v>
          </cell>
          <cell r="K384" t="str">
            <v>White Non-Hispanic</v>
          </cell>
          <cell r="M384" t="str">
            <v>Republican</v>
          </cell>
          <cell r="N384" t="str">
            <v>Very conservative</v>
          </cell>
          <cell r="O384" t="str">
            <v>Male</v>
          </cell>
          <cell r="P384" t="str">
            <v>Christian (Just Christian)</v>
          </cell>
          <cell r="Q384" t="str">
            <v>Israel</v>
          </cell>
          <cell r="R384" t="str">
            <v>Somewhat good</v>
          </cell>
          <cell r="S384" t="str">
            <v>Having a close relationship to Russia</v>
          </cell>
          <cell r="T384" t="str">
            <v>Having a close relationship to Germany</v>
          </cell>
          <cell r="U384" t="str">
            <v>Somewhat likely</v>
          </cell>
          <cell r="V384" t="str">
            <v>No, not a partner</v>
          </cell>
          <cell r="W384" t="str">
            <v>No, not a partner</v>
          </cell>
          <cell r="X384" t="str">
            <v>No, not a partner</v>
          </cell>
          <cell r="Y384" t="str">
            <v>Yes, as a partner</v>
          </cell>
          <cell r="Z384" t="str">
            <v>Yes, as a partner</v>
          </cell>
          <cell r="AA384" t="str">
            <v>Yes, as a partner</v>
          </cell>
          <cell r="AB384" t="str">
            <v>Everything will be the same as before the crisis</v>
          </cell>
        </row>
        <row r="385">
          <cell r="A385" t="str">
            <v xml:space="preserve">DC    </v>
          </cell>
          <cell r="B385" t="str">
            <v>Married</v>
          </cell>
          <cell r="C385" t="str">
            <v>Two</v>
          </cell>
          <cell r="D385" t="str">
            <v>Two</v>
          </cell>
          <cell r="F385" t="str">
            <v>NA</v>
          </cell>
          <cell r="G385">
            <v>43</v>
          </cell>
          <cell r="H385" t="str">
            <v>Four year college or university degree/Bachelor.s degree (e.g., BS, BA, AB)</v>
          </cell>
          <cell r="I385" t="str">
            <v>$75,000 but less than $100,000</v>
          </cell>
          <cell r="J385" t="str">
            <v>No</v>
          </cell>
          <cell r="K385" t="str">
            <v>White Non-Hispanic</v>
          </cell>
          <cell r="M385" t="str">
            <v>NA</v>
          </cell>
          <cell r="N385" t="str">
            <v>Somewhat conservative</v>
          </cell>
          <cell r="O385" t="str">
            <v>Male</v>
          </cell>
          <cell r="P385" t="str">
            <v>Protestant</v>
          </cell>
          <cell r="Q385" t="str">
            <v>United Kingdom</v>
          </cell>
          <cell r="R385" t="str">
            <v>Somewhat good</v>
          </cell>
          <cell r="S385" t="str">
            <v>Having a close relationship to Russia</v>
          </cell>
          <cell r="T385" t="str">
            <v>Both relationships are equally important</v>
          </cell>
          <cell r="U385" t="str">
            <v>Very unlikely</v>
          </cell>
          <cell r="V385" t="str">
            <v>Yes, as a partner</v>
          </cell>
          <cell r="W385" t="str">
            <v>Yes, as a partner</v>
          </cell>
          <cell r="X385" t="str">
            <v>Yes, as a partner</v>
          </cell>
          <cell r="Y385" t="str">
            <v>Yes, as a partner</v>
          </cell>
          <cell r="Z385" t="str">
            <v>Yes, as a partner</v>
          </cell>
          <cell r="AA385" t="str">
            <v>Yes, as a partner</v>
          </cell>
          <cell r="AB385" t="str">
            <v>Everything will be the same as before the crisis</v>
          </cell>
        </row>
        <row r="386">
          <cell r="A386" t="str">
            <v xml:space="preserve">MI    </v>
          </cell>
          <cell r="B386" t="str">
            <v>Married</v>
          </cell>
          <cell r="C386" t="str">
            <v>Four</v>
          </cell>
          <cell r="D386" t="str">
            <v>Two</v>
          </cell>
          <cell r="F386" t="str">
            <v>Yes</v>
          </cell>
          <cell r="G386">
            <v>39</v>
          </cell>
          <cell r="H386" t="str">
            <v>Some college, no degree (includes community college)</v>
          </cell>
          <cell r="I386" t="str">
            <v>$50,000 but less than $75,000</v>
          </cell>
          <cell r="J386" t="str">
            <v>No</v>
          </cell>
          <cell r="K386" t="str">
            <v>White Non-Hispanic</v>
          </cell>
          <cell r="M386" t="str">
            <v>Democratic</v>
          </cell>
          <cell r="N386" t="str">
            <v>Moderate</v>
          </cell>
          <cell r="O386" t="str">
            <v>Female</v>
          </cell>
          <cell r="P386" t="str">
            <v>Jehovah's Witness</v>
          </cell>
          <cell r="Q386" t="str">
            <v>United Kingdom</v>
          </cell>
          <cell r="R386" t="str">
            <v>Somewhat good</v>
          </cell>
          <cell r="S386" t="str">
            <v>Having a close relationship to Russia</v>
          </cell>
          <cell r="T386" t="str">
            <v>Having a close relationship to China</v>
          </cell>
          <cell r="U386" t="str">
            <v>Somewhat likely</v>
          </cell>
          <cell r="V386" t="str">
            <v>Yes, as a partner</v>
          </cell>
          <cell r="W386" t="str">
            <v>Yes, as a partner</v>
          </cell>
          <cell r="X386" t="str">
            <v>Yes, as a partner</v>
          </cell>
          <cell r="Y386" t="str">
            <v>Yes, as a partner</v>
          </cell>
          <cell r="Z386" t="str">
            <v>Yes, as a partner</v>
          </cell>
          <cell r="AA386" t="str">
            <v>Yes, as a partner</v>
          </cell>
          <cell r="AB386" t="str">
            <v>Countries will increase their focus on national interests</v>
          </cell>
        </row>
        <row r="387">
          <cell r="A387" t="str">
            <v xml:space="preserve">TX    </v>
          </cell>
          <cell r="B387" t="str">
            <v>Married</v>
          </cell>
          <cell r="C387" t="str">
            <v>Six</v>
          </cell>
          <cell r="D387" t="str">
            <v>Three</v>
          </cell>
          <cell r="F387" t="str">
            <v>No</v>
          </cell>
          <cell r="G387">
            <v>60</v>
          </cell>
          <cell r="H387" t="str">
            <v>Four year college or university degree/Bachelor.s degree (e.g., BS, BA, AB)</v>
          </cell>
          <cell r="I387" t="str">
            <v>Refused</v>
          </cell>
          <cell r="J387" t="str">
            <v>No</v>
          </cell>
          <cell r="K387" t="str">
            <v>Native Hawaiian and other Pacific Islander</v>
          </cell>
          <cell r="M387" t="str">
            <v>Democratic</v>
          </cell>
          <cell r="N387" t="str">
            <v>Moderate</v>
          </cell>
          <cell r="O387" t="str">
            <v>Female</v>
          </cell>
          <cell r="P387" t="str">
            <v>Protestant</v>
          </cell>
          <cell r="Q387" t="str">
            <v>Mexico</v>
          </cell>
          <cell r="R387" t="str">
            <v>Somewhat good</v>
          </cell>
          <cell r="S387" t="str">
            <v>Having a close relationship to Germany</v>
          </cell>
          <cell r="T387" t="str">
            <v>Having a close relationship to Germany</v>
          </cell>
          <cell r="U387" t="str">
            <v>Somewhat unlikely</v>
          </cell>
          <cell r="V387" t="str">
            <v>Yes, as a partner</v>
          </cell>
          <cell r="W387" t="str">
            <v>Yes, as a partner</v>
          </cell>
          <cell r="X387" t="str">
            <v>Yes, as a partner</v>
          </cell>
          <cell r="Y387" t="str">
            <v>Yes, as a partner</v>
          </cell>
          <cell r="Z387" t="str">
            <v>Yes, as a partner</v>
          </cell>
          <cell r="AA387" t="str">
            <v>Yes, as a partner</v>
          </cell>
          <cell r="AB387" t="str">
            <v>Countries will cooperate more with other countries</v>
          </cell>
        </row>
        <row r="388">
          <cell r="A388" t="str">
            <v xml:space="preserve">VA    </v>
          </cell>
          <cell r="B388" t="str">
            <v>Married</v>
          </cell>
          <cell r="C388" t="str">
            <v>Two</v>
          </cell>
          <cell r="D388" t="str">
            <v>Two</v>
          </cell>
          <cell r="F388" t="str">
            <v>NA</v>
          </cell>
          <cell r="G388">
            <v>55</v>
          </cell>
          <cell r="H388" t="str">
            <v>Four year college or university degree/Bachelor.s degree (e.g., BS, BA, AB)</v>
          </cell>
          <cell r="I388" t="str">
            <v>$100,000 to under $150,000</v>
          </cell>
          <cell r="J388" t="str">
            <v>No</v>
          </cell>
          <cell r="K388" t="str">
            <v>White Non-Hispanic</v>
          </cell>
          <cell r="M388" t="str">
            <v>NA</v>
          </cell>
          <cell r="N388" t="str">
            <v>Very conservative</v>
          </cell>
          <cell r="O388" t="str">
            <v>Female</v>
          </cell>
          <cell r="P388" t="str">
            <v>Protestant</v>
          </cell>
          <cell r="Q388" t="str">
            <v>Germany</v>
          </cell>
          <cell r="R388" t="str">
            <v>Very good</v>
          </cell>
          <cell r="S388" t="str">
            <v>Both relationships are equally important</v>
          </cell>
          <cell r="T388" t="str">
            <v>Having a close relationship to Germany</v>
          </cell>
          <cell r="U388" t="str">
            <v>Somewhat likely</v>
          </cell>
          <cell r="V388" t="str">
            <v>Yes, as a partner</v>
          </cell>
          <cell r="W388" t="str">
            <v>Yes, as a partner</v>
          </cell>
          <cell r="X388" t="str">
            <v>Yes, as a partner</v>
          </cell>
          <cell r="Y388" t="str">
            <v>Yes, as a partner</v>
          </cell>
          <cell r="Z388" t="str">
            <v>Yes, as a partner</v>
          </cell>
          <cell r="AA388" t="str">
            <v>Yes, as a partner</v>
          </cell>
          <cell r="AB388" t="str">
            <v>Everything will be the same as before the crisis</v>
          </cell>
        </row>
        <row r="389">
          <cell r="A389" t="str">
            <v xml:space="preserve">MT    </v>
          </cell>
          <cell r="B389" t="str">
            <v>Separated</v>
          </cell>
          <cell r="C389" t="str">
            <v>Three</v>
          </cell>
          <cell r="D389" t="str">
            <v>Three</v>
          </cell>
          <cell r="F389" t="str">
            <v>NA</v>
          </cell>
          <cell r="G389">
            <v>39</v>
          </cell>
          <cell r="H389" t="str">
            <v>High school graduate (Grade 12 with diploma or GED certificate)</v>
          </cell>
          <cell r="I389" t="str">
            <v>$50,000 but less than $75,000</v>
          </cell>
          <cell r="J389" t="str">
            <v>No</v>
          </cell>
          <cell r="K389" t="str">
            <v>White Non-Hispanic</v>
          </cell>
          <cell r="M389" t="str">
            <v>NA</v>
          </cell>
          <cell r="N389" t="str">
            <v>Moderate</v>
          </cell>
          <cell r="O389" t="str">
            <v>Male</v>
          </cell>
          <cell r="P389" t="str">
            <v>Christian (Just Christian)</v>
          </cell>
          <cell r="Q389" t="str">
            <v>Russia</v>
          </cell>
          <cell r="R389" t="str">
            <v>Somewhat good</v>
          </cell>
          <cell r="S389" t="str">
            <v>Having a close relationship to Russia</v>
          </cell>
          <cell r="T389" t="str">
            <v>Having a close relationship to China</v>
          </cell>
          <cell r="U389" t="str">
            <v>Somewhat likely</v>
          </cell>
          <cell r="V389" t="str">
            <v>Yes, as a partner</v>
          </cell>
          <cell r="W389" t="str">
            <v>No, not a partner</v>
          </cell>
          <cell r="X389" t="str">
            <v>No, not a partner</v>
          </cell>
          <cell r="Y389" t="str">
            <v>No, not a partner</v>
          </cell>
          <cell r="Z389" t="str">
            <v>Yes, as a partner</v>
          </cell>
          <cell r="AA389" t="str">
            <v>Yes, as a partner</v>
          </cell>
          <cell r="AB389" t="str">
            <v>Countries will increase their focus on national interests</v>
          </cell>
        </row>
        <row r="390">
          <cell r="A390" t="str">
            <v xml:space="preserve">MN    </v>
          </cell>
          <cell r="B390" t="str">
            <v>Single, that is never married</v>
          </cell>
          <cell r="C390" t="str">
            <v>Four</v>
          </cell>
          <cell r="D390" t="str">
            <v>Four</v>
          </cell>
          <cell r="F390" t="str">
            <v>NA</v>
          </cell>
          <cell r="G390">
            <v>26</v>
          </cell>
          <cell r="H390" t="str">
            <v>Four year college or university degree/Bachelor.s degree (e.g., BS, BA, AB)</v>
          </cell>
          <cell r="I390" t="str">
            <v>$40,000 but less than $50,000</v>
          </cell>
          <cell r="J390" t="str">
            <v>Yes</v>
          </cell>
          <cell r="K390" t="str">
            <v>Unspecified Hispanic</v>
          </cell>
          <cell r="M390" t="str">
            <v>NA</v>
          </cell>
          <cell r="N390" t="str">
            <v>Somewhat liberal</v>
          </cell>
          <cell r="O390" t="str">
            <v>Male</v>
          </cell>
          <cell r="P390" t="str">
            <v>Nothing in particular</v>
          </cell>
          <cell r="Q390" t="str">
            <v>United Kingdom</v>
          </cell>
          <cell r="R390" t="str">
            <v>Somewhat bad</v>
          </cell>
          <cell r="S390" t="str">
            <v>Having a close relationship to Germany</v>
          </cell>
          <cell r="T390" t="str">
            <v>Having a close relationship to Germany</v>
          </cell>
          <cell r="U390" t="str">
            <v>Very likely</v>
          </cell>
          <cell r="V390" t="str">
            <v>Yes, as a partner</v>
          </cell>
          <cell r="W390" t="str">
            <v>Yes, as a partner</v>
          </cell>
          <cell r="X390" t="str">
            <v>Yes, as a partner</v>
          </cell>
          <cell r="Y390" t="str">
            <v>Yes, as a partner</v>
          </cell>
          <cell r="Z390" t="str">
            <v>Yes, as a partner</v>
          </cell>
          <cell r="AA390" t="str">
            <v>No, not a partner</v>
          </cell>
          <cell r="AB390" t="str">
            <v>Everything will be the same as before the crisis</v>
          </cell>
        </row>
        <row r="391">
          <cell r="A391" t="str">
            <v xml:space="preserve">NJ    </v>
          </cell>
          <cell r="B391" t="str">
            <v>Married</v>
          </cell>
          <cell r="C391" t="str">
            <v>Six</v>
          </cell>
          <cell r="D391" t="str">
            <v>Two</v>
          </cell>
          <cell r="F391" t="str">
            <v>Yes</v>
          </cell>
          <cell r="G391">
            <v>44</v>
          </cell>
          <cell r="H391" t="str">
            <v>Postgraduate or professional degree, including master's, doctorate, medical or law degree (e.g., MA, MS, PhD, MD, JD)</v>
          </cell>
          <cell r="I391" t="str">
            <v>$150,000 to under $200,000</v>
          </cell>
          <cell r="J391" t="str">
            <v>Yes</v>
          </cell>
          <cell r="K391" t="str">
            <v>White Hispanic</v>
          </cell>
          <cell r="M391" t="str">
            <v>Republican</v>
          </cell>
          <cell r="N391" t="str">
            <v>Somewhat conservative</v>
          </cell>
          <cell r="O391" t="str">
            <v>Female</v>
          </cell>
          <cell r="P391" t="str">
            <v>Episcopalian or Anglican</v>
          </cell>
          <cell r="Q391" t="str">
            <v>United Kingdom</v>
          </cell>
          <cell r="R391" t="str">
            <v>Somewhat good</v>
          </cell>
          <cell r="S391" t="str">
            <v>Having a close relationship to Germany</v>
          </cell>
          <cell r="T391" t="str">
            <v>Having a close relationship to Germany</v>
          </cell>
          <cell r="U391" t="str">
            <v>Somewhat unlikely</v>
          </cell>
          <cell r="V391" t="str">
            <v>Yes, as a partner</v>
          </cell>
          <cell r="W391" t="str">
            <v>Yes, as a partner</v>
          </cell>
          <cell r="X391" t="str">
            <v>No, not a partner</v>
          </cell>
          <cell r="Y391" t="str">
            <v>Yes, as a partner</v>
          </cell>
          <cell r="Z391" t="str">
            <v>Yes, as a partner</v>
          </cell>
          <cell r="AA391" t="str">
            <v>Yes, as a partner</v>
          </cell>
          <cell r="AB391" t="str">
            <v>Countries will increase their focus on national interests</v>
          </cell>
        </row>
        <row r="392">
          <cell r="A392" t="str">
            <v xml:space="preserve">NC    </v>
          </cell>
          <cell r="B392" t="str">
            <v>Widowed</v>
          </cell>
          <cell r="C392" t="str">
            <v>One</v>
          </cell>
          <cell r="D392" t="str">
            <v>One</v>
          </cell>
          <cell r="F392" t="str">
            <v>NA</v>
          </cell>
          <cell r="G392">
            <v>59</v>
          </cell>
          <cell r="H392" t="str">
            <v>High school incomplete (Grades 9-11 or Grade 12 with NO diploma)</v>
          </cell>
          <cell r="I392" t="str">
            <v>Less than $15,000</v>
          </cell>
          <cell r="J392" t="str">
            <v>No</v>
          </cell>
          <cell r="K392" t="str">
            <v>Mixed</v>
          </cell>
          <cell r="M392" t="str">
            <v>Republican</v>
          </cell>
          <cell r="N392" t="str">
            <v>Somewhat conservative</v>
          </cell>
          <cell r="O392" t="str">
            <v>Female</v>
          </cell>
          <cell r="P392" t="str">
            <v>Christian (Just Christian)</v>
          </cell>
          <cell r="Q392" t="str">
            <v>Mexico</v>
          </cell>
          <cell r="R392" t="str">
            <v>Somewhat good</v>
          </cell>
          <cell r="S392" t="str">
            <v>Having a close relationship to Germany</v>
          </cell>
          <cell r="T392" t="str">
            <v>Having a close relationship to Germany</v>
          </cell>
          <cell r="U392" t="str">
            <v>Somewhat unlikely</v>
          </cell>
          <cell r="V392" t="str">
            <v>Yes, as a partner</v>
          </cell>
          <cell r="W392" t="str">
            <v>No, not a partner</v>
          </cell>
          <cell r="X392" t="str">
            <v>Yes, as a partner</v>
          </cell>
          <cell r="Y392" t="str">
            <v>No, not a partner</v>
          </cell>
          <cell r="Z392" t="str">
            <v>Yes, as a partner</v>
          </cell>
          <cell r="AA392" t="str">
            <v>Yes, as a partner</v>
          </cell>
          <cell r="AB392" t="str">
            <v>Countries will increase their focus on national interests</v>
          </cell>
        </row>
        <row r="393">
          <cell r="A393" t="str">
            <v xml:space="preserve">PA    </v>
          </cell>
          <cell r="B393" t="str">
            <v>Married</v>
          </cell>
          <cell r="C393" t="str">
            <v>Five</v>
          </cell>
          <cell r="D393" t="str">
            <v>Five</v>
          </cell>
          <cell r="F393" t="str">
            <v>NA</v>
          </cell>
          <cell r="G393">
            <v>55</v>
          </cell>
          <cell r="H393" t="str">
            <v>Some college, no degree (includes community college)</v>
          </cell>
          <cell r="I393" t="str">
            <v>$100,000 to under $150,000</v>
          </cell>
          <cell r="J393" t="str">
            <v>No</v>
          </cell>
          <cell r="K393" t="str">
            <v>White Non-Hispanic</v>
          </cell>
          <cell r="M393" t="str">
            <v>NA</v>
          </cell>
          <cell r="N393" t="str">
            <v>Somewhat conservative</v>
          </cell>
          <cell r="O393" t="str">
            <v>Female</v>
          </cell>
          <cell r="P393" t="str">
            <v>Protestant</v>
          </cell>
          <cell r="Q393" t="str">
            <v>United Kingdom</v>
          </cell>
          <cell r="R393" t="str">
            <v>Very good</v>
          </cell>
          <cell r="S393" t="str">
            <v>Having a close relationship to Russia</v>
          </cell>
          <cell r="T393" t="str">
            <v>Having a close relationship to Germany</v>
          </cell>
          <cell r="U393" t="str">
            <v>Very likely</v>
          </cell>
          <cell r="V393" t="str">
            <v>No, not a partner</v>
          </cell>
          <cell r="W393" t="str">
            <v>No, not a partner</v>
          </cell>
          <cell r="X393" t="str">
            <v>Yes, as a partner</v>
          </cell>
          <cell r="Y393" t="str">
            <v>Yes, as a partner</v>
          </cell>
          <cell r="Z393" t="str">
            <v>No, not a partner</v>
          </cell>
          <cell r="AA393" t="str">
            <v>No, not a partner</v>
          </cell>
          <cell r="AB393" t="str">
            <v>Countries will cooperate more with other countries</v>
          </cell>
        </row>
        <row r="394">
          <cell r="A394" t="str">
            <v xml:space="preserve">MA    </v>
          </cell>
          <cell r="B394" t="str">
            <v>Married</v>
          </cell>
          <cell r="C394" t="str">
            <v>Five</v>
          </cell>
          <cell r="D394" t="str">
            <v>Five</v>
          </cell>
          <cell r="F394" t="str">
            <v>NA</v>
          </cell>
          <cell r="G394">
            <v>67</v>
          </cell>
          <cell r="H394" t="str">
            <v>Two year associate degree from a college or university</v>
          </cell>
          <cell r="I394" t="str">
            <v>$15,000 but less than $25,000</v>
          </cell>
          <cell r="J394" t="str">
            <v>No</v>
          </cell>
          <cell r="K394" t="str">
            <v>Native Hawaiian and other Pacific Islander</v>
          </cell>
          <cell r="M394" t="str">
            <v>Democratic</v>
          </cell>
          <cell r="N394" t="str">
            <v>Moderate</v>
          </cell>
          <cell r="O394" t="str">
            <v>Male</v>
          </cell>
          <cell r="P394" t="str">
            <v>Catholic, Roman Catholic</v>
          </cell>
          <cell r="Q394" t="str">
            <v>Germany</v>
          </cell>
          <cell r="R394" t="str">
            <v>Very good</v>
          </cell>
          <cell r="S394" t="str">
            <v>Having a close relationship to Germany</v>
          </cell>
          <cell r="T394" t="str">
            <v>Having a close relationship to Germany</v>
          </cell>
          <cell r="U394" t="str">
            <v>Very unlikely</v>
          </cell>
          <cell r="V394" t="str">
            <v>Yes, as a partner</v>
          </cell>
          <cell r="W394" t="str">
            <v>Yes, as a partner</v>
          </cell>
          <cell r="X394" t="str">
            <v>Yes, as a partner</v>
          </cell>
          <cell r="Y394" t="str">
            <v>Yes, as a partner</v>
          </cell>
          <cell r="Z394" t="str">
            <v>Yes, as a partner</v>
          </cell>
          <cell r="AA394" t="str">
            <v>Yes, as a partner</v>
          </cell>
          <cell r="AB394" t="str">
            <v>Countries will increase their focus on national interests</v>
          </cell>
        </row>
        <row r="395">
          <cell r="A395" t="str">
            <v xml:space="preserve">MI    </v>
          </cell>
          <cell r="B395" t="str">
            <v>Single, that is never married</v>
          </cell>
          <cell r="C395" t="str">
            <v>Three</v>
          </cell>
          <cell r="D395" t="str">
            <v>One</v>
          </cell>
          <cell r="F395" t="str">
            <v>Yes</v>
          </cell>
          <cell r="G395">
            <v>34</v>
          </cell>
          <cell r="H395" t="str">
            <v>Two year associate degree from a college or university</v>
          </cell>
          <cell r="I395" t="str">
            <v>$25,000 but less than $30,000</v>
          </cell>
          <cell r="J395" t="str">
            <v>Yes</v>
          </cell>
          <cell r="K395" t="str">
            <v>Unspecified Hispanic</v>
          </cell>
          <cell r="M395" t="str">
            <v>Democratic</v>
          </cell>
          <cell r="N395" t="str">
            <v>Somewhat liberal</v>
          </cell>
          <cell r="O395" t="str">
            <v>Female</v>
          </cell>
          <cell r="P395" t="str">
            <v>Catholic, Roman Catholic</v>
          </cell>
          <cell r="Q395" t="str">
            <v>DK/Refused</v>
          </cell>
          <cell r="R395" t="str">
            <v>Somewhat good</v>
          </cell>
          <cell r="S395" t="str">
            <v>Having a close relationship to Germany</v>
          </cell>
          <cell r="T395" t="str">
            <v>Having a close relationship to China</v>
          </cell>
          <cell r="U395" t="str">
            <v>Somewhat unlikely</v>
          </cell>
          <cell r="V395" t="str">
            <v>Yes, as a partner</v>
          </cell>
          <cell r="W395" t="str">
            <v>Yes, as a partner</v>
          </cell>
          <cell r="X395" t="str">
            <v>Yes, as a partner</v>
          </cell>
          <cell r="Y395" t="str">
            <v>Yes, as a partner</v>
          </cell>
          <cell r="Z395" t="str">
            <v>No, not a partner</v>
          </cell>
          <cell r="AA395" t="str">
            <v>Yes, as a partner</v>
          </cell>
          <cell r="AB395" t="str">
            <v>Countries will increase their focus on national interests</v>
          </cell>
        </row>
        <row r="396">
          <cell r="A396" t="str">
            <v xml:space="preserve">NY    </v>
          </cell>
          <cell r="B396" t="str">
            <v>Single, that is never married</v>
          </cell>
          <cell r="C396" t="str">
            <v>One</v>
          </cell>
          <cell r="D396" t="str">
            <v>One</v>
          </cell>
          <cell r="F396" t="str">
            <v>NA</v>
          </cell>
          <cell r="G396">
            <v>55</v>
          </cell>
          <cell r="H396" t="str">
            <v>Some college, no degree (includes community college)</v>
          </cell>
          <cell r="I396" t="str">
            <v>$75,000 but less than $100,000</v>
          </cell>
          <cell r="J396" t="str">
            <v>No</v>
          </cell>
          <cell r="K396" t="str">
            <v>White Non-Hispanic</v>
          </cell>
          <cell r="M396" t="str">
            <v>NA</v>
          </cell>
          <cell r="N396" t="str">
            <v>Somewhat liberal</v>
          </cell>
          <cell r="O396" t="str">
            <v>Male</v>
          </cell>
          <cell r="P396" t="str">
            <v>Catholic, Roman Catholic</v>
          </cell>
          <cell r="Q396" t="str">
            <v>Germany</v>
          </cell>
          <cell r="R396" t="str">
            <v>Somewhat bad</v>
          </cell>
          <cell r="S396" t="str">
            <v>Having a close relationship to Germany</v>
          </cell>
          <cell r="T396" t="str">
            <v>Having a close relationship to Germany</v>
          </cell>
          <cell r="U396" t="str">
            <v>Somewhat likely</v>
          </cell>
          <cell r="V396" t="str">
            <v>Yes, as a partner</v>
          </cell>
          <cell r="W396" t="str">
            <v>Yes, as a partner</v>
          </cell>
          <cell r="X396" t="str">
            <v>Yes, as a partner</v>
          </cell>
          <cell r="Y396" t="str">
            <v>Yes, as a partner</v>
          </cell>
          <cell r="Z396" t="str">
            <v>Yes, as a partner</v>
          </cell>
          <cell r="AA396" t="str">
            <v>Yes, as a partner</v>
          </cell>
          <cell r="AB396" t="str">
            <v>Everything will be the same as before the crisis</v>
          </cell>
        </row>
        <row r="397">
          <cell r="A397" t="str">
            <v xml:space="preserve">NC    </v>
          </cell>
          <cell r="B397" t="str">
            <v>Widowed</v>
          </cell>
          <cell r="C397" t="str">
            <v>Two</v>
          </cell>
          <cell r="D397" t="str">
            <v>Two</v>
          </cell>
          <cell r="F397" t="str">
            <v>NA</v>
          </cell>
          <cell r="G397">
            <v>49</v>
          </cell>
          <cell r="H397" t="str">
            <v>Some college, no degree (includes community college)</v>
          </cell>
          <cell r="I397" t="str">
            <v>Less than $15,000</v>
          </cell>
          <cell r="J397" t="str">
            <v>No</v>
          </cell>
          <cell r="K397" t="str">
            <v>Native American/American Indian/Alaska Native</v>
          </cell>
          <cell r="M397" t="str">
            <v>Neither/Other (DO NOT READ)</v>
          </cell>
          <cell r="N397" t="str">
            <v>Moderate</v>
          </cell>
          <cell r="O397" t="str">
            <v>Female</v>
          </cell>
          <cell r="P397" t="str">
            <v>Non-denominational or Independent Church</v>
          </cell>
          <cell r="Q397" t="str">
            <v>DK/Refused</v>
          </cell>
          <cell r="R397" t="str">
            <v>Somewhat good</v>
          </cell>
          <cell r="S397" t="str">
            <v>Having a close relationship to Russia</v>
          </cell>
          <cell r="T397" t="str">
            <v>Having a close relationship to China</v>
          </cell>
          <cell r="U397" t="str">
            <v>Somewhat unlikely</v>
          </cell>
          <cell r="V397" t="str">
            <v>Yes, as a partner</v>
          </cell>
          <cell r="W397" t="str">
            <v>Yes, as a partner</v>
          </cell>
          <cell r="X397" t="str">
            <v>Yes, as a partner</v>
          </cell>
          <cell r="Y397" t="str">
            <v>Yes, as a partner</v>
          </cell>
          <cell r="Z397" t="str">
            <v>Yes, as a partner</v>
          </cell>
          <cell r="AA397" t="str">
            <v>Yes, as a partner</v>
          </cell>
          <cell r="AB397" t="str">
            <v>Countries will cooperate more with other countries</v>
          </cell>
        </row>
        <row r="398">
          <cell r="A398" t="str">
            <v xml:space="preserve">NJ    </v>
          </cell>
          <cell r="B398" t="str">
            <v>Married</v>
          </cell>
          <cell r="C398" t="str">
            <v>Four</v>
          </cell>
          <cell r="D398" t="str">
            <v>Three</v>
          </cell>
          <cell r="F398" t="str">
            <v>No</v>
          </cell>
          <cell r="G398">
            <v>46</v>
          </cell>
          <cell r="H398" t="str">
            <v>High school graduate (Grade 12 with diploma or GED certificate)</v>
          </cell>
          <cell r="I398" t="str">
            <v>$40,000 but less than $50,000</v>
          </cell>
          <cell r="J398" t="str">
            <v>No</v>
          </cell>
          <cell r="K398" t="str">
            <v>White Non-Hispanic</v>
          </cell>
          <cell r="M398" t="str">
            <v>NA</v>
          </cell>
          <cell r="N398" t="str">
            <v>Somewhat conservative</v>
          </cell>
          <cell r="O398" t="str">
            <v>Female</v>
          </cell>
          <cell r="P398" t="str">
            <v>Protestant</v>
          </cell>
          <cell r="Q398" t="str">
            <v>China</v>
          </cell>
          <cell r="R398" t="str">
            <v>Somewhat good</v>
          </cell>
          <cell r="S398" t="str">
            <v>Having a close relationship to Germany</v>
          </cell>
          <cell r="T398" t="str">
            <v>Having a close relationship to China</v>
          </cell>
          <cell r="U398" t="str">
            <v>Very likely</v>
          </cell>
          <cell r="V398" t="str">
            <v>Yes, as a partner</v>
          </cell>
          <cell r="W398" t="str">
            <v>Yes, as a partner</v>
          </cell>
          <cell r="X398" t="str">
            <v>No, not a partner</v>
          </cell>
          <cell r="Y398" t="str">
            <v>No, not a partner</v>
          </cell>
          <cell r="Z398" t="str">
            <v>Yes, as a partner</v>
          </cell>
          <cell r="AA398" t="str">
            <v>No, not a partner</v>
          </cell>
          <cell r="AB398" t="str">
            <v>Countries will increase their focus on national interests</v>
          </cell>
        </row>
        <row r="399">
          <cell r="A399" t="str">
            <v xml:space="preserve">PA    </v>
          </cell>
          <cell r="B399" t="str">
            <v>Single, that is never married</v>
          </cell>
          <cell r="C399" t="str">
            <v>Four</v>
          </cell>
          <cell r="D399" t="str">
            <v>Two</v>
          </cell>
          <cell r="F399" t="str">
            <v>No</v>
          </cell>
          <cell r="G399">
            <v>18</v>
          </cell>
          <cell r="H399" t="str">
            <v>High school graduate (Grade 12 with diploma or GED certificate)</v>
          </cell>
          <cell r="I399" t="str">
            <v>$100,000 to under $150,000</v>
          </cell>
          <cell r="J399" t="str">
            <v>No</v>
          </cell>
          <cell r="K399" t="str">
            <v>White Non-Hispanic</v>
          </cell>
          <cell r="M399" t="str">
            <v>NA</v>
          </cell>
          <cell r="N399" t="str">
            <v>Somewhat liberal</v>
          </cell>
          <cell r="O399" t="str">
            <v>Female</v>
          </cell>
          <cell r="P399" t="str">
            <v>Catholic, Roman Catholic</v>
          </cell>
          <cell r="Q399" t="str">
            <v>China</v>
          </cell>
          <cell r="R399" t="str">
            <v>Somewhat bad</v>
          </cell>
          <cell r="S399" t="str">
            <v>Having a close relationship to Russia</v>
          </cell>
          <cell r="T399" t="str">
            <v>Having a close relationship to China</v>
          </cell>
          <cell r="U399" t="str">
            <v>Somewhat likely</v>
          </cell>
          <cell r="V399" t="str">
            <v>Yes, as a partner</v>
          </cell>
          <cell r="W399" t="str">
            <v>Yes, as a partner</v>
          </cell>
          <cell r="X399" t="str">
            <v>Yes, as a partner</v>
          </cell>
          <cell r="Y399" t="str">
            <v>Yes, as a partner</v>
          </cell>
          <cell r="Z399" t="str">
            <v>Yes, as a partner</v>
          </cell>
          <cell r="AA399" t="str">
            <v>Yes, as a partner</v>
          </cell>
          <cell r="AB399" t="str">
            <v>Countries will increase their focus on national interests</v>
          </cell>
        </row>
        <row r="400">
          <cell r="A400" t="str">
            <v xml:space="preserve">PA    </v>
          </cell>
          <cell r="B400" t="str">
            <v>Separated</v>
          </cell>
          <cell r="C400" t="str">
            <v>Two</v>
          </cell>
          <cell r="D400" t="str">
            <v>Two</v>
          </cell>
          <cell r="F400" t="str">
            <v>NA</v>
          </cell>
          <cell r="G400">
            <v>72</v>
          </cell>
          <cell r="H400" t="str">
            <v>High school incomplete (Grades 9-11 or Grade 12 with NO diploma)</v>
          </cell>
          <cell r="I400" t="str">
            <v>Less than $15,000</v>
          </cell>
          <cell r="J400" t="str">
            <v>Yes</v>
          </cell>
          <cell r="K400" t="str">
            <v>Black Hispanic</v>
          </cell>
          <cell r="M400" t="str">
            <v>Democratic</v>
          </cell>
          <cell r="N400" t="str">
            <v>Very conservative</v>
          </cell>
          <cell r="O400" t="str">
            <v>Male</v>
          </cell>
          <cell r="P400" t="str">
            <v>Catholic, Roman Catholic</v>
          </cell>
          <cell r="Q400" t="str">
            <v>Mexico</v>
          </cell>
          <cell r="R400" t="str">
            <v>DK/Refused</v>
          </cell>
          <cell r="S400" t="str">
            <v>Both relationships are equally important</v>
          </cell>
          <cell r="T400" t="str">
            <v>Having a close relationship to China</v>
          </cell>
          <cell r="U400" t="str">
            <v>Very unlikely</v>
          </cell>
          <cell r="V400" t="str">
            <v>Yes, as a partner</v>
          </cell>
          <cell r="W400" t="str">
            <v>Yes, as a partner</v>
          </cell>
          <cell r="X400" t="str">
            <v>Yes, as a partner</v>
          </cell>
          <cell r="Y400" t="str">
            <v>Yes, as a partner</v>
          </cell>
          <cell r="Z400" t="str">
            <v>Yes, as a partner</v>
          </cell>
          <cell r="AA400" t="str">
            <v>Yes, as a partner</v>
          </cell>
          <cell r="AB400" t="str">
            <v>Everything will be the same as before the crisis</v>
          </cell>
        </row>
        <row r="401">
          <cell r="A401" t="str">
            <v xml:space="preserve">IN    </v>
          </cell>
          <cell r="B401" t="str">
            <v>Single, that is never married</v>
          </cell>
          <cell r="C401" t="str">
            <v>Two</v>
          </cell>
          <cell r="D401" t="str">
            <v>Two</v>
          </cell>
          <cell r="F401" t="str">
            <v>NA</v>
          </cell>
          <cell r="G401" t="str">
            <v>Refused</v>
          </cell>
          <cell r="H401" t="str">
            <v>High school graduate (Grade 12 with diploma or GED certificate)</v>
          </cell>
          <cell r="I401" t="str">
            <v>$15,000 but less than $25,000</v>
          </cell>
          <cell r="J401" t="str">
            <v>No</v>
          </cell>
          <cell r="K401" t="str">
            <v>White Non-Hispanic</v>
          </cell>
          <cell r="M401" t="str">
            <v>NA</v>
          </cell>
          <cell r="N401" t="str">
            <v>Somewhat conservative</v>
          </cell>
          <cell r="O401" t="str">
            <v>Female</v>
          </cell>
          <cell r="P401" t="str">
            <v>Non-denominational or Independent Church</v>
          </cell>
          <cell r="Q401" t="str">
            <v>Israel</v>
          </cell>
          <cell r="R401" t="str">
            <v>Somewhat good</v>
          </cell>
          <cell r="S401" t="str">
            <v>Having a close relationship to Germany</v>
          </cell>
          <cell r="T401" t="str">
            <v>Having a close relationship to Germany</v>
          </cell>
          <cell r="U401" t="str">
            <v>Somewhat unlikely</v>
          </cell>
          <cell r="V401" t="str">
            <v>Yes, as a partner</v>
          </cell>
          <cell r="W401" t="str">
            <v>Yes, as a partner</v>
          </cell>
          <cell r="X401" t="str">
            <v>Yes, as a partner</v>
          </cell>
          <cell r="Y401" t="str">
            <v>No, not a partner</v>
          </cell>
          <cell r="Z401" t="str">
            <v>Yes, as a partner</v>
          </cell>
          <cell r="AA401" t="str">
            <v>No, not a partner</v>
          </cell>
          <cell r="AB401" t="str">
            <v>Countries will increase their focus on national interests</v>
          </cell>
        </row>
        <row r="402">
          <cell r="A402" t="str">
            <v xml:space="preserve">MA    </v>
          </cell>
          <cell r="B402" t="str">
            <v>Refused</v>
          </cell>
          <cell r="C402" t="str">
            <v>One</v>
          </cell>
          <cell r="D402" t="str">
            <v>One</v>
          </cell>
          <cell r="F402" t="str">
            <v>NA</v>
          </cell>
          <cell r="G402">
            <v>45</v>
          </cell>
          <cell r="H402" t="str">
            <v>Refused</v>
          </cell>
          <cell r="I402" t="str">
            <v>Refused</v>
          </cell>
          <cell r="J402" t="str">
            <v>Yes</v>
          </cell>
          <cell r="K402" t="str">
            <v>Unspecified Hispanic</v>
          </cell>
          <cell r="M402" t="str">
            <v>DK/Refused</v>
          </cell>
          <cell r="N402" t="str">
            <v>Refused</v>
          </cell>
          <cell r="O402" t="str">
            <v>Male</v>
          </cell>
          <cell r="P402" t="str">
            <v>Refused</v>
          </cell>
          <cell r="Q402" t="str">
            <v>Other</v>
          </cell>
          <cell r="R402" t="str">
            <v>Somewhat bad</v>
          </cell>
          <cell r="S402" t="str">
            <v>Having a close relationship to Russia</v>
          </cell>
          <cell r="T402" t="str">
            <v>Having a close relationship to China</v>
          </cell>
          <cell r="U402" t="str">
            <v>Very likely</v>
          </cell>
          <cell r="V402" t="str">
            <v>Yes, as a partner</v>
          </cell>
          <cell r="W402" t="str">
            <v>Yes, as a partner</v>
          </cell>
          <cell r="X402" t="str">
            <v>Yes, as a partner</v>
          </cell>
          <cell r="Y402" t="str">
            <v>Yes, as a partner</v>
          </cell>
          <cell r="Z402" t="str">
            <v>Yes, as a partner</v>
          </cell>
          <cell r="AA402" t="str">
            <v>Yes, as a partner</v>
          </cell>
          <cell r="AB402" t="str">
            <v>Everything will be the same as before the crisis</v>
          </cell>
        </row>
        <row r="403">
          <cell r="A403" t="str">
            <v xml:space="preserve">PA    </v>
          </cell>
          <cell r="B403" t="str">
            <v>Married</v>
          </cell>
          <cell r="C403" t="str">
            <v>Two</v>
          </cell>
          <cell r="D403" t="str">
            <v>Two</v>
          </cell>
          <cell r="F403" t="str">
            <v>NA</v>
          </cell>
          <cell r="G403">
            <v>69</v>
          </cell>
          <cell r="H403" t="str">
            <v>Postgraduate or professional degree, including master's, doctorate, medical or law degree (e.g., MA, MS, PhD, MD, JD)</v>
          </cell>
          <cell r="I403" t="str">
            <v>Refused</v>
          </cell>
          <cell r="J403" t="str">
            <v>No</v>
          </cell>
          <cell r="K403" t="str">
            <v>White Non-Hispanic</v>
          </cell>
          <cell r="M403" t="str">
            <v>NA</v>
          </cell>
          <cell r="N403" t="str">
            <v>Very conservative</v>
          </cell>
          <cell r="O403" t="str">
            <v>Male</v>
          </cell>
          <cell r="P403" t="str">
            <v>Orthodox (Eastern, Greek, Russian, Armenian, etc)</v>
          </cell>
          <cell r="Q403" t="str">
            <v>Israel</v>
          </cell>
          <cell r="R403" t="str">
            <v>Somewhat bad</v>
          </cell>
          <cell r="S403" t="str">
            <v>Having a close relationship to Germany</v>
          </cell>
          <cell r="T403" t="str">
            <v>Having a close relationship to Germany</v>
          </cell>
          <cell r="U403" t="str">
            <v>Somewhat likely</v>
          </cell>
          <cell r="V403" t="str">
            <v>No, not a partner</v>
          </cell>
          <cell r="W403" t="str">
            <v>Yes, as a partner</v>
          </cell>
          <cell r="X403" t="str">
            <v>Yes, as a partner</v>
          </cell>
          <cell r="Y403" t="str">
            <v>Yes, as a partner</v>
          </cell>
          <cell r="Z403" t="str">
            <v>Yes, as a partner</v>
          </cell>
          <cell r="AA403" t="str">
            <v>No, not a partner</v>
          </cell>
          <cell r="AB403" t="str">
            <v>Everything will be the same as before the crisis</v>
          </cell>
        </row>
        <row r="404">
          <cell r="A404" t="str">
            <v xml:space="preserve">CT    </v>
          </cell>
          <cell r="B404" t="str">
            <v>Married</v>
          </cell>
          <cell r="C404" t="str">
            <v>Two</v>
          </cell>
          <cell r="D404" t="str">
            <v>Two</v>
          </cell>
          <cell r="F404" t="str">
            <v>NA</v>
          </cell>
          <cell r="G404">
            <v>80</v>
          </cell>
          <cell r="H404" t="str">
            <v>Four year college or university degree/Bachelor.s degree (e.g., BS, BA, AB)</v>
          </cell>
          <cell r="I404" t="str">
            <v>$40,000 but less than $50,000</v>
          </cell>
          <cell r="J404" t="str">
            <v>No</v>
          </cell>
          <cell r="K404" t="str">
            <v>White Non-Hispanic</v>
          </cell>
          <cell r="M404" t="str">
            <v>NA</v>
          </cell>
          <cell r="N404" t="str">
            <v>Very conservative</v>
          </cell>
          <cell r="O404" t="str">
            <v>Female</v>
          </cell>
          <cell r="P404" t="str">
            <v>Catholic, Roman Catholic</v>
          </cell>
          <cell r="Q404" t="str">
            <v>Canada</v>
          </cell>
          <cell r="R404" t="str">
            <v>Somewhat bad</v>
          </cell>
          <cell r="S404" t="str">
            <v>Both relationships are equally important</v>
          </cell>
          <cell r="T404" t="str">
            <v>Both relationships are equally important</v>
          </cell>
          <cell r="U404" t="str">
            <v>Somewhat likely</v>
          </cell>
          <cell r="V404" t="str">
            <v>No, not a partner</v>
          </cell>
          <cell r="W404" t="str">
            <v>Yes, as a partner</v>
          </cell>
          <cell r="X404" t="str">
            <v>Yes, as a partner</v>
          </cell>
          <cell r="Y404" t="str">
            <v>Yes, as a partner</v>
          </cell>
          <cell r="Z404" t="str">
            <v>Yes, as a partner</v>
          </cell>
          <cell r="AA404" t="str">
            <v>Yes, as a partner</v>
          </cell>
          <cell r="AB404" t="str">
            <v>Everything will be the same as before the crisis</v>
          </cell>
        </row>
        <row r="405">
          <cell r="A405" t="str">
            <v xml:space="preserve">FL    </v>
          </cell>
          <cell r="B405" t="str">
            <v>Married</v>
          </cell>
          <cell r="C405" t="str">
            <v>Three</v>
          </cell>
          <cell r="D405" t="str">
            <v>Two</v>
          </cell>
          <cell r="F405" t="str">
            <v>Yes</v>
          </cell>
          <cell r="G405">
            <v>60</v>
          </cell>
          <cell r="H405" t="str">
            <v>Two year associate degree from a college or university</v>
          </cell>
          <cell r="I405" t="str">
            <v>$75,000 but less than $100,000</v>
          </cell>
          <cell r="J405" t="str">
            <v>No</v>
          </cell>
          <cell r="K405" t="str">
            <v>White Non-Hispanic</v>
          </cell>
          <cell r="M405" t="str">
            <v>Democratic</v>
          </cell>
          <cell r="N405" t="str">
            <v>Moderate</v>
          </cell>
          <cell r="O405" t="str">
            <v>Male</v>
          </cell>
          <cell r="P405" t="str">
            <v>Seventh-Day Adventist</v>
          </cell>
          <cell r="Q405" t="str">
            <v>The European Union (EU)</v>
          </cell>
          <cell r="R405" t="str">
            <v>Very bad</v>
          </cell>
          <cell r="S405" t="str">
            <v>Having a close relationship to Germany</v>
          </cell>
          <cell r="T405" t="str">
            <v>Having a close relationship to Germany</v>
          </cell>
          <cell r="U405" t="str">
            <v>Very unlikely</v>
          </cell>
          <cell r="V405" t="str">
            <v>Yes, as a partner</v>
          </cell>
          <cell r="W405" t="str">
            <v>Yes, as a partner</v>
          </cell>
          <cell r="X405" t="str">
            <v>Yes, as a partner</v>
          </cell>
          <cell r="Y405" t="str">
            <v>Yes, as a partner</v>
          </cell>
          <cell r="Z405" t="str">
            <v>Yes, as a partner</v>
          </cell>
          <cell r="AA405" t="str">
            <v>Yes, as a partner</v>
          </cell>
          <cell r="AB405" t="str">
            <v>Countries will cooperate more with other countries</v>
          </cell>
        </row>
        <row r="406">
          <cell r="A406" t="str">
            <v xml:space="preserve">NY    </v>
          </cell>
          <cell r="B406" t="str">
            <v>Single, that is never married</v>
          </cell>
          <cell r="C406" t="str">
            <v>Four</v>
          </cell>
          <cell r="D406" t="str">
            <v>Three</v>
          </cell>
          <cell r="F406" t="str">
            <v>No</v>
          </cell>
          <cell r="G406">
            <v>25</v>
          </cell>
          <cell r="H406" t="str">
            <v>Some college, no degree (includes community college)</v>
          </cell>
          <cell r="I406" t="str">
            <v>$100,000 to under $150,000</v>
          </cell>
          <cell r="J406" t="str">
            <v>No</v>
          </cell>
          <cell r="K406" t="str">
            <v>White Non-Hispanic</v>
          </cell>
          <cell r="M406" t="str">
            <v>Democratic</v>
          </cell>
          <cell r="N406" t="str">
            <v>Moderate</v>
          </cell>
          <cell r="O406" t="str">
            <v>Male</v>
          </cell>
          <cell r="P406" t="str">
            <v>Christian (Just Christian)</v>
          </cell>
          <cell r="Q406" t="str">
            <v>Germany</v>
          </cell>
          <cell r="R406" t="str">
            <v>Somewhat good</v>
          </cell>
          <cell r="S406" t="str">
            <v>Having a close relationship to Germany</v>
          </cell>
          <cell r="T406" t="str">
            <v>Having a close relationship to Germany</v>
          </cell>
          <cell r="U406" t="str">
            <v>Somewhat unlikely</v>
          </cell>
          <cell r="V406" t="str">
            <v>Yes, as a partner</v>
          </cell>
          <cell r="W406" t="str">
            <v>Yes, as a partner</v>
          </cell>
          <cell r="X406" t="str">
            <v>Yes, as a partner</v>
          </cell>
          <cell r="Y406" t="str">
            <v>No, not a partner</v>
          </cell>
          <cell r="Z406" t="str">
            <v>Yes, as a partner</v>
          </cell>
          <cell r="AA406" t="str">
            <v>No, not a partner</v>
          </cell>
          <cell r="AB406" t="str">
            <v>Countries will cooperate more with other countries</v>
          </cell>
        </row>
        <row r="407">
          <cell r="A407" t="str">
            <v xml:space="preserve">OH    </v>
          </cell>
          <cell r="B407" t="str">
            <v>Single, that is never married</v>
          </cell>
          <cell r="C407" t="str">
            <v>Four</v>
          </cell>
          <cell r="D407" t="str">
            <v>Three</v>
          </cell>
          <cell r="F407" t="str">
            <v>No</v>
          </cell>
          <cell r="G407">
            <v>23</v>
          </cell>
          <cell r="H407" t="str">
            <v>Two year associate degree from a college or university</v>
          </cell>
          <cell r="I407" t="str">
            <v>$75,000 but less than $100,000</v>
          </cell>
          <cell r="J407" t="str">
            <v>No</v>
          </cell>
          <cell r="K407" t="str">
            <v>White Non-Hispanic</v>
          </cell>
          <cell r="M407" t="str">
            <v>NA</v>
          </cell>
          <cell r="N407" t="str">
            <v>Very liberal</v>
          </cell>
          <cell r="O407" t="str">
            <v>Male</v>
          </cell>
          <cell r="P407" t="str">
            <v>Atheist</v>
          </cell>
          <cell r="Q407" t="str">
            <v>Germany</v>
          </cell>
          <cell r="R407" t="str">
            <v>Very good</v>
          </cell>
          <cell r="S407" t="str">
            <v>Having a close relationship to Germany</v>
          </cell>
          <cell r="T407" t="str">
            <v>Having a close relationship to Germany</v>
          </cell>
          <cell r="U407" t="str">
            <v>Very unlikely</v>
          </cell>
          <cell r="V407" t="str">
            <v>Yes, as a partner</v>
          </cell>
          <cell r="W407" t="str">
            <v>Yes, as a partner</v>
          </cell>
          <cell r="X407" t="str">
            <v>Yes, as a partner</v>
          </cell>
          <cell r="Y407" t="str">
            <v>Yes, as a partner</v>
          </cell>
          <cell r="Z407" t="str">
            <v>No, not a partner</v>
          </cell>
          <cell r="AA407" t="str">
            <v>Yes, as a partner</v>
          </cell>
          <cell r="AB407" t="str">
            <v>Countries will increase their focus on national interests</v>
          </cell>
        </row>
        <row r="408">
          <cell r="A408" t="str">
            <v xml:space="preserve">NJ    </v>
          </cell>
          <cell r="B408" t="str">
            <v>Married</v>
          </cell>
          <cell r="C408" t="str">
            <v>Two</v>
          </cell>
          <cell r="D408" t="str">
            <v>Two</v>
          </cell>
          <cell r="F408" t="str">
            <v>NA</v>
          </cell>
          <cell r="G408">
            <v>55</v>
          </cell>
          <cell r="H408" t="str">
            <v>High school graduate (Grade 12 with diploma or GED certificate)</v>
          </cell>
          <cell r="I408" t="str">
            <v>$50,000 but less than $75,000</v>
          </cell>
          <cell r="J408" t="str">
            <v>No</v>
          </cell>
          <cell r="K408" t="str">
            <v>White Non-Hispanic</v>
          </cell>
          <cell r="M408" t="str">
            <v>NA</v>
          </cell>
          <cell r="N408" t="str">
            <v>Very conservative</v>
          </cell>
          <cell r="O408" t="str">
            <v>Male</v>
          </cell>
          <cell r="P408" t="str">
            <v>Nothing in particular</v>
          </cell>
          <cell r="Q408" t="str">
            <v>United Kingdom</v>
          </cell>
          <cell r="R408" t="str">
            <v>Very bad</v>
          </cell>
          <cell r="S408" t="str">
            <v>Having a close relationship to Germany</v>
          </cell>
          <cell r="T408" t="str">
            <v>Having a close relationship to Germany</v>
          </cell>
          <cell r="U408" t="str">
            <v>Very likely</v>
          </cell>
          <cell r="V408" t="str">
            <v>Yes, as a partner</v>
          </cell>
          <cell r="W408" t="str">
            <v>Yes, as a partner</v>
          </cell>
          <cell r="X408" t="str">
            <v>No, not a partner</v>
          </cell>
          <cell r="Y408" t="str">
            <v>Yes, as a partner</v>
          </cell>
          <cell r="Z408" t="str">
            <v>Yes, as a partner</v>
          </cell>
          <cell r="AA408" t="str">
            <v>Yes, as a partner</v>
          </cell>
          <cell r="AB408" t="str">
            <v>Countries will increase their focus on national interests</v>
          </cell>
        </row>
        <row r="409">
          <cell r="A409" t="str">
            <v xml:space="preserve">KY    </v>
          </cell>
          <cell r="B409" t="str">
            <v>Separated</v>
          </cell>
          <cell r="C409" t="str">
            <v>One</v>
          </cell>
          <cell r="D409" t="str">
            <v>One</v>
          </cell>
          <cell r="F409" t="str">
            <v>NA</v>
          </cell>
          <cell r="G409">
            <v>39</v>
          </cell>
          <cell r="H409" t="str">
            <v>Some postgraduate or professional schooling, no postgraduate degree</v>
          </cell>
          <cell r="I409" t="str">
            <v>$50,000 but less than $75,000</v>
          </cell>
          <cell r="J409" t="str">
            <v>No</v>
          </cell>
          <cell r="K409" t="str">
            <v>White Non-Hispanic</v>
          </cell>
          <cell r="M409" t="str">
            <v>Neither/Other (DO NOT READ)</v>
          </cell>
          <cell r="N409" t="str">
            <v>Somewhat liberal</v>
          </cell>
          <cell r="O409" t="str">
            <v>Female</v>
          </cell>
          <cell r="P409" t="str">
            <v>Christian (Just Christian)</v>
          </cell>
          <cell r="Q409" t="str">
            <v>Germany</v>
          </cell>
          <cell r="R409" t="str">
            <v>Somewhat good</v>
          </cell>
          <cell r="S409" t="str">
            <v>Having a close relationship to Germany</v>
          </cell>
          <cell r="T409" t="str">
            <v>Having a close relationship to Germany</v>
          </cell>
          <cell r="U409" t="str">
            <v>Somewhat unlikely</v>
          </cell>
          <cell r="V409" t="str">
            <v>Yes, as a partner</v>
          </cell>
          <cell r="W409" t="str">
            <v>No, not a partner</v>
          </cell>
          <cell r="X409" t="str">
            <v>No, not a partner</v>
          </cell>
          <cell r="Y409" t="str">
            <v>Yes, as a partner</v>
          </cell>
          <cell r="Z409" t="str">
            <v>Yes, as a partner</v>
          </cell>
          <cell r="AA409" t="str">
            <v>Yes, as a partner</v>
          </cell>
          <cell r="AB409" t="str">
            <v>Everything will be the same as before the crisis</v>
          </cell>
        </row>
        <row r="410">
          <cell r="A410" t="str">
            <v xml:space="preserve">NY    </v>
          </cell>
          <cell r="B410" t="str">
            <v>Married</v>
          </cell>
          <cell r="C410" t="str">
            <v>Two</v>
          </cell>
          <cell r="D410" t="str">
            <v>Two</v>
          </cell>
          <cell r="F410" t="str">
            <v>NA</v>
          </cell>
          <cell r="G410">
            <v>38</v>
          </cell>
          <cell r="H410" t="str">
            <v>Four year college or university degree/Bachelor.s degree (e.g., BS, BA, AB)</v>
          </cell>
          <cell r="I410" t="str">
            <v>$50,000 but less than $75,000</v>
          </cell>
          <cell r="J410" t="str">
            <v>No</v>
          </cell>
          <cell r="K410" t="str">
            <v>White Non-Hispanic</v>
          </cell>
          <cell r="M410" t="str">
            <v>NA</v>
          </cell>
          <cell r="N410" t="str">
            <v>Very liberal</v>
          </cell>
          <cell r="O410" t="str">
            <v>Male</v>
          </cell>
          <cell r="P410" t="str">
            <v>Catholic, Roman Catholic</v>
          </cell>
          <cell r="Q410" t="str">
            <v>China</v>
          </cell>
          <cell r="R410" t="str">
            <v>Somewhat good</v>
          </cell>
          <cell r="S410" t="str">
            <v>Both relationships are equally important</v>
          </cell>
          <cell r="T410" t="str">
            <v>Having a close relationship to China</v>
          </cell>
          <cell r="U410" t="str">
            <v>Somewhat likely</v>
          </cell>
          <cell r="V410" t="str">
            <v>Yes, as a partner</v>
          </cell>
          <cell r="W410" t="str">
            <v>Yes, as a partner</v>
          </cell>
          <cell r="X410" t="str">
            <v>Yes, as a partner</v>
          </cell>
          <cell r="Y410" t="str">
            <v>Yes, as a partner</v>
          </cell>
          <cell r="Z410" t="str">
            <v>Yes, as a partner</v>
          </cell>
          <cell r="AA410" t="str">
            <v>Yes, as a partner</v>
          </cell>
          <cell r="AB410" t="str">
            <v>Countries will cooperate more with other countries</v>
          </cell>
        </row>
        <row r="411">
          <cell r="A411" t="str">
            <v xml:space="preserve">IN    </v>
          </cell>
          <cell r="B411" t="str">
            <v>Married</v>
          </cell>
          <cell r="C411" t="str">
            <v>Four</v>
          </cell>
          <cell r="D411" t="str">
            <v>Three</v>
          </cell>
          <cell r="F411" t="str">
            <v>Yes</v>
          </cell>
          <cell r="G411">
            <v>39</v>
          </cell>
          <cell r="H411" t="str">
            <v>High school graduate (Grade 12 with diploma or GED certificate)</v>
          </cell>
          <cell r="I411" t="str">
            <v>$40,000 but less than $50,000</v>
          </cell>
          <cell r="J411" t="str">
            <v>No</v>
          </cell>
          <cell r="K411" t="str">
            <v>White Non-Hispanic</v>
          </cell>
          <cell r="M411" t="str">
            <v>NA</v>
          </cell>
          <cell r="N411" t="str">
            <v>Very conservative</v>
          </cell>
          <cell r="O411" t="str">
            <v>Male</v>
          </cell>
          <cell r="P411" t="str">
            <v>Christian (Just Christian)</v>
          </cell>
          <cell r="Q411" t="str">
            <v>China</v>
          </cell>
          <cell r="R411" t="str">
            <v>Somewhat good</v>
          </cell>
          <cell r="S411" t="str">
            <v>Having a close relationship to Russia</v>
          </cell>
          <cell r="T411" t="str">
            <v>Having a close relationship to China</v>
          </cell>
          <cell r="U411" t="str">
            <v>Very unlikely</v>
          </cell>
          <cell r="V411" t="str">
            <v>No, not a partner</v>
          </cell>
          <cell r="W411" t="str">
            <v>No, not a partner</v>
          </cell>
          <cell r="X411" t="str">
            <v>No, not a partner</v>
          </cell>
          <cell r="Y411" t="str">
            <v>No, not a partner</v>
          </cell>
          <cell r="Z411" t="str">
            <v>No, not a partner</v>
          </cell>
          <cell r="AA411" t="str">
            <v>No, not a partner</v>
          </cell>
          <cell r="AB411" t="str">
            <v>Everything will be the same as before the crisis</v>
          </cell>
        </row>
        <row r="412">
          <cell r="A412" t="str">
            <v xml:space="preserve">FL    </v>
          </cell>
          <cell r="B412" t="str">
            <v>Married</v>
          </cell>
          <cell r="C412" t="str">
            <v>Four</v>
          </cell>
          <cell r="D412" t="str">
            <v>Two</v>
          </cell>
          <cell r="F412" t="str">
            <v>Yes</v>
          </cell>
          <cell r="G412">
            <v>43</v>
          </cell>
          <cell r="H412" t="str">
            <v>Postgraduate or professional degree, including master's, doctorate, medical or law degree (e.g., MA, MS, PhD, MD, JD)</v>
          </cell>
          <cell r="I412" t="str">
            <v>$200,000 to under $250,000</v>
          </cell>
          <cell r="J412" t="str">
            <v>No</v>
          </cell>
          <cell r="K412" t="str">
            <v>White Non-Hispanic</v>
          </cell>
          <cell r="M412" t="str">
            <v>NA</v>
          </cell>
          <cell r="N412" t="str">
            <v>Somewhat liberal</v>
          </cell>
          <cell r="O412" t="str">
            <v>Male</v>
          </cell>
          <cell r="P412" t="str">
            <v>Atheist</v>
          </cell>
          <cell r="Q412" t="str">
            <v>China</v>
          </cell>
          <cell r="R412" t="str">
            <v>Somewhat bad</v>
          </cell>
          <cell r="S412" t="str">
            <v>Having a close relationship to Germany</v>
          </cell>
          <cell r="T412" t="str">
            <v>Having a close relationship to Germany</v>
          </cell>
          <cell r="U412" t="str">
            <v>Somewhat unlikely</v>
          </cell>
          <cell r="V412" t="str">
            <v>Yes, as a partner</v>
          </cell>
          <cell r="W412" t="str">
            <v>Yes, as a partner</v>
          </cell>
          <cell r="X412" t="str">
            <v>Yes, as a partner</v>
          </cell>
          <cell r="Y412" t="str">
            <v>Yes, as a partner</v>
          </cell>
          <cell r="Z412" t="str">
            <v>Yes, as a partner</v>
          </cell>
          <cell r="AA412" t="str">
            <v>Yes, as a partner</v>
          </cell>
          <cell r="AB412" t="str">
            <v>Everything will be the same as before the crisis</v>
          </cell>
        </row>
        <row r="413">
          <cell r="A413" t="str">
            <v xml:space="preserve">MD    </v>
          </cell>
          <cell r="B413" t="str">
            <v>Widowed</v>
          </cell>
          <cell r="C413" t="str">
            <v>One</v>
          </cell>
          <cell r="D413" t="str">
            <v>One</v>
          </cell>
          <cell r="F413" t="str">
            <v>NA</v>
          </cell>
          <cell r="G413">
            <v>70</v>
          </cell>
          <cell r="H413" t="str">
            <v>Postgraduate or professional degree, including master's, doctorate, medical or law degree (e.g., MA, MS, PhD, MD, JD)</v>
          </cell>
          <cell r="I413" t="str">
            <v>$75,000 but less than $100,000</v>
          </cell>
          <cell r="J413" t="str">
            <v>No</v>
          </cell>
          <cell r="K413" t="str">
            <v>White Non-Hispanic</v>
          </cell>
          <cell r="M413" t="str">
            <v>NA</v>
          </cell>
          <cell r="N413" t="str">
            <v>Very liberal</v>
          </cell>
          <cell r="O413" t="str">
            <v>Male</v>
          </cell>
          <cell r="P413" t="str">
            <v>Atheist</v>
          </cell>
          <cell r="Q413" t="str">
            <v>Germany</v>
          </cell>
          <cell r="R413" t="str">
            <v>Somewhat bad</v>
          </cell>
          <cell r="S413" t="str">
            <v>Having a close relationship to Germany</v>
          </cell>
          <cell r="T413" t="str">
            <v>Having a close relationship to Germany</v>
          </cell>
          <cell r="U413" t="str">
            <v>Somewhat likely</v>
          </cell>
          <cell r="V413" t="str">
            <v>Yes, as a partner</v>
          </cell>
          <cell r="W413" t="str">
            <v>Yes, as a partner</v>
          </cell>
          <cell r="X413" t="str">
            <v>Yes, as a partner</v>
          </cell>
          <cell r="Y413" t="str">
            <v>Yes, as a partner</v>
          </cell>
          <cell r="Z413" t="str">
            <v>Yes, as a partner</v>
          </cell>
          <cell r="AA413" t="str">
            <v>Yes, as a partner</v>
          </cell>
          <cell r="AB413" t="str">
            <v>Countries will cooperate more with other countries</v>
          </cell>
        </row>
        <row r="414">
          <cell r="A414" t="str">
            <v xml:space="preserve">VA    </v>
          </cell>
          <cell r="B414" t="str">
            <v>Married</v>
          </cell>
          <cell r="C414" t="str">
            <v>Two</v>
          </cell>
          <cell r="D414" t="str">
            <v>Two</v>
          </cell>
          <cell r="F414" t="str">
            <v>NA</v>
          </cell>
          <cell r="G414">
            <v>30</v>
          </cell>
          <cell r="H414" t="str">
            <v>Four year college or university degree/Bachelor.s degree (e.g., BS, BA, AB)</v>
          </cell>
          <cell r="I414" t="str">
            <v>$30,000 but less than $40,000</v>
          </cell>
          <cell r="J414" t="str">
            <v>No</v>
          </cell>
          <cell r="K414" t="str">
            <v>White Non-Hispanic</v>
          </cell>
          <cell r="M414" t="str">
            <v>Democratic</v>
          </cell>
          <cell r="N414" t="str">
            <v>Moderate</v>
          </cell>
          <cell r="O414" t="str">
            <v>Female</v>
          </cell>
          <cell r="P414" t="str">
            <v>Catholic, Roman Catholic</v>
          </cell>
          <cell r="Q414" t="str">
            <v>United Kingdom</v>
          </cell>
          <cell r="R414" t="str">
            <v>Somewhat good</v>
          </cell>
          <cell r="S414" t="str">
            <v>Having a close relationship to Russia</v>
          </cell>
          <cell r="T414" t="str">
            <v>Having a close relationship to China</v>
          </cell>
          <cell r="U414" t="str">
            <v>Somewhat likely</v>
          </cell>
          <cell r="V414" t="str">
            <v>Yes, as a partner</v>
          </cell>
          <cell r="W414" t="str">
            <v>Yes, as a partner</v>
          </cell>
          <cell r="X414" t="str">
            <v>Yes, as a partner</v>
          </cell>
          <cell r="Y414" t="str">
            <v>Yes, as a partner</v>
          </cell>
          <cell r="Z414" t="str">
            <v>Yes, as a partner</v>
          </cell>
          <cell r="AA414" t="str">
            <v>Yes, as a partner</v>
          </cell>
          <cell r="AB414" t="str">
            <v>Countries will cooperate more with other countries</v>
          </cell>
        </row>
        <row r="415">
          <cell r="A415" t="str">
            <v xml:space="preserve">AZ    </v>
          </cell>
          <cell r="B415" t="str">
            <v>Single, that is never married</v>
          </cell>
          <cell r="C415" t="str">
            <v>Three</v>
          </cell>
          <cell r="D415" t="str">
            <v>Three</v>
          </cell>
          <cell r="F415" t="str">
            <v>NA</v>
          </cell>
          <cell r="G415">
            <v>36</v>
          </cell>
          <cell r="H415" t="str">
            <v>Postgraduate or professional degree, including master's, doctorate, medical or law degree (e.g., MA, MS, PhD, MD, JD)</v>
          </cell>
          <cell r="I415" t="str">
            <v>$15,000 but less than $25,000</v>
          </cell>
          <cell r="J415" t="str">
            <v>No</v>
          </cell>
          <cell r="K415" t="str">
            <v>Refused</v>
          </cell>
          <cell r="M415" t="str">
            <v>Democratic</v>
          </cell>
          <cell r="N415" t="str">
            <v>Very liberal</v>
          </cell>
          <cell r="O415" t="str">
            <v>Male</v>
          </cell>
          <cell r="P415" t="str">
            <v>Nothing in particular</v>
          </cell>
          <cell r="Q415" t="str">
            <v>DK/Refused</v>
          </cell>
          <cell r="R415" t="str">
            <v>Somewhat good</v>
          </cell>
          <cell r="S415" t="str">
            <v>Both relationships are equally important</v>
          </cell>
          <cell r="T415" t="str">
            <v>Both relationships are equally important</v>
          </cell>
          <cell r="U415" t="str">
            <v>Somewhat likely</v>
          </cell>
          <cell r="V415" t="str">
            <v>DK/Refused</v>
          </cell>
          <cell r="W415" t="str">
            <v>DK/Refused</v>
          </cell>
          <cell r="X415" t="str">
            <v>DK/Refused</v>
          </cell>
          <cell r="Y415" t="str">
            <v>DK/Refused</v>
          </cell>
          <cell r="Z415" t="str">
            <v>DK/Refused</v>
          </cell>
          <cell r="AA415" t="str">
            <v>DK/Refused</v>
          </cell>
          <cell r="AB415" t="str">
            <v>Everything will be the same as before the crisis</v>
          </cell>
        </row>
        <row r="416">
          <cell r="A416" t="str">
            <v xml:space="preserve">NY    </v>
          </cell>
          <cell r="B416" t="str">
            <v>Married</v>
          </cell>
          <cell r="C416" t="str">
            <v>Three</v>
          </cell>
          <cell r="D416" t="str">
            <v>Three</v>
          </cell>
          <cell r="F416" t="str">
            <v>NA</v>
          </cell>
          <cell r="G416">
            <v>58</v>
          </cell>
          <cell r="H416" t="str">
            <v>High school incomplete (Grades 9-11 or Grade 12 with NO diploma)</v>
          </cell>
          <cell r="I416" t="str">
            <v>$150,000 to under $200,000</v>
          </cell>
          <cell r="J416" t="str">
            <v>No</v>
          </cell>
          <cell r="K416" t="str">
            <v>White Non-Hispanic</v>
          </cell>
          <cell r="M416" t="str">
            <v>NA</v>
          </cell>
          <cell r="N416" t="str">
            <v>Moderate</v>
          </cell>
          <cell r="O416" t="str">
            <v>Male</v>
          </cell>
          <cell r="P416" t="str">
            <v>Christian (Just Christian)</v>
          </cell>
          <cell r="Q416" t="str">
            <v>United Kingdom</v>
          </cell>
          <cell r="R416" t="str">
            <v>Somewhat good</v>
          </cell>
          <cell r="S416" t="str">
            <v>Having a close relationship to Russia</v>
          </cell>
          <cell r="T416" t="str">
            <v>Having a close relationship to Germany</v>
          </cell>
          <cell r="U416" t="str">
            <v>Very likely</v>
          </cell>
          <cell r="V416" t="str">
            <v>Yes, as a partner</v>
          </cell>
          <cell r="W416" t="str">
            <v>No, not a partner</v>
          </cell>
          <cell r="X416" t="str">
            <v>No, not a partner</v>
          </cell>
          <cell r="Y416" t="str">
            <v>Yes, as a partner</v>
          </cell>
          <cell r="Z416" t="str">
            <v>Yes, as a partner</v>
          </cell>
          <cell r="AA416" t="str">
            <v>Yes, as a partner</v>
          </cell>
          <cell r="AB416" t="str">
            <v>Countries will increase their focus on national interests</v>
          </cell>
        </row>
        <row r="417">
          <cell r="A417" t="str">
            <v xml:space="preserve">MI    </v>
          </cell>
          <cell r="B417" t="str">
            <v>Married</v>
          </cell>
          <cell r="C417" t="str">
            <v>Two</v>
          </cell>
          <cell r="D417" t="str">
            <v>Two</v>
          </cell>
          <cell r="F417" t="str">
            <v>NA</v>
          </cell>
          <cell r="G417">
            <v>68</v>
          </cell>
          <cell r="H417" t="str">
            <v>Two year associate degree from a college or university</v>
          </cell>
          <cell r="I417" t="str">
            <v>$25,000 but less than $30,000</v>
          </cell>
          <cell r="J417" t="str">
            <v>No</v>
          </cell>
          <cell r="K417" t="str">
            <v>White Non-Hispanic</v>
          </cell>
          <cell r="M417" t="str">
            <v>NA</v>
          </cell>
          <cell r="N417" t="str">
            <v>Somewhat conservative</v>
          </cell>
          <cell r="O417" t="str">
            <v>Male</v>
          </cell>
          <cell r="P417" t="str">
            <v>Pentecostal (Assemblies of God, Four-Square Gospel)</v>
          </cell>
          <cell r="Q417" t="str">
            <v>Israel</v>
          </cell>
          <cell r="R417" t="str">
            <v>Somewhat good</v>
          </cell>
          <cell r="S417" t="str">
            <v>Having a close relationship to Russia</v>
          </cell>
          <cell r="T417" t="str">
            <v>Having a close relationship to Germany</v>
          </cell>
          <cell r="U417" t="str">
            <v>Very likely</v>
          </cell>
          <cell r="V417" t="str">
            <v>No, not a partner</v>
          </cell>
          <cell r="W417" t="str">
            <v>No, not a partner</v>
          </cell>
          <cell r="X417" t="str">
            <v>No, not a partner</v>
          </cell>
          <cell r="Y417" t="str">
            <v>Yes, as a partner</v>
          </cell>
          <cell r="Z417" t="str">
            <v>Yes, as a partner</v>
          </cell>
          <cell r="AA417" t="str">
            <v>No, not a partner</v>
          </cell>
          <cell r="AB417" t="str">
            <v>Countries will increase their focus on national interests</v>
          </cell>
        </row>
        <row r="418">
          <cell r="A418" t="str">
            <v xml:space="preserve">NC    </v>
          </cell>
          <cell r="B418" t="str">
            <v>Divorced</v>
          </cell>
          <cell r="C418" t="str">
            <v>Four</v>
          </cell>
          <cell r="D418" t="str">
            <v>Three</v>
          </cell>
          <cell r="F418" t="str">
            <v>No</v>
          </cell>
          <cell r="G418">
            <v>48</v>
          </cell>
          <cell r="H418" t="str">
            <v>High school graduate (Grade 12 with diploma or GED certificate)</v>
          </cell>
          <cell r="I418" t="str">
            <v>$50,000 but less than $75,000</v>
          </cell>
          <cell r="J418" t="str">
            <v>No</v>
          </cell>
          <cell r="K418" t="str">
            <v>White Non-Hispanic</v>
          </cell>
          <cell r="M418" t="str">
            <v>NA</v>
          </cell>
          <cell r="N418" t="str">
            <v>Very conservative</v>
          </cell>
          <cell r="O418" t="str">
            <v>Male</v>
          </cell>
          <cell r="P418" t="str">
            <v>Baptist</v>
          </cell>
          <cell r="Q418" t="str">
            <v>Israel</v>
          </cell>
          <cell r="R418" t="str">
            <v>Somewhat good</v>
          </cell>
          <cell r="S418" t="str">
            <v>Having a close relationship to Russia</v>
          </cell>
          <cell r="T418" t="str">
            <v>Having a close relationship to Germany</v>
          </cell>
          <cell r="U418" t="str">
            <v>Somewhat likely</v>
          </cell>
          <cell r="V418" t="str">
            <v>Yes, as a partner</v>
          </cell>
          <cell r="W418" t="str">
            <v>Yes, as a partner</v>
          </cell>
          <cell r="X418" t="str">
            <v>No, not a partner</v>
          </cell>
          <cell r="Y418" t="str">
            <v>Yes, as a partner</v>
          </cell>
          <cell r="Z418" t="str">
            <v>Yes, as a partner</v>
          </cell>
          <cell r="AA418" t="str">
            <v>Yes, as a partner</v>
          </cell>
          <cell r="AB418" t="str">
            <v>Everything will be the same as before the crisis</v>
          </cell>
        </row>
        <row r="419">
          <cell r="A419" t="str">
            <v xml:space="preserve">NH    </v>
          </cell>
          <cell r="B419" t="str">
            <v>Married</v>
          </cell>
          <cell r="C419" t="str">
            <v>Two</v>
          </cell>
          <cell r="D419" t="str">
            <v>Two</v>
          </cell>
          <cell r="F419" t="str">
            <v>NA</v>
          </cell>
          <cell r="G419">
            <v>67</v>
          </cell>
          <cell r="H419" t="str">
            <v>Four year college or university degree/Bachelor.s degree (e.g., BS, BA, AB)</v>
          </cell>
          <cell r="I419" t="str">
            <v>$75,000 but less than $100,000</v>
          </cell>
          <cell r="J419" t="str">
            <v>No</v>
          </cell>
          <cell r="K419" t="str">
            <v>White Non-Hispanic</v>
          </cell>
          <cell r="M419" t="str">
            <v>NA</v>
          </cell>
          <cell r="N419" t="str">
            <v>Moderate</v>
          </cell>
          <cell r="O419" t="str">
            <v>Female</v>
          </cell>
          <cell r="P419" t="str">
            <v>Protestant</v>
          </cell>
          <cell r="Q419" t="str">
            <v>Israel</v>
          </cell>
          <cell r="R419" t="str">
            <v>Somewhat good</v>
          </cell>
          <cell r="S419" t="str">
            <v>Having a close relationship to Russia</v>
          </cell>
          <cell r="T419" t="str">
            <v>Having a close relationship to Germany</v>
          </cell>
          <cell r="U419" t="str">
            <v>Somewhat unlikely</v>
          </cell>
          <cell r="V419" t="str">
            <v>Yes, as a partner</v>
          </cell>
          <cell r="W419" t="str">
            <v>Yes, as a partner</v>
          </cell>
          <cell r="X419" t="str">
            <v>Yes, as a partner</v>
          </cell>
          <cell r="Y419" t="str">
            <v>Yes, as a partner</v>
          </cell>
          <cell r="Z419" t="str">
            <v>Yes, as a partner</v>
          </cell>
          <cell r="AA419" t="str">
            <v>No, not a partner</v>
          </cell>
          <cell r="AB419" t="str">
            <v>Everything will be the same as before the crisis</v>
          </cell>
        </row>
        <row r="420">
          <cell r="A420" t="str">
            <v xml:space="preserve">IN    </v>
          </cell>
          <cell r="B420" t="str">
            <v>Married</v>
          </cell>
          <cell r="C420" t="str">
            <v>Three</v>
          </cell>
          <cell r="D420" t="str">
            <v>Three</v>
          </cell>
          <cell r="F420" t="str">
            <v>NA</v>
          </cell>
          <cell r="G420">
            <v>60</v>
          </cell>
          <cell r="H420" t="str">
            <v>Four year college or university degree/Bachelor.s degree (e.g., BS, BA, AB)</v>
          </cell>
          <cell r="I420" t="str">
            <v>Refused</v>
          </cell>
          <cell r="J420" t="str">
            <v>No</v>
          </cell>
          <cell r="K420" t="str">
            <v>Refused</v>
          </cell>
          <cell r="M420" t="str">
            <v>NA</v>
          </cell>
          <cell r="N420" t="str">
            <v>Very conservative</v>
          </cell>
          <cell r="O420" t="str">
            <v>Female</v>
          </cell>
          <cell r="P420" t="str">
            <v>Protestant</v>
          </cell>
          <cell r="Q420" t="str">
            <v>Israel</v>
          </cell>
          <cell r="R420" t="str">
            <v>Somewhat good</v>
          </cell>
          <cell r="S420" t="str">
            <v>DK/Refused</v>
          </cell>
          <cell r="T420" t="str">
            <v>DK/Refused</v>
          </cell>
          <cell r="U420" t="str">
            <v>Somewhat likely</v>
          </cell>
          <cell r="V420" t="str">
            <v>Yes, as a partner</v>
          </cell>
          <cell r="W420" t="str">
            <v>Yes, as a partner</v>
          </cell>
          <cell r="X420" t="str">
            <v>Yes, as a partner</v>
          </cell>
          <cell r="Y420" t="str">
            <v>Yes, as a partner</v>
          </cell>
          <cell r="Z420" t="str">
            <v>DK/Refused</v>
          </cell>
          <cell r="AA420" t="str">
            <v>DK/Refused</v>
          </cell>
          <cell r="AB420" t="str">
            <v>Everything will be the same as before the crisis</v>
          </cell>
        </row>
        <row r="421">
          <cell r="A421" t="str">
            <v xml:space="preserve">RI    </v>
          </cell>
          <cell r="B421" t="str">
            <v>Married</v>
          </cell>
          <cell r="C421" t="str">
            <v>Three</v>
          </cell>
          <cell r="D421" t="str">
            <v>Three</v>
          </cell>
          <cell r="F421" t="str">
            <v>NA</v>
          </cell>
          <cell r="G421">
            <v>55</v>
          </cell>
          <cell r="H421" t="str">
            <v>Two year associate degree from a college or university</v>
          </cell>
          <cell r="I421" t="str">
            <v>$50,000 but less than $75,000</v>
          </cell>
          <cell r="J421" t="str">
            <v>No</v>
          </cell>
          <cell r="K421" t="str">
            <v>White Non-Hispanic</v>
          </cell>
          <cell r="M421" t="str">
            <v>NA</v>
          </cell>
          <cell r="N421" t="str">
            <v>Very conservative</v>
          </cell>
          <cell r="O421" t="str">
            <v>Female</v>
          </cell>
          <cell r="P421" t="str">
            <v>Protestant</v>
          </cell>
          <cell r="Q421" t="str">
            <v>United Kingdom</v>
          </cell>
          <cell r="R421" t="str">
            <v>Somewhat bad</v>
          </cell>
          <cell r="S421" t="str">
            <v>Having a close relationship to Germany</v>
          </cell>
          <cell r="T421" t="str">
            <v>Having a close relationship to China</v>
          </cell>
          <cell r="U421" t="str">
            <v>Very likely</v>
          </cell>
          <cell r="V421" t="str">
            <v>No, not a partner</v>
          </cell>
          <cell r="W421" t="str">
            <v>No, not a partner</v>
          </cell>
          <cell r="X421" t="str">
            <v>No, not a partner</v>
          </cell>
          <cell r="Y421" t="str">
            <v>No, not a partner</v>
          </cell>
          <cell r="Z421" t="str">
            <v>No, not a partner</v>
          </cell>
          <cell r="AA421" t="str">
            <v>Yes, as a partner</v>
          </cell>
          <cell r="AB421" t="str">
            <v>Countries will increase their focus on national interests</v>
          </cell>
        </row>
        <row r="422">
          <cell r="A422" t="str">
            <v xml:space="preserve">NJ    </v>
          </cell>
          <cell r="B422" t="str">
            <v>Divorced</v>
          </cell>
          <cell r="C422" t="str">
            <v>One</v>
          </cell>
          <cell r="D422" t="str">
            <v>One</v>
          </cell>
          <cell r="F422" t="str">
            <v>NA</v>
          </cell>
          <cell r="G422">
            <v>45</v>
          </cell>
          <cell r="H422" t="str">
            <v>Postgraduate or professional degree, including master's, doctorate, medical or law degree (e.g., MA, MS, PhD, MD, JD)</v>
          </cell>
          <cell r="I422" t="str">
            <v>$100,000 to under $150,000</v>
          </cell>
          <cell r="J422" t="str">
            <v>No</v>
          </cell>
          <cell r="K422" t="str">
            <v>White Non-Hispanic</v>
          </cell>
          <cell r="M422" t="str">
            <v>NA</v>
          </cell>
          <cell r="N422" t="str">
            <v>Moderate</v>
          </cell>
          <cell r="O422" t="str">
            <v>Female</v>
          </cell>
          <cell r="P422" t="str">
            <v>Christian (Just Christian)</v>
          </cell>
          <cell r="Q422" t="str">
            <v>United Kingdom</v>
          </cell>
          <cell r="R422" t="str">
            <v>Somewhat good</v>
          </cell>
          <cell r="S422" t="str">
            <v>Having a close relationship to Russia</v>
          </cell>
          <cell r="T422" t="str">
            <v>Having a close relationship to China</v>
          </cell>
          <cell r="U422" t="str">
            <v>Somewhat likely</v>
          </cell>
          <cell r="V422" t="str">
            <v>Yes, as a partner</v>
          </cell>
          <cell r="W422" t="str">
            <v>Yes, as a partner</v>
          </cell>
          <cell r="X422" t="str">
            <v>Yes, as a partner</v>
          </cell>
          <cell r="Y422" t="str">
            <v>Yes, as a partner</v>
          </cell>
          <cell r="Z422" t="str">
            <v>Yes, as a partner</v>
          </cell>
          <cell r="AA422" t="str">
            <v>Yes, as a partner</v>
          </cell>
          <cell r="AB422" t="str">
            <v>Countries will cooperate more with other countries</v>
          </cell>
        </row>
        <row r="423">
          <cell r="A423" t="str">
            <v xml:space="preserve">PA    </v>
          </cell>
          <cell r="B423" t="str">
            <v>Married</v>
          </cell>
          <cell r="C423" t="str">
            <v>Two</v>
          </cell>
          <cell r="D423" t="str">
            <v>Two</v>
          </cell>
          <cell r="F423" t="str">
            <v>NA</v>
          </cell>
          <cell r="G423">
            <v>51</v>
          </cell>
          <cell r="H423" t="str">
            <v>Postgraduate or professional degree, including master's, doctorate, medical or law degree (e.g., MA, MS, PhD, MD, JD)</v>
          </cell>
          <cell r="I423" t="str">
            <v>$75,000 but less than $100,000</v>
          </cell>
          <cell r="J423" t="str">
            <v>No</v>
          </cell>
          <cell r="K423" t="str">
            <v>White Non-Hispanic</v>
          </cell>
          <cell r="M423" t="str">
            <v>Republican</v>
          </cell>
          <cell r="N423" t="str">
            <v>Very liberal</v>
          </cell>
          <cell r="O423" t="str">
            <v>Male</v>
          </cell>
          <cell r="P423" t="str">
            <v>Catholic, Roman Catholic</v>
          </cell>
          <cell r="Q423" t="str">
            <v>Germany</v>
          </cell>
          <cell r="R423" t="str">
            <v>Somewhat good</v>
          </cell>
          <cell r="S423" t="str">
            <v>Having a close relationship to Germany</v>
          </cell>
          <cell r="T423" t="str">
            <v>Having a close relationship to Germany</v>
          </cell>
          <cell r="U423" t="str">
            <v>Somewhat likely</v>
          </cell>
          <cell r="V423" t="str">
            <v>Yes, as a partner</v>
          </cell>
          <cell r="W423" t="str">
            <v>No, not a partner</v>
          </cell>
          <cell r="X423" t="str">
            <v>No, not a partner</v>
          </cell>
          <cell r="Y423" t="str">
            <v>Yes, as a partner</v>
          </cell>
          <cell r="Z423" t="str">
            <v>No, not a partner</v>
          </cell>
          <cell r="AA423" t="str">
            <v>Yes, as a partner</v>
          </cell>
          <cell r="AB423" t="str">
            <v>Countries will increase their focus on national interests</v>
          </cell>
        </row>
        <row r="424">
          <cell r="A424" t="str">
            <v xml:space="preserve">FL    </v>
          </cell>
          <cell r="B424" t="str">
            <v>Widowed</v>
          </cell>
          <cell r="C424" t="str">
            <v>Four</v>
          </cell>
          <cell r="D424" t="str">
            <v>Three</v>
          </cell>
          <cell r="F424" t="str">
            <v>No</v>
          </cell>
          <cell r="G424">
            <v>65</v>
          </cell>
          <cell r="H424" t="str">
            <v>High school graduate (Grade 12 with diploma or GED certificate)</v>
          </cell>
          <cell r="I424" t="str">
            <v>$15,000 but less than $25,000</v>
          </cell>
          <cell r="J424" t="str">
            <v>No</v>
          </cell>
          <cell r="K424" t="str">
            <v>Black Non-Hispanic</v>
          </cell>
          <cell r="M424" t="str">
            <v>NA</v>
          </cell>
          <cell r="N424" t="str">
            <v>Very conservative</v>
          </cell>
          <cell r="O424" t="str">
            <v>Female</v>
          </cell>
          <cell r="P424" t="str">
            <v>Pentecostal (Assemblies of God, Four-Square Gospel)</v>
          </cell>
          <cell r="Q424" t="str">
            <v>DK/Refused</v>
          </cell>
          <cell r="R424" t="str">
            <v>Somewhat bad</v>
          </cell>
          <cell r="S424" t="str">
            <v>Having a close relationship to Germany</v>
          </cell>
          <cell r="T424" t="str">
            <v>Having a close relationship to China</v>
          </cell>
          <cell r="U424" t="str">
            <v>Somewhat likely</v>
          </cell>
          <cell r="V424" t="str">
            <v>No, not a partner</v>
          </cell>
          <cell r="W424" t="str">
            <v>No, not a partner</v>
          </cell>
          <cell r="X424" t="str">
            <v>No, not a partner</v>
          </cell>
          <cell r="Y424" t="str">
            <v>No, not a partner</v>
          </cell>
          <cell r="Z424" t="str">
            <v>No, not a partner</v>
          </cell>
          <cell r="AA424" t="str">
            <v>No, not a partner</v>
          </cell>
          <cell r="AB424" t="str">
            <v>Countries will increase their focus on national interests</v>
          </cell>
        </row>
        <row r="425">
          <cell r="A425" t="str">
            <v xml:space="preserve">WV    </v>
          </cell>
          <cell r="B425" t="str">
            <v>Married</v>
          </cell>
          <cell r="C425" t="str">
            <v>Two</v>
          </cell>
          <cell r="D425" t="str">
            <v>Two</v>
          </cell>
          <cell r="F425" t="str">
            <v>NA</v>
          </cell>
          <cell r="G425">
            <v>41</v>
          </cell>
          <cell r="H425" t="str">
            <v>Some college, no degree (includes community college)</v>
          </cell>
          <cell r="I425" t="str">
            <v>$50,000 but less than $75,000</v>
          </cell>
          <cell r="J425" t="str">
            <v>No</v>
          </cell>
          <cell r="K425" t="str">
            <v>White Non-Hispanic</v>
          </cell>
          <cell r="M425" t="str">
            <v>NA</v>
          </cell>
          <cell r="N425" t="str">
            <v>Very liberal</v>
          </cell>
          <cell r="O425" t="str">
            <v>Male</v>
          </cell>
          <cell r="P425" t="str">
            <v>Atheist</v>
          </cell>
          <cell r="Q425" t="str">
            <v>United Kingdom</v>
          </cell>
          <cell r="R425" t="str">
            <v>Somewhat good</v>
          </cell>
          <cell r="S425" t="str">
            <v>Having a close relationship to Russia</v>
          </cell>
          <cell r="T425" t="str">
            <v>Having a close relationship to China</v>
          </cell>
          <cell r="U425" t="str">
            <v>Somewhat unlikely</v>
          </cell>
          <cell r="V425" t="str">
            <v>Yes, as a partner</v>
          </cell>
          <cell r="W425" t="str">
            <v>No, not a partner</v>
          </cell>
          <cell r="X425" t="str">
            <v>No, not a partner</v>
          </cell>
          <cell r="Y425" t="str">
            <v>Yes, as a partner</v>
          </cell>
          <cell r="Z425" t="str">
            <v>Yes, as a partner</v>
          </cell>
          <cell r="AA425" t="str">
            <v>Yes, as a partner</v>
          </cell>
          <cell r="AB425" t="str">
            <v>Everything will be the same as before the crisis</v>
          </cell>
        </row>
        <row r="426">
          <cell r="A426" t="str">
            <v xml:space="preserve">PA    </v>
          </cell>
          <cell r="B426" t="str">
            <v>Married</v>
          </cell>
          <cell r="C426" t="str">
            <v>Four</v>
          </cell>
          <cell r="D426" t="str">
            <v>Two</v>
          </cell>
          <cell r="F426" t="str">
            <v>Yes</v>
          </cell>
          <cell r="G426">
            <v>39</v>
          </cell>
          <cell r="H426" t="str">
            <v>Some postgraduate or professional schooling, no postgraduate degree</v>
          </cell>
          <cell r="I426" t="str">
            <v>Refused</v>
          </cell>
          <cell r="J426" t="str">
            <v>No</v>
          </cell>
          <cell r="K426" t="str">
            <v>White Non-Hispanic</v>
          </cell>
          <cell r="M426" t="str">
            <v>NA</v>
          </cell>
          <cell r="N426" t="str">
            <v>Very conservative</v>
          </cell>
          <cell r="O426" t="str">
            <v>Female</v>
          </cell>
          <cell r="P426" t="str">
            <v>Christian (Just Christian)</v>
          </cell>
          <cell r="Q426" t="str">
            <v>Russia</v>
          </cell>
          <cell r="R426" t="str">
            <v>Somewhat good</v>
          </cell>
          <cell r="S426" t="str">
            <v>Both relationships are equally important</v>
          </cell>
          <cell r="T426" t="str">
            <v>Both relationships are equally important</v>
          </cell>
          <cell r="U426" t="str">
            <v>Very unlikely</v>
          </cell>
          <cell r="V426" t="str">
            <v>No, not a partner</v>
          </cell>
          <cell r="W426" t="str">
            <v>Yes, as a partner</v>
          </cell>
          <cell r="X426" t="str">
            <v>Yes, as a partner</v>
          </cell>
          <cell r="Y426" t="str">
            <v>Yes, as a partner</v>
          </cell>
          <cell r="Z426" t="str">
            <v>Yes, as a partner</v>
          </cell>
          <cell r="AA426" t="str">
            <v>Yes, as a partner</v>
          </cell>
          <cell r="AB426" t="str">
            <v>Countries will cooperate more with other countries</v>
          </cell>
        </row>
        <row r="427">
          <cell r="A427" t="str">
            <v xml:space="preserve">WI    </v>
          </cell>
          <cell r="B427" t="str">
            <v>Married</v>
          </cell>
          <cell r="C427" t="str">
            <v>Three</v>
          </cell>
          <cell r="D427" t="str">
            <v>Two</v>
          </cell>
          <cell r="F427" t="str">
            <v>Yes</v>
          </cell>
          <cell r="G427">
            <v>43</v>
          </cell>
          <cell r="H427" t="str">
            <v>Two year associate degree from a college or university</v>
          </cell>
          <cell r="I427" t="str">
            <v>$50,000 but less than $75,000</v>
          </cell>
          <cell r="J427" t="str">
            <v>No</v>
          </cell>
          <cell r="K427" t="str">
            <v>White Non-Hispanic</v>
          </cell>
          <cell r="M427" t="str">
            <v>Democratic</v>
          </cell>
          <cell r="N427" t="str">
            <v>Moderate</v>
          </cell>
          <cell r="O427" t="str">
            <v>Female</v>
          </cell>
          <cell r="P427" t="str">
            <v>Protestant</v>
          </cell>
          <cell r="Q427" t="str">
            <v>Mexico</v>
          </cell>
          <cell r="R427" t="str">
            <v>Somewhat good</v>
          </cell>
          <cell r="S427" t="str">
            <v>Both relationships are equally important</v>
          </cell>
          <cell r="T427" t="str">
            <v>Both relationships are equally important</v>
          </cell>
          <cell r="U427" t="str">
            <v>Very likely</v>
          </cell>
          <cell r="V427" t="str">
            <v>Yes, as a partner</v>
          </cell>
          <cell r="W427" t="str">
            <v>No, not a partner</v>
          </cell>
          <cell r="X427" t="str">
            <v>No, not a partner</v>
          </cell>
          <cell r="Y427" t="str">
            <v>Yes, as a partner</v>
          </cell>
          <cell r="Z427" t="str">
            <v>Yes, as a partner</v>
          </cell>
          <cell r="AA427" t="str">
            <v>Yes, as a partner</v>
          </cell>
          <cell r="AB427" t="str">
            <v>Countries will increase their focus on national interests</v>
          </cell>
        </row>
        <row r="428">
          <cell r="A428" t="str">
            <v xml:space="preserve">LA    </v>
          </cell>
          <cell r="B428" t="str">
            <v>Married</v>
          </cell>
          <cell r="C428" t="str">
            <v>Two</v>
          </cell>
          <cell r="D428" t="str">
            <v>Two</v>
          </cell>
          <cell r="F428" t="str">
            <v>NA</v>
          </cell>
          <cell r="G428">
            <v>86</v>
          </cell>
          <cell r="H428" t="str">
            <v>Some college, no degree (includes community college)</v>
          </cell>
          <cell r="I428" t="str">
            <v>Refused</v>
          </cell>
          <cell r="J428" t="str">
            <v>No</v>
          </cell>
          <cell r="K428" t="str">
            <v>White Non-Hispanic</v>
          </cell>
          <cell r="M428" t="str">
            <v>NA</v>
          </cell>
          <cell r="N428" t="str">
            <v>Moderate</v>
          </cell>
          <cell r="O428" t="str">
            <v>Male</v>
          </cell>
          <cell r="P428" t="str">
            <v>Protestant</v>
          </cell>
          <cell r="Q428" t="str">
            <v>China</v>
          </cell>
          <cell r="R428" t="str">
            <v>Somewhat good</v>
          </cell>
          <cell r="S428" t="str">
            <v>Having a close relationship to Germany</v>
          </cell>
          <cell r="T428" t="str">
            <v>Having a close relationship to Germany</v>
          </cell>
          <cell r="U428" t="str">
            <v>Somewhat likely</v>
          </cell>
          <cell r="V428" t="str">
            <v>DK/Refused</v>
          </cell>
          <cell r="W428" t="str">
            <v>DK/Refused</v>
          </cell>
          <cell r="X428" t="str">
            <v>Yes, as a partner</v>
          </cell>
          <cell r="Y428" t="str">
            <v>Yes, as a partner</v>
          </cell>
          <cell r="Z428" t="str">
            <v>Yes, as a partner</v>
          </cell>
          <cell r="AA428" t="str">
            <v>Yes, as a partner</v>
          </cell>
          <cell r="AB428" t="str">
            <v>DK/Refused</v>
          </cell>
        </row>
        <row r="429">
          <cell r="A429" t="str">
            <v xml:space="preserve">PA    </v>
          </cell>
          <cell r="B429" t="str">
            <v>Single, that is never married</v>
          </cell>
          <cell r="C429" t="str">
            <v>Three</v>
          </cell>
          <cell r="D429" t="str">
            <v>Two</v>
          </cell>
          <cell r="F429" t="str">
            <v>Yes</v>
          </cell>
          <cell r="G429">
            <v>29</v>
          </cell>
          <cell r="H429" t="str">
            <v>Some college, no degree (includes community college)</v>
          </cell>
          <cell r="I429" t="str">
            <v>$25,000 but less than $30,000</v>
          </cell>
          <cell r="J429" t="str">
            <v>No</v>
          </cell>
          <cell r="K429" t="str">
            <v>White Non-Hispanic</v>
          </cell>
          <cell r="M429" t="str">
            <v>Republican</v>
          </cell>
          <cell r="N429" t="str">
            <v>Moderate</v>
          </cell>
          <cell r="O429" t="str">
            <v>Female</v>
          </cell>
          <cell r="P429" t="str">
            <v>Christian (Just Christian)</v>
          </cell>
          <cell r="Q429" t="str">
            <v>Canada</v>
          </cell>
          <cell r="R429" t="str">
            <v>DK/Refused</v>
          </cell>
          <cell r="S429" t="str">
            <v>Having a close relationship to Russia</v>
          </cell>
          <cell r="T429" t="str">
            <v>Having a close relationship to Germany</v>
          </cell>
          <cell r="U429" t="str">
            <v>Somewhat likely</v>
          </cell>
          <cell r="V429" t="str">
            <v>Yes, as a partner</v>
          </cell>
          <cell r="W429" t="str">
            <v>Yes, as a partner</v>
          </cell>
          <cell r="X429" t="str">
            <v>Yes, as a partner</v>
          </cell>
          <cell r="Y429" t="str">
            <v>Yes, as a partner</v>
          </cell>
          <cell r="Z429" t="str">
            <v>Yes, as a partner</v>
          </cell>
          <cell r="AA429" t="str">
            <v>Yes, as a partner</v>
          </cell>
          <cell r="AB429" t="str">
            <v>Countries will increase their focus on national interests</v>
          </cell>
        </row>
        <row r="430">
          <cell r="A430" t="str">
            <v xml:space="preserve">FL    </v>
          </cell>
          <cell r="B430" t="str">
            <v>Married</v>
          </cell>
          <cell r="C430" t="str">
            <v>Five</v>
          </cell>
          <cell r="D430" t="str">
            <v>Four</v>
          </cell>
          <cell r="F430" t="str">
            <v>Yes</v>
          </cell>
          <cell r="G430">
            <v>40</v>
          </cell>
          <cell r="H430" t="str">
            <v>High school graduate (Grade 12 with diploma or GED certificate)</v>
          </cell>
          <cell r="I430" t="str">
            <v>$75,000 but less than $100,000</v>
          </cell>
          <cell r="J430" t="str">
            <v>No</v>
          </cell>
          <cell r="K430" t="str">
            <v>White Non-Hispanic</v>
          </cell>
          <cell r="M430" t="str">
            <v>Republican</v>
          </cell>
          <cell r="N430" t="str">
            <v>Somewhat liberal</v>
          </cell>
          <cell r="O430" t="str">
            <v>Male</v>
          </cell>
          <cell r="P430" t="str">
            <v>Protestant</v>
          </cell>
          <cell r="Q430" t="str">
            <v>Russia</v>
          </cell>
          <cell r="R430" t="str">
            <v>Somewhat good</v>
          </cell>
          <cell r="S430" t="str">
            <v>Having a close relationship to Russia</v>
          </cell>
          <cell r="T430" t="str">
            <v>Having a close relationship to China</v>
          </cell>
          <cell r="U430" t="str">
            <v>Somewhat likely</v>
          </cell>
          <cell r="V430" t="str">
            <v>Yes, as a partner</v>
          </cell>
          <cell r="W430" t="str">
            <v>Yes, as a partner</v>
          </cell>
          <cell r="X430" t="str">
            <v>Yes, as a partner</v>
          </cell>
          <cell r="Y430" t="str">
            <v>Yes, as a partner</v>
          </cell>
          <cell r="Z430" t="str">
            <v>Yes, as a partner</v>
          </cell>
          <cell r="AA430" t="str">
            <v>Yes, as a partner</v>
          </cell>
          <cell r="AB430" t="str">
            <v>Everything will be the same as before the crisis</v>
          </cell>
        </row>
        <row r="431">
          <cell r="A431" t="str">
            <v xml:space="preserve">NJ    </v>
          </cell>
          <cell r="B431" t="str">
            <v>Widowed</v>
          </cell>
          <cell r="C431" t="str">
            <v>One</v>
          </cell>
          <cell r="D431" t="str">
            <v>One</v>
          </cell>
          <cell r="F431" t="str">
            <v>NA</v>
          </cell>
          <cell r="G431">
            <v>55</v>
          </cell>
          <cell r="H431" t="str">
            <v>High school graduate (Grade 12 with diploma or GED certificate)</v>
          </cell>
          <cell r="I431" t="str">
            <v>$50,000 but less than $75,000</v>
          </cell>
          <cell r="J431" t="str">
            <v>No</v>
          </cell>
          <cell r="K431" t="str">
            <v>White Non-Hispanic</v>
          </cell>
          <cell r="M431" t="str">
            <v>Republican</v>
          </cell>
          <cell r="N431" t="str">
            <v>Moderate</v>
          </cell>
          <cell r="O431" t="str">
            <v>Male</v>
          </cell>
          <cell r="P431" t="str">
            <v>Nothing in particular</v>
          </cell>
          <cell r="Q431" t="str">
            <v>United Kingdom</v>
          </cell>
          <cell r="R431" t="str">
            <v>Somewhat good</v>
          </cell>
          <cell r="S431" t="str">
            <v>Having a close relationship to Germany</v>
          </cell>
          <cell r="T431" t="str">
            <v>Having a close relationship to Germany</v>
          </cell>
          <cell r="U431" t="str">
            <v>Very likely</v>
          </cell>
          <cell r="V431" t="str">
            <v>Yes, as a partner</v>
          </cell>
          <cell r="W431" t="str">
            <v>No, not a partner</v>
          </cell>
          <cell r="X431" t="str">
            <v>No, not a partner</v>
          </cell>
          <cell r="Y431" t="str">
            <v>No, not a partner</v>
          </cell>
          <cell r="Z431" t="str">
            <v>No, not a partner</v>
          </cell>
          <cell r="AA431" t="str">
            <v>Yes, as a partner</v>
          </cell>
          <cell r="AB431" t="str">
            <v>Countries will increase their focus on national interests</v>
          </cell>
        </row>
        <row r="432">
          <cell r="A432" t="str">
            <v xml:space="preserve">KY    </v>
          </cell>
          <cell r="B432" t="str">
            <v>Married</v>
          </cell>
          <cell r="C432" t="str">
            <v>Four</v>
          </cell>
          <cell r="D432" t="str">
            <v>Three</v>
          </cell>
          <cell r="F432" t="str">
            <v>Yes</v>
          </cell>
          <cell r="G432">
            <v>45</v>
          </cell>
          <cell r="H432" t="str">
            <v>Four year college or university degree/Bachelor.s degree (e.g., BS, BA, AB)</v>
          </cell>
          <cell r="I432" t="str">
            <v>$75,000 but less than $100,000</v>
          </cell>
          <cell r="J432" t="str">
            <v>No</v>
          </cell>
          <cell r="K432" t="str">
            <v>White Non-Hispanic</v>
          </cell>
          <cell r="M432" t="str">
            <v>NA</v>
          </cell>
          <cell r="N432" t="str">
            <v>Somewhat conservative</v>
          </cell>
          <cell r="O432" t="str">
            <v>Male</v>
          </cell>
          <cell r="P432" t="str">
            <v>Christian (Just Christian)</v>
          </cell>
          <cell r="Q432" t="str">
            <v>Germany</v>
          </cell>
          <cell r="R432" t="str">
            <v>Somewhat good</v>
          </cell>
          <cell r="S432" t="str">
            <v>Having a close relationship to Germany</v>
          </cell>
          <cell r="T432" t="str">
            <v>Having a close relationship to Germany</v>
          </cell>
          <cell r="U432" t="str">
            <v>Somewhat unlikely</v>
          </cell>
          <cell r="V432" t="str">
            <v>Yes, as a partner</v>
          </cell>
          <cell r="W432" t="str">
            <v>Yes, as a partner</v>
          </cell>
          <cell r="X432" t="str">
            <v>Yes, as a partner</v>
          </cell>
          <cell r="Y432" t="str">
            <v>Yes, as a partner</v>
          </cell>
          <cell r="Z432" t="str">
            <v>Yes, as a partner</v>
          </cell>
          <cell r="AA432" t="str">
            <v>Yes, as a partner</v>
          </cell>
          <cell r="AB432" t="str">
            <v>Countries will cooperate more with other countries</v>
          </cell>
        </row>
        <row r="433">
          <cell r="A433" t="str">
            <v xml:space="preserve">TX    </v>
          </cell>
          <cell r="B433" t="str">
            <v>Married</v>
          </cell>
          <cell r="C433" t="str">
            <v>Two</v>
          </cell>
          <cell r="D433" t="str">
            <v>Two</v>
          </cell>
          <cell r="F433" t="str">
            <v>NA</v>
          </cell>
          <cell r="G433">
            <v>65</v>
          </cell>
          <cell r="H433" t="str">
            <v>Four year college or university degree/Bachelor.s degree (e.g., BS, BA, AB)</v>
          </cell>
          <cell r="I433" t="str">
            <v>$75,000 but less than $100,000</v>
          </cell>
          <cell r="J433" t="str">
            <v>No</v>
          </cell>
          <cell r="K433" t="str">
            <v>Black Non-Hispanic</v>
          </cell>
          <cell r="M433" t="str">
            <v>NA</v>
          </cell>
          <cell r="N433" t="str">
            <v>Very conservative</v>
          </cell>
          <cell r="O433" t="str">
            <v>Male</v>
          </cell>
          <cell r="P433" t="str">
            <v>Jehovah's Witness</v>
          </cell>
          <cell r="Q433" t="str">
            <v>China</v>
          </cell>
          <cell r="R433" t="str">
            <v>Very good</v>
          </cell>
          <cell r="S433" t="str">
            <v>Having a close relationship to Russia</v>
          </cell>
          <cell r="T433" t="str">
            <v>Having a close relationship to China</v>
          </cell>
          <cell r="U433" t="str">
            <v>Very unlikely</v>
          </cell>
          <cell r="V433" t="str">
            <v>Yes, as a partner</v>
          </cell>
          <cell r="W433" t="str">
            <v>Yes, as a partner</v>
          </cell>
          <cell r="X433" t="str">
            <v>Yes, as a partner</v>
          </cell>
          <cell r="Y433" t="str">
            <v>Yes, as a partner</v>
          </cell>
          <cell r="Z433" t="str">
            <v>Yes, as a partner</v>
          </cell>
          <cell r="AA433" t="str">
            <v>Yes, as a partner</v>
          </cell>
          <cell r="AB433" t="str">
            <v>Countries will cooperate more with other countries</v>
          </cell>
        </row>
        <row r="434">
          <cell r="A434" t="str">
            <v xml:space="preserve">IN    </v>
          </cell>
          <cell r="B434" t="str">
            <v>Married</v>
          </cell>
          <cell r="C434" t="str">
            <v>Two</v>
          </cell>
          <cell r="D434" t="str">
            <v>Two</v>
          </cell>
          <cell r="F434" t="str">
            <v>NA</v>
          </cell>
          <cell r="G434">
            <v>63</v>
          </cell>
          <cell r="H434" t="str">
            <v>Two year associate degree from a college or university</v>
          </cell>
          <cell r="I434" t="str">
            <v>$40,000 but less than $50,000</v>
          </cell>
          <cell r="J434" t="str">
            <v>No</v>
          </cell>
          <cell r="K434" t="str">
            <v>White Non-Hispanic</v>
          </cell>
          <cell r="M434" t="str">
            <v>NA</v>
          </cell>
          <cell r="N434" t="str">
            <v>Very conservative</v>
          </cell>
          <cell r="O434" t="str">
            <v>Male</v>
          </cell>
          <cell r="P434" t="str">
            <v>Protestant</v>
          </cell>
          <cell r="Q434" t="str">
            <v>United Kingdom</v>
          </cell>
          <cell r="R434" t="str">
            <v>Somewhat good</v>
          </cell>
          <cell r="S434" t="str">
            <v>Having a close relationship to Germany</v>
          </cell>
          <cell r="T434" t="str">
            <v>Having a close relationship to Germany</v>
          </cell>
          <cell r="U434" t="str">
            <v>Somewhat likely</v>
          </cell>
          <cell r="V434" t="str">
            <v>Yes, as a partner</v>
          </cell>
          <cell r="W434" t="str">
            <v>Yes, as a partner</v>
          </cell>
          <cell r="X434" t="str">
            <v>Yes, as a partner</v>
          </cell>
          <cell r="Y434" t="str">
            <v>Yes, as a partner</v>
          </cell>
          <cell r="Z434" t="str">
            <v>Yes, as a partner</v>
          </cell>
          <cell r="AA434" t="str">
            <v>Yes, as a partner</v>
          </cell>
          <cell r="AB434" t="str">
            <v>Everything will be the same as before the crisis</v>
          </cell>
        </row>
        <row r="435">
          <cell r="A435" t="str">
            <v xml:space="preserve">NC    </v>
          </cell>
          <cell r="B435" t="str">
            <v>Married</v>
          </cell>
          <cell r="C435" t="str">
            <v>Four</v>
          </cell>
          <cell r="D435" t="str">
            <v>Two</v>
          </cell>
          <cell r="F435" t="str">
            <v>Yes</v>
          </cell>
          <cell r="G435">
            <v>39</v>
          </cell>
          <cell r="H435" t="str">
            <v>Two year associate degree from a college or university</v>
          </cell>
          <cell r="I435" t="str">
            <v>$50,000 but less than $75,000</v>
          </cell>
          <cell r="J435" t="str">
            <v>Yes</v>
          </cell>
          <cell r="K435" t="str">
            <v>White Hispanic</v>
          </cell>
          <cell r="M435" t="str">
            <v>NA</v>
          </cell>
          <cell r="N435" t="str">
            <v>Somewhat liberal</v>
          </cell>
          <cell r="O435" t="str">
            <v>Male</v>
          </cell>
          <cell r="P435" t="str">
            <v>Catholic, Roman Catholic</v>
          </cell>
          <cell r="Q435" t="str">
            <v>Mexico</v>
          </cell>
          <cell r="R435" t="str">
            <v>Somewhat good</v>
          </cell>
          <cell r="S435" t="str">
            <v>Having a close relationship to Russia</v>
          </cell>
          <cell r="T435" t="str">
            <v>Having a close relationship to China</v>
          </cell>
          <cell r="U435" t="str">
            <v>Somewhat unlikely</v>
          </cell>
          <cell r="V435" t="str">
            <v>Yes, as a partner</v>
          </cell>
          <cell r="W435" t="str">
            <v>Yes, as a partner</v>
          </cell>
          <cell r="X435" t="str">
            <v>Yes, as a partner</v>
          </cell>
          <cell r="Y435" t="str">
            <v>Yes, as a partner</v>
          </cell>
          <cell r="Z435" t="str">
            <v>Yes, as a partner</v>
          </cell>
          <cell r="AA435" t="str">
            <v>No, not a partner</v>
          </cell>
          <cell r="AB435" t="str">
            <v>Countries will cooperate more with other countries</v>
          </cell>
        </row>
        <row r="436">
          <cell r="A436" t="str">
            <v xml:space="preserve">MN    </v>
          </cell>
          <cell r="B436" t="str">
            <v>Divorced</v>
          </cell>
          <cell r="C436" t="str">
            <v>One</v>
          </cell>
          <cell r="D436" t="str">
            <v>One</v>
          </cell>
          <cell r="F436" t="str">
            <v>NA</v>
          </cell>
          <cell r="G436">
            <v>41</v>
          </cell>
          <cell r="H436" t="str">
            <v>Two year associate degree from a college or university</v>
          </cell>
          <cell r="I436" t="str">
            <v>$25,000 but less than $30,000</v>
          </cell>
          <cell r="J436" t="str">
            <v>No</v>
          </cell>
          <cell r="K436" t="str">
            <v>White Non-Hispanic</v>
          </cell>
          <cell r="M436" t="str">
            <v>NA</v>
          </cell>
          <cell r="N436" t="str">
            <v>Moderate</v>
          </cell>
          <cell r="O436" t="str">
            <v>Female</v>
          </cell>
          <cell r="P436" t="str">
            <v>Hindu</v>
          </cell>
          <cell r="Q436" t="str">
            <v>Israel</v>
          </cell>
          <cell r="R436" t="str">
            <v>Very good</v>
          </cell>
          <cell r="S436" t="str">
            <v>Having a close relationship to Russia</v>
          </cell>
          <cell r="T436" t="str">
            <v>Having a close relationship to China</v>
          </cell>
          <cell r="U436" t="str">
            <v>Very unlikely</v>
          </cell>
          <cell r="V436" t="str">
            <v>Yes, as a partner</v>
          </cell>
          <cell r="W436" t="str">
            <v>Yes, as a partner</v>
          </cell>
          <cell r="X436" t="str">
            <v>Yes, as a partner</v>
          </cell>
          <cell r="Y436" t="str">
            <v>Yes, as a partner</v>
          </cell>
          <cell r="Z436" t="str">
            <v>Yes, as a partner</v>
          </cell>
          <cell r="AA436" t="str">
            <v>No, not a partner</v>
          </cell>
          <cell r="AB436" t="str">
            <v>Countries will increase their focus on national interests</v>
          </cell>
        </row>
        <row r="437">
          <cell r="A437" t="str">
            <v xml:space="preserve">NJ    </v>
          </cell>
          <cell r="B437" t="str">
            <v>Married</v>
          </cell>
          <cell r="C437" t="str">
            <v>Four</v>
          </cell>
          <cell r="D437" t="str">
            <v>Two</v>
          </cell>
          <cell r="F437" t="str">
            <v>Yes</v>
          </cell>
          <cell r="G437">
            <v>41</v>
          </cell>
          <cell r="H437" t="str">
            <v>Four year college or university degree/Bachelor.s degree (e.g., BS, BA, AB)</v>
          </cell>
          <cell r="I437" t="str">
            <v>$50,000 but less than $75,000</v>
          </cell>
          <cell r="J437" t="str">
            <v>No</v>
          </cell>
          <cell r="K437" t="str">
            <v>White Non-Hispanic</v>
          </cell>
          <cell r="M437" t="str">
            <v>NA</v>
          </cell>
          <cell r="N437" t="str">
            <v>Very conservative</v>
          </cell>
          <cell r="O437" t="str">
            <v>Female</v>
          </cell>
          <cell r="P437" t="str">
            <v>Protestant</v>
          </cell>
          <cell r="Q437" t="str">
            <v>United Kingdom</v>
          </cell>
          <cell r="R437" t="str">
            <v>Very good</v>
          </cell>
          <cell r="S437" t="str">
            <v>Having a close relationship to Russia</v>
          </cell>
          <cell r="T437" t="str">
            <v>Having a close relationship to China</v>
          </cell>
          <cell r="U437" t="str">
            <v>Somewhat unlikely</v>
          </cell>
          <cell r="V437" t="str">
            <v>No, not a partner</v>
          </cell>
          <cell r="W437" t="str">
            <v>No, not a partner</v>
          </cell>
          <cell r="X437" t="str">
            <v>Yes, as a partner</v>
          </cell>
          <cell r="Y437" t="str">
            <v>No, not a partner</v>
          </cell>
          <cell r="Z437" t="str">
            <v>Yes, as a partner</v>
          </cell>
          <cell r="AA437" t="str">
            <v>Yes, as a partner</v>
          </cell>
          <cell r="AB437" t="str">
            <v>Countries will cooperate more with other countries</v>
          </cell>
        </row>
        <row r="438">
          <cell r="A438" t="str">
            <v xml:space="preserve">VA    </v>
          </cell>
          <cell r="B438" t="str">
            <v>Single, living with a partner</v>
          </cell>
          <cell r="C438" t="str">
            <v>Two</v>
          </cell>
          <cell r="D438" t="str">
            <v>Two</v>
          </cell>
          <cell r="F438" t="str">
            <v>NA</v>
          </cell>
          <cell r="G438">
            <v>41</v>
          </cell>
          <cell r="H438" t="str">
            <v>Four year college or university degree/Bachelor.s degree (e.g., BS, BA, AB)</v>
          </cell>
          <cell r="I438" t="str">
            <v>$75,000 but less than $100,000</v>
          </cell>
          <cell r="J438" t="str">
            <v>No</v>
          </cell>
          <cell r="K438" t="str">
            <v>White Non-Hispanic</v>
          </cell>
          <cell r="M438" t="str">
            <v>NA</v>
          </cell>
          <cell r="N438" t="str">
            <v>Very liberal</v>
          </cell>
          <cell r="O438" t="str">
            <v>Female</v>
          </cell>
          <cell r="P438" t="str">
            <v>Nothing in particular</v>
          </cell>
          <cell r="Q438" t="str">
            <v>China</v>
          </cell>
          <cell r="R438" t="str">
            <v>DK/Refused</v>
          </cell>
          <cell r="S438" t="str">
            <v>Having a close relationship to Russia</v>
          </cell>
          <cell r="T438" t="str">
            <v>Having a close relationship to China</v>
          </cell>
          <cell r="U438" t="str">
            <v>Somewhat unlikely</v>
          </cell>
          <cell r="V438" t="str">
            <v>DK/Refused</v>
          </cell>
          <cell r="W438" t="str">
            <v>DK/Refused</v>
          </cell>
          <cell r="X438" t="str">
            <v>No, not a partner</v>
          </cell>
          <cell r="Y438" t="str">
            <v>Yes, as a partner</v>
          </cell>
          <cell r="Z438" t="str">
            <v>Yes, as a partner</v>
          </cell>
          <cell r="AA438" t="str">
            <v>Yes, as a partner</v>
          </cell>
          <cell r="AB438" t="str">
            <v>DK/Refused</v>
          </cell>
        </row>
        <row r="439">
          <cell r="A439" t="str">
            <v xml:space="preserve">TX    </v>
          </cell>
          <cell r="B439" t="str">
            <v>Single, living with a partner</v>
          </cell>
          <cell r="C439" t="str">
            <v>Four</v>
          </cell>
          <cell r="D439" t="str">
            <v>Four</v>
          </cell>
          <cell r="F439" t="str">
            <v>NA</v>
          </cell>
          <cell r="G439">
            <v>21</v>
          </cell>
          <cell r="H439" t="str">
            <v>Two year associate degree from a college or university</v>
          </cell>
          <cell r="I439" t="str">
            <v>Don't know</v>
          </cell>
          <cell r="J439" t="str">
            <v>No</v>
          </cell>
          <cell r="K439" t="str">
            <v>White Non-Hispanic</v>
          </cell>
          <cell r="M439" t="str">
            <v>NA</v>
          </cell>
          <cell r="N439" t="str">
            <v>Moderate</v>
          </cell>
          <cell r="O439" t="str">
            <v>Female</v>
          </cell>
          <cell r="P439" t="str">
            <v>Catholic, Roman Catholic</v>
          </cell>
          <cell r="Q439" t="str">
            <v>Israel</v>
          </cell>
          <cell r="R439" t="str">
            <v>Somewhat bad</v>
          </cell>
          <cell r="S439" t="str">
            <v>Having a close relationship to Germany</v>
          </cell>
          <cell r="T439" t="str">
            <v>Having a close relationship to China</v>
          </cell>
          <cell r="U439" t="str">
            <v>Somewhat likely</v>
          </cell>
          <cell r="V439" t="str">
            <v>Yes, as a partner</v>
          </cell>
          <cell r="W439" t="str">
            <v>Yes, as a partner</v>
          </cell>
          <cell r="X439" t="str">
            <v>Yes, as a partner</v>
          </cell>
          <cell r="Y439" t="str">
            <v>Yes, as a partner</v>
          </cell>
          <cell r="Z439" t="str">
            <v>Yes, as a partner</v>
          </cell>
          <cell r="AA439" t="str">
            <v>Yes, as a partner</v>
          </cell>
          <cell r="AB439" t="str">
            <v>Countries will increase their focus on national interests</v>
          </cell>
        </row>
        <row r="440">
          <cell r="A440" t="str">
            <v xml:space="preserve">MO    </v>
          </cell>
          <cell r="B440" t="str">
            <v>Married</v>
          </cell>
          <cell r="C440" t="str">
            <v>Two</v>
          </cell>
          <cell r="D440" t="str">
            <v>Two</v>
          </cell>
          <cell r="F440" t="str">
            <v>NA</v>
          </cell>
          <cell r="G440">
            <v>55</v>
          </cell>
          <cell r="H440" t="str">
            <v>Postgraduate or professional degree, including master's, doctorate, medical or law degree (e.g., MA, MS, PhD, MD, JD)</v>
          </cell>
          <cell r="I440" t="str">
            <v>$100,000 to under $150,000</v>
          </cell>
          <cell r="J440" t="str">
            <v>No</v>
          </cell>
          <cell r="K440" t="str">
            <v>White Non-Hispanic</v>
          </cell>
          <cell r="M440" t="str">
            <v>NA</v>
          </cell>
          <cell r="N440" t="str">
            <v>Somewhat liberal</v>
          </cell>
          <cell r="O440" t="str">
            <v>Male</v>
          </cell>
          <cell r="P440" t="str">
            <v>Protestant</v>
          </cell>
          <cell r="Q440" t="str">
            <v>Canada</v>
          </cell>
          <cell r="R440" t="str">
            <v>Somewhat good</v>
          </cell>
          <cell r="S440" t="str">
            <v>Having a close relationship to Germany</v>
          </cell>
          <cell r="T440" t="str">
            <v>Having a close relationship to Germany</v>
          </cell>
          <cell r="U440" t="str">
            <v>Somewhat likely</v>
          </cell>
          <cell r="V440" t="str">
            <v>No, not a partner</v>
          </cell>
          <cell r="W440" t="str">
            <v>Yes, as a partner</v>
          </cell>
          <cell r="X440" t="str">
            <v>Yes, as a partner</v>
          </cell>
          <cell r="Y440" t="str">
            <v>Yes, as a partner</v>
          </cell>
          <cell r="Z440" t="str">
            <v>Yes, as a partner</v>
          </cell>
          <cell r="AA440" t="str">
            <v>Yes, as a partner</v>
          </cell>
          <cell r="AB440" t="str">
            <v>Countries will cooperate more with other countries</v>
          </cell>
        </row>
        <row r="441">
          <cell r="A441" t="str">
            <v xml:space="preserve">TN    </v>
          </cell>
          <cell r="B441" t="str">
            <v>Single, that is never married</v>
          </cell>
          <cell r="C441" t="str">
            <v>Three</v>
          </cell>
          <cell r="D441" t="str">
            <v>Three</v>
          </cell>
          <cell r="F441" t="str">
            <v>NA</v>
          </cell>
          <cell r="G441">
            <v>23</v>
          </cell>
          <cell r="H441" t="str">
            <v>Some college, no degree (includes community college)</v>
          </cell>
          <cell r="I441" t="str">
            <v>$25,000 but less than $30,000</v>
          </cell>
          <cell r="J441" t="str">
            <v>No</v>
          </cell>
          <cell r="K441" t="str">
            <v>White Non-Hispanic</v>
          </cell>
          <cell r="M441" t="str">
            <v>Republican</v>
          </cell>
          <cell r="N441" t="str">
            <v>Moderate</v>
          </cell>
          <cell r="O441" t="str">
            <v>Male</v>
          </cell>
          <cell r="P441" t="str">
            <v>Christian (Just Christian)</v>
          </cell>
          <cell r="Q441" t="str">
            <v>Japan</v>
          </cell>
          <cell r="R441" t="str">
            <v>Somewhat bad</v>
          </cell>
          <cell r="S441" t="str">
            <v>Having a close relationship to Germany</v>
          </cell>
          <cell r="T441" t="str">
            <v>Having a close relationship to Germany</v>
          </cell>
          <cell r="U441" t="str">
            <v>Very likely</v>
          </cell>
          <cell r="V441" t="str">
            <v>Yes, as a partner</v>
          </cell>
          <cell r="W441" t="str">
            <v>Yes, as a partner</v>
          </cell>
          <cell r="X441" t="str">
            <v>No, not a partner</v>
          </cell>
          <cell r="Y441" t="str">
            <v>No, not a partner</v>
          </cell>
          <cell r="Z441" t="str">
            <v>Yes, as a partner</v>
          </cell>
          <cell r="AA441" t="str">
            <v>Yes, as a partner</v>
          </cell>
          <cell r="AB441" t="str">
            <v>Countries will cooperate more with other countries</v>
          </cell>
        </row>
        <row r="442">
          <cell r="A442" t="str">
            <v xml:space="preserve">FL    </v>
          </cell>
          <cell r="B442" t="str">
            <v>Divorced</v>
          </cell>
          <cell r="C442" t="str">
            <v>Three</v>
          </cell>
          <cell r="D442" t="str">
            <v>Three</v>
          </cell>
          <cell r="F442" t="str">
            <v>NA</v>
          </cell>
          <cell r="G442">
            <v>54</v>
          </cell>
          <cell r="H442" t="str">
            <v>Some college, no degree (includes community college)</v>
          </cell>
          <cell r="I442" t="str">
            <v>$25,000 but less than $30,000</v>
          </cell>
          <cell r="J442" t="str">
            <v>No</v>
          </cell>
          <cell r="K442" t="str">
            <v>White Non-Hispanic</v>
          </cell>
          <cell r="M442" t="str">
            <v>NA</v>
          </cell>
          <cell r="N442" t="str">
            <v>Very conservative</v>
          </cell>
          <cell r="O442" t="str">
            <v>Male</v>
          </cell>
          <cell r="P442" t="str">
            <v>Catholic, Roman Catholic</v>
          </cell>
          <cell r="Q442" t="str">
            <v>Israel</v>
          </cell>
          <cell r="R442" t="str">
            <v>Somewhat good</v>
          </cell>
          <cell r="S442" t="str">
            <v>Having a close relationship to Russia</v>
          </cell>
          <cell r="T442" t="str">
            <v>Having a close relationship to China</v>
          </cell>
          <cell r="U442" t="str">
            <v>Very unlikely</v>
          </cell>
          <cell r="V442" t="str">
            <v>Yes, as a partner</v>
          </cell>
          <cell r="W442" t="str">
            <v>Yes, as a partner</v>
          </cell>
          <cell r="X442" t="str">
            <v>Yes, as a partner</v>
          </cell>
          <cell r="Y442" t="str">
            <v>Yes, as a partner</v>
          </cell>
          <cell r="Z442" t="str">
            <v>Yes, as a partner</v>
          </cell>
          <cell r="AA442" t="str">
            <v>Yes, as a partner</v>
          </cell>
          <cell r="AB442" t="str">
            <v>Everything will be the same as before the crisis</v>
          </cell>
        </row>
        <row r="443">
          <cell r="A443" t="str">
            <v xml:space="preserve">AR    </v>
          </cell>
          <cell r="B443" t="str">
            <v>Single, living with a partner</v>
          </cell>
          <cell r="C443" t="str">
            <v>Two</v>
          </cell>
          <cell r="D443" t="str">
            <v>Two</v>
          </cell>
          <cell r="F443" t="str">
            <v>NA</v>
          </cell>
          <cell r="G443">
            <v>35</v>
          </cell>
          <cell r="H443" t="str">
            <v>Four year college or university degree/Bachelor.s degree (e.g., BS, BA, AB)</v>
          </cell>
          <cell r="I443" t="str">
            <v>$30,000 but less than $40,000</v>
          </cell>
          <cell r="J443" t="str">
            <v>No</v>
          </cell>
          <cell r="K443" t="str">
            <v>White Non-Hispanic</v>
          </cell>
          <cell r="M443" t="str">
            <v>NA</v>
          </cell>
          <cell r="N443" t="str">
            <v>Moderate</v>
          </cell>
          <cell r="O443" t="str">
            <v>Male</v>
          </cell>
          <cell r="P443" t="str">
            <v>Catholic, Roman Catholic</v>
          </cell>
          <cell r="Q443" t="str">
            <v>Mexico</v>
          </cell>
          <cell r="R443" t="str">
            <v>Somewhat good</v>
          </cell>
          <cell r="S443" t="str">
            <v>Having a close relationship to Germany</v>
          </cell>
          <cell r="T443" t="str">
            <v>Having a close relationship to China</v>
          </cell>
          <cell r="U443" t="str">
            <v>Somewhat likely</v>
          </cell>
          <cell r="V443" t="str">
            <v>Yes, as a partner</v>
          </cell>
          <cell r="W443" t="str">
            <v>Yes, as a partner</v>
          </cell>
          <cell r="X443" t="str">
            <v>No, not a partner</v>
          </cell>
          <cell r="Y443" t="str">
            <v>No, not a partner</v>
          </cell>
          <cell r="Z443" t="str">
            <v>Yes, as a partner</v>
          </cell>
          <cell r="AA443" t="str">
            <v>Yes, as a partner</v>
          </cell>
          <cell r="AB443" t="str">
            <v>Everything will be the same as before the crisis</v>
          </cell>
        </row>
        <row r="444">
          <cell r="A444" t="str">
            <v xml:space="preserve">WI    </v>
          </cell>
          <cell r="B444" t="str">
            <v>Married</v>
          </cell>
          <cell r="C444" t="str">
            <v>Four</v>
          </cell>
          <cell r="D444" t="str">
            <v>Four</v>
          </cell>
          <cell r="F444" t="str">
            <v>NA</v>
          </cell>
          <cell r="G444">
            <v>28</v>
          </cell>
          <cell r="H444" t="str">
            <v>Four year college or university degree/Bachelor.s degree (e.g., BS, BA, AB)</v>
          </cell>
          <cell r="I444" t="str">
            <v>$75,000 but less than $100,000</v>
          </cell>
          <cell r="J444" t="str">
            <v>No</v>
          </cell>
          <cell r="K444" t="str">
            <v>White Non-Hispanic</v>
          </cell>
          <cell r="M444" t="str">
            <v>NA</v>
          </cell>
          <cell r="N444" t="str">
            <v>Somewhat conservative</v>
          </cell>
          <cell r="O444" t="str">
            <v>Male</v>
          </cell>
          <cell r="P444" t="str">
            <v>Christian (Just Christian)</v>
          </cell>
          <cell r="Q444" t="str">
            <v>United Kingdom</v>
          </cell>
          <cell r="R444" t="str">
            <v>Somewhat good</v>
          </cell>
          <cell r="S444" t="str">
            <v>Having a close relationship to Russia</v>
          </cell>
          <cell r="T444" t="str">
            <v>Having a close relationship to China</v>
          </cell>
          <cell r="U444" t="str">
            <v>Somewhat unlikely</v>
          </cell>
          <cell r="V444" t="str">
            <v>Yes, as a partner</v>
          </cell>
          <cell r="W444" t="str">
            <v>Yes, as a partner</v>
          </cell>
          <cell r="X444" t="str">
            <v>Yes, as a partner</v>
          </cell>
          <cell r="Y444" t="str">
            <v>Yes, as a partner</v>
          </cell>
          <cell r="Z444" t="str">
            <v>Yes, as a partner</v>
          </cell>
          <cell r="AA444" t="str">
            <v>Yes, as a partner</v>
          </cell>
          <cell r="AB444" t="str">
            <v>Everything will be the same as before the crisis</v>
          </cell>
        </row>
        <row r="445">
          <cell r="A445" t="str">
            <v xml:space="preserve">IL    </v>
          </cell>
          <cell r="B445" t="str">
            <v>Married</v>
          </cell>
          <cell r="C445" t="str">
            <v>Three</v>
          </cell>
          <cell r="D445" t="str">
            <v>Three</v>
          </cell>
          <cell r="F445" t="str">
            <v>NA</v>
          </cell>
          <cell r="G445">
            <v>43</v>
          </cell>
          <cell r="H445" t="str">
            <v>Some college, no degree (includes community college)</v>
          </cell>
          <cell r="I445" t="str">
            <v>$40,000 but less than $50,000</v>
          </cell>
          <cell r="J445" t="str">
            <v>No</v>
          </cell>
          <cell r="K445" t="str">
            <v>White Non-Hispanic</v>
          </cell>
          <cell r="M445" t="str">
            <v>NA</v>
          </cell>
          <cell r="N445" t="str">
            <v>Moderate</v>
          </cell>
          <cell r="O445" t="str">
            <v>Male</v>
          </cell>
          <cell r="P445" t="str">
            <v>Protestant</v>
          </cell>
          <cell r="Q445" t="str">
            <v>United Kingdom</v>
          </cell>
          <cell r="R445" t="str">
            <v>Very good</v>
          </cell>
          <cell r="S445" t="str">
            <v>Having a close relationship to Germany</v>
          </cell>
          <cell r="T445" t="str">
            <v>Having a close relationship to Germany</v>
          </cell>
          <cell r="U445" t="str">
            <v>Very likely</v>
          </cell>
          <cell r="V445" t="str">
            <v>Yes, as a partner</v>
          </cell>
          <cell r="W445" t="str">
            <v>Yes, as a partner</v>
          </cell>
          <cell r="X445" t="str">
            <v>Yes, as a partner</v>
          </cell>
          <cell r="Y445" t="str">
            <v>Yes, as a partner</v>
          </cell>
          <cell r="Z445" t="str">
            <v>Yes, as a partner</v>
          </cell>
          <cell r="AA445" t="str">
            <v>No, not a partner</v>
          </cell>
          <cell r="AB445" t="str">
            <v>Countries will increase their focus on national interests</v>
          </cell>
        </row>
        <row r="446">
          <cell r="A446" t="str">
            <v xml:space="preserve">IL    </v>
          </cell>
          <cell r="B446" t="str">
            <v>Married</v>
          </cell>
          <cell r="C446" t="str">
            <v>Two</v>
          </cell>
          <cell r="D446" t="str">
            <v>Two</v>
          </cell>
          <cell r="F446" t="str">
            <v>NA</v>
          </cell>
          <cell r="G446">
            <v>66</v>
          </cell>
          <cell r="H446" t="str">
            <v>Postgraduate or professional degree, including master's, doctorate, medical or law degree (e.g., MA, MS, PhD, MD, JD)</v>
          </cell>
          <cell r="I446" t="str">
            <v>$100,000 to under $150,000</v>
          </cell>
          <cell r="J446" t="str">
            <v>No</v>
          </cell>
          <cell r="K446" t="str">
            <v>White Non-Hispanic</v>
          </cell>
          <cell r="M446" t="str">
            <v>Democratic</v>
          </cell>
          <cell r="N446" t="str">
            <v>Somewhat liberal</v>
          </cell>
          <cell r="O446" t="str">
            <v>Female</v>
          </cell>
          <cell r="P446" t="str">
            <v>Christian (Just Christian)</v>
          </cell>
          <cell r="Q446" t="str">
            <v>China</v>
          </cell>
          <cell r="R446" t="str">
            <v>Somewhat good</v>
          </cell>
          <cell r="S446" t="str">
            <v>Having a close relationship to Russia</v>
          </cell>
          <cell r="T446" t="str">
            <v>Having a close relationship to China</v>
          </cell>
          <cell r="U446" t="str">
            <v>Very unlikely</v>
          </cell>
          <cell r="V446" t="str">
            <v>Yes, as a partner</v>
          </cell>
          <cell r="W446" t="str">
            <v>Yes, as a partner</v>
          </cell>
          <cell r="X446" t="str">
            <v>No, not a partner</v>
          </cell>
          <cell r="Y446" t="str">
            <v>Yes, as a partner</v>
          </cell>
          <cell r="Z446" t="str">
            <v>No, not a partner</v>
          </cell>
          <cell r="AA446" t="str">
            <v>Yes, as a partner</v>
          </cell>
          <cell r="AB446" t="str">
            <v>Everything will be the same as before the crisis</v>
          </cell>
        </row>
        <row r="447">
          <cell r="A447" t="str">
            <v xml:space="preserve">OK    </v>
          </cell>
          <cell r="B447" t="str">
            <v>Single, living with a partner</v>
          </cell>
          <cell r="C447" t="str">
            <v>Two</v>
          </cell>
          <cell r="D447" t="str">
            <v>Two</v>
          </cell>
          <cell r="F447" t="str">
            <v>NA</v>
          </cell>
          <cell r="G447">
            <v>40</v>
          </cell>
          <cell r="H447" t="str">
            <v>Two year associate degree from a college or university</v>
          </cell>
          <cell r="I447" t="str">
            <v>$40,000 but less than $50,000</v>
          </cell>
          <cell r="J447" t="str">
            <v>Yes</v>
          </cell>
          <cell r="K447" t="str">
            <v>Unspecified Hispanic</v>
          </cell>
          <cell r="M447" t="str">
            <v>NA</v>
          </cell>
          <cell r="N447" t="str">
            <v>Somewhat conservative</v>
          </cell>
          <cell r="O447" t="str">
            <v>Female</v>
          </cell>
          <cell r="P447" t="str">
            <v>Catholic, Roman Catholic</v>
          </cell>
          <cell r="Q447" t="str">
            <v>Mexico</v>
          </cell>
          <cell r="R447" t="str">
            <v>Somewhat good</v>
          </cell>
          <cell r="S447" t="str">
            <v>Having a close relationship to Germany</v>
          </cell>
          <cell r="T447" t="str">
            <v>Having a close relationship to Germany</v>
          </cell>
          <cell r="U447" t="str">
            <v>Very unlikely</v>
          </cell>
          <cell r="V447" t="str">
            <v>No, not a partner</v>
          </cell>
          <cell r="W447" t="str">
            <v>Yes, as a partner</v>
          </cell>
          <cell r="X447" t="str">
            <v>Yes, as a partner</v>
          </cell>
          <cell r="Y447" t="str">
            <v>Yes, as a partner</v>
          </cell>
          <cell r="Z447" t="str">
            <v>Yes, as a partner</v>
          </cell>
          <cell r="AA447" t="str">
            <v>Yes, as a partner</v>
          </cell>
          <cell r="AB447" t="str">
            <v>Everything will be the same as before the crisis</v>
          </cell>
        </row>
        <row r="448">
          <cell r="A448" t="str">
            <v xml:space="preserve">TX    </v>
          </cell>
          <cell r="B448" t="str">
            <v>Separated</v>
          </cell>
          <cell r="C448" t="str">
            <v>Two</v>
          </cell>
          <cell r="D448" t="str">
            <v>Two</v>
          </cell>
          <cell r="F448" t="str">
            <v>NA</v>
          </cell>
          <cell r="G448">
            <v>46</v>
          </cell>
          <cell r="H448" t="str">
            <v>High school graduate (Grade 12 with diploma or GED certificate)</v>
          </cell>
          <cell r="I448" t="str">
            <v>$40,000 but less than $50,000</v>
          </cell>
          <cell r="J448" t="str">
            <v>No</v>
          </cell>
          <cell r="K448" t="str">
            <v>White Non-Hispanic</v>
          </cell>
          <cell r="M448" t="str">
            <v>Republican</v>
          </cell>
          <cell r="N448" t="str">
            <v>Moderate</v>
          </cell>
          <cell r="O448" t="str">
            <v>Female</v>
          </cell>
          <cell r="P448" t="str">
            <v>Protestant</v>
          </cell>
          <cell r="Q448" t="str">
            <v>China</v>
          </cell>
          <cell r="R448" t="str">
            <v>Somewhat good</v>
          </cell>
          <cell r="S448" t="str">
            <v>Having a close relationship to Germany</v>
          </cell>
          <cell r="T448" t="str">
            <v>Having a close relationship to Germany</v>
          </cell>
          <cell r="U448" t="str">
            <v>Somewhat likely</v>
          </cell>
          <cell r="V448" t="str">
            <v>Yes, as a partner</v>
          </cell>
          <cell r="W448" t="str">
            <v>No, not a partner</v>
          </cell>
          <cell r="X448" t="str">
            <v>No, not a partner</v>
          </cell>
          <cell r="Y448" t="str">
            <v>No, not a partner</v>
          </cell>
          <cell r="Z448" t="str">
            <v>No, not a partner</v>
          </cell>
          <cell r="AA448" t="str">
            <v>Yes, as a partner</v>
          </cell>
          <cell r="AB448" t="str">
            <v>Countries will increase their focus on national interests</v>
          </cell>
        </row>
        <row r="449">
          <cell r="A449" t="str">
            <v xml:space="preserve">OR    </v>
          </cell>
          <cell r="B449" t="str">
            <v>Single, living with a partner</v>
          </cell>
          <cell r="C449" t="str">
            <v>Three</v>
          </cell>
          <cell r="D449" t="str">
            <v>Three</v>
          </cell>
          <cell r="F449" t="str">
            <v>NA</v>
          </cell>
          <cell r="G449">
            <v>45</v>
          </cell>
          <cell r="H449" t="str">
            <v>Some college, no degree (includes community college)</v>
          </cell>
          <cell r="I449" t="str">
            <v>$15,000 but less than $25,000</v>
          </cell>
          <cell r="J449" t="str">
            <v>No</v>
          </cell>
          <cell r="K449" t="str">
            <v>Mixed</v>
          </cell>
          <cell r="M449" t="str">
            <v>NA</v>
          </cell>
          <cell r="N449" t="str">
            <v>Moderate</v>
          </cell>
          <cell r="O449" t="str">
            <v>Female</v>
          </cell>
          <cell r="P449" t="str">
            <v>Catholic, Roman Catholic</v>
          </cell>
          <cell r="Q449" t="str">
            <v>United Kingdom</v>
          </cell>
          <cell r="R449" t="str">
            <v>Somewhat good</v>
          </cell>
          <cell r="S449" t="str">
            <v>Having a close relationship to Germany</v>
          </cell>
          <cell r="T449" t="str">
            <v>Having a close relationship to Germany</v>
          </cell>
          <cell r="U449" t="str">
            <v>Somewhat unlikely</v>
          </cell>
          <cell r="V449" t="str">
            <v>Yes, as a partner</v>
          </cell>
          <cell r="W449" t="str">
            <v>Yes, as a partner</v>
          </cell>
          <cell r="X449" t="str">
            <v>Yes, as a partner</v>
          </cell>
          <cell r="Y449" t="str">
            <v>Yes, as a partner</v>
          </cell>
          <cell r="Z449" t="str">
            <v>Yes, as a partner</v>
          </cell>
          <cell r="AA449" t="str">
            <v>Yes, as a partner</v>
          </cell>
          <cell r="AB449" t="str">
            <v>Countries will increase their focus on national interests</v>
          </cell>
        </row>
        <row r="450">
          <cell r="A450" t="str">
            <v xml:space="preserve">IA    </v>
          </cell>
          <cell r="B450" t="str">
            <v>Widowed</v>
          </cell>
          <cell r="C450" t="str">
            <v>One</v>
          </cell>
          <cell r="D450" t="str">
            <v>One</v>
          </cell>
          <cell r="F450" t="str">
            <v>NA</v>
          </cell>
          <cell r="G450">
            <v>58</v>
          </cell>
          <cell r="H450" t="str">
            <v>Some college, no degree (includes community college)</v>
          </cell>
          <cell r="I450" t="str">
            <v>$50,000 but less than $75,000</v>
          </cell>
          <cell r="J450" t="str">
            <v>No</v>
          </cell>
          <cell r="K450" t="str">
            <v>White Non-Hispanic</v>
          </cell>
          <cell r="M450" t="str">
            <v>NA</v>
          </cell>
          <cell r="N450" t="str">
            <v>Somewhat liberal</v>
          </cell>
          <cell r="O450" t="str">
            <v>Female</v>
          </cell>
          <cell r="P450" t="str">
            <v>Nothing in particular</v>
          </cell>
          <cell r="Q450" t="str">
            <v>United Kingdom</v>
          </cell>
          <cell r="R450" t="str">
            <v>Somewhat good</v>
          </cell>
          <cell r="S450" t="str">
            <v>Having a close relationship to Germany</v>
          </cell>
          <cell r="T450" t="str">
            <v>Having a close relationship to Germany</v>
          </cell>
          <cell r="U450" t="str">
            <v>Somewhat likely</v>
          </cell>
          <cell r="V450" t="str">
            <v>Yes, as a partner</v>
          </cell>
          <cell r="W450" t="str">
            <v>Yes, as a partner</v>
          </cell>
          <cell r="X450" t="str">
            <v>Yes, as a partner</v>
          </cell>
          <cell r="Y450" t="str">
            <v>Yes, as a partner</v>
          </cell>
          <cell r="Z450" t="str">
            <v>Yes, as a partner</v>
          </cell>
          <cell r="AA450" t="str">
            <v>Yes, as a partner</v>
          </cell>
          <cell r="AB450" t="str">
            <v>Countries will cooperate more with other countries</v>
          </cell>
        </row>
        <row r="451">
          <cell r="A451" t="str">
            <v xml:space="preserve">NE    </v>
          </cell>
          <cell r="B451" t="str">
            <v>Single, that is never married</v>
          </cell>
          <cell r="C451" t="str">
            <v>One</v>
          </cell>
          <cell r="D451" t="str">
            <v>One</v>
          </cell>
          <cell r="F451" t="str">
            <v>NA</v>
          </cell>
          <cell r="G451" t="str">
            <v>Refused</v>
          </cell>
          <cell r="H451" t="str">
            <v>Two year associate degree from a college or university</v>
          </cell>
          <cell r="I451" t="str">
            <v>Refused</v>
          </cell>
          <cell r="J451" t="str">
            <v>No</v>
          </cell>
          <cell r="K451" t="str">
            <v>White Non-Hispanic</v>
          </cell>
          <cell r="M451" t="str">
            <v>Republican</v>
          </cell>
          <cell r="N451" t="str">
            <v>Refused</v>
          </cell>
          <cell r="O451" t="str">
            <v>Male</v>
          </cell>
          <cell r="P451" t="str">
            <v>Nothing in particular</v>
          </cell>
          <cell r="Q451" t="str">
            <v>DK/Refused</v>
          </cell>
          <cell r="R451" t="str">
            <v>Somewhat good</v>
          </cell>
          <cell r="S451" t="str">
            <v>Both relationships are equally important</v>
          </cell>
          <cell r="T451" t="str">
            <v>Both relationships are equally important</v>
          </cell>
          <cell r="U451" t="str">
            <v>Somewhat unlikely</v>
          </cell>
          <cell r="V451" t="str">
            <v>Yes, as a partner</v>
          </cell>
          <cell r="W451" t="str">
            <v>DK/Refused</v>
          </cell>
          <cell r="X451" t="str">
            <v>Yes, as a partner</v>
          </cell>
          <cell r="Y451" t="str">
            <v>Yes, as a partner</v>
          </cell>
          <cell r="Z451" t="str">
            <v>Yes, as a partner</v>
          </cell>
          <cell r="AA451" t="str">
            <v>DK/Refused</v>
          </cell>
          <cell r="AB451" t="str">
            <v>Everything will be the same as before the crisis</v>
          </cell>
        </row>
        <row r="452">
          <cell r="A452" t="str">
            <v xml:space="preserve">SD    </v>
          </cell>
          <cell r="B452" t="str">
            <v>Married</v>
          </cell>
          <cell r="C452" t="str">
            <v>Four</v>
          </cell>
          <cell r="D452" t="str">
            <v>Two</v>
          </cell>
          <cell r="F452" t="str">
            <v>Yes</v>
          </cell>
          <cell r="G452">
            <v>35</v>
          </cell>
          <cell r="H452" t="str">
            <v>Two year associate degree from a college or university</v>
          </cell>
          <cell r="I452" t="str">
            <v>$50,000 but less than $75,000</v>
          </cell>
          <cell r="J452" t="str">
            <v>No</v>
          </cell>
          <cell r="K452" t="str">
            <v>White Non-Hispanic</v>
          </cell>
          <cell r="M452" t="str">
            <v>NA</v>
          </cell>
          <cell r="N452" t="str">
            <v>Very liberal</v>
          </cell>
          <cell r="O452" t="str">
            <v>Female</v>
          </cell>
          <cell r="P452" t="str">
            <v>Protestant</v>
          </cell>
          <cell r="Q452" t="str">
            <v>United Kingdom</v>
          </cell>
          <cell r="R452" t="str">
            <v>Somewhat good</v>
          </cell>
          <cell r="S452" t="str">
            <v>Both relationships are equally important</v>
          </cell>
          <cell r="T452" t="str">
            <v>Both relationships are equally important</v>
          </cell>
          <cell r="U452" t="str">
            <v>Somewhat unlikely</v>
          </cell>
          <cell r="V452" t="str">
            <v>Yes, as a partner</v>
          </cell>
          <cell r="W452" t="str">
            <v>Yes, as a partner</v>
          </cell>
          <cell r="X452" t="str">
            <v>Yes, as a partner</v>
          </cell>
          <cell r="Y452" t="str">
            <v>Yes, as a partner</v>
          </cell>
          <cell r="Z452" t="str">
            <v>Yes, as a partner</v>
          </cell>
          <cell r="AA452" t="str">
            <v>Yes, as a partner</v>
          </cell>
          <cell r="AB452" t="str">
            <v>Countries will cooperate more with other countries</v>
          </cell>
        </row>
        <row r="453">
          <cell r="A453" t="str">
            <v xml:space="preserve">AZ    </v>
          </cell>
          <cell r="B453" t="str">
            <v>Married</v>
          </cell>
          <cell r="C453" t="str">
            <v>Two</v>
          </cell>
          <cell r="D453" t="str">
            <v>Two</v>
          </cell>
          <cell r="F453" t="str">
            <v>NA</v>
          </cell>
          <cell r="G453">
            <v>41</v>
          </cell>
          <cell r="H453" t="str">
            <v>Postgraduate or professional degree, including master's, doctorate, medical or law degree (e.g., MA, MS, PhD, MD, JD)</v>
          </cell>
          <cell r="I453" t="str">
            <v>$75,000 but less than $100,000</v>
          </cell>
          <cell r="J453" t="str">
            <v>No</v>
          </cell>
          <cell r="K453" t="str">
            <v>White Non-Hispanic</v>
          </cell>
          <cell r="M453" t="str">
            <v>Republican</v>
          </cell>
          <cell r="N453" t="str">
            <v>Moderate</v>
          </cell>
          <cell r="O453" t="str">
            <v>Male</v>
          </cell>
          <cell r="P453" t="str">
            <v>Nothing in particular</v>
          </cell>
          <cell r="Q453" t="str">
            <v>Germany</v>
          </cell>
          <cell r="R453" t="str">
            <v>Very good</v>
          </cell>
          <cell r="S453" t="str">
            <v>Having a close relationship to Germany</v>
          </cell>
          <cell r="T453" t="str">
            <v>Having a close relationship to Germany</v>
          </cell>
          <cell r="U453" t="str">
            <v>Somewhat likely</v>
          </cell>
          <cell r="V453" t="str">
            <v>Yes, as a partner</v>
          </cell>
          <cell r="W453" t="str">
            <v>Yes, as a partner</v>
          </cell>
          <cell r="X453" t="str">
            <v>Yes, as a partner</v>
          </cell>
          <cell r="Y453" t="str">
            <v>Yes, as a partner</v>
          </cell>
          <cell r="Z453" t="str">
            <v>Yes, as a partner</v>
          </cell>
          <cell r="AA453" t="str">
            <v>Yes, as a partner</v>
          </cell>
          <cell r="AB453" t="str">
            <v>Countries will increase their focus on national interests</v>
          </cell>
        </row>
        <row r="454">
          <cell r="A454" t="str">
            <v xml:space="preserve">NV    </v>
          </cell>
          <cell r="B454" t="str">
            <v>Single, that is never married</v>
          </cell>
          <cell r="C454" t="str">
            <v>Five</v>
          </cell>
          <cell r="D454" t="str">
            <v>Three</v>
          </cell>
          <cell r="F454" t="str">
            <v>No</v>
          </cell>
          <cell r="G454">
            <v>21</v>
          </cell>
          <cell r="H454" t="str">
            <v>High school graduate (Grade 12 with diploma or GED certificate)</v>
          </cell>
          <cell r="I454" t="str">
            <v>$40,000 but less than $50,000</v>
          </cell>
          <cell r="J454" t="str">
            <v>No</v>
          </cell>
          <cell r="K454" t="str">
            <v>Asian/Chinese/Japanese</v>
          </cell>
          <cell r="M454" t="str">
            <v>Democratic</v>
          </cell>
          <cell r="N454" t="str">
            <v>Moderate</v>
          </cell>
          <cell r="O454" t="str">
            <v>Male</v>
          </cell>
          <cell r="P454" t="str">
            <v>Agnostic</v>
          </cell>
          <cell r="Q454" t="str">
            <v>China</v>
          </cell>
          <cell r="R454" t="str">
            <v>Somewhat good</v>
          </cell>
          <cell r="S454" t="str">
            <v>Having a close relationship to Russia</v>
          </cell>
          <cell r="T454" t="str">
            <v>Having a close relationship to China</v>
          </cell>
          <cell r="U454" t="str">
            <v>Very likely</v>
          </cell>
          <cell r="V454" t="str">
            <v>Yes, as a partner</v>
          </cell>
          <cell r="W454" t="str">
            <v>Yes, as a partner</v>
          </cell>
          <cell r="X454" t="str">
            <v>No, not a partner</v>
          </cell>
          <cell r="Y454" t="str">
            <v>No, not a partner</v>
          </cell>
          <cell r="Z454" t="str">
            <v>Yes, as a partner</v>
          </cell>
          <cell r="AA454" t="str">
            <v>Yes, as a partner</v>
          </cell>
          <cell r="AB454" t="str">
            <v>Countries will cooperate more with other countries</v>
          </cell>
        </row>
        <row r="455">
          <cell r="A455" t="str">
            <v xml:space="preserve">TN    </v>
          </cell>
          <cell r="B455" t="str">
            <v>Separated</v>
          </cell>
          <cell r="C455" t="str">
            <v>Two</v>
          </cell>
          <cell r="D455" t="str">
            <v>Two</v>
          </cell>
          <cell r="F455" t="str">
            <v>NA</v>
          </cell>
          <cell r="G455">
            <v>57</v>
          </cell>
          <cell r="H455" t="str">
            <v>High school graduate (Grade 12 with diploma or GED certificate)</v>
          </cell>
          <cell r="I455" t="str">
            <v>$40,000 but less than $50,000</v>
          </cell>
          <cell r="J455" t="str">
            <v>No</v>
          </cell>
          <cell r="K455" t="str">
            <v>White Non-Hispanic</v>
          </cell>
          <cell r="M455" t="str">
            <v>NA</v>
          </cell>
          <cell r="N455" t="str">
            <v>Moderate</v>
          </cell>
          <cell r="O455" t="str">
            <v>Male</v>
          </cell>
          <cell r="P455" t="str">
            <v>Nothing in particular</v>
          </cell>
          <cell r="Q455" t="str">
            <v>United Kingdom</v>
          </cell>
          <cell r="R455" t="str">
            <v>Somewhat good</v>
          </cell>
          <cell r="S455" t="str">
            <v>Both relationships are equally important</v>
          </cell>
          <cell r="T455" t="str">
            <v>Both relationships are equally important</v>
          </cell>
          <cell r="U455" t="str">
            <v>Somewhat likely</v>
          </cell>
          <cell r="V455" t="str">
            <v>Yes, as a partner</v>
          </cell>
          <cell r="W455" t="str">
            <v>Yes, as a partner</v>
          </cell>
          <cell r="X455" t="str">
            <v>Yes, as a partner</v>
          </cell>
          <cell r="Y455" t="str">
            <v>Yes, as a partner</v>
          </cell>
          <cell r="Z455" t="str">
            <v>Yes, as a partner</v>
          </cell>
          <cell r="AA455" t="str">
            <v>Yes, as a partner</v>
          </cell>
          <cell r="AB455" t="str">
            <v>Countries will increase their focus on national interests</v>
          </cell>
        </row>
        <row r="456">
          <cell r="A456" t="str">
            <v xml:space="preserve">CA    </v>
          </cell>
          <cell r="B456" t="str">
            <v>Single, that is never married</v>
          </cell>
          <cell r="C456" t="str">
            <v>Eight or more</v>
          </cell>
          <cell r="D456" t="str">
            <v>Three</v>
          </cell>
          <cell r="F456" t="str">
            <v>No</v>
          </cell>
          <cell r="G456">
            <v>24</v>
          </cell>
          <cell r="H456" t="str">
            <v>Less than high school (Grades 1-8 or no formal schooling)</v>
          </cell>
          <cell r="I456" t="str">
            <v>Don't know</v>
          </cell>
          <cell r="J456" t="str">
            <v>Yes</v>
          </cell>
          <cell r="K456" t="str">
            <v>White Hispanic</v>
          </cell>
          <cell r="M456" t="str">
            <v>Neither/Other (DO NOT READ)</v>
          </cell>
          <cell r="N456" t="str">
            <v>Don't know</v>
          </cell>
          <cell r="O456" t="str">
            <v>Male</v>
          </cell>
          <cell r="P456" t="str">
            <v>Christian (Just Christian)</v>
          </cell>
          <cell r="Q456" t="str">
            <v>DK/Refused</v>
          </cell>
          <cell r="R456" t="str">
            <v>Very good</v>
          </cell>
          <cell r="S456" t="str">
            <v>Having a close relationship to Russia</v>
          </cell>
          <cell r="T456" t="str">
            <v>Having a close relationship to China</v>
          </cell>
          <cell r="U456" t="str">
            <v>Very likely</v>
          </cell>
          <cell r="V456" t="str">
            <v>Yes, as a partner</v>
          </cell>
          <cell r="W456" t="str">
            <v>Yes, as a partner</v>
          </cell>
          <cell r="X456" t="str">
            <v>Yes, as a partner</v>
          </cell>
          <cell r="Y456" t="str">
            <v>Yes, as a partner</v>
          </cell>
          <cell r="Z456" t="str">
            <v>Yes, as a partner</v>
          </cell>
          <cell r="AA456" t="str">
            <v>Yes, as a partner</v>
          </cell>
          <cell r="AB456" t="str">
            <v>Everything will be the same as before the crisis</v>
          </cell>
        </row>
        <row r="457">
          <cell r="A457" t="str">
            <v xml:space="preserve">NM    </v>
          </cell>
          <cell r="B457" t="str">
            <v>Single, living with a partner</v>
          </cell>
          <cell r="C457" t="str">
            <v>Seven</v>
          </cell>
          <cell r="D457" t="str">
            <v>Three</v>
          </cell>
          <cell r="F457" t="str">
            <v>Refused</v>
          </cell>
          <cell r="G457">
            <v>50</v>
          </cell>
          <cell r="H457" t="str">
            <v>Refused</v>
          </cell>
          <cell r="I457" t="str">
            <v>Refused</v>
          </cell>
          <cell r="J457" t="str">
            <v>Refused</v>
          </cell>
          <cell r="K457" t="str">
            <v>Refused</v>
          </cell>
          <cell r="M457" t="str">
            <v>DK/Refused</v>
          </cell>
          <cell r="N457" t="str">
            <v>Refused</v>
          </cell>
          <cell r="O457" t="str">
            <v>Female</v>
          </cell>
          <cell r="P457" t="str">
            <v>Refused</v>
          </cell>
          <cell r="Q457" t="str">
            <v>DK/Refused</v>
          </cell>
          <cell r="R457" t="str">
            <v>Somewhat good</v>
          </cell>
          <cell r="S457" t="str">
            <v>Having a close relationship to Russia</v>
          </cell>
          <cell r="T457" t="str">
            <v>Having a close relationship to China</v>
          </cell>
          <cell r="U457" t="str">
            <v>Very likely</v>
          </cell>
          <cell r="V457" t="str">
            <v>Yes, as a partner</v>
          </cell>
          <cell r="W457" t="str">
            <v>Yes, as a partner</v>
          </cell>
          <cell r="X457" t="str">
            <v>Yes, as a partner</v>
          </cell>
          <cell r="Y457" t="str">
            <v>Yes, as a partner</v>
          </cell>
          <cell r="Z457" t="str">
            <v>Yes, as a partner</v>
          </cell>
          <cell r="AA457" t="str">
            <v>Yes, as a partner</v>
          </cell>
          <cell r="AB457" t="str">
            <v>Countries will cooperate more with other countries</v>
          </cell>
        </row>
        <row r="458">
          <cell r="A458" t="str">
            <v xml:space="preserve">CA    </v>
          </cell>
          <cell r="B458" t="str">
            <v>Married</v>
          </cell>
          <cell r="C458" t="str">
            <v>Three</v>
          </cell>
          <cell r="D458" t="str">
            <v>Three</v>
          </cell>
          <cell r="F458" t="str">
            <v>NA</v>
          </cell>
          <cell r="G458">
            <v>49</v>
          </cell>
          <cell r="H458" t="str">
            <v>Four year college or university degree/Bachelor.s degree (e.g., BS, BA, AB)</v>
          </cell>
          <cell r="I458" t="str">
            <v>$75,000 but less than $100,000</v>
          </cell>
          <cell r="J458" t="str">
            <v>No</v>
          </cell>
          <cell r="K458" t="str">
            <v>White Non-Hispanic</v>
          </cell>
          <cell r="M458" t="str">
            <v>NA</v>
          </cell>
          <cell r="N458" t="str">
            <v>Moderate</v>
          </cell>
          <cell r="O458" t="str">
            <v>Female</v>
          </cell>
          <cell r="P458" t="str">
            <v>Protestant</v>
          </cell>
          <cell r="Q458" t="str">
            <v>Germany</v>
          </cell>
          <cell r="R458" t="str">
            <v>Somewhat good</v>
          </cell>
          <cell r="S458" t="str">
            <v>Having a close relationship to Germany</v>
          </cell>
          <cell r="T458" t="str">
            <v>Having a close relationship to Germany</v>
          </cell>
          <cell r="U458" t="str">
            <v>Somewhat likely</v>
          </cell>
          <cell r="V458" t="str">
            <v>Yes, as a partner</v>
          </cell>
          <cell r="W458" t="str">
            <v>Yes, as a partner</v>
          </cell>
          <cell r="X458" t="str">
            <v>No, not a partner</v>
          </cell>
          <cell r="Y458" t="str">
            <v>Yes, as a partner</v>
          </cell>
          <cell r="Z458" t="str">
            <v>No, not a partner</v>
          </cell>
          <cell r="AA458" t="str">
            <v>No, not a partner</v>
          </cell>
          <cell r="AB458" t="str">
            <v>Everything will be the same as before the crisis</v>
          </cell>
        </row>
        <row r="459">
          <cell r="A459" t="str">
            <v xml:space="preserve">CA    </v>
          </cell>
          <cell r="B459" t="str">
            <v>Married</v>
          </cell>
          <cell r="C459" t="str">
            <v>Two</v>
          </cell>
          <cell r="D459" t="str">
            <v>Two</v>
          </cell>
          <cell r="F459" t="str">
            <v>NA</v>
          </cell>
          <cell r="G459">
            <v>52</v>
          </cell>
          <cell r="H459" t="str">
            <v>Some college, no degree (includes community college)</v>
          </cell>
          <cell r="I459" t="str">
            <v>Refused</v>
          </cell>
          <cell r="J459" t="str">
            <v>Yes</v>
          </cell>
          <cell r="K459" t="str">
            <v>Unspecified Hispanic</v>
          </cell>
          <cell r="M459" t="str">
            <v>Neither/Other (DO NOT READ)</v>
          </cell>
          <cell r="N459" t="str">
            <v>Very conservative</v>
          </cell>
          <cell r="O459" t="str">
            <v>Male</v>
          </cell>
          <cell r="P459" t="str">
            <v>Catholic, Roman Catholic</v>
          </cell>
          <cell r="Q459" t="str">
            <v>Germany</v>
          </cell>
          <cell r="R459" t="str">
            <v>Somewhat good</v>
          </cell>
          <cell r="S459" t="str">
            <v>Having a close relationship to Russia</v>
          </cell>
          <cell r="T459" t="str">
            <v>Having a close relationship to Germany</v>
          </cell>
          <cell r="U459" t="str">
            <v>Very unlikely</v>
          </cell>
          <cell r="V459" t="str">
            <v>No, not a partner</v>
          </cell>
          <cell r="W459" t="str">
            <v>No, not a partner</v>
          </cell>
          <cell r="X459" t="str">
            <v>No, not a partner</v>
          </cell>
          <cell r="Y459" t="str">
            <v>Yes, as a partner</v>
          </cell>
          <cell r="Z459" t="str">
            <v>Yes, as a partner</v>
          </cell>
          <cell r="AA459" t="str">
            <v>Yes, as a partner</v>
          </cell>
          <cell r="AB459" t="str">
            <v>Countries will cooperate more with other countries</v>
          </cell>
        </row>
        <row r="460">
          <cell r="A460" t="str">
            <v xml:space="preserve">CA    </v>
          </cell>
          <cell r="B460" t="str">
            <v>Married</v>
          </cell>
          <cell r="C460" t="str">
            <v>Two</v>
          </cell>
          <cell r="D460" t="str">
            <v>Two</v>
          </cell>
          <cell r="F460" t="str">
            <v>NA</v>
          </cell>
          <cell r="G460">
            <v>41</v>
          </cell>
          <cell r="H460" t="str">
            <v>Some college, no degree (includes community college)</v>
          </cell>
          <cell r="I460" t="str">
            <v>$50,000 but less than $75,000</v>
          </cell>
          <cell r="J460" t="str">
            <v>No</v>
          </cell>
          <cell r="K460" t="str">
            <v>White Non-Hispanic</v>
          </cell>
          <cell r="M460" t="str">
            <v>Democratic</v>
          </cell>
          <cell r="N460" t="str">
            <v>Moderate</v>
          </cell>
          <cell r="O460" t="str">
            <v>Male</v>
          </cell>
          <cell r="P460" t="str">
            <v>Nothing in particular</v>
          </cell>
          <cell r="Q460" t="str">
            <v>Canada</v>
          </cell>
          <cell r="R460" t="str">
            <v>Somewhat good</v>
          </cell>
          <cell r="S460" t="str">
            <v>Having a close relationship to Russia</v>
          </cell>
          <cell r="T460" t="str">
            <v>Both relationships are equally important</v>
          </cell>
          <cell r="U460" t="str">
            <v>Somewhat likely</v>
          </cell>
          <cell r="V460" t="str">
            <v>No, not a partner</v>
          </cell>
          <cell r="W460" t="str">
            <v>Yes, as a partner</v>
          </cell>
          <cell r="X460" t="str">
            <v>Yes, as a partner</v>
          </cell>
          <cell r="Y460" t="str">
            <v>No, not a partner</v>
          </cell>
          <cell r="Z460" t="str">
            <v>Yes, as a partner</v>
          </cell>
          <cell r="AA460" t="str">
            <v>No, not a partner</v>
          </cell>
          <cell r="AB460" t="str">
            <v>Everything will be the same as before the crisis</v>
          </cell>
        </row>
        <row r="461">
          <cell r="A461" t="str">
            <v xml:space="preserve">WA    </v>
          </cell>
          <cell r="B461" t="str">
            <v>Married</v>
          </cell>
          <cell r="C461" t="str">
            <v>Two</v>
          </cell>
          <cell r="D461" t="str">
            <v>Two</v>
          </cell>
          <cell r="F461" t="str">
            <v>NA</v>
          </cell>
          <cell r="G461">
            <v>66</v>
          </cell>
          <cell r="H461" t="str">
            <v>Some college, no degree (includes community college)</v>
          </cell>
          <cell r="I461" t="str">
            <v>$50,000 but less than $75,000</v>
          </cell>
          <cell r="J461" t="str">
            <v>No</v>
          </cell>
          <cell r="K461" t="str">
            <v>White Non-Hispanic</v>
          </cell>
          <cell r="M461" t="str">
            <v>NA</v>
          </cell>
          <cell r="N461" t="str">
            <v>Moderate</v>
          </cell>
          <cell r="O461" t="str">
            <v>Female</v>
          </cell>
          <cell r="P461" t="str">
            <v>Christian (Just Christian)</v>
          </cell>
          <cell r="Q461" t="str">
            <v>Canada</v>
          </cell>
          <cell r="R461" t="str">
            <v>Somewhat good</v>
          </cell>
          <cell r="S461" t="str">
            <v>Having a close relationship to Russia</v>
          </cell>
          <cell r="T461" t="str">
            <v>Having a close relationship to Germany</v>
          </cell>
          <cell r="U461" t="str">
            <v>Somewhat unlikely</v>
          </cell>
          <cell r="V461" t="str">
            <v>Yes, as a partner</v>
          </cell>
          <cell r="W461" t="str">
            <v>No, not a partner</v>
          </cell>
          <cell r="X461" t="str">
            <v>No, not a partner</v>
          </cell>
          <cell r="Y461" t="str">
            <v>Yes, as a partner</v>
          </cell>
          <cell r="Z461" t="str">
            <v>Yes, as a partner</v>
          </cell>
          <cell r="AA461" t="str">
            <v>Yes, as a partner</v>
          </cell>
          <cell r="AB461" t="str">
            <v>Everything will be the same as before the crisis</v>
          </cell>
        </row>
        <row r="462">
          <cell r="A462" t="str">
            <v xml:space="preserve">CA    </v>
          </cell>
          <cell r="B462" t="str">
            <v>Single, that is never married</v>
          </cell>
          <cell r="C462" t="str">
            <v>One</v>
          </cell>
          <cell r="D462" t="str">
            <v>One</v>
          </cell>
          <cell r="F462" t="str">
            <v>NA</v>
          </cell>
          <cell r="G462">
            <v>74</v>
          </cell>
          <cell r="H462" t="str">
            <v>Postgraduate or professional degree, including master's, doctorate, medical or law degree (e.g., MA, MS, PhD, MD, JD)</v>
          </cell>
          <cell r="I462" t="str">
            <v>$200,000 to under $250,000</v>
          </cell>
          <cell r="J462" t="str">
            <v>No</v>
          </cell>
          <cell r="K462" t="str">
            <v>White Non-Hispanic</v>
          </cell>
          <cell r="M462" t="str">
            <v>NA</v>
          </cell>
          <cell r="N462" t="str">
            <v>Very liberal</v>
          </cell>
          <cell r="O462" t="str">
            <v>Female</v>
          </cell>
          <cell r="P462" t="str">
            <v>Atheist</v>
          </cell>
          <cell r="Q462" t="str">
            <v>China</v>
          </cell>
          <cell r="R462" t="str">
            <v>Somewhat good</v>
          </cell>
          <cell r="S462" t="str">
            <v>Having a close relationship to Germany</v>
          </cell>
          <cell r="T462" t="str">
            <v>Having a close relationship to China</v>
          </cell>
          <cell r="U462" t="str">
            <v>Somewhat likely</v>
          </cell>
          <cell r="V462" t="str">
            <v>Yes, as a partner</v>
          </cell>
          <cell r="W462" t="str">
            <v>Yes, as a partner</v>
          </cell>
          <cell r="X462" t="str">
            <v>No, not a partner</v>
          </cell>
          <cell r="Y462" t="str">
            <v>Yes, as a partner</v>
          </cell>
          <cell r="Z462" t="str">
            <v>Yes, as a partner</v>
          </cell>
          <cell r="AA462" t="str">
            <v>Yes, as a partner</v>
          </cell>
          <cell r="AB462" t="str">
            <v>Countries will cooperate more with other countries</v>
          </cell>
        </row>
        <row r="463">
          <cell r="A463" t="str">
            <v xml:space="preserve">OR    </v>
          </cell>
          <cell r="B463" t="str">
            <v>Divorced</v>
          </cell>
          <cell r="C463" t="str">
            <v>Two</v>
          </cell>
          <cell r="D463" t="str">
            <v>One</v>
          </cell>
          <cell r="F463" t="str">
            <v>Yes</v>
          </cell>
          <cell r="G463">
            <v>52</v>
          </cell>
          <cell r="H463" t="str">
            <v>Four year college or university degree/Bachelor.s degree (e.g., BS, BA, AB)</v>
          </cell>
          <cell r="I463" t="str">
            <v>$40,000 but less than $50,000</v>
          </cell>
          <cell r="J463" t="str">
            <v>No</v>
          </cell>
          <cell r="K463" t="str">
            <v>White Non-Hispanic</v>
          </cell>
          <cell r="M463" t="str">
            <v>Republican</v>
          </cell>
          <cell r="N463" t="str">
            <v>Moderate</v>
          </cell>
          <cell r="O463" t="str">
            <v>Male</v>
          </cell>
          <cell r="P463" t="str">
            <v>Atheist</v>
          </cell>
          <cell r="Q463" t="str">
            <v>Canada</v>
          </cell>
          <cell r="R463" t="str">
            <v>Somewhat good</v>
          </cell>
          <cell r="S463" t="str">
            <v>Having a close relationship to Germany</v>
          </cell>
          <cell r="T463" t="str">
            <v>Having a close relationship to Germany</v>
          </cell>
          <cell r="U463" t="str">
            <v>Somewhat unlikely</v>
          </cell>
          <cell r="V463" t="str">
            <v>Yes, as a partner</v>
          </cell>
          <cell r="W463" t="str">
            <v>Yes, as a partner</v>
          </cell>
          <cell r="X463" t="str">
            <v>Yes, as a partner</v>
          </cell>
          <cell r="Y463" t="str">
            <v>No, not a partner</v>
          </cell>
          <cell r="Z463" t="str">
            <v>Yes, as a partner</v>
          </cell>
          <cell r="AA463" t="str">
            <v>Yes, as a partner</v>
          </cell>
          <cell r="AB463" t="str">
            <v>Countries will cooperate more with other countries</v>
          </cell>
        </row>
        <row r="464">
          <cell r="A464" t="str">
            <v xml:space="preserve">CA    </v>
          </cell>
          <cell r="B464" t="str">
            <v>Single, that is never married</v>
          </cell>
          <cell r="C464" t="str">
            <v>Three</v>
          </cell>
          <cell r="D464" t="str">
            <v>Three</v>
          </cell>
          <cell r="F464" t="str">
            <v>NA</v>
          </cell>
          <cell r="G464">
            <v>38</v>
          </cell>
          <cell r="H464" t="str">
            <v>High school graduate (Grade 12 with diploma or GED certificate)</v>
          </cell>
          <cell r="I464" t="str">
            <v>$30,000 but less than $40,000</v>
          </cell>
          <cell r="J464" t="str">
            <v>Yes</v>
          </cell>
          <cell r="K464" t="str">
            <v>Black Hispanic</v>
          </cell>
          <cell r="M464" t="str">
            <v>Democratic</v>
          </cell>
          <cell r="N464" t="str">
            <v>Somewhat conservative</v>
          </cell>
          <cell r="O464" t="str">
            <v>Male</v>
          </cell>
          <cell r="P464" t="str">
            <v>Catholic, Roman Catholic</v>
          </cell>
          <cell r="Q464" t="str">
            <v>Canada</v>
          </cell>
          <cell r="R464" t="str">
            <v>Very good</v>
          </cell>
          <cell r="S464" t="str">
            <v>Having a close relationship to Germany</v>
          </cell>
          <cell r="T464" t="str">
            <v>Both relationships are equally important</v>
          </cell>
          <cell r="U464" t="str">
            <v>Somewhat unlikely</v>
          </cell>
          <cell r="V464" t="str">
            <v>Yes, as a partner</v>
          </cell>
          <cell r="W464" t="str">
            <v>No, not a partner</v>
          </cell>
          <cell r="X464" t="str">
            <v>No, not a partner</v>
          </cell>
          <cell r="Y464" t="str">
            <v>No, not a partner</v>
          </cell>
          <cell r="Z464" t="str">
            <v>Yes, as a partner</v>
          </cell>
          <cell r="AA464" t="str">
            <v>Yes, as a partner</v>
          </cell>
          <cell r="AB464" t="str">
            <v>Everything will be the same as before the crisis</v>
          </cell>
        </row>
        <row r="465">
          <cell r="A465" t="str">
            <v xml:space="preserve">OR    </v>
          </cell>
          <cell r="B465" t="str">
            <v>Widowed</v>
          </cell>
          <cell r="C465" t="str">
            <v>One</v>
          </cell>
          <cell r="D465" t="str">
            <v>One</v>
          </cell>
          <cell r="F465" t="str">
            <v>NA</v>
          </cell>
          <cell r="G465">
            <v>57</v>
          </cell>
          <cell r="H465" t="str">
            <v>Some college, no degree (includes community college)</v>
          </cell>
          <cell r="I465" t="str">
            <v>Less than $15,000</v>
          </cell>
          <cell r="J465" t="str">
            <v>No</v>
          </cell>
          <cell r="K465" t="str">
            <v>White Non-Hispanic</v>
          </cell>
          <cell r="M465" t="str">
            <v>Republican</v>
          </cell>
          <cell r="N465" t="str">
            <v>Moderate</v>
          </cell>
          <cell r="O465" t="str">
            <v>Female</v>
          </cell>
          <cell r="P465" t="str">
            <v>Other</v>
          </cell>
          <cell r="Q465" t="str">
            <v>China</v>
          </cell>
          <cell r="R465" t="str">
            <v>Somewhat bad</v>
          </cell>
          <cell r="S465" t="str">
            <v>Having a close relationship to Russia</v>
          </cell>
          <cell r="T465" t="str">
            <v>Having a close relationship to China</v>
          </cell>
          <cell r="U465" t="str">
            <v>Somewhat likely</v>
          </cell>
          <cell r="V465" t="str">
            <v>Yes, as a partner</v>
          </cell>
          <cell r="W465" t="str">
            <v>Yes, as a partner</v>
          </cell>
          <cell r="X465" t="str">
            <v>Yes, as a partner</v>
          </cell>
          <cell r="Y465" t="str">
            <v>Yes, as a partner</v>
          </cell>
          <cell r="Z465" t="str">
            <v>DK/Refused</v>
          </cell>
          <cell r="AA465" t="str">
            <v>Yes, as a partner</v>
          </cell>
          <cell r="AB465" t="str">
            <v>Countries will cooperate more with other countries</v>
          </cell>
        </row>
        <row r="466">
          <cell r="A466" t="str">
            <v xml:space="preserve">CA    </v>
          </cell>
          <cell r="B466" t="str">
            <v>Married</v>
          </cell>
          <cell r="C466" t="str">
            <v>Two</v>
          </cell>
          <cell r="D466" t="str">
            <v>Two</v>
          </cell>
          <cell r="F466" t="str">
            <v>NA</v>
          </cell>
          <cell r="G466">
            <v>60</v>
          </cell>
          <cell r="H466" t="str">
            <v>Four year college or university degree/Bachelor.s degree (e.g., BS, BA, AB)</v>
          </cell>
          <cell r="I466" t="str">
            <v>$150,000 to under $200,000</v>
          </cell>
          <cell r="J466" t="str">
            <v>No</v>
          </cell>
          <cell r="K466" t="str">
            <v>White Non-Hispanic</v>
          </cell>
          <cell r="M466" t="str">
            <v>NA</v>
          </cell>
          <cell r="N466" t="str">
            <v>Moderate</v>
          </cell>
          <cell r="O466" t="str">
            <v>Female</v>
          </cell>
          <cell r="P466" t="str">
            <v>Catholic, Roman Catholic</v>
          </cell>
          <cell r="Q466" t="str">
            <v>United Kingdom</v>
          </cell>
          <cell r="R466" t="str">
            <v>Somewhat good</v>
          </cell>
          <cell r="S466" t="str">
            <v>Having a close relationship to Germany</v>
          </cell>
          <cell r="T466" t="str">
            <v>Having a close relationship to Germany</v>
          </cell>
          <cell r="U466" t="str">
            <v>Somewhat likely</v>
          </cell>
          <cell r="V466" t="str">
            <v>Yes, as a partner</v>
          </cell>
          <cell r="W466" t="str">
            <v>No, not a partner</v>
          </cell>
          <cell r="X466" t="str">
            <v>No, not a partner</v>
          </cell>
          <cell r="Y466" t="str">
            <v>Yes, as a partner</v>
          </cell>
          <cell r="Z466" t="str">
            <v>Yes, as a partner</v>
          </cell>
          <cell r="AA466" t="str">
            <v>Yes, as a partner</v>
          </cell>
          <cell r="AB466" t="str">
            <v>Countries will cooperate more with other countries</v>
          </cell>
        </row>
        <row r="467">
          <cell r="A467" t="str">
            <v xml:space="preserve">OR    </v>
          </cell>
          <cell r="B467" t="str">
            <v>Single, that is never married</v>
          </cell>
          <cell r="C467" t="str">
            <v>Seven</v>
          </cell>
          <cell r="D467" t="str">
            <v>Three</v>
          </cell>
          <cell r="F467" t="str">
            <v>Yes</v>
          </cell>
          <cell r="G467">
            <v>25</v>
          </cell>
          <cell r="H467" t="str">
            <v>Four year college or university degree/Bachelor.s degree (e.g., BS, BA, AB)</v>
          </cell>
          <cell r="I467" t="str">
            <v>$50,000 but less than $75,000</v>
          </cell>
          <cell r="J467" t="str">
            <v>No</v>
          </cell>
          <cell r="K467" t="str">
            <v>White Non-Hispanic</v>
          </cell>
          <cell r="M467" t="str">
            <v>Democratic</v>
          </cell>
          <cell r="N467" t="str">
            <v>Moderate</v>
          </cell>
          <cell r="O467" t="str">
            <v>Female</v>
          </cell>
          <cell r="P467" t="str">
            <v>Atheist</v>
          </cell>
          <cell r="Q467" t="str">
            <v>The European Union (EU)</v>
          </cell>
          <cell r="R467" t="str">
            <v>Somewhat bad</v>
          </cell>
          <cell r="S467" t="str">
            <v>Having a close relationship to Russia</v>
          </cell>
          <cell r="T467" t="str">
            <v>Having a close relationship to China</v>
          </cell>
          <cell r="U467" t="str">
            <v>Very likely</v>
          </cell>
          <cell r="V467" t="str">
            <v>Yes, as a partner</v>
          </cell>
          <cell r="W467" t="str">
            <v>No, not a partner</v>
          </cell>
          <cell r="X467" t="str">
            <v>DK/Refused</v>
          </cell>
          <cell r="Y467" t="str">
            <v>Yes, as a partner</v>
          </cell>
          <cell r="Z467" t="str">
            <v>Yes, as a partner</v>
          </cell>
          <cell r="AA467" t="str">
            <v>Yes, as a partner</v>
          </cell>
          <cell r="AB467" t="str">
            <v>Countries will increase their focus on national interests</v>
          </cell>
        </row>
        <row r="468">
          <cell r="A468" t="str">
            <v xml:space="preserve">CA    </v>
          </cell>
          <cell r="B468" t="str">
            <v>Married</v>
          </cell>
          <cell r="C468" t="str">
            <v>Four</v>
          </cell>
          <cell r="D468" t="str">
            <v>Four</v>
          </cell>
          <cell r="F468" t="str">
            <v>NA</v>
          </cell>
          <cell r="G468">
            <v>27</v>
          </cell>
          <cell r="H468" t="str">
            <v>Four year college or university degree/Bachelor.s degree (e.g., BS, BA, AB)</v>
          </cell>
          <cell r="I468" t="str">
            <v>$75,000 but less than $100,000</v>
          </cell>
          <cell r="J468" t="str">
            <v>No</v>
          </cell>
          <cell r="K468" t="str">
            <v>White Non-Hispanic</v>
          </cell>
          <cell r="M468" t="str">
            <v>NA</v>
          </cell>
          <cell r="N468" t="str">
            <v>Moderate</v>
          </cell>
          <cell r="O468" t="str">
            <v>Male</v>
          </cell>
          <cell r="P468" t="str">
            <v>Non-denominational or Independent Church</v>
          </cell>
          <cell r="Q468" t="str">
            <v>Canada</v>
          </cell>
          <cell r="R468" t="str">
            <v>Somewhat good</v>
          </cell>
          <cell r="S468" t="str">
            <v>Having a close relationship to Germany</v>
          </cell>
          <cell r="T468" t="str">
            <v>Having a close relationship to China</v>
          </cell>
          <cell r="U468" t="str">
            <v>Somewhat unlikely</v>
          </cell>
          <cell r="V468" t="str">
            <v>No, not a partner</v>
          </cell>
          <cell r="W468" t="str">
            <v>Yes, as a partner</v>
          </cell>
          <cell r="X468" t="str">
            <v>Yes, as a partner</v>
          </cell>
          <cell r="Y468" t="str">
            <v>Yes, as a partner</v>
          </cell>
          <cell r="Z468" t="str">
            <v>Yes, as a partner</v>
          </cell>
          <cell r="AA468" t="str">
            <v>No, not a partner</v>
          </cell>
          <cell r="AB468" t="str">
            <v>Countries will cooperate more with other countries</v>
          </cell>
        </row>
        <row r="469">
          <cell r="A469" t="str">
            <v xml:space="preserve">CA    </v>
          </cell>
          <cell r="B469" t="str">
            <v>Married</v>
          </cell>
          <cell r="C469" t="str">
            <v>Three</v>
          </cell>
          <cell r="D469" t="str">
            <v>Two</v>
          </cell>
          <cell r="F469" t="str">
            <v>Yes</v>
          </cell>
          <cell r="G469">
            <v>37</v>
          </cell>
          <cell r="H469" t="str">
            <v>Four year college or university degree/Bachelor.s degree (e.g., BS, BA, AB)</v>
          </cell>
          <cell r="I469" t="str">
            <v>$75,000 but less than $100,000</v>
          </cell>
          <cell r="J469" t="str">
            <v>No</v>
          </cell>
          <cell r="K469" t="str">
            <v>White Non-Hispanic</v>
          </cell>
          <cell r="M469" t="str">
            <v>NA</v>
          </cell>
          <cell r="N469" t="str">
            <v>Somewhat conservative</v>
          </cell>
          <cell r="O469" t="str">
            <v>Female</v>
          </cell>
          <cell r="P469" t="str">
            <v>Christian (Just Christian)</v>
          </cell>
          <cell r="Q469" t="str">
            <v>Japan</v>
          </cell>
          <cell r="R469" t="str">
            <v>Somewhat bad</v>
          </cell>
          <cell r="S469" t="str">
            <v>Having a close relationship to Germany</v>
          </cell>
          <cell r="T469" t="str">
            <v>Having a close relationship to Germany</v>
          </cell>
          <cell r="U469" t="str">
            <v>Somewhat unlikely</v>
          </cell>
          <cell r="V469" t="str">
            <v>No, not a partner</v>
          </cell>
          <cell r="W469" t="str">
            <v>No, not a partner</v>
          </cell>
          <cell r="X469" t="str">
            <v>No, not a partner</v>
          </cell>
          <cell r="Y469" t="str">
            <v>Yes, as a partner</v>
          </cell>
          <cell r="Z469" t="str">
            <v>No, not a partner</v>
          </cell>
          <cell r="AA469" t="str">
            <v>Yes, as a partner</v>
          </cell>
          <cell r="AB469" t="str">
            <v>Countries will cooperate more with other countries</v>
          </cell>
        </row>
        <row r="470">
          <cell r="A470" t="str">
            <v xml:space="preserve">CA    </v>
          </cell>
          <cell r="B470" t="str">
            <v>Married</v>
          </cell>
          <cell r="C470" t="str">
            <v>Two</v>
          </cell>
          <cell r="D470" t="str">
            <v>Two</v>
          </cell>
          <cell r="F470" t="str">
            <v>NA</v>
          </cell>
          <cell r="G470">
            <v>47</v>
          </cell>
          <cell r="H470" t="str">
            <v>High school incomplete (Grades 9-11 or Grade 12 with NO diploma)</v>
          </cell>
          <cell r="I470" t="str">
            <v>Less than $15,000</v>
          </cell>
          <cell r="J470" t="str">
            <v>No</v>
          </cell>
          <cell r="K470" t="str">
            <v>Asian/Chinese/Japanese</v>
          </cell>
          <cell r="M470" t="str">
            <v>NA</v>
          </cell>
          <cell r="N470" t="str">
            <v>Somewhat conservative</v>
          </cell>
          <cell r="O470" t="str">
            <v>Female</v>
          </cell>
          <cell r="P470" t="str">
            <v>Jehovah's Witness</v>
          </cell>
          <cell r="Q470" t="str">
            <v>France</v>
          </cell>
          <cell r="R470" t="str">
            <v>Very good</v>
          </cell>
          <cell r="S470" t="str">
            <v>Having a close relationship to Germany</v>
          </cell>
          <cell r="T470" t="str">
            <v>Having a close relationship to Germany</v>
          </cell>
          <cell r="U470" t="str">
            <v>Somewhat unlikely</v>
          </cell>
          <cell r="V470" t="str">
            <v>Yes, as a partner</v>
          </cell>
          <cell r="W470" t="str">
            <v>No, not a partner</v>
          </cell>
          <cell r="X470" t="str">
            <v>Yes, as a partner</v>
          </cell>
          <cell r="Y470" t="str">
            <v>No, not a partner</v>
          </cell>
          <cell r="Z470" t="str">
            <v>Yes, as a partner</v>
          </cell>
          <cell r="AA470" t="str">
            <v>No, not a partner</v>
          </cell>
          <cell r="AB470" t="str">
            <v>Everything will be the same as before the crisis</v>
          </cell>
        </row>
        <row r="471">
          <cell r="A471" t="str">
            <v xml:space="preserve">OR    </v>
          </cell>
          <cell r="B471" t="str">
            <v>Married</v>
          </cell>
          <cell r="C471" t="str">
            <v>Three</v>
          </cell>
          <cell r="D471" t="str">
            <v>Three</v>
          </cell>
          <cell r="F471" t="str">
            <v>NA</v>
          </cell>
          <cell r="G471">
            <v>36</v>
          </cell>
          <cell r="H471" t="str">
            <v>High school graduate (Grade 12 with diploma or GED certificate)</v>
          </cell>
          <cell r="I471" t="str">
            <v>$30,000 but less than $40,000</v>
          </cell>
          <cell r="J471" t="str">
            <v>Yes</v>
          </cell>
          <cell r="K471" t="str">
            <v>White Hispanic</v>
          </cell>
          <cell r="M471" t="str">
            <v>Neither/Other (DO NOT READ)</v>
          </cell>
          <cell r="N471" t="str">
            <v>Very liberal</v>
          </cell>
          <cell r="O471" t="str">
            <v>Female</v>
          </cell>
          <cell r="P471" t="str">
            <v>Christian (Just Christian)</v>
          </cell>
          <cell r="Q471" t="str">
            <v>Germany</v>
          </cell>
          <cell r="R471" t="str">
            <v>Somewhat good</v>
          </cell>
          <cell r="S471" t="str">
            <v>Having a close relationship to Germany</v>
          </cell>
          <cell r="T471" t="str">
            <v>Having a close relationship to Germany</v>
          </cell>
          <cell r="U471" t="str">
            <v>Somewhat unlikely</v>
          </cell>
          <cell r="V471" t="str">
            <v>Yes, as a partner</v>
          </cell>
          <cell r="W471" t="str">
            <v>Yes, as a partner</v>
          </cell>
          <cell r="X471" t="str">
            <v>Yes, as a partner</v>
          </cell>
          <cell r="Y471" t="str">
            <v>Yes, as a partner</v>
          </cell>
          <cell r="Z471" t="str">
            <v>Yes, as a partner</v>
          </cell>
          <cell r="AA471" t="str">
            <v>Yes, as a partner</v>
          </cell>
          <cell r="AB471" t="str">
            <v>Everything will be the same as before the crisis</v>
          </cell>
        </row>
        <row r="472">
          <cell r="A472" t="str">
            <v xml:space="preserve">CA    </v>
          </cell>
          <cell r="B472" t="str">
            <v>Married</v>
          </cell>
          <cell r="C472" t="str">
            <v>Four</v>
          </cell>
          <cell r="D472" t="str">
            <v>Three</v>
          </cell>
          <cell r="F472" t="str">
            <v>Yes</v>
          </cell>
          <cell r="G472">
            <v>47</v>
          </cell>
          <cell r="H472" t="str">
            <v>Four year college or university degree/Bachelor.s degree (e.g., BS, BA, AB)</v>
          </cell>
          <cell r="I472" t="str">
            <v>$75,000 but less than $100,000</v>
          </cell>
          <cell r="J472" t="str">
            <v>Yes</v>
          </cell>
          <cell r="K472" t="str">
            <v>White Hispanic</v>
          </cell>
          <cell r="M472" t="str">
            <v>NA</v>
          </cell>
          <cell r="N472" t="str">
            <v>Somewhat liberal</v>
          </cell>
          <cell r="O472" t="str">
            <v>Male</v>
          </cell>
          <cell r="P472" t="str">
            <v>Catholic, Roman Catholic</v>
          </cell>
          <cell r="Q472" t="str">
            <v>United Kingdom</v>
          </cell>
          <cell r="R472" t="str">
            <v>Somewhat bad</v>
          </cell>
          <cell r="S472" t="str">
            <v>Having a close relationship to Germany</v>
          </cell>
          <cell r="T472" t="str">
            <v>Having a close relationship to Germany</v>
          </cell>
          <cell r="U472" t="str">
            <v>Somewhat likely</v>
          </cell>
          <cell r="V472" t="str">
            <v>Yes, as a partner</v>
          </cell>
          <cell r="W472" t="str">
            <v>No, not a partner</v>
          </cell>
          <cell r="X472" t="str">
            <v>No, not a partner</v>
          </cell>
          <cell r="Y472" t="str">
            <v>Yes, as a partner</v>
          </cell>
          <cell r="Z472" t="str">
            <v>Yes, as a partner</v>
          </cell>
          <cell r="AA472" t="str">
            <v>Yes, as a partner</v>
          </cell>
          <cell r="AB472" t="str">
            <v>Countries will increase their focus on national interests</v>
          </cell>
        </row>
        <row r="473">
          <cell r="A473" t="str">
            <v xml:space="preserve">CA    </v>
          </cell>
          <cell r="B473" t="str">
            <v>Single, that is never married</v>
          </cell>
          <cell r="C473" t="str">
            <v>One</v>
          </cell>
          <cell r="D473" t="str">
            <v>One</v>
          </cell>
          <cell r="F473" t="str">
            <v>NA</v>
          </cell>
          <cell r="G473">
            <v>20</v>
          </cell>
          <cell r="H473" t="str">
            <v>High school graduate (Grade 12 with diploma or GED certificate)</v>
          </cell>
          <cell r="I473" t="str">
            <v>$75,000 but less than $100,000</v>
          </cell>
          <cell r="J473" t="str">
            <v>No</v>
          </cell>
          <cell r="K473" t="str">
            <v>White Non-Hispanic</v>
          </cell>
          <cell r="M473" t="str">
            <v>NA</v>
          </cell>
          <cell r="N473" t="str">
            <v>Very conservative</v>
          </cell>
          <cell r="O473" t="str">
            <v>Male</v>
          </cell>
          <cell r="P473" t="str">
            <v>Nothing in particular</v>
          </cell>
          <cell r="Q473" t="str">
            <v>Canada</v>
          </cell>
          <cell r="R473" t="str">
            <v>Very good</v>
          </cell>
          <cell r="S473" t="str">
            <v>Having a close relationship to Germany</v>
          </cell>
          <cell r="T473" t="str">
            <v>Having a close relationship to Germany</v>
          </cell>
          <cell r="U473" t="str">
            <v>Somewhat likely</v>
          </cell>
          <cell r="V473" t="str">
            <v>Yes, as a partner</v>
          </cell>
          <cell r="W473" t="str">
            <v>Yes, as a partner</v>
          </cell>
          <cell r="X473" t="str">
            <v>Yes, as a partner</v>
          </cell>
          <cell r="Y473" t="str">
            <v>Yes, as a partner</v>
          </cell>
          <cell r="Z473" t="str">
            <v>Yes, as a partner</v>
          </cell>
          <cell r="AA473" t="str">
            <v>No, not a partner</v>
          </cell>
          <cell r="AB473" t="str">
            <v>Everything will be the same as before the crisis</v>
          </cell>
        </row>
        <row r="474">
          <cell r="A474" t="str">
            <v xml:space="preserve">OR    </v>
          </cell>
          <cell r="B474" t="str">
            <v>Married</v>
          </cell>
          <cell r="C474" t="str">
            <v>Five</v>
          </cell>
          <cell r="D474" t="str">
            <v>Two</v>
          </cell>
          <cell r="F474" t="str">
            <v>Yes</v>
          </cell>
          <cell r="G474">
            <v>45</v>
          </cell>
          <cell r="H474" t="str">
            <v>Four year college or university degree/Bachelor.s degree (e.g., BS, BA, AB)</v>
          </cell>
          <cell r="I474" t="str">
            <v>$75,000 but less than $100,000</v>
          </cell>
          <cell r="J474" t="str">
            <v>No</v>
          </cell>
          <cell r="K474" t="str">
            <v>White Non-Hispanic</v>
          </cell>
          <cell r="M474" t="str">
            <v>NA</v>
          </cell>
          <cell r="N474" t="str">
            <v>Somewhat conservative</v>
          </cell>
          <cell r="O474" t="str">
            <v>Male</v>
          </cell>
          <cell r="P474" t="str">
            <v>Protestant</v>
          </cell>
          <cell r="Q474" t="str">
            <v>DK/Refused</v>
          </cell>
          <cell r="R474" t="str">
            <v>Somewhat good</v>
          </cell>
          <cell r="S474" t="str">
            <v>Having a close relationship to Germany</v>
          </cell>
          <cell r="T474" t="str">
            <v>Having a close relationship to Germany</v>
          </cell>
          <cell r="U474" t="str">
            <v>Somewhat likely</v>
          </cell>
          <cell r="V474" t="str">
            <v>No, not a partner</v>
          </cell>
          <cell r="W474" t="str">
            <v>Yes, as a partner</v>
          </cell>
          <cell r="X474" t="str">
            <v>Yes, as a partner</v>
          </cell>
          <cell r="Y474" t="str">
            <v>Yes, as a partner</v>
          </cell>
          <cell r="Z474" t="str">
            <v>Yes, as a partner</v>
          </cell>
          <cell r="AA474" t="str">
            <v>Yes, as a partner</v>
          </cell>
          <cell r="AB474" t="str">
            <v>DK/Refused</v>
          </cell>
        </row>
        <row r="475">
          <cell r="A475" t="str">
            <v xml:space="preserve">CA    </v>
          </cell>
          <cell r="B475" t="str">
            <v>Single, that is never married</v>
          </cell>
          <cell r="C475" t="str">
            <v>One</v>
          </cell>
          <cell r="D475" t="str">
            <v>One</v>
          </cell>
          <cell r="F475" t="str">
            <v>NA</v>
          </cell>
          <cell r="G475" t="str">
            <v>Refused</v>
          </cell>
          <cell r="H475" t="str">
            <v>Some college, no degree (includes community college)</v>
          </cell>
          <cell r="I475" t="str">
            <v>$30,000 but less than $40,000</v>
          </cell>
          <cell r="J475" t="str">
            <v>No</v>
          </cell>
          <cell r="K475" t="str">
            <v>White Non-Hispanic</v>
          </cell>
          <cell r="M475" t="str">
            <v>Democratic</v>
          </cell>
          <cell r="N475" t="str">
            <v>Moderate</v>
          </cell>
          <cell r="O475" t="str">
            <v>Female</v>
          </cell>
          <cell r="P475" t="str">
            <v>Protestant</v>
          </cell>
          <cell r="Q475" t="str">
            <v>South Korea</v>
          </cell>
          <cell r="R475" t="str">
            <v>Somewhat bad</v>
          </cell>
          <cell r="S475" t="str">
            <v>Having a close relationship to Germany</v>
          </cell>
          <cell r="T475" t="str">
            <v>Having a close relationship to Germany</v>
          </cell>
          <cell r="U475" t="str">
            <v>Very likely</v>
          </cell>
          <cell r="V475" t="str">
            <v>Yes, as a partner</v>
          </cell>
          <cell r="W475" t="str">
            <v>Yes, as a partner</v>
          </cell>
          <cell r="X475" t="str">
            <v>Yes, as a partner</v>
          </cell>
          <cell r="Y475" t="str">
            <v>Yes, as a partner</v>
          </cell>
          <cell r="Z475" t="str">
            <v>Yes, as a partner</v>
          </cell>
          <cell r="AA475" t="str">
            <v>Yes, as a partner</v>
          </cell>
          <cell r="AB475" t="str">
            <v>Countries will cooperate more with other countries</v>
          </cell>
        </row>
        <row r="476">
          <cell r="A476" t="str">
            <v xml:space="preserve">KY    </v>
          </cell>
          <cell r="B476" t="str">
            <v>Single, that is never married</v>
          </cell>
          <cell r="C476" t="str">
            <v>Three</v>
          </cell>
          <cell r="D476" t="str">
            <v>Three</v>
          </cell>
          <cell r="F476" t="str">
            <v>NA</v>
          </cell>
          <cell r="G476">
            <v>25</v>
          </cell>
          <cell r="H476" t="str">
            <v>High school graduate (Grade 12 with diploma or GED certificate)</v>
          </cell>
          <cell r="I476" t="str">
            <v>$25,000 but less than $30,000</v>
          </cell>
          <cell r="J476" t="str">
            <v>No</v>
          </cell>
          <cell r="K476" t="str">
            <v>White Non-Hispanic</v>
          </cell>
          <cell r="M476" t="str">
            <v>NA</v>
          </cell>
          <cell r="N476" t="str">
            <v>Somewhat conservative</v>
          </cell>
          <cell r="O476" t="str">
            <v>Female</v>
          </cell>
          <cell r="P476" t="str">
            <v>Catholic, Roman Catholic</v>
          </cell>
          <cell r="Q476" t="str">
            <v>Germany</v>
          </cell>
          <cell r="R476" t="str">
            <v>Somewhat good</v>
          </cell>
          <cell r="S476" t="str">
            <v>Having a close relationship to Russia</v>
          </cell>
          <cell r="T476" t="str">
            <v>Having a close relationship to China</v>
          </cell>
          <cell r="U476" t="str">
            <v>Very likely</v>
          </cell>
          <cell r="V476" t="str">
            <v>Yes, as a partner</v>
          </cell>
          <cell r="W476" t="str">
            <v>Yes, as a partner</v>
          </cell>
          <cell r="X476" t="str">
            <v>Yes, as a partner</v>
          </cell>
          <cell r="Y476" t="str">
            <v>Yes, as a partner</v>
          </cell>
          <cell r="Z476" t="str">
            <v>Yes, as a partner</v>
          </cell>
          <cell r="AA476" t="str">
            <v>Yes, as a partner</v>
          </cell>
          <cell r="AB476" t="str">
            <v>Everything will be the same as before the crisis</v>
          </cell>
        </row>
        <row r="477">
          <cell r="A477" t="str">
            <v xml:space="preserve">PA    </v>
          </cell>
          <cell r="B477" t="str">
            <v>Single, that is never married</v>
          </cell>
          <cell r="C477" t="str">
            <v>Four</v>
          </cell>
          <cell r="D477" t="str">
            <v>Three</v>
          </cell>
          <cell r="F477" t="str">
            <v>No</v>
          </cell>
          <cell r="G477">
            <v>30</v>
          </cell>
          <cell r="H477" t="str">
            <v>Four year college or university degree/Bachelor.s degree (e.g., BS, BA, AB)</v>
          </cell>
          <cell r="I477" t="str">
            <v>Don't know</v>
          </cell>
          <cell r="J477" t="str">
            <v>No</v>
          </cell>
          <cell r="K477" t="str">
            <v>White Non-Hispanic</v>
          </cell>
          <cell r="M477" t="str">
            <v>Neither/Other (DO NOT READ)</v>
          </cell>
          <cell r="N477" t="str">
            <v>Moderate</v>
          </cell>
          <cell r="O477" t="str">
            <v>Female</v>
          </cell>
          <cell r="P477" t="str">
            <v>Catholic, Roman Catholic</v>
          </cell>
          <cell r="Q477" t="str">
            <v>Germany</v>
          </cell>
          <cell r="R477" t="str">
            <v>Somewhat good</v>
          </cell>
          <cell r="S477" t="str">
            <v>Having a close relationship to Germany</v>
          </cell>
          <cell r="T477" t="str">
            <v>VOL: Neither</v>
          </cell>
          <cell r="U477" t="str">
            <v>Somewhat likely</v>
          </cell>
          <cell r="V477" t="str">
            <v>No, not a partner</v>
          </cell>
          <cell r="W477" t="str">
            <v>No, not a partner</v>
          </cell>
          <cell r="X477" t="str">
            <v>No, not a partner</v>
          </cell>
          <cell r="Y477" t="str">
            <v>No, not a partner</v>
          </cell>
          <cell r="Z477" t="str">
            <v>Yes, as a partner</v>
          </cell>
          <cell r="AA477" t="str">
            <v>No, not a partner</v>
          </cell>
          <cell r="AB477" t="str">
            <v>Countries will increase their focus on national interests</v>
          </cell>
        </row>
        <row r="478">
          <cell r="A478" t="str">
            <v xml:space="preserve">NY    </v>
          </cell>
          <cell r="B478" t="str">
            <v>Married</v>
          </cell>
          <cell r="C478" t="str">
            <v>Two</v>
          </cell>
          <cell r="D478" t="str">
            <v>Two</v>
          </cell>
          <cell r="F478" t="str">
            <v>NA</v>
          </cell>
          <cell r="G478">
            <v>68</v>
          </cell>
          <cell r="H478" t="str">
            <v>Postgraduate or professional degree, including master's, doctorate, medical or law degree (e.g., MA, MS, PhD, MD, JD)</v>
          </cell>
          <cell r="I478" t="str">
            <v>$100,000 to under $150,000</v>
          </cell>
          <cell r="J478" t="str">
            <v>No</v>
          </cell>
          <cell r="K478" t="str">
            <v>White Non-Hispanic</v>
          </cell>
          <cell r="M478" t="str">
            <v>NA</v>
          </cell>
          <cell r="N478" t="str">
            <v>Somewhat liberal</v>
          </cell>
          <cell r="O478" t="str">
            <v>Female</v>
          </cell>
          <cell r="P478" t="str">
            <v>Catholic, Roman Catholic</v>
          </cell>
          <cell r="Q478" t="str">
            <v>The European Union (EU)</v>
          </cell>
          <cell r="R478" t="str">
            <v>Somewhat good</v>
          </cell>
          <cell r="S478" t="str">
            <v>Having a close relationship to Germany</v>
          </cell>
          <cell r="T478" t="str">
            <v>Having a close relationship to Germany</v>
          </cell>
          <cell r="U478" t="str">
            <v>Very unlikely</v>
          </cell>
          <cell r="V478" t="str">
            <v>Yes, as a partner</v>
          </cell>
          <cell r="W478" t="str">
            <v>No, not a partner</v>
          </cell>
          <cell r="X478" t="str">
            <v>No, not a partner</v>
          </cell>
          <cell r="Y478" t="str">
            <v>Yes, as a partner</v>
          </cell>
          <cell r="Z478" t="str">
            <v>Yes, as a partner</v>
          </cell>
          <cell r="AA478" t="str">
            <v>Yes, as a partner</v>
          </cell>
          <cell r="AB478" t="str">
            <v>Everything will be the same as before the crisis</v>
          </cell>
        </row>
        <row r="479">
          <cell r="A479" t="str">
            <v xml:space="preserve">VA    </v>
          </cell>
          <cell r="B479" t="str">
            <v>Widowed</v>
          </cell>
          <cell r="C479" t="str">
            <v>One</v>
          </cell>
          <cell r="D479" t="str">
            <v>One</v>
          </cell>
          <cell r="F479" t="str">
            <v>NA</v>
          </cell>
          <cell r="G479">
            <v>80</v>
          </cell>
          <cell r="H479" t="str">
            <v>Two year associate degree from a college or university</v>
          </cell>
          <cell r="I479" t="str">
            <v>Refused</v>
          </cell>
          <cell r="J479" t="str">
            <v>No</v>
          </cell>
          <cell r="K479" t="str">
            <v>White Non-Hispanic</v>
          </cell>
          <cell r="M479" t="str">
            <v>NA</v>
          </cell>
          <cell r="N479" t="str">
            <v>Somewhat liberal</v>
          </cell>
          <cell r="O479" t="str">
            <v>Female</v>
          </cell>
          <cell r="P479" t="str">
            <v>Protestant</v>
          </cell>
          <cell r="Q479" t="str">
            <v>United Kingdom</v>
          </cell>
          <cell r="R479" t="str">
            <v>Somewhat bad</v>
          </cell>
          <cell r="S479" t="str">
            <v>Having a close relationship to Germany</v>
          </cell>
          <cell r="T479" t="str">
            <v>Having a close relationship to Germany</v>
          </cell>
          <cell r="U479" t="str">
            <v>Somewhat likely</v>
          </cell>
          <cell r="V479" t="str">
            <v>Yes, as a partner</v>
          </cell>
          <cell r="W479" t="str">
            <v>Yes, as a partner</v>
          </cell>
          <cell r="X479" t="str">
            <v>Yes, as a partner</v>
          </cell>
          <cell r="Y479" t="str">
            <v>Yes, as a partner</v>
          </cell>
          <cell r="Z479" t="str">
            <v>Yes, as a partner</v>
          </cell>
          <cell r="AA479" t="str">
            <v>Yes, as a partner</v>
          </cell>
          <cell r="AB479" t="str">
            <v>Countries will cooperate more with other countries</v>
          </cell>
        </row>
        <row r="480">
          <cell r="A480" t="str">
            <v xml:space="preserve">MI    </v>
          </cell>
          <cell r="B480" t="str">
            <v>Married</v>
          </cell>
          <cell r="C480" t="str">
            <v>Four</v>
          </cell>
          <cell r="D480" t="str">
            <v>Two</v>
          </cell>
          <cell r="F480" t="str">
            <v>Yes</v>
          </cell>
          <cell r="G480">
            <v>32</v>
          </cell>
          <cell r="H480" t="str">
            <v>Four year college or university degree/Bachelor.s degree (e.g., BS, BA, AB)</v>
          </cell>
          <cell r="I480" t="str">
            <v>$50,000 but less than $75,000</v>
          </cell>
          <cell r="J480" t="str">
            <v>No</v>
          </cell>
          <cell r="K480" t="str">
            <v>White Non-Hispanic</v>
          </cell>
          <cell r="M480" t="str">
            <v>NA</v>
          </cell>
          <cell r="N480" t="str">
            <v>Moderate</v>
          </cell>
          <cell r="O480" t="str">
            <v>Male</v>
          </cell>
          <cell r="P480" t="str">
            <v>Christian (Just Christian)</v>
          </cell>
          <cell r="Q480" t="str">
            <v>The European Union (EU)</v>
          </cell>
          <cell r="R480" t="str">
            <v>Somewhat bad</v>
          </cell>
          <cell r="S480" t="str">
            <v>Having a close relationship to Germany</v>
          </cell>
          <cell r="T480" t="str">
            <v>Having a close relationship to Germany</v>
          </cell>
          <cell r="U480" t="str">
            <v>Somewhat likely</v>
          </cell>
          <cell r="V480" t="str">
            <v>Yes, as a partner</v>
          </cell>
          <cell r="W480" t="str">
            <v>Yes, as a partner</v>
          </cell>
          <cell r="X480" t="str">
            <v>No, not a partner</v>
          </cell>
          <cell r="Y480" t="str">
            <v>Yes, as a partner</v>
          </cell>
          <cell r="Z480" t="str">
            <v>No, not a partner</v>
          </cell>
          <cell r="AA480" t="str">
            <v>No, not a partner</v>
          </cell>
          <cell r="AB480" t="str">
            <v>Countries will cooperate more with other countries</v>
          </cell>
        </row>
        <row r="481">
          <cell r="A481" t="str">
            <v xml:space="preserve">GA    </v>
          </cell>
          <cell r="B481" t="str">
            <v>Married</v>
          </cell>
          <cell r="C481" t="str">
            <v>Four</v>
          </cell>
          <cell r="D481" t="str">
            <v>Four</v>
          </cell>
          <cell r="F481" t="str">
            <v>NA</v>
          </cell>
          <cell r="G481">
            <v>52</v>
          </cell>
          <cell r="H481" t="str">
            <v>Two year associate degree from a college or university</v>
          </cell>
          <cell r="I481" t="str">
            <v>$100,000 to under $150,000</v>
          </cell>
          <cell r="J481" t="str">
            <v>No</v>
          </cell>
          <cell r="K481" t="str">
            <v>Black Non-Hispanic</v>
          </cell>
          <cell r="M481" t="str">
            <v>NA</v>
          </cell>
          <cell r="N481" t="str">
            <v>Moderate</v>
          </cell>
          <cell r="O481" t="str">
            <v>Male</v>
          </cell>
          <cell r="P481" t="str">
            <v>Christian (Just Christian)</v>
          </cell>
          <cell r="Q481" t="str">
            <v>Russia</v>
          </cell>
          <cell r="R481" t="str">
            <v>Somewhat good</v>
          </cell>
          <cell r="S481" t="str">
            <v>Having a close relationship to Russia</v>
          </cell>
          <cell r="T481" t="str">
            <v>Having a close relationship to China</v>
          </cell>
          <cell r="U481" t="str">
            <v>Very unlikely</v>
          </cell>
          <cell r="V481" t="str">
            <v>No, not a partner</v>
          </cell>
          <cell r="W481" t="str">
            <v>No, not a partner</v>
          </cell>
          <cell r="X481" t="str">
            <v>Yes, as a partner</v>
          </cell>
          <cell r="Y481" t="str">
            <v>Yes, as a partner</v>
          </cell>
          <cell r="Z481" t="str">
            <v>Yes, as a partner</v>
          </cell>
          <cell r="AA481" t="str">
            <v>No, not a partner</v>
          </cell>
          <cell r="AB481" t="str">
            <v>Everything will be the same as before the crisis</v>
          </cell>
        </row>
        <row r="482">
          <cell r="A482" t="str">
            <v xml:space="preserve">NJ    </v>
          </cell>
          <cell r="B482" t="str">
            <v>Married</v>
          </cell>
          <cell r="C482" t="str">
            <v>Three</v>
          </cell>
          <cell r="D482" t="str">
            <v>Three</v>
          </cell>
          <cell r="F482" t="str">
            <v>NA</v>
          </cell>
          <cell r="G482">
            <v>56</v>
          </cell>
          <cell r="H482" t="str">
            <v>High school graduate (Grade 12 with diploma or GED certificate)</v>
          </cell>
          <cell r="I482" t="str">
            <v>$50,000 but less than $75,000</v>
          </cell>
          <cell r="J482" t="str">
            <v>Yes</v>
          </cell>
          <cell r="K482" t="str">
            <v>White Hispanic</v>
          </cell>
          <cell r="M482" t="str">
            <v>NA</v>
          </cell>
          <cell r="N482" t="str">
            <v>Very conservative</v>
          </cell>
          <cell r="O482" t="str">
            <v>Male</v>
          </cell>
          <cell r="P482" t="str">
            <v>Christian (Just Christian)</v>
          </cell>
          <cell r="Q482" t="str">
            <v>Russia</v>
          </cell>
          <cell r="R482" t="str">
            <v>Somewhat good</v>
          </cell>
          <cell r="S482" t="str">
            <v>Having a close relationship to Russia</v>
          </cell>
          <cell r="T482" t="str">
            <v>Having a close relationship to China</v>
          </cell>
          <cell r="U482" t="str">
            <v>Very unlikely</v>
          </cell>
          <cell r="V482" t="str">
            <v>No, not a partner</v>
          </cell>
          <cell r="W482" t="str">
            <v>No, not a partner</v>
          </cell>
          <cell r="X482" t="str">
            <v>No, not a partner</v>
          </cell>
          <cell r="Y482" t="str">
            <v>Yes, as a partner</v>
          </cell>
          <cell r="Z482" t="str">
            <v>Yes, as a partner</v>
          </cell>
          <cell r="AA482" t="str">
            <v>No, not a partner</v>
          </cell>
          <cell r="AB482" t="str">
            <v>Countries will increase their focus on national interests</v>
          </cell>
        </row>
        <row r="483">
          <cell r="A483" t="str">
            <v xml:space="preserve">NC    </v>
          </cell>
          <cell r="B483" t="str">
            <v>Single, that is never married</v>
          </cell>
          <cell r="C483" t="str">
            <v>Five</v>
          </cell>
          <cell r="D483" t="str">
            <v>Five</v>
          </cell>
          <cell r="F483" t="str">
            <v>NA</v>
          </cell>
          <cell r="G483">
            <v>31</v>
          </cell>
          <cell r="H483" t="str">
            <v>High school graduate (Grade 12 with diploma or GED certificate)</v>
          </cell>
          <cell r="I483" t="str">
            <v>$25,000 but less than $30,000</v>
          </cell>
          <cell r="J483" t="str">
            <v>Yes</v>
          </cell>
          <cell r="K483" t="str">
            <v>Unspecified Hispanic</v>
          </cell>
          <cell r="M483" t="str">
            <v>Democratic</v>
          </cell>
          <cell r="N483" t="str">
            <v>Somewhat liberal</v>
          </cell>
          <cell r="O483" t="str">
            <v>Male</v>
          </cell>
          <cell r="P483" t="str">
            <v>Evangelical</v>
          </cell>
          <cell r="Q483" t="str">
            <v>Mexico</v>
          </cell>
          <cell r="R483" t="str">
            <v>Somewhat good</v>
          </cell>
          <cell r="S483" t="str">
            <v>Having a close relationship to Germany</v>
          </cell>
          <cell r="T483" t="str">
            <v>Having a close relationship to Germany</v>
          </cell>
          <cell r="U483" t="str">
            <v>Somewhat unlikely</v>
          </cell>
          <cell r="V483" t="str">
            <v>No, not a partner</v>
          </cell>
          <cell r="W483" t="str">
            <v>Yes, as a partner</v>
          </cell>
          <cell r="X483" t="str">
            <v>Yes, as a partner</v>
          </cell>
          <cell r="Y483" t="str">
            <v>No, not a partner</v>
          </cell>
          <cell r="Z483" t="str">
            <v>No, not a partner</v>
          </cell>
          <cell r="AA483" t="str">
            <v>No, not a partner</v>
          </cell>
          <cell r="AB483" t="str">
            <v>Countries will increase their focus on national interests</v>
          </cell>
        </row>
        <row r="484">
          <cell r="A484" t="str">
            <v xml:space="preserve">DC    </v>
          </cell>
          <cell r="B484" t="str">
            <v>Single, living with a partner</v>
          </cell>
          <cell r="C484" t="str">
            <v>Two</v>
          </cell>
          <cell r="D484" t="str">
            <v>Two</v>
          </cell>
          <cell r="F484" t="str">
            <v>NA</v>
          </cell>
          <cell r="G484">
            <v>26</v>
          </cell>
          <cell r="H484" t="str">
            <v>Postgraduate or professional degree, including master's, doctorate, medical or law degree (e.g., MA, MS, PhD, MD, JD)</v>
          </cell>
          <cell r="I484" t="str">
            <v>$250,000 or more</v>
          </cell>
          <cell r="J484" t="str">
            <v>No</v>
          </cell>
          <cell r="K484" t="str">
            <v>White Non-Hispanic</v>
          </cell>
          <cell r="M484" t="str">
            <v>NA</v>
          </cell>
          <cell r="N484" t="str">
            <v>Very liberal</v>
          </cell>
          <cell r="O484" t="str">
            <v>Male</v>
          </cell>
          <cell r="P484" t="str">
            <v>Jewish/Judaism</v>
          </cell>
          <cell r="Q484" t="str">
            <v>Germany</v>
          </cell>
          <cell r="R484" t="str">
            <v>Very bad</v>
          </cell>
          <cell r="S484" t="str">
            <v>Having a close relationship to Germany</v>
          </cell>
          <cell r="T484" t="str">
            <v>Having a close relationship to China</v>
          </cell>
          <cell r="U484" t="str">
            <v>Very likely</v>
          </cell>
          <cell r="V484" t="str">
            <v>Yes, as a partner</v>
          </cell>
          <cell r="W484" t="str">
            <v>Yes, as a partner</v>
          </cell>
          <cell r="X484" t="str">
            <v>Yes, as a partner</v>
          </cell>
          <cell r="Y484" t="str">
            <v>Yes, as a partner</v>
          </cell>
          <cell r="Z484" t="str">
            <v>Yes, as a partner</v>
          </cell>
          <cell r="AA484" t="str">
            <v>Yes, as a partner</v>
          </cell>
          <cell r="AB484" t="str">
            <v>Countries will cooperate more with other countries</v>
          </cell>
        </row>
        <row r="485">
          <cell r="A485" t="str">
            <v xml:space="preserve">TN    </v>
          </cell>
          <cell r="B485" t="str">
            <v>Married</v>
          </cell>
          <cell r="C485" t="str">
            <v>Four</v>
          </cell>
          <cell r="D485" t="str">
            <v>Three</v>
          </cell>
          <cell r="F485" t="str">
            <v>Yes</v>
          </cell>
          <cell r="G485">
            <v>44</v>
          </cell>
          <cell r="H485" t="str">
            <v>Some college, no degree (includes community college)</v>
          </cell>
          <cell r="I485" t="str">
            <v>Refused</v>
          </cell>
          <cell r="J485" t="str">
            <v>No</v>
          </cell>
          <cell r="K485" t="str">
            <v>White Non-Hispanic</v>
          </cell>
          <cell r="M485" t="str">
            <v>NA</v>
          </cell>
          <cell r="N485" t="str">
            <v>Very conservative</v>
          </cell>
          <cell r="O485" t="str">
            <v>Male</v>
          </cell>
          <cell r="P485" t="str">
            <v>Agnostic</v>
          </cell>
          <cell r="Q485" t="str">
            <v>United Kingdom</v>
          </cell>
          <cell r="R485" t="str">
            <v>Very good</v>
          </cell>
          <cell r="S485" t="str">
            <v>Having a close relationship to Germany</v>
          </cell>
          <cell r="T485" t="str">
            <v>Having a close relationship to China</v>
          </cell>
          <cell r="U485" t="str">
            <v>Very likely</v>
          </cell>
          <cell r="V485" t="str">
            <v>Yes, as a partner</v>
          </cell>
          <cell r="W485" t="str">
            <v>Yes, as a partner</v>
          </cell>
          <cell r="X485" t="str">
            <v>Yes, as a partner</v>
          </cell>
          <cell r="Y485" t="str">
            <v>Yes, as a partner</v>
          </cell>
          <cell r="Z485" t="str">
            <v>Yes, as a partner</v>
          </cell>
          <cell r="AA485" t="str">
            <v>Yes, as a partner</v>
          </cell>
          <cell r="AB485" t="str">
            <v>Everything will be the same as before the crisis</v>
          </cell>
        </row>
        <row r="486">
          <cell r="A486" t="str">
            <v xml:space="preserve">MI    </v>
          </cell>
          <cell r="B486" t="str">
            <v>Married</v>
          </cell>
          <cell r="C486" t="str">
            <v>Three</v>
          </cell>
          <cell r="D486" t="str">
            <v>Three</v>
          </cell>
          <cell r="F486" t="str">
            <v>NA</v>
          </cell>
          <cell r="G486">
            <v>48</v>
          </cell>
          <cell r="H486" t="str">
            <v>Some college, no degree (includes community college)</v>
          </cell>
          <cell r="I486" t="str">
            <v>$40,000 but less than $50,000</v>
          </cell>
          <cell r="J486" t="str">
            <v>Yes</v>
          </cell>
          <cell r="K486" t="str">
            <v>White Hispanic</v>
          </cell>
          <cell r="M486" t="str">
            <v>NA</v>
          </cell>
          <cell r="N486" t="str">
            <v>Moderate</v>
          </cell>
          <cell r="O486" t="str">
            <v>Female</v>
          </cell>
          <cell r="P486" t="str">
            <v>Catholic, Roman Catholic</v>
          </cell>
          <cell r="Q486" t="str">
            <v>Germany</v>
          </cell>
          <cell r="R486" t="str">
            <v>Very good</v>
          </cell>
          <cell r="S486" t="str">
            <v>Having a close relationship to Germany</v>
          </cell>
          <cell r="T486" t="str">
            <v>Both relationships are equally important</v>
          </cell>
          <cell r="U486" t="str">
            <v>Very likely</v>
          </cell>
          <cell r="V486" t="str">
            <v>No, not a partner</v>
          </cell>
          <cell r="W486" t="str">
            <v>No, not a partner</v>
          </cell>
          <cell r="X486" t="str">
            <v>No, not a partner</v>
          </cell>
          <cell r="Y486" t="str">
            <v>No, not a partner</v>
          </cell>
          <cell r="Z486" t="str">
            <v>Yes, as a partner</v>
          </cell>
          <cell r="AA486" t="str">
            <v>Yes, as a partner</v>
          </cell>
          <cell r="AB486" t="str">
            <v>Countries will increase their focus on national interests</v>
          </cell>
        </row>
        <row r="487">
          <cell r="A487" t="str">
            <v xml:space="preserve">NY    </v>
          </cell>
          <cell r="B487" t="str">
            <v>Divorced</v>
          </cell>
          <cell r="C487" t="str">
            <v>Three</v>
          </cell>
          <cell r="D487" t="str">
            <v>Three</v>
          </cell>
          <cell r="F487" t="str">
            <v>NA</v>
          </cell>
          <cell r="G487">
            <v>59</v>
          </cell>
          <cell r="H487" t="str">
            <v>Four year college or university degree/Bachelor.s degree (e.g., BS, BA, AB)</v>
          </cell>
          <cell r="I487" t="str">
            <v>$50,000 but less than $75,000</v>
          </cell>
          <cell r="J487" t="str">
            <v>No</v>
          </cell>
          <cell r="K487" t="str">
            <v>White Non-Hispanic</v>
          </cell>
          <cell r="M487" t="str">
            <v>NA</v>
          </cell>
          <cell r="N487" t="str">
            <v>Very liberal</v>
          </cell>
          <cell r="O487" t="str">
            <v>Male</v>
          </cell>
          <cell r="P487" t="str">
            <v>Nothing in particular</v>
          </cell>
          <cell r="Q487" t="str">
            <v>The European Union (EU)</v>
          </cell>
          <cell r="R487" t="str">
            <v>Somewhat bad</v>
          </cell>
          <cell r="S487" t="str">
            <v>Having a close relationship to Germany</v>
          </cell>
          <cell r="T487" t="str">
            <v>Having a close relationship to Germany</v>
          </cell>
          <cell r="U487" t="str">
            <v>Very likely</v>
          </cell>
          <cell r="V487" t="str">
            <v>Yes, as a partner</v>
          </cell>
          <cell r="W487" t="str">
            <v>No, not a partner</v>
          </cell>
          <cell r="X487" t="str">
            <v>No, not a partner</v>
          </cell>
          <cell r="Y487" t="str">
            <v>Yes, as a partner</v>
          </cell>
          <cell r="Z487" t="str">
            <v>Yes, as a partner</v>
          </cell>
          <cell r="AA487" t="str">
            <v>Yes, as a partner</v>
          </cell>
          <cell r="AB487" t="str">
            <v>Everything will be the same as before the crisis</v>
          </cell>
        </row>
        <row r="488">
          <cell r="A488" t="str">
            <v xml:space="preserve">FL    </v>
          </cell>
          <cell r="B488" t="str">
            <v>Single, living with a partner</v>
          </cell>
          <cell r="C488" t="str">
            <v>Four</v>
          </cell>
          <cell r="D488" t="str">
            <v>Two</v>
          </cell>
          <cell r="F488" t="str">
            <v>Yes</v>
          </cell>
          <cell r="G488">
            <v>35</v>
          </cell>
          <cell r="H488" t="str">
            <v>Some college, no degree (includes community college)</v>
          </cell>
          <cell r="I488" t="str">
            <v>$25,000 but less than $30,000</v>
          </cell>
          <cell r="J488" t="str">
            <v>Yes</v>
          </cell>
          <cell r="K488" t="str">
            <v>White Hispanic</v>
          </cell>
          <cell r="M488" t="str">
            <v>Democratic</v>
          </cell>
          <cell r="N488" t="str">
            <v>Somewhat liberal</v>
          </cell>
          <cell r="O488" t="str">
            <v>Female</v>
          </cell>
          <cell r="P488" t="str">
            <v>Catholic, Roman Catholic</v>
          </cell>
          <cell r="Q488" t="str">
            <v>China</v>
          </cell>
          <cell r="R488" t="str">
            <v>Somewhat good</v>
          </cell>
          <cell r="S488" t="str">
            <v>Having a close relationship to Germany</v>
          </cell>
          <cell r="T488" t="str">
            <v>Having a close relationship to China</v>
          </cell>
          <cell r="U488" t="str">
            <v>Somewhat unlikely</v>
          </cell>
          <cell r="V488" t="str">
            <v>Yes, as a partner</v>
          </cell>
          <cell r="W488" t="str">
            <v>No, not a partner</v>
          </cell>
          <cell r="X488" t="str">
            <v>Yes, as a partner</v>
          </cell>
          <cell r="Y488" t="str">
            <v>Yes, as a partner</v>
          </cell>
          <cell r="Z488" t="str">
            <v>Yes, as a partner</v>
          </cell>
          <cell r="AA488" t="str">
            <v>Yes, as a partner</v>
          </cell>
          <cell r="AB488" t="str">
            <v>Everything will be the same as before the crisis</v>
          </cell>
        </row>
        <row r="489">
          <cell r="A489" t="str">
            <v xml:space="preserve">NY    </v>
          </cell>
          <cell r="B489" t="str">
            <v>Married</v>
          </cell>
          <cell r="C489" t="str">
            <v>Two</v>
          </cell>
          <cell r="D489" t="str">
            <v>Two</v>
          </cell>
          <cell r="F489" t="str">
            <v>NA</v>
          </cell>
          <cell r="G489">
            <v>65</v>
          </cell>
          <cell r="H489" t="str">
            <v>High school graduate (Grade 12 with diploma or GED certificate)</v>
          </cell>
          <cell r="I489" t="str">
            <v>$100,000 and over (Unspecified)</v>
          </cell>
          <cell r="J489" t="str">
            <v>No</v>
          </cell>
          <cell r="K489" t="str">
            <v>White Non-Hispanic</v>
          </cell>
          <cell r="M489" t="str">
            <v>NA</v>
          </cell>
          <cell r="N489" t="str">
            <v>Very liberal</v>
          </cell>
          <cell r="O489" t="str">
            <v>Male</v>
          </cell>
          <cell r="P489" t="str">
            <v>Jewish/Judaism</v>
          </cell>
          <cell r="Q489" t="str">
            <v>United Kingdom</v>
          </cell>
          <cell r="R489" t="str">
            <v>Somewhat good</v>
          </cell>
          <cell r="S489" t="str">
            <v>Having a close relationship to Germany</v>
          </cell>
          <cell r="T489" t="str">
            <v>Having a close relationship to Germany</v>
          </cell>
          <cell r="U489" t="str">
            <v>Somewhat likely</v>
          </cell>
          <cell r="V489" t="str">
            <v>Yes, as a partner</v>
          </cell>
          <cell r="W489" t="str">
            <v>Yes, as a partner</v>
          </cell>
          <cell r="X489" t="str">
            <v>Yes, as a partner</v>
          </cell>
          <cell r="Y489" t="str">
            <v>Yes, as a partner</v>
          </cell>
          <cell r="Z489" t="str">
            <v>Yes, as a partner</v>
          </cell>
          <cell r="AA489" t="str">
            <v>Yes, as a partner</v>
          </cell>
          <cell r="AB489" t="str">
            <v>Countries will cooperate more with other countries</v>
          </cell>
        </row>
        <row r="490">
          <cell r="A490" t="str">
            <v xml:space="preserve">MA    </v>
          </cell>
          <cell r="B490" t="str">
            <v>Married</v>
          </cell>
          <cell r="C490" t="str">
            <v>Two</v>
          </cell>
          <cell r="D490" t="str">
            <v>Two</v>
          </cell>
          <cell r="F490" t="str">
            <v>NA</v>
          </cell>
          <cell r="G490">
            <v>67</v>
          </cell>
          <cell r="H490" t="str">
            <v>Postgraduate or professional degree, including master's, doctorate, medical or law degree (e.g., MA, MS, PhD, MD, JD)</v>
          </cell>
          <cell r="I490" t="str">
            <v>Refused</v>
          </cell>
          <cell r="J490" t="str">
            <v>No</v>
          </cell>
          <cell r="K490" t="str">
            <v>White Non-Hispanic</v>
          </cell>
          <cell r="M490" t="str">
            <v>NA</v>
          </cell>
          <cell r="N490" t="str">
            <v>Somewhat liberal</v>
          </cell>
          <cell r="O490" t="str">
            <v>Male</v>
          </cell>
          <cell r="P490" t="str">
            <v>Jewish/Judaism</v>
          </cell>
          <cell r="Q490" t="str">
            <v>Germany</v>
          </cell>
          <cell r="R490" t="str">
            <v>Somewhat bad</v>
          </cell>
          <cell r="S490" t="str">
            <v>Having a close relationship to Germany</v>
          </cell>
          <cell r="T490" t="str">
            <v>Having a close relationship to Germany</v>
          </cell>
          <cell r="U490" t="str">
            <v>Somewhat unlikely</v>
          </cell>
          <cell r="V490" t="str">
            <v>Yes, as a partner</v>
          </cell>
          <cell r="W490" t="str">
            <v>No, not a partner</v>
          </cell>
          <cell r="X490" t="str">
            <v>Yes, as a partner</v>
          </cell>
          <cell r="Y490" t="str">
            <v>No, not a partner</v>
          </cell>
          <cell r="Z490" t="str">
            <v>Yes, as a partner</v>
          </cell>
          <cell r="AA490" t="str">
            <v>Yes, as a partner</v>
          </cell>
          <cell r="AB490" t="str">
            <v>Countries will cooperate more with other countries</v>
          </cell>
        </row>
        <row r="491">
          <cell r="A491" t="str">
            <v xml:space="preserve">NY    </v>
          </cell>
          <cell r="B491" t="str">
            <v>Married</v>
          </cell>
          <cell r="C491" t="str">
            <v>Two</v>
          </cell>
          <cell r="D491" t="str">
            <v>Two</v>
          </cell>
          <cell r="F491" t="str">
            <v>NA</v>
          </cell>
          <cell r="G491">
            <v>51</v>
          </cell>
          <cell r="H491" t="str">
            <v>Four year college or university degree/Bachelor.s degree (e.g., BS, BA, AB)</v>
          </cell>
          <cell r="I491" t="str">
            <v>$50,000 but less than $75,000</v>
          </cell>
          <cell r="J491" t="str">
            <v>No</v>
          </cell>
          <cell r="K491" t="str">
            <v>White Non-Hispanic</v>
          </cell>
          <cell r="M491" t="str">
            <v>Democratic</v>
          </cell>
          <cell r="N491" t="str">
            <v>Moderate</v>
          </cell>
          <cell r="O491" t="str">
            <v>Male</v>
          </cell>
          <cell r="P491" t="str">
            <v>Catholic, Roman Catholic</v>
          </cell>
          <cell r="Q491" t="str">
            <v>Canada</v>
          </cell>
          <cell r="R491" t="str">
            <v>Somewhat good</v>
          </cell>
          <cell r="S491" t="str">
            <v>Both relationships are equally important</v>
          </cell>
          <cell r="T491" t="str">
            <v>Both relationships are equally important</v>
          </cell>
          <cell r="U491" t="str">
            <v>Very likely</v>
          </cell>
          <cell r="V491" t="str">
            <v>No, not a partner</v>
          </cell>
          <cell r="W491" t="str">
            <v>No, not a partner</v>
          </cell>
          <cell r="X491" t="str">
            <v>Yes, as a partner</v>
          </cell>
          <cell r="Y491" t="str">
            <v>Yes, as a partner</v>
          </cell>
          <cell r="Z491" t="str">
            <v>Yes, as a partner</v>
          </cell>
          <cell r="AA491" t="str">
            <v>Yes, as a partner</v>
          </cell>
          <cell r="AB491" t="str">
            <v>Countries will increase their focus on national interests</v>
          </cell>
        </row>
        <row r="492">
          <cell r="A492" t="str">
            <v xml:space="preserve">FL    </v>
          </cell>
          <cell r="B492" t="str">
            <v>Single, that is never married</v>
          </cell>
          <cell r="C492" t="str">
            <v>Three</v>
          </cell>
          <cell r="D492" t="str">
            <v>Three</v>
          </cell>
          <cell r="F492" t="str">
            <v>NA</v>
          </cell>
          <cell r="G492">
            <v>29</v>
          </cell>
          <cell r="H492" t="str">
            <v>Some college, no degree (includes community college)</v>
          </cell>
          <cell r="I492" t="str">
            <v>$25,000 but less than $30,000</v>
          </cell>
          <cell r="J492" t="str">
            <v>No</v>
          </cell>
          <cell r="K492" t="str">
            <v>Mixed</v>
          </cell>
          <cell r="M492" t="str">
            <v>NA</v>
          </cell>
          <cell r="N492" t="str">
            <v>Somewhat liberal</v>
          </cell>
          <cell r="O492" t="str">
            <v>Male</v>
          </cell>
          <cell r="P492" t="str">
            <v>Non-denominational or Independent Church</v>
          </cell>
          <cell r="Q492" t="str">
            <v>China</v>
          </cell>
          <cell r="R492" t="str">
            <v>Somewhat good</v>
          </cell>
          <cell r="S492" t="str">
            <v>Having a close relationship to Germany</v>
          </cell>
          <cell r="T492" t="str">
            <v>Having a close relationship to China</v>
          </cell>
          <cell r="U492" t="str">
            <v>Very unlikely</v>
          </cell>
          <cell r="V492" t="str">
            <v>Yes, as a partner</v>
          </cell>
          <cell r="W492" t="str">
            <v>Yes, as a partner</v>
          </cell>
          <cell r="X492" t="str">
            <v>Yes, as a partner</v>
          </cell>
          <cell r="Y492" t="str">
            <v>Yes, as a partner</v>
          </cell>
          <cell r="Z492" t="str">
            <v>Yes, as a partner</v>
          </cell>
          <cell r="AA492" t="str">
            <v>Yes, as a partner</v>
          </cell>
          <cell r="AB492" t="str">
            <v>Countries will cooperate more with other countries</v>
          </cell>
        </row>
        <row r="493">
          <cell r="A493" t="str">
            <v xml:space="preserve">TN    </v>
          </cell>
          <cell r="B493" t="str">
            <v>Married</v>
          </cell>
          <cell r="C493" t="str">
            <v>Three</v>
          </cell>
          <cell r="D493" t="str">
            <v>Three</v>
          </cell>
          <cell r="F493" t="str">
            <v>NA</v>
          </cell>
          <cell r="G493">
            <v>48</v>
          </cell>
          <cell r="H493" t="str">
            <v>Some college, no degree (includes community college)</v>
          </cell>
          <cell r="I493" t="str">
            <v>$50,000 but less than $75,000</v>
          </cell>
          <cell r="J493" t="str">
            <v>No</v>
          </cell>
          <cell r="K493" t="str">
            <v>White Non-Hispanic</v>
          </cell>
          <cell r="M493" t="str">
            <v>NA</v>
          </cell>
          <cell r="N493" t="str">
            <v>Very conservative</v>
          </cell>
          <cell r="O493" t="str">
            <v>Female</v>
          </cell>
          <cell r="P493" t="str">
            <v>Protestant</v>
          </cell>
          <cell r="Q493" t="str">
            <v>DK/Refused</v>
          </cell>
          <cell r="R493" t="str">
            <v>Somewhat good</v>
          </cell>
          <cell r="S493" t="str">
            <v>Both relationships are equally important</v>
          </cell>
          <cell r="T493" t="str">
            <v>Both relationships are equally important</v>
          </cell>
          <cell r="U493" t="str">
            <v>Somewhat unlikely</v>
          </cell>
          <cell r="V493" t="str">
            <v>Yes, as a partner</v>
          </cell>
          <cell r="W493" t="str">
            <v>Yes, as a partner</v>
          </cell>
          <cell r="X493" t="str">
            <v>Yes, as a partner</v>
          </cell>
          <cell r="Y493" t="str">
            <v>Yes, as a partner</v>
          </cell>
          <cell r="Z493" t="str">
            <v>Yes, as a partner</v>
          </cell>
          <cell r="AA493" t="str">
            <v>Yes, as a partner</v>
          </cell>
          <cell r="AB493" t="str">
            <v>Everything will be the same as before the crisis</v>
          </cell>
        </row>
        <row r="494">
          <cell r="A494" t="str">
            <v xml:space="preserve">NY    </v>
          </cell>
          <cell r="B494" t="str">
            <v>Single, living with a partner</v>
          </cell>
          <cell r="C494" t="str">
            <v>Two</v>
          </cell>
          <cell r="D494" t="str">
            <v>Two</v>
          </cell>
          <cell r="F494" t="str">
            <v>NA</v>
          </cell>
          <cell r="G494">
            <v>26</v>
          </cell>
          <cell r="H494" t="str">
            <v>Four year college or university degree/Bachelor.s degree (e.g., BS, BA, AB)</v>
          </cell>
          <cell r="I494" t="str">
            <v>$50,000 but less than $75,000</v>
          </cell>
          <cell r="J494" t="str">
            <v>No</v>
          </cell>
          <cell r="K494" t="str">
            <v>White Non-Hispanic</v>
          </cell>
          <cell r="M494" t="str">
            <v>NA</v>
          </cell>
          <cell r="N494" t="str">
            <v>Somewhat conservative</v>
          </cell>
          <cell r="O494" t="str">
            <v>Male</v>
          </cell>
          <cell r="P494" t="str">
            <v>Nothing in particular</v>
          </cell>
          <cell r="Q494" t="str">
            <v>United Kingdom</v>
          </cell>
          <cell r="R494" t="str">
            <v>Somewhat good</v>
          </cell>
          <cell r="S494" t="str">
            <v>Having a close relationship to Germany</v>
          </cell>
          <cell r="T494" t="str">
            <v>Having a close relationship to Germany</v>
          </cell>
          <cell r="U494" t="str">
            <v>Very likely</v>
          </cell>
          <cell r="V494" t="str">
            <v>Yes, as a partner</v>
          </cell>
          <cell r="W494" t="str">
            <v>No, not a partner</v>
          </cell>
          <cell r="X494" t="str">
            <v>No, not a partner</v>
          </cell>
          <cell r="Y494" t="str">
            <v>No, not a partner</v>
          </cell>
          <cell r="Z494" t="str">
            <v>No, not a partner</v>
          </cell>
          <cell r="AA494" t="str">
            <v>Yes, as a partner</v>
          </cell>
          <cell r="AB494" t="str">
            <v>Countries will cooperate more with other countries</v>
          </cell>
        </row>
        <row r="495">
          <cell r="A495" t="str">
            <v xml:space="preserve">MD    </v>
          </cell>
          <cell r="B495" t="str">
            <v>Single, that is never married</v>
          </cell>
          <cell r="C495" t="str">
            <v>Two</v>
          </cell>
          <cell r="D495" t="str">
            <v>Two</v>
          </cell>
          <cell r="F495" t="str">
            <v>NA</v>
          </cell>
          <cell r="G495">
            <v>30</v>
          </cell>
          <cell r="H495" t="str">
            <v>Two year associate degree from a college or university</v>
          </cell>
          <cell r="I495" t="str">
            <v>$50,000 but less than $75,000</v>
          </cell>
          <cell r="J495" t="str">
            <v>Yes</v>
          </cell>
          <cell r="K495" t="str">
            <v>Unspecified Hispanic</v>
          </cell>
          <cell r="M495" t="str">
            <v>NA</v>
          </cell>
          <cell r="N495" t="str">
            <v>Somewhat liberal</v>
          </cell>
          <cell r="O495" t="str">
            <v>Female</v>
          </cell>
          <cell r="P495" t="str">
            <v>Christian (Just Christian)</v>
          </cell>
          <cell r="Q495" t="str">
            <v>Israel</v>
          </cell>
          <cell r="R495" t="str">
            <v>Somewhat good</v>
          </cell>
          <cell r="S495" t="str">
            <v>Having a close relationship to Russia</v>
          </cell>
          <cell r="T495" t="str">
            <v>Having a close relationship to China</v>
          </cell>
          <cell r="U495" t="str">
            <v>Somewhat likely</v>
          </cell>
          <cell r="V495" t="str">
            <v>Yes, as a partner</v>
          </cell>
          <cell r="W495" t="str">
            <v>No, not a partner</v>
          </cell>
          <cell r="X495" t="str">
            <v>Yes, as a partner</v>
          </cell>
          <cell r="Y495" t="str">
            <v>Yes, as a partner</v>
          </cell>
          <cell r="Z495" t="str">
            <v>Yes, as a partner</v>
          </cell>
          <cell r="AA495" t="str">
            <v>Yes, as a partner</v>
          </cell>
          <cell r="AB495" t="str">
            <v>Countries will increase their focus on national interests</v>
          </cell>
        </row>
        <row r="496">
          <cell r="A496" t="str">
            <v xml:space="preserve">GA    </v>
          </cell>
          <cell r="B496" t="str">
            <v>Married</v>
          </cell>
          <cell r="C496" t="str">
            <v>Three</v>
          </cell>
          <cell r="D496" t="str">
            <v>Three</v>
          </cell>
          <cell r="F496" t="str">
            <v>NA</v>
          </cell>
          <cell r="G496">
            <v>57</v>
          </cell>
          <cell r="H496" t="str">
            <v>Four year college or university degree/Bachelor.s degree (e.g., BS, BA, AB)</v>
          </cell>
          <cell r="I496" t="str">
            <v>$75,000 but less than $100,000</v>
          </cell>
          <cell r="J496" t="str">
            <v>No</v>
          </cell>
          <cell r="K496" t="str">
            <v>White Non-Hispanic</v>
          </cell>
          <cell r="M496" t="str">
            <v>Republican</v>
          </cell>
          <cell r="N496" t="str">
            <v>Moderate</v>
          </cell>
          <cell r="O496" t="str">
            <v>Male</v>
          </cell>
          <cell r="P496" t="str">
            <v>Christian (Just Christian)</v>
          </cell>
          <cell r="Q496" t="str">
            <v>United Kingdom</v>
          </cell>
          <cell r="R496" t="str">
            <v>Somewhat good</v>
          </cell>
          <cell r="S496" t="str">
            <v>Having a close relationship to Germany</v>
          </cell>
          <cell r="T496" t="str">
            <v>Having a close relationship to Germany</v>
          </cell>
          <cell r="U496" t="str">
            <v>Somewhat unlikely</v>
          </cell>
          <cell r="V496" t="str">
            <v>Yes, as a partner</v>
          </cell>
          <cell r="W496" t="str">
            <v>Yes, as a partner</v>
          </cell>
          <cell r="X496" t="str">
            <v>Yes, as a partner</v>
          </cell>
          <cell r="Y496" t="str">
            <v>Yes, as a partner</v>
          </cell>
          <cell r="Z496" t="str">
            <v>Yes, as a partner</v>
          </cell>
          <cell r="AA496" t="str">
            <v>Yes, as a partner</v>
          </cell>
          <cell r="AB496" t="str">
            <v>Countries will increase their focus on national interests</v>
          </cell>
        </row>
        <row r="497">
          <cell r="A497" t="str">
            <v xml:space="preserve">MI    </v>
          </cell>
          <cell r="B497" t="str">
            <v>Married</v>
          </cell>
          <cell r="C497" t="str">
            <v>Two</v>
          </cell>
          <cell r="D497" t="str">
            <v>Two</v>
          </cell>
          <cell r="F497" t="str">
            <v>NA</v>
          </cell>
          <cell r="G497">
            <v>49</v>
          </cell>
          <cell r="H497" t="str">
            <v>Four year college or university degree/Bachelor.s degree (e.g., BS, BA, AB)</v>
          </cell>
          <cell r="I497" t="str">
            <v>$75,000 but less than $100,000</v>
          </cell>
          <cell r="J497" t="str">
            <v>No</v>
          </cell>
          <cell r="K497" t="str">
            <v>White Non-Hispanic</v>
          </cell>
          <cell r="M497" t="str">
            <v>NA</v>
          </cell>
          <cell r="N497" t="str">
            <v>Very liberal</v>
          </cell>
          <cell r="O497" t="str">
            <v>Female</v>
          </cell>
          <cell r="P497" t="str">
            <v>Catholic, Roman Catholic</v>
          </cell>
          <cell r="Q497" t="str">
            <v>The European Union (EU)</v>
          </cell>
          <cell r="R497" t="str">
            <v>Somewhat good</v>
          </cell>
          <cell r="S497" t="str">
            <v>Having a close relationship to Germany</v>
          </cell>
          <cell r="T497" t="str">
            <v>Having a close relationship to China</v>
          </cell>
          <cell r="U497" t="str">
            <v>Somewhat likely</v>
          </cell>
          <cell r="V497" t="str">
            <v>Yes, as a partner</v>
          </cell>
          <cell r="W497" t="str">
            <v>Yes, as a partner</v>
          </cell>
          <cell r="X497" t="str">
            <v>Yes, as a partner</v>
          </cell>
          <cell r="Y497" t="str">
            <v>Yes, as a partner</v>
          </cell>
          <cell r="Z497" t="str">
            <v>Yes, as a partner</v>
          </cell>
          <cell r="AA497" t="str">
            <v>Yes, as a partner</v>
          </cell>
          <cell r="AB497" t="str">
            <v>Everything will be the same as before the crisis</v>
          </cell>
        </row>
        <row r="498">
          <cell r="A498" t="str">
            <v xml:space="preserve">VA    </v>
          </cell>
          <cell r="B498" t="str">
            <v>Married</v>
          </cell>
          <cell r="C498" t="str">
            <v>Two</v>
          </cell>
          <cell r="D498" t="str">
            <v>Two</v>
          </cell>
          <cell r="F498" t="str">
            <v>NA</v>
          </cell>
          <cell r="G498">
            <v>39</v>
          </cell>
          <cell r="H498" t="str">
            <v>Four year college or university degree/Bachelor.s degree (e.g., BS, BA, AB)</v>
          </cell>
          <cell r="I498" t="str">
            <v>$75,000 but less than $100,000</v>
          </cell>
          <cell r="J498" t="str">
            <v>No</v>
          </cell>
          <cell r="K498" t="str">
            <v>Native American/American Indian/Alaska Native</v>
          </cell>
          <cell r="M498" t="str">
            <v>NA</v>
          </cell>
          <cell r="N498" t="str">
            <v>Very liberal</v>
          </cell>
          <cell r="O498" t="str">
            <v>Male</v>
          </cell>
          <cell r="P498" t="str">
            <v>Christian (Just Christian)</v>
          </cell>
          <cell r="Q498" t="str">
            <v>China</v>
          </cell>
          <cell r="R498" t="str">
            <v>Somewhat good</v>
          </cell>
          <cell r="S498" t="str">
            <v>Both relationships are equally important</v>
          </cell>
          <cell r="T498" t="str">
            <v>Having a close relationship to China</v>
          </cell>
          <cell r="U498" t="str">
            <v>Somewhat likely</v>
          </cell>
          <cell r="V498" t="str">
            <v>Yes, as a partner</v>
          </cell>
          <cell r="W498" t="str">
            <v>Yes, as a partner</v>
          </cell>
          <cell r="X498" t="str">
            <v>Yes, as a partner</v>
          </cell>
          <cell r="Y498" t="str">
            <v>Yes, as a partner</v>
          </cell>
          <cell r="Z498" t="str">
            <v>Yes, as a partner</v>
          </cell>
          <cell r="AA498" t="str">
            <v>Yes, as a partner</v>
          </cell>
          <cell r="AB498" t="str">
            <v>Countries will cooperate more with other countries</v>
          </cell>
        </row>
        <row r="499">
          <cell r="A499" t="str">
            <v xml:space="preserve">NC    </v>
          </cell>
          <cell r="B499" t="str">
            <v>Married</v>
          </cell>
          <cell r="C499" t="str">
            <v>Five</v>
          </cell>
          <cell r="D499" t="str">
            <v>Five</v>
          </cell>
          <cell r="F499" t="str">
            <v>NA</v>
          </cell>
          <cell r="G499">
            <v>45</v>
          </cell>
          <cell r="H499" t="str">
            <v>Four year college or university degree/Bachelor.s degree (e.g., BS, BA, AB)</v>
          </cell>
          <cell r="I499" t="str">
            <v>$25,000 but less than $30,000</v>
          </cell>
          <cell r="J499" t="str">
            <v>No</v>
          </cell>
          <cell r="K499" t="str">
            <v>Asian/Chinese/Japanese</v>
          </cell>
          <cell r="M499" t="str">
            <v>NA</v>
          </cell>
          <cell r="N499" t="str">
            <v>Moderate</v>
          </cell>
          <cell r="O499" t="str">
            <v>Male</v>
          </cell>
          <cell r="P499" t="str">
            <v>Jewish/Judaism</v>
          </cell>
          <cell r="Q499" t="str">
            <v>United Kingdom</v>
          </cell>
          <cell r="R499" t="str">
            <v>Somewhat good</v>
          </cell>
          <cell r="S499" t="str">
            <v>Having a close relationship to Germany</v>
          </cell>
          <cell r="T499" t="str">
            <v>Having a close relationship to Germany</v>
          </cell>
          <cell r="U499" t="str">
            <v>Somewhat unlikely</v>
          </cell>
          <cell r="V499" t="str">
            <v>Yes, as a partner</v>
          </cell>
          <cell r="W499" t="str">
            <v>Yes, as a partner</v>
          </cell>
          <cell r="X499" t="str">
            <v>Yes, as a partner</v>
          </cell>
          <cell r="Y499" t="str">
            <v>Yes, as a partner</v>
          </cell>
          <cell r="Z499" t="str">
            <v>Yes, as a partner</v>
          </cell>
          <cell r="AA499" t="str">
            <v>Yes, as a partner</v>
          </cell>
          <cell r="AB499" t="str">
            <v>Countries will cooperate more with other countries</v>
          </cell>
        </row>
        <row r="500">
          <cell r="A500" t="str">
            <v xml:space="preserve">MA    </v>
          </cell>
          <cell r="B500" t="str">
            <v>Single, that is never married</v>
          </cell>
          <cell r="C500" t="str">
            <v>One</v>
          </cell>
          <cell r="D500" t="str">
            <v>One</v>
          </cell>
          <cell r="F500" t="str">
            <v>NA</v>
          </cell>
          <cell r="G500">
            <v>19</v>
          </cell>
          <cell r="H500" t="str">
            <v>High school incomplete (Grades 9-11 or Grade 12 with NO diploma)</v>
          </cell>
          <cell r="I500" t="str">
            <v>$15,000 but less than $25,000</v>
          </cell>
          <cell r="J500" t="str">
            <v>No</v>
          </cell>
          <cell r="K500" t="str">
            <v>White Non-Hispanic</v>
          </cell>
          <cell r="M500" t="str">
            <v>Republican</v>
          </cell>
          <cell r="N500" t="str">
            <v>Somewhat liberal</v>
          </cell>
          <cell r="O500" t="str">
            <v>Male</v>
          </cell>
          <cell r="P500" t="str">
            <v>Refused</v>
          </cell>
          <cell r="Q500" t="str">
            <v>China</v>
          </cell>
          <cell r="R500" t="str">
            <v>Somewhat good</v>
          </cell>
          <cell r="S500" t="str">
            <v>Both relationships are equally important</v>
          </cell>
          <cell r="T500" t="str">
            <v>Both relationships are equally important</v>
          </cell>
          <cell r="U500" t="str">
            <v>Somewhat unlikely</v>
          </cell>
          <cell r="V500" t="str">
            <v>Yes, as a partner</v>
          </cell>
          <cell r="W500" t="str">
            <v>DK/Refused</v>
          </cell>
          <cell r="X500" t="str">
            <v>DK/Refused</v>
          </cell>
          <cell r="Y500" t="str">
            <v>DK/Refused</v>
          </cell>
          <cell r="Z500" t="str">
            <v>Yes, as a partner</v>
          </cell>
          <cell r="AA500" t="str">
            <v>Yes, as a partner</v>
          </cell>
          <cell r="AB500" t="str">
            <v>Countries will increase their focus on national interests</v>
          </cell>
        </row>
        <row r="501">
          <cell r="A501" t="str">
            <v xml:space="preserve">FL    </v>
          </cell>
          <cell r="B501" t="str">
            <v>Single, that is never married</v>
          </cell>
          <cell r="C501" t="str">
            <v>One</v>
          </cell>
          <cell r="D501" t="str">
            <v>One</v>
          </cell>
          <cell r="F501" t="str">
            <v>NA</v>
          </cell>
          <cell r="G501">
            <v>54</v>
          </cell>
          <cell r="H501" t="str">
            <v>Postgraduate or professional degree, including master's, doctorate, medical or law degree (e.g., MA, MS, PhD, MD, JD)</v>
          </cell>
          <cell r="I501" t="str">
            <v>$50,000 but less than $75,000</v>
          </cell>
          <cell r="J501" t="str">
            <v>No</v>
          </cell>
          <cell r="K501" t="str">
            <v>White Non-Hispanic</v>
          </cell>
          <cell r="M501" t="str">
            <v>NA</v>
          </cell>
          <cell r="N501" t="str">
            <v>Somewhat conservative</v>
          </cell>
          <cell r="O501" t="str">
            <v>Male</v>
          </cell>
          <cell r="P501" t="str">
            <v>Catholic, Roman Catholic</v>
          </cell>
          <cell r="Q501" t="str">
            <v>United Kingdom</v>
          </cell>
          <cell r="R501" t="str">
            <v>Somewhat good</v>
          </cell>
          <cell r="S501" t="str">
            <v>Having a close relationship to Germany</v>
          </cell>
          <cell r="T501" t="str">
            <v>Having a close relationship to Germany</v>
          </cell>
          <cell r="U501" t="str">
            <v>Very likely</v>
          </cell>
          <cell r="V501" t="str">
            <v>Yes, as a partner</v>
          </cell>
          <cell r="W501" t="str">
            <v>Yes, as a partner</v>
          </cell>
          <cell r="X501" t="str">
            <v>Yes, as a partner</v>
          </cell>
          <cell r="Y501" t="str">
            <v>Yes, as a partner</v>
          </cell>
          <cell r="Z501" t="str">
            <v>Yes, as a partner</v>
          </cell>
          <cell r="AA501" t="str">
            <v>Yes, as a partner</v>
          </cell>
          <cell r="AB501" t="str">
            <v>Countries will cooperate more with other countries</v>
          </cell>
        </row>
        <row r="502">
          <cell r="A502" t="str">
            <v xml:space="preserve">MI    </v>
          </cell>
          <cell r="B502" t="str">
            <v>Single, living with a partner</v>
          </cell>
          <cell r="C502" t="str">
            <v>Two</v>
          </cell>
          <cell r="D502" t="str">
            <v>Two</v>
          </cell>
          <cell r="F502" t="str">
            <v>NA</v>
          </cell>
          <cell r="G502">
            <v>19</v>
          </cell>
          <cell r="H502" t="str">
            <v>Postgraduate or professional degree, including master's, doctorate, medical or law degree (e.g., MA, MS, PhD, MD, JD)</v>
          </cell>
          <cell r="I502" t="str">
            <v>$150,000 to under $200,000</v>
          </cell>
          <cell r="J502" t="str">
            <v>No</v>
          </cell>
          <cell r="K502" t="str">
            <v>White Non-Hispanic</v>
          </cell>
          <cell r="M502" t="str">
            <v>NA</v>
          </cell>
          <cell r="N502" t="str">
            <v>Very liberal</v>
          </cell>
          <cell r="O502" t="str">
            <v>Male</v>
          </cell>
          <cell r="P502" t="str">
            <v>Atheist</v>
          </cell>
          <cell r="Q502" t="str">
            <v>North Korea</v>
          </cell>
          <cell r="R502" t="str">
            <v>Somewhat bad</v>
          </cell>
          <cell r="S502" t="str">
            <v>Having a close relationship to Germany</v>
          </cell>
          <cell r="T502" t="str">
            <v>Having a close relationship to Germany</v>
          </cell>
          <cell r="U502" t="str">
            <v>Very likely</v>
          </cell>
          <cell r="V502" t="str">
            <v>No, not a partner</v>
          </cell>
          <cell r="W502" t="str">
            <v>Yes, as a partner</v>
          </cell>
          <cell r="X502" t="str">
            <v>No, not a partner</v>
          </cell>
          <cell r="Y502" t="str">
            <v>Yes, as a partner</v>
          </cell>
          <cell r="Z502" t="str">
            <v>Yes, as a partner</v>
          </cell>
          <cell r="AA502" t="str">
            <v>No, not a partner</v>
          </cell>
          <cell r="AB502" t="str">
            <v>Everything will be the same as before the crisis</v>
          </cell>
        </row>
        <row r="503">
          <cell r="A503" t="str">
            <v xml:space="preserve">OH    </v>
          </cell>
          <cell r="B503" t="str">
            <v>Married</v>
          </cell>
          <cell r="C503" t="str">
            <v>Three</v>
          </cell>
          <cell r="D503" t="str">
            <v>Two</v>
          </cell>
          <cell r="F503" t="str">
            <v>Yes</v>
          </cell>
          <cell r="G503">
            <v>37</v>
          </cell>
          <cell r="H503" t="str">
            <v>High school graduate (Grade 12 with diploma or GED certificate)</v>
          </cell>
          <cell r="I503" t="str">
            <v>$100,000 to under $150,000</v>
          </cell>
          <cell r="J503" t="str">
            <v>No</v>
          </cell>
          <cell r="K503" t="str">
            <v>White Non-Hispanic</v>
          </cell>
          <cell r="M503" t="str">
            <v>NA</v>
          </cell>
          <cell r="N503" t="str">
            <v>Somewhat conservative</v>
          </cell>
          <cell r="O503" t="str">
            <v>Male</v>
          </cell>
          <cell r="P503" t="str">
            <v>Catholic, Roman Catholic</v>
          </cell>
          <cell r="Q503" t="str">
            <v>China</v>
          </cell>
          <cell r="R503" t="str">
            <v>Somewhat good</v>
          </cell>
          <cell r="S503" t="str">
            <v>Having a close relationship to Russia</v>
          </cell>
          <cell r="T503" t="str">
            <v>Having a close relationship to China</v>
          </cell>
          <cell r="U503" t="str">
            <v>Somewhat likely</v>
          </cell>
          <cell r="V503" t="str">
            <v>Yes, as a partner</v>
          </cell>
          <cell r="W503" t="str">
            <v>No, not a partner</v>
          </cell>
          <cell r="X503" t="str">
            <v>Yes, as a partner</v>
          </cell>
          <cell r="Y503" t="str">
            <v>Yes, as a partner</v>
          </cell>
          <cell r="Z503" t="str">
            <v>Yes, as a partner</v>
          </cell>
          <cell r="AA503" t="str">
            <v>Yes, as a partner</v>
          </cell>
          <cell r="AB503" t="str">
            <v>Everything will be the same as before the crisis</v>
          </cell>
        </row>
        <row r="504">
          <cell r="A504" t="str">
            <v xml:space="preserve">NC    </v>
          </cell>
          <cell r="B504" t="str">
            <v>Refused</v>
          </cell>
          <cell r="C504" t="str">
            <v>Two</v>
          </cell>
          <cell r="D504" t="str">
            <v>Two</v>
          </cell>
          <cell r="F504" t="str">
            <v>NA</v>
          </cell>
          <cell r="G504">
            <v>54</v>
          </cell>
          <cell r="H504" t="str">
            <v>Two year associate degree from a college or university</v>
          </cell>
          <cell r="I504" t="str">
            <v>$40,000 but less than $50,000</v>
          </cell>
          <cell r="J504" t="str">
            <v>No</v>
          </cell>
          <cell r="K504" t="str">
            <v>White Non-Hispanic</v>
          </cell>
          <cell r="M504" t="str">
            <v>NA</v>
          </cell>
          <cell r="N504" t="str">
            <v>Very conservative</v>
          </cell>
          <cell r="O504" t="str">
            <v>Male</v>
          </cell>
          <cell r="P504" t="str">
            <v>Catholic, Roman Catholic</v>
          </cell>
          <cell r="Q504" t="str">
            <v>China</v>
          </cell>
          <cell r="R504" t="str">
            <v>Very good</v>
          </cell>
          <cell r="S504" t="str">
            <v>Having a close relationship to Russia</v>
          </cell>
          <cell r="T504" t="str">
            <v>Having a close relationship to Germany</v>
          </cell>
          <cell r="U504" t="str">
            <v>Somewhat unlikely</v>
          </cell>
          <cell r="V504" t="str">
            <v>Yes, as a partner</v>
          </cell>
          <cell r="W504" t="str">
            <v>Yes, as a partner</v>
          </cell>
          <cell r="X504" t="str">
            <v>Yes, as a partner</v>
          </cell>
          <cell r="Y504" t="str">
            <v>Yes, as a partner</v>
          </cell>
          <cell r="Z504" t="str">
            <v>Yes, as a partner</v>
          </cell>
          <cell r="AA504" t="str">
            <v>Yes, as a partner</v>
          </cell>
          <cell r="AB504" t="str">
            <v>Countries will cooperate more with other countries</v>
          </cell>
        </row>
        <row r="505">
          <cell r="A505" t="str">
            <v xml:space="preserve">NY    </v>
          </cell>
          <cell r="B505" t="str">
            <v>Single, living with a partner</v>
          </cell>
          <cell r="C505" t="str">
            <v>Three</v>
          </cell>
          <cell r="D505" t="str">
            <v>Three</v>
          </cell>
          <cell r="F505" t="str">
            <v>NA</v>
          </cell>
          <cell r="G505">
            <v>32</v>
          </cell>
          <cell r="H505" t="str">
            <v>Some postgraduate or professional schooling, no postgraduate degree</v>
          </cell>
          <cell r="I505" t="str">
            <v>$75,000 but less than $100,000</v>
          </cell>
          <cell r="J505" t="str">
            <v>No</v>
          </cell>
          <cell r="K505" t="str">
            <v>White Non-Hispanic</v>
          </cell>
          <cell r="M505" t="str">
            <v>NA</v>
          </cell>
          <cell r="N505" t="str">
            <v>Very liberal</v>
          </cell>
          <cell r="O505" t="str">
            <v>Female</v>
          </cell>
          <cell r="P505" t="str">
            <v>Catholic, Roman Catholic</v>
          </cell>
          <cell r="Q505" t="str">
            <v>Israel</v>
          </cell>
          <cell r="R505" t="str">
            <v>Somewhat bad</v>
          </cell>
          <cell r="S505" t="str">
            <v>Having a close relationship to Germany</v>
          </cell>
          <cell r="T505" t="str">
            <v>Having a close relationship to Germany</v>
          </cell>
          <cell r="U505" t="str">
            <v>Very likely</v>
          </cell>
          <cell r="V505" t="str">
            <v>Yes, as a partner</v>
          </cell>
          <cell r="W505" t="str">
            <v>Yes, as a partner</v>
          </cell>
          <cell r="X505" t="str">
            <v>Yes, as a partner</v>
          </cell>
          <cell r="Y505" t="str">
            <v>Yes, as a partner</v>
          </cell>
          <cell r="Z505" t="str">
            <v>Yes, as a partner</v>
          </cell>
          <cell r="AA505" t="str">
            <v>Yes, as a partner</v>
          </cell>
          <cell r="AB505" t="str">
            <v>Countries will increase their focus on national interests</v>
          </cell>
        </row>
        <row r="506">
          <cell r="A506" t="str">
            <v xml:space="preserve">GA    </v>
          </cell>
          <cell r="B506" t="str">
            <v>Widowed</v>
          </cell>
          <cell r="C506" t="str">
            <v>Two</v>
          </cell>
          <cell r="D506" t="str">
            <v>Two</v>
          </cell>
          <cell r="F506" t="str">
            <v>NA</v>
          </cell>
          <cell r="G506">
            <v>74</v>
          </cell>
          <cell r="H506" t="str">
            <v>High school incomplete (Grades 9-11 or Grade 12 with NO diploma)</v>
          </cell>
          <cell r="I506" t="str">
            <v>Less than $50,000 (Unspecified)</v>
          </cell>
          <cell r="J506" t="str">
            <v>No</v>
          </cell>
          <cell r="K506" t="str">
            <v>White Non-Hispanic</v>
          </cell>
          <cell r="M506" t="str">
            <v>NA</v>
          </cell>
          <cell r="N506" t="str">
            <v>Moderate</v>
          </cell>
          <cell r="O506" t="str">
            <v>Female</v>
          </cell>
          <cell r="P506" t="str">
            <v>Baptist</v>
          </cell>
          <cell r="Q506" t="str">
            <v>DK/Refused</v>
          </cell>
          <cell r="R506" t="str">
            <v>Somewhat good</v>
          </cell>
          <cell r="S506" t="str">
            <v>VOL: Neither</v>
          </cell>
          <cell r="T506" t="str">
            <v>Having a close relationship to Germany</v>
          </cell>
          <cell r="U506" t="str">
            <v>Very unlikely</v>
          </cell>
          <cell r="V506" t="str">
            <v>No, not a partner</v>
          </cell>
          <cell r="W506" t="str">
            <v>No, not a partner</v>
          </cell>
          <cell r="X506" t="str">
            <v>No, not a partner</v>
          </cell>
          <cell r="Y506" t="str">
            <v>Yes, as a partner</v>
          </cell>
          <cell r="Z506" t="str">
            <v>DK/Refused</v>
          </cell>
          <cell r="AA506" t="str">
            <v>DK/Refused</v>
          </cell>
          <cell r="AB506" t="str">
            <v>DK/Refused</v>
          </cell>
        </row>
        <row r="507">
          <cell r="A507" t="str">
            <v xml:space="preserve">WV    </v>
          </cell>
          <cell r="B507" t="str">
            <v>Married</v>
          </cell>
          <cell r="C507" t="str">
            <v>Seven</v>
          </cell>
          <cell r="D507" t="str">
            <v>Four</v>
          </cell>
          <cell r="F507" t="str">
            <v>Yes</v>
          </cell>
          <cell r="G507">
            <v>48</v>
          </cell>
          <cell r="H507" t="str">
            <v>Some college, no degree (includes community college)</v>
          </cell>
          <cell r="I507" t="str">
            <v>$50,000 but less than $75,000</v>
          </cell>
          <cell r="J507" t="str">
            <v>No</v>
          </cell>
          <cell r="K507" t="str">
            <v>Mixed</v>
          </cell>
          <cell r="M507" t="str">
            <v>Republican</v>
          </cell>
          <cell r="N507" t="str">
            <v>Very conservative</v>
          </cell>
          <cell r="O507" t="str">
            <v>Male</v>
          </cell>
          <cell r="P507" t="str">
            <v>Protestant</v>
          </cell>
          <cell r="Q507" t="str">
            <v>Israel</v>
          </cell>
          <cell r="R507" t="str">
            <v>Somewhat good</v>
          </cell>
          <cell r="S507" t="str">
            <v>Both relationships are equally important</v>
          </cell>
          <cell r="T507" t="str">
            <v>Having a close relationship to Germany</v>
          </cell>
          <cell r="U507" t="str">
            <v>Somewhat unlikely</v>
          </cell>
          <cell r="V507" t="str">
            <v>Yes, as a partner</v>
          </cell>
          <cell r="W507" t="str">
            <v>Yes, as a partner</v>
          </cell>
          <cell r="X507" t="str">
            <v>No, not a partner</v>
          </cell>
          <cell r="Y507" t="str">
            <v>Yes, as a partner</v>
          </cell>
          <cell r="Z507" t="str">
            <v>Yes, as a partner</v>
          </cell>
          <cell r="AA507" t="str">
            <v>Yes, as a partner</v>
          </cell>
          <cell r="AB507" t="str">
            <v>Countries will cooperate more with other countries</v>
          </cell>
        </row>
        <row r="508">
          <cell r="A508" t="str">
            <v xml:space="preserve">MA    </v>
          </cell>
          <cell r="B508" t="str">
            <v>Divorced</v>
          </cell>
          <cell r="C508" t="str">
            <v>Three</v>
          </cell>
          <cell r="D508" t="str">
            <v>Three</v>
          </cell>
          <cell r="F508" t="str">
            <v>NA</v>
          </cell>
          <cell r="G508">
            <v>44</v>
          </cell>
          <cell r="H508" t="str">
            <v>Two year associate degree from a college or university</v>
          </cell>
          <cell r="I508" t="str">
            <v>$40,000 but less than $50,000</v>
          </cell>
          <cell r="J508" t="str">
            <v>Yes</v>
          </cell>
          <cell r="K508" t="str">
            <v>Black Hispanic</v>
          </cell>
          <cell r="M508" t="str">
            <v>NA</v>
          </cell>
          <cell r="N508" t="str">
            <v>Very conservative</v>
          </cell>
          <cell r="O508" t="str">
            <v>Female</v>
          </cell>
          <cell r="P508" t="str">
            <v>Evangelical</v>
          </cell>
          <cell r="Q508" t="str">
            <v>China</v>
          </cell>
          <cell r="R508" t="str">
            <v>Somewhat bad</v>
          </cell>
          <cell r="S508" t="str">
            <v>Both relationships are equally important</v>
          </cell>
          <cell r="T508" t="str">
            <v>Both relationships are equally important</v>
          </cell>
          <cell r="U508" t="str">
            <v>Very likely</v>
          </cell>
          <cell r="V508" t="str">
            <v>Yes, as a partner</v>
          </cell>
          <cell r="W508" t="str">
            <v>Yes, as a partner</v>
          </cell>
          <cell r="X508" t="str">
            <v>No, not a partner</v>
          </cell>
          <cell r="Y508" t="str">
            <v>Yes, as a partner</v>
          </cell>
          <cell r="Z508" t="str">
            <v>Yes, as a partner</v>
          </cell>
          <cell r="AA508" t="str">
            <v>Yes, as a partner</v>
          </cell>
          <cell r="AB508" t="str">
            <v>Everything will be the same as before the crisis</v>
          </cell>
        </row>
        <row r="509">
          <cell r="A509" t="str">
            <v xml:space="preserve">FL    </v>
          </cell>
          <cell r="B509" t="str">
            <v>Married</v>
          </cell>
          <cell r="C509" t="str">
            <v>Two</v>
          </cell>
          <cell r="D509" t="str">
            <v>Two</v>
          </cell>
          <cell r="F509" t="str">
            <v>NA</v>
          </cell>
          <cell r="G509">
            <v>34</v>
          </cell>
          <cell r="H509" t="str">
            <v>Some college, no degree (includes community college)</v>
          </cell>
          <cell r="I509" t="str">
            <v>$30,000 but less than $40,000</v>
          </cell>
          <cell r="J509" t="str">
            <v>No</v>
          </cell>
          <cell r="K509" t="str">
            <v>White Non-Hispanic</v>
          </cell>
          <cell r="M509" t="str">
            <v>NA</v>
          </cell>
          <cell r="N509" t="str">
            <v>Very liberal</v>
          </cell>
          <cell r="O509" t="str">
            <v>Male</v>
          </cell>
          <cell r="P509" t="str">
            <v>Catholic, Roman Catholic</v>
          </cell>
          <cell r="Q509" t="str">
            <v>China</v>
          </cell>
          <cell r="R509" t="str">
            <v>Somewhat good</v>
          </cell>
          <cell r="S509" t="str">
            <v>Having a close relationship to Russia</v>
          </cell>
          <cell r="T509" t="str">
            <v>Having a close relationship to China</v>
          </cell>
          <cell r="U509" t="str">
            <v>Somewhat likely</v>
          </cell>
          <cell r="V509" t="str">
            <v>Yes, as a partner</v>
          </cell>
          <cell r="W509" t="str">
            <v>No, not a partner</v>
          </cell>
          <cell r="X509" t="str">
            <v>No, not a partner</v>
          </cell>
          <cell r="Y509" t="str">
            <v>Yes, as a partner</v>
          </cell>
          <cell r="Z509" t="str">
            <v>Yes, as a partner</v>
          </cell>
          <cell r="AA509" t="str">
            <v>Yes, as a partner</v>
          </cell>
          <cell r="AB509" t="str">
            <v>Everything will be the same as before the crisis</v>
          </cell>
        </row>
        <row r="510">
          <cell r="A510" t="str">
            <v xml:space="preserve">WI    </v>
          </cell>
          <cell r="B510" t="str">
            <v>Single, that is never married</v>
          </cell>
          <cell r="C510" t="str">
            <v>One</v>
          </cell>
          <cell r="D510" t="str">
            <v>One</v>
          </cell>
          <cell r="F510" t="str">
            <v>NA</v>
          </cell>
          <cell r="G510">
            <v>23</v>
          </cell>
          <cell r="H510" t="str">
            <v>High school graduate (Grade 12 with diploma or GED certificate)</v>
          </cell>
          <cell r="I510" t="str">
            <v>$30,000 but less than $40,000</v>
          </cell>
          <cell r="J510" t="str">
            <v>No</v>
          </cell>
          <cell r="K510" t="str">
            <v>White Non-Hispanic</v>
          </cell>
          <cell r="M510" t="str">
            <v>Republican</v>
          </cell>
          <cell r="N510" t="str">
            <v>Somewhat conservative</v>
          </cell>
          <cell r="O510" t="str">
            <v>Male</v>
          </cell>
          <cell r="P510" t="str">
            <v>Christian (Just Christian)</v>
          </cell>
          <cell r="Q510" t="str">
            <v>United Kingdom</v>
          </cell>
          <cell r="R510" t="str">
            <v>Somewhat good</v>
          </cell>
          <cell r="S510" t="str">
            <v>Both relationships are equally important</v>
          </cell>
          <cell r="T510" t="str">
            <v>Both relationships are equally important</v>
          </cell>
          <cell r="U510" t="str">
            <v>Very likely</v>
          </cell>
          <cell r="V510" t="str">
            <v>Yes, as a partner</v>
          </cell>
          <cell r="W510" t="str">
            <v>No, not a partner</v>
          </cell>
          <cell r="X510" t="str">
            <v>No, not a partner</v>
          </cell>
          <cell r="Y510" t="str">
            <v>Yes, as a partner</v>
          </cell>
          <cell r="Z510" t="str">
            <v>Yes, as a partner</v>
          </cell>
          <cell r="AA510" t="str">
            <v>Yes, as a partner</v>
          </cell>
          <cell r="AB510" t="str">
            <v>Countries will increase their focus on national interests</v>
          </cell>
        </row>
        <row r="511">
          <cell r="A511" t="str">
            <v xml:space="preserve">IN    </v>
          </cell>
          <cell r="B511" t="str">
            <v>Married</v>
          </cell>
          <cell r="C511" t="str">
            <v>Five</v>
          </cell>
          <cell r="D511" t="str">
            <v>Three</v>
          </cell>
          <cell r="F511" t="str">
            <v>Yes</v>
          </cell>
          <cell r="G511">
            <v>45</v>
          </cell>
          <cell r="H511" t="str">
            <v>Some college, no degree (includes community college)</v>
          </cell>
          <cell r="I511" t="str">
            <v>$100,000 to under $150,000</v>
          </cell>
          <cell r="J511" t="str">
            <v>No</v>
          </cell>
          <cell r="K511" t="str">
            <v>White Non-Hispanic</v>
          </cell>
          <cell r="M511" t="str">
            <v>NA</v>
          </cell>
          <cell r="N511" t="str">
            <v>Very conservative</v>
          </cell>
          <cell r="O511" t="str">
            <v>Male</v>
          </cell>
          <cell r="P511" t="str">
            <v>Muslim/Islamic</v>
          </cell>
          <cell r="Q511" t="str">
            <v>United Kingdom</v>
          </cell>
          <cell r="R511" t="str">
            <v>Very good</v>
          </cell>
          <cell r="S511" t="str">
            <v>Having a close relationship to Germany</v>
          </cell>
          <cell r="T511" t="str">
            <v>Having a close relationship to Germany</v>
          </cell>
          <cell r="U511" t="str">
            <v>Very unlikely</v>
          </cell>
          <cell r="V511" t="str">
            <v>Yes, as a partner</v>
          </cell>
          <cell r="W511" t="str">
            <v>Yes, as a partner</v>
          </cell>
          <cell r="X511" t="str">
            <v>Yes, as a partner</v>
          </cell>
          <cell r="Y511" t="str">
            <v>Yes, as a partner</v>
          </cell>
          <cell r="Z511" t="str">
            <v>Yes, as a partner</v>
          </cell>
          <cell r="AA511" t="str">
            <v>Yes, as a partner</v>
          </cell>
          <cell r="AB511" t="str">
            <v>Everything will be the same as before the crisis</v>
          </cell>
        </row>
        <row r="512">
          <cell r="A512" t="str">
            <v xml:space="preserve">PA    </v>
          </cell>
          <cell r="B512" t="str">
            <v>Married</v>
          </cell>
          <cell r="C512" t="str">
            <v>Two</v>
          </cell>
          <cell r="D512" t="str">
            <v>Two</v>
          </cell>
          <cell r="F512" t="str">
            <v>NA</v>
          </cell>
          <cell r="G512" t="str">
            <v>Refused</v>
          </cell>
          <cell r="H512" t="str">
            <v>High school graduate (Grade 12 with diploma or GED certificate)</v>
          </cell>
          <cell r="I512" t="str">
            <v>$15,000 but less than $25,000</v>
          </cell>
          <cell r="J512" t="str">
            <v>Yes</v>
          </cell>
          <cell r="K512" t="str">
            <v>White Hispanic</v>
          </cell>
          <cell r="M512" t="str">
            <v>NA</v>
          </cell>
          <cell r="N512" t="str">
            <v>Very conservative</v>
          </cell>
          <cell r="O512" t="str">
            <v>Male</v>
          </cell>
          <cell r="P512" t="str">
            <v>Nothing in particular</v>
          </cell>
          <cell r="Q512" t="str">
            <v>DK/Refused</v>
          </cell>
          <cell r="R512" t="str">
            <v>Somewhat good</v>
          </cell>
          <cell r="S512" t="str">
            <v>Having a close relationship to Germany</v>
          </cell>
          <cell r="T512" t="str">
            <v>Having a close relationship to China</v>
          </cell>
          <cell r="U512" t="str">
            <v>Somewhat likely</v>
          </cell>
          <cell r="V512" t="str">
            <v>No, not a partner</v>
          </cell>
          <cell r="W512" t="str">
            <v>No, not a partner</v>
          </cell>
          <cell r="X512" t="str">
            <v>No, not a partner</v>
          </cell>
          <cell r="Y512" t="str">
            <v>No, not a partner</v>
          </cell>
          <cell r="Z512" t="str">
            <v>No, not a partner</v>
          </cell>
          <cell r="AA512" t="str">
            <v>No, not a partner</v>
          </cell>
          <cell r="AB512" t="str">
            <v>Countries will increase their focus on national interests</v>
          </cell>
        </row>
        <row r="513">
          <cell r="A513" t="str">
            <v xml:space="preserve">MA    </v>
          </cell>
          <cell r="B513" t="str">
            <v>Single, that is never married</v>
          </cell>
          <cell r="C513" t="str">
            <v>Four</v>
          </cell>
          <cell r="D513" t="str">
            <v>Four</v>
          </cell>
          <cell r="F513" t="str">
            <v>NA</v>
          </cell>
          <cell r="G513">
            <v>25</v>
          </cell>
          <cell r="H513" t="str">
            <v>Four year college or university degree/Bachelor.s degree (e.g., BS, BA, AB)</v>
          </cell>
          <cell r="I513" t="str">
            <v>$30,000 but less than $40,000</v>
          </cell>
          <cell r="J513" t="str">
            <v>No</v>
          </cell>
          <cell r="K513" t="str">
            <v>Black Non-Hispanic</v>
          </cell>
          <cell r="M513" t="str">
            <v>Democratic</v>
          </cell>
          <cell r="N513" t="str">
            <v>Somewhat liberal</v>
          </cell>
          <cell r="O513" t="str">
            <v>Female</v>
          </cell>
          <cell r="P513" t="str">
            <v>Nothing in particular</v>
          </cell>
          <cell r="Q513" t="str">
            <v>United Kingdom</v>
          </cell>
          <cell r="R513" t="str">
            <v>Very good</v>
          </cell>
          <cell r="S513" t="str">
            <v>Having a close relationship to Germany</v>
          </cell>
          <cell r="T513" t="str">
            <v>Having a close relationship to Germany</v>
          </cell>
          <cell r="U513" t="str">
            <v>Somewhat unlikely</v>
          </cell>
          <cell r="V513" t="str">
            <v>Yes, as a partner</v>
          </cell>
          <cell r="W513" t="str">
            <v>Yes, as a partner</v>
          </cell>
          <cell r="X513" t="str">
            <v>Yes, as a partner</v>
          </cell>
          <cell r="Y513" t="str">
            <v>Yes, as a partner</v>
          </cell>
          <cell r="Z513" t="str">
            <v>Yes, as a partner</v>
          </cell>
          <cell r="AA513" t="str">
            <v>Yes, as a partner</v>
          </cell>
          <cell r="AB513" t="str">
            <v>Countries will cooperate more with other countries</v>
          </cell>
        </row>
        <row r="514">
          <cell r="A514" t="str">
            <v xml:space="preserve">CT    </v>
          </cell>
          <cell r="B514" t="str">
            <v>Married</v>
          </cell>
          <cell r="C514" t="str">
            <v>Two</v>
          </cell>
          <cell r="D514" t="str">
            <v>Two</v>
          </cell>
          <cell r="F514" t="str">
            <v>NA</v>
          </cell>
          <cell r="G514">
            <v>66</v>
          </cell>
          <cell r="H514" t="str">
            <v>Postgraduate or professional degree, including master's, doctorate, medical or law degree (e.g., MA, MS, PhD, MD, JD)</v>
          </cell>
          <cell r="I514" t="str">
            <v>$150,000 to under $200,000</v>
          </cell>
          <cell r="J514" t="str">
            <v>No</v>
          </cell>
          <cell r="K514" t="str">
            <v>White Non-Hispanic</v>
          </cell>
          <cell r="M514" t="str">
            <v>NA</v>
          </cell>
          <cell r="N514" t="str">
            <v>Moderate</v>
          </cell>
          <cell r="O514" t="str">
            <v>Male</v>
          </cell>
          <cell r="P514" t="str">
            <v>Christian (Just Christian)</v>
          </cell>
          <cell r="Q514" t="str">
            <v>United Kingdom</v>
          </cell>
          <cell r="R514" t="str">
            <v>Somewhat good</v>
          </cell>
          <cell r="S514" t="str">
            <v>Having a close relationship to Germany</v>
          </cell>
          <cell r="T514" t="str">
            <v>Having a close relationship to Germany</v>
          </cell>
          <cell r="U514" t="str">
            <v>Somewhat likely</v>
          </cell>
          <cell r="V514" t="str">
            <v>Yes, as a partner</v>
          </cell>
          <cell r="W514" t="str">
            <v>Yes, as a partner</v>
          </cell>
          <cell r="X514" t="str">
            <v>Yes, as a partner</v>
          </cell>
          <cell r="Y514" t="str">
            <v>No, not a partner</v>
          </cell>
          <cell r="Z514" t="str">
            <v>No, not a partner</v>
          </cell>
          <cell r="AA514" t="str">
            <v>No, not a partner</v>
          </cell>
          <cell r="AB514" t="str">
            <v>Countries will increase their focus on national interests</v>
          </cell>
        </row>
        <row r="515">
          <cell r="A515" t="str">
            <v xml:space="preserve">PA    </v>
          </cell>
          <cell r="B515" t="str">
            <v>Married</v>
          </cell>
          <cell r="C515" t="str">
            <v>Three</v>
          </cell>
          <cell r="D515" t="str">
            <v>Two</v>
          </cell>
          <cell r="F515" t="str">
            <v>Yes</v>
          </cell>
          <cell r="G515">
            <v>38</v>
          </cell>
          <cell r="H515" t="str">
            <v>Some college, no degree (includes community college)</v>
          </cell>
          <cell r="I515" t="str">
            <v>$75,000 but less than $100,000</v>
          </cell>
          <cell r="J515" t="str">
            <v>No</v>
          </cell>
          <cell r="K515" t="str">
            <v>White Non-Hispanic</v>
          </cell>
          <cell r="M515" t="str">
            <v>NA</v>
          </cell>
          <cell r="N515" t="str">
            <v>Moderate</v>
          </cell>
          <cell r="O515" t="str">
            <v>Female</v>
          </cell>
          <cell r="P515" t="str">
            <v>Christian (Just Christian)</v>
          </cell>
          <cell r="Q515" t="str">
            <v>China</v>
          </cell>
          <cell r="R515" t="str">
            <v>Somewhat good</v>
          </cell>
          <cell r="S515" t="str">
            <v>Having a close relationship to Russia</v>
          </cell>
          <cell r="T515" t="str">
            <v>Having a close relationship to China</v>
          </cell>
          <cell r="U515" t="str">
            <v>Somewhat likely</v>
          </cell>
          <cell r="V515" t="str">
            <v>Yes, as a partner</v>
          </cell>
          <cell r="W515" t="str">
            <v>Yes, as a partner</v>
          </cell>
          <cell r="X515" t="str">
            <v>Yes, as a partner</v>
          </cell>
          <cell r="Y515" t="str">
            <v>Yes, as a partner</v>
          </cell>
          <cell r="Z515" t="str">
            <v>No, not a partner</v>
          </cell>
          <cell r="AA515" t="str">
            <v>Yes, as a partner</v>
          </cell>
          <cell r="AB515" t="str">
            <v>Countries will increase their focus on national interests</v>
          </cell>
        </row>
        <row r="516">
          <cell r="A516" t="str">
            <v xml:space="preserve">MI    </v>
          </cell>
          <cell r="B516" t="str">
            <v>Married</v>
          </cell>
          <cell r="C516" t="str">
            <v>Two</v>
          </cell>
          <cell r="D516" t="str">
            <v>Two</v>
          </cell>
          <cell r="F516" t="str">
            <v>NA</v>
          </cell>
          <cell r="G516">
            <v>66</v>
          </cell>
          <cell r="H516" t="str">
            <v>Some college, no degree (includes community college)</v>
          </cell>
          <cell r="I516" t="str">
            <v>$100,000 to under $150,000</v>
          </cell>
          <cell r="J516" t="str">
            <v>No</v>
          </cell>
          <cell r="K516" t="str">
            <v>Refused</v>
          </cell>
          <cell r="M516" t="str">
            <v>NA</v>
          </cell>
          <cell r="N516" t="str">
            <v>Somewhat conservative</v>
          </cell>
          <cell r="O516" t="str">
            <v>Female</v>
          </cell>
          <cell r="P516" t="str">
            <v>Protestant</v>
          </cell>
          <cell r="Q516" t="str">
            <v>Israel</v>
          </cell>
          <cell r="R516" t="str">
            <v>Somewhat bad</v>
          </cell>
          <cell r="S516" t="str">
            <v>Having a close relationship to Germany</v>
          </cell>
          <cell r="T516" t="str">
            <v>Having a close relationship to Germany</v>
          </cell>
          <cell r="U516" t="str">
            <v>Somewhat likely</v>
          </cell>
          <cell r="V516" t="str">
            <v>No, not a partner</v>
          </cell>
          <cell r="W516" t="str">
            <v>No, not a partner</v>
          </cell>
          <cell r="X516" t="str">
            <v>No, not a partner</v>
          </cell>
          <cell r="Y516" t="str">
            <v>No, not a partner</v>
          </cell>
          <cell r="Z516" t="str">
            <v>No, not a partner</v>
          </cell>
          <cell r="AA516" t="str">
            <v>No, not a partner</v>
          </cell>
          <cell r="AB516" t="str">
            <v>Everything will be the same as before the crisis</v>
          </cell>
        </row>
        <row r="517">
          <cell r="A517" t="str">
            <v xml:space="preserve">FL    </v>
          </cell>
          <cell r="B517" t="str">
            <v>Married</v>
          </cell>
          <cell r="C517" t="str">
            <v>Two</v>
          </cell>
          <cell r="D517" t="str">
            <v>Two</v>
          </cell>
          <cell r="F517" t="str">
            <v>NA</v>
          </cell>
          <cell r="G517">
            <v>37</v>
          </cell>
          <cell r="H517" t="str">
            <v>Four year college or university degree/Bachelor.s degree (e.g., BS, BA, AB)</v>
          </cell>
          <cell r="I517" t="str">
            <v>$30,000 but less than $40,000</v>
          </cell>
          <cell r="J517" t="str">
            <v>No</v>
          </cell>
          <cell r="K517" t="str">
            <v>White Non-Hispanic</v>
          </cell>
          <cell r="M517" t="str">
            <v>Democratic</v>
          </cell>
          <cell r="N517" t="str">
            <v>Very liberal</v>
          </cell>
          <cell r="O517" t="str">
            <v>Female</v>
          </cell>
          <cell r="P517" t="str">
            <v>Nothing in particular</v>
          </cell>
          <cell r="Q517" t="str">
            <v>Canada</v>
          </cell>
          <cell r="R517" t="str">
            <v>Very good</v>
          </cell>
          <cell r="S517" t="str">
            <v>Having a close relationship to Germany</v>
          </cell>
          <cell r="T517" t="str">
            <v>Having a close relationship to Germany</v>
          </cell>
          <cell r="U517" t="str">
            <v>Somewhat likely</v>
          </cell>
          <cell r="V517" t="str">
            <v>Yes, as a partner</v>
          </cell>
          <cell r="W517" t="str">
            <v>Yes, as a partner</v>
          </cell>
          <cell r="X517" t="str">
            <v>No, not a partner</v>
          </cell>
          <cell r="Y517" t="str">
            <v>Yes, as a partner</v>
          </cell>
          <cell r="Z517" t="str">
            <v>Yes, as a partner</v>
          </cell>
          <cell r="AA517" t="str">
            <v>No, not a partner</v>
          </cell>
          <cell r="AB517" t="str">
            <v>Countries will increase their focus on national interests</v>
          </cell>
        </row>
        <row r="518">
          <cell r="A518" t="str">
            <v xml:space="preserve">FL    </v>
          </cell>
          <cell r="B518" t="str">
            <v>Divorced</v>
          </cell>
          <cell r="C518" t="str">
            <v>Two</v>
          </cell>
          <cell r="D518" t="str">
            <v>One</v>
          </cell>
          <cell r="F518" t="str">
            <v>Yes</v>
          </cell>
          <cell r="G518">
            <v>49</v>
          </cell>
          <cell r="H518" t="str">
            <v>Postgraduate or professional degree, including master's, doctorate, medical or law degree (e.g., MA, MS, PhD, MD, JD)</v>
          </cell>
          <cell r="I518" t="str">
            <v>$150,000 to under $200,000</v>
          </cell>
          <cell r="J518" t="str">
            <v>No</v>
          </cell>
          <cell r="K518" t="str">
            <v>White Non-Hispanic</v>
          </cell>
          <cell r="M518" t="str">
            <v>Republican</v>
          </cell>
          <cell r="N518" t="str">
            <v>Somewhat conservative</v>
          </cell>
          <cell r="O518" t="str">
            <v>Male</v>
          </cell>
          <cell r="P518" t="str">
            <v>Nothing in particular</v>
          </cell>
          <cell r="Q518" t="str">
            <v>China</v>
          </cell>
          <cell r="R518" t="str">
            <v>Somewhat good</v>
          </cell>
          <cell r="S518" t="str">
            <v>Having a close relationship to Germany</v>
          </cell>
          <cell r="T518" t="str">
            <v>Having a close relationship to Germany</v>
          </cell>
          <cell r="U518" t="str">
            <v>Somewhat unlikely</v>
          </cell>
          <cell r="V518" t="str">
            <v>Yes, as a partner</v>
          </cell>
          <cell r="W518" t="str">
            <v>No, not a partner</v>
          </cell>
          <cell r="X518" t="str">
            <v>No, not a partner</v>
          </cell>
          <cell r="Y518" t="str">
            <v>Yes, as a partner</v>
          </cell>
          <cell r="Z518" t="str">
            <v>Yes, as a partner</v>
          </cell>
          <cell r="AA518" t="str">
            <v>No, not a partner</v>
          </cell>
          <cell r="AB518" t="str">
            <v>Countries will increase their focus on national interests</v>
          </cell>
        </row>
        <row r="519">
          <cell r="A519" t="str">
            <v xml:space="preserve">CA    </v>
          </cell>
          <cell r="B519" t="str">
            <v>Single, that is never married</v>
          </cell>
          <cell r="C519" t="str">
            <v>Refused</v>
          </cell>
          <cell r="D519" t="str">
            <v>Refused</v>
          </cell>
          <cell r="F519" t="str">
            <v>NA</v>
          </cell>
          <cell r="G519">
            <v>63</v>
          </cell>
          <cell r="H519" t="str">
            <v>Less than high school (Grades 1-8 or no formal schooling)</v>
          </cell>
          <cell r="I519" t="str">
            <v>Less than $15,000</v>
          </cell>
          <cell r="J519" t="str">
            <v>Yes</v>
          </cell>
          <cell r="K519" t="str">
            <v>Unspecified Hispanic</v>
          </cell>
          <cell r="M519" t="str">
            <v>Democratic</v>
          </cell>
          <cell r="N519" t="str">
            <v>Very conservative</v>
          </cell>
          <cell r="O519" t="str">
            <v>Male</v>
          </cell>
          <cell r="P519" t="str">
            <v>Christian (Just Christian)</v>
          </cell>
          <cell r="Q519" t="str">
            <v>DK/Refused</v>
          </cell>
          <cell r="R519" t="str">
            <v>Somewhat good</v>
          </cell>
          <cell r="S519" t="str">
            <v>Having a close relationship to Russia</v>
          </cell>
          <cell r="T519" t="str">
            <v>Having a close relationship to China</v>
          </cell>
          <cell r="U519" t="str">
            <v>Very likely</v>
          </cell>
          <cell r="V519" t="str">
            <v>Yes, as a partner</v>
          </cell>
          <cell r="W519" t="str">
            <v>Yes, as a partner</v>
          </cell>
          <cell r="X519" t="str">
            <v>No, not a partner</v>
          </cell>
          <cell r="Y519" t="str">
            <v>Yes, as a partner</v>
          </cell>
          <cell r="Z519" t="str">
            <v>Yes, as a partner</v>
          </cell>
          <cell r="AA519" t="str">
            <v>Yes, as a partner</v>
          </cell>
          <cell r="AB519" t="str">
            <v>Countries will cooperate more with other countries</v>
          </cell>
        </row>
        <row r="520">
          <cell r="A520" t="str">
            <v xml:space="preserve">MI    </v>
          </cell>
          <cell r="B520" t="str">
            <v>Married</v>
          </cell>
          <cell r="C520" t="str">
            <v>Two</v>
          </cell>
          <cell r="D520" t="str">
            <v>Two</v>
          </cell>
          <cell r="F520" t="str">
            <v>NA</v>
          </cell>
          <cell r="G520">
            <v>58</v>
          </cell>
          <cell r="H520" t="str">
            <v>Some college, no degree (includes community college)</v>
          </cell>
          <cell r="I520" t="str">
            <v>$75,000 but less than $100,000</v>
          </cell>
          <cell r="J520" t="str">
            <v>No</v>
          </cell>
          <cell r="K520" t="str">
            <v>White Non-Hispanic</v>
          </cell>
          <cell r="M520" t="str">
            <v>NA</v>
          </cell>
          <cell r="N520" t="str">
            <v>Very conservative</v>
          </cell>
          <cell r="O520" t="str">
            <v>Male</v>
          </cell>
          <cell r="P520" t="str">
            <v>Baptist</v>
          </cell>
          <cell r="Q520" t="str">
            <v>United Kingdom</v>
          </cell>
          <cell r="R520" t="str">
            <v>Very good</v>
          </cell>
          <cell r="S520" t="str">
            <v>Both relationships are equally important</v>
          </cell>
          <cell r="T520" t="str">
            <v>Having a close relationship to Germany</v>
          </cell>
          <cell r="U520" t="str">
            <v>Somewhat unlikely</v>
          </cell>
          <cell r="V520" t="str">
            <v>Yes, as a partner</v>
          </cell>
          <cell r="W520" t="str">
            <v>Yes, as a partner</v>
          </cell>
          <cell r="X520" t="str">
            <v>Yes, as a partner</v>
          </cell>
          <cell r="Y520" t="str">
            <v>Yes, as a partner</v>
          </cell>
          <cell r="Z520" t="str">
            <v>Yes, as a partner</v>
          </cell>
          <cell r="AA520" t="str">
            <v>Yes, as a partner</v>
          </cell>
          <cell r="AB520" t="str">
            <v>Everything will be the same as before the crisis</v>
          </cell>
        </row>
        <row r="521">
          <cell r="A521" t="str">
            <v xml:space="preserve">NY    </v>
          </cell>
          <cell r="B521" t="str">
            <v>Married</v>
          </cell>
          <cell r="C521" t="str">
            <v>Two</v>
          </cell>
          <cell r="D521" t="str">
            <v>Two</v>
          </cell>
          <cell r="F521" t="str">
            <v>NA</v>
          </cell>
          <cell r="G521">
            <v>45</v>
          </cell>
          <cell r="H521" t="str">
            <v>Two year associate degree from a college or university</v>
          </cell>
          <cell r="I521" t="str">
            <v>$75,000 but less than $100,000</v>
          </cell>
          <cell r="J521" t="str">
            <v>No</v>
          </cell>
          <cell r="K521" t="str">
            <v>White Non-Hispanic</v>
          </cell>
          <cell r="M521" t="str">
            <v>NA</v>
          </cell>
          <cell r="N521" t="str">
            <v>Very liberal</v>
          </cell>
          <cell r="O521" t="str">
            <v>Female</v>
          </cell>
          <cell r="P521" t="str">
            <v>Christian (Just Christian)</v>
          </cell>
          <cell r="Q521" t="str">
            <v>United Kingdom</v>
          </cell>
          <cell r="R521" t="str">
            <v>Somewhat good</v>
          </cell>
          <cell r="S521" t="str">
            <v>Having a close relationship to Russia</v>
          </cell>
          <cell r="T521" t="str">
            <v>Having a close relationship to China</v>
          </cell>
          <cell r="U521" t="str">
            <v>Somewhat unlikely</v>
          </cell>
          <cell r="V521" t="str">
            <v>Yes, as a partner</v>
          </cell>
          <cell r="W521" t="str">
            <v>No, not a partner</v>
          </cell>
          <cell r="X521" t="str">
            <v>No, not a partner</v>
          </cell>
          <cell r="Y521" t="str">
            <v>Yes, as a partner</v>
          </cell>
          <cell r="Z521" t="str">
            <v>Yes, as a partner</v>
          </cell>
          <cell r="AA521" t="str">
            <v>Yes, as a partner</v>
          </cell>
          <cell r="AB521" t="str">
            <v>Countries will cooperate more with other countries</v>
          </cell>
        </row>
        <row r="522">
          <cell r="A522" t="str">
            <v xml:space="preserve">AR    </v>
          </cell>
          <cell r="B522" t="str">
            <v>Widowed</v>
          </cell>
          <cell r="C522" t="str">
            <v>Six</v>
          </cell>
          <cell r="D522" t="str">
            <v>Four</v>
          </cell>
          <cell r="F522" t="str">
            <v>Yes</v>
          </cell>
          <cell r="G522">
            <v>81</v>
          </cell>
          <cell r="H522" t="str">
            <v>Four year college or university degree/Bachelor.s degree (e.g., BS, BA, AB)</v>
          </cell>
          <cell r="I522" t="str">
            <v>$30,000 but less than $40,000</v>
          </cell>
          <cell r="J522" t="str">
            <v>No</v>
          </cell>
          <cell r="K522" t="str">
            <v>White Non-Hispanic</v>
          </cell>
          <cell r="M522" t="str">
            <v>NA</v>
          </cell>
          <cell r="N522" t="str">
            <v>Very conservative</v>
          </cell>
          <cell r="O522" t="str">
            <v>Female</v>
          </cell>
          <cell r="P522" t="str">
            <v>Catholic, Roman Catholic</v>
          </cell>
          <cell r="Q522" t="str">
            <v>Israel</v>
          </cell>
          <cell r="R522" t="str">
            <v>Somewhat good</v>
          </cell>
          <cell r="S522" t="str">
            <v>Having a close relationship to Germany</v>
          </cell>
          <cell r="T522" t="str">
            <v>Having a close relationship to Germany</v>
          </cell>
          <cell r="U522" t="str">
            <v>Somewhat likely</v>
          </cell>
          <cell r="V522" t="str">
            <v>Yes, as a partner</v>
          </cell>
          <cell r="W522" t="str">
            <v>No, not a partner</v>
          </cell>
          <cell r="X522" t="str">
            <v>Yes, as a partner</v>
          </cell>
          <cell r="Y522" t="str">
            <v>Yes, as a partner</v>
          </cell>
          <cell r="Z522" t="str">
            <v>Yes, as a partner</v>
          </cell>
          <cell r="AA522" t="str">
            <v>No, not a partner</v>
          </cell>
          <cell r="AB522" t="str">
            <v>Countries will cooperate more with other countries</v>
          </cell>
        </row>
        <row r="523">
          <cell r="A523" t="str">
            <v xml:space="preserve">SC    </v>
          </cell>
          <cell r="B523" t="str">
            <v>Single, that is never married</v>
          </cell>
          <cell r="C523" t="str">
            <v>Two</v>
          </cell>
          <cell r="D523" t="str">
            <v>Two</v>
          </cell>
          <cell r="F523" t="str">
            <v>NA</v>
          </cell>
          <cell r="G523">
            <v>29</v>
          </cell>
          <cell r="H523" t="str">
            <v>Less than high school (Grades 1-8 or no formal schooling)</v>
          </cell>
          <cell r="I523" t="str">
            <v>Less than $15,000</v>
          </cell>
          <cell r="J523" t="str">
            <v>Yes</v>
          </cell>
          <cell r="K523" t="str">
            <v>Black Hispanic</v>
          </cell>
          <cell r="M523" t="str">
            <v>Democratic</v>
          </cell>
          <cell r="N523" t="str">
            <v>Very conservative</v>
          </cell>
          <cell r="O523" t="str">
            <v>Male</v>
          </cell>
          <cell r="P523" t="str">
            <v>Nothing in particular</v>
          </cell>
          <cell r="Q523" t="str">
            <v>Mexico</v>
          </cell>
          <cell r="R523" t="str">
            <v>Somewhat bad</v>
          </cell>
          <cell r="S523" t="str">
            <v>Having a close relationship to Russia</v>
          </cell>
          <cell r="T523" t="str">
            <v>Having a close relationship to China</v>
          </cell>
          <cell r="U523" t="str">
            <v>Very likely</v>
          </cell>
          <cell r="V523" t="str">
            <v>Yes, as a partner</v>
          </cell>
          <cell r="W523" t="str">
            <v>Yes, as a partner</v>
          </cell>
          <cell r="X523" t="str">
            <v>No, not a partner</v>
          </cell>
          <cell r="Y523" t="str">
            <v>No, not a partner</v>
          </cell>
          <cell r="Z523" t="str">
            <v>No, not a partner</v>
          </cell>
          <cell r="AA523" t="str">
            <v>No, not a partner</v>
          </cell>
          <cell r="AB523" t="str">
            <v>Everything will be the same as before the crisis</v>
          </cell>
        </row>
        <row r="524">
          <cell r="A524" t="str">
            <v xml:space="preserve">MI    </v>
          </cell>
          <cell r="B524" t="str">
            <v>Single, living with a partner</v>
          </cell>
          <cell r="C524" t="str">
            <v>Three</v>
          </cell>
          <cell r="D524" t="str">
            <v>Three</v>
          </cell>
          <cell r="F524" t="str">
            <v>NA</v>
          </cell>
          <cell r="G524">
            <v>61</v>
          </cell>
          <cell r="H524" t="str">
            <v>Four year college or university degree/Bachelor.s degree (e.g., BS, BA, AB)</v>
          </cell>
          <cell r="I524" t="str">
            <v>$15,000 but less than $25,000</v>
          </cell>
          <cell r="J524" t="str">
            <v>No</v>
          </cell>
          <cell r="K524" t="str">
            <v>White Non-Hispanic</v>
          </cell>
          <cell r="M524" t="str">
            <v>NA</v>
          </cell>
          <cell r="N524" t="str">
            <v>Somewhat liberal</v>
          </cell>
          <cell r="O524" t="str">
            <v>Female</v>
          </cell>
          <cell r="P524" t="str">
            <v>Christian (Just Christian)</v>
          </cell>
          <cell r="Q524" t="str">
            <v>DK/Refused</v>
          </cell>
          <cell r="R524" t="str">
            <v>Somewhat bad</v>
          </cell>
          <cell r="S524" t="str">
            <v>Having a close relationship to Russia</v>
          </cell>
          <cell r="T524" t="str">
            <v>Having a close relationship to Germany</v>
          </cell>
          <cell r="U524" t="str">
            <v>Somewhat likely</v>
          </cell>
          <cell r="V524" t="str">
            <v>No, not a partner</v>
          </cell>
          <cell r="W524" t="str">
            <v>No, not a partner</v>
          </cell>
          <cell r="X524" t="str">
            <v>No, not a partner</v>
          </cell>
          <cell r="Y524" t="str">
            <v>Yes, as a partner</v>
          </cell>
          <cell r="Z524" t="str">
            <v>Yes, as a partner</v>
          </cell>
          <cell r="AA524" t="str">
            <v>No, not a partner</v>
          </cell>
          <cell r="AB524" t="str">
            <v>Countries will increase their focus on national interests</v>
          </cell>
        </row>
        <row r="525">
          <cell r="A525" t="str">
            <v xml:space="preserve">MI    </v>
          </cell>
          <cell r="B525" t="str">
            <v>Married</v>
          </cell>
          <cell r="C525" t="str">
            <v>Two</v>
          </cell>
          <cell r="D525" t="str">
            <v>Two</v>
          </cell>
          <cell r="F525" t="str">
            <v>NA</v>
          </cell>
          <cell r="G525">
            <v>67</v>
          </cell>
          <cell r="H525" t="str">
            <v>Postgraduate or professional degree, including master's, doctorate, medical or law degree (e.g., MA, MS, PhD, MD, JD)</v>
          </cell>
          <cell r="I525" t="str">
            <v>$100,000 to under $150,000</v>
          </cell>
          <cell r="J525" t="str">
            <v>No</v>
          </cell>
          <cell r="K525" t="str">
            <v>White Non-Hispanic</v>
          </cell>
          <cell r="M525" t="str">
            <v>NA</v>
          </cell>
          <cell r="N525" t="str">
            <v>Very conservative</v>
          </cell>
          <cell r="O525" t="str">
            <v>Male</v>
          </cell>
          <cell r="P525" t="str">
            <v>Catholic, Roman Catholic</v>
          </cell>
          <cell r="Q525" t="str">
            <v>United Kingdom</v>
          </cell>
          <cell r="R525" t="str">
            <v>Somewhat good</v>
          </cell>
          <cell r="S525" t="str">
            <v>Both relationships are equally important</v>
          </cell>
          <cell r="T525" t="str">
            <v>Having a close relationship to Germany</v>
          </cell>
          <cell r="U525" t="str">
            <v>Somewhat likely</v>
          </cell>
          <cell r="V525" t="str">
            <v>Yes, as a partner</v>
          </cell>
          <cell r="W525" t="str">
            <v>No, not a partner</v>
          </cell>
          <cell r="X525" t="str">
            <v>Yes, as a partner</v>
          </cell>
          <cell r="Y525" t="str">
            <v>No, not a partner</v>
          </cell>
          <cell r="Z525" t="str">
            <v>Yes, as a partner</v>
          </cell>
          <cell r="AA525" t="str">
            <v>Yes, as a partner</v>
          </cell>
          <cell r="AB525" t="str">
            <v>Countries will increase their focus on national interests</v>
          </cell>
        </row>
        <row r="526">
          <cell r="A526" t="str">
            <v xml:space="preserve">NJ    </v>
          </cell>
          <cell r="B526" t="str">
            <v>Single, living with a partner</v>
          </cell>
          <cell r="C526" t="str">
            <v>Six</v>
          </cell>
          <cell r="D526" t="str">
            <v>Five</v>
          </cell>
          <cell r="F526" t="str">
            <v>No</v>
          </cell>
          <cell r="G526">
            <v>49</v>
          </cell>
          <cell r="H526" t="str">
            <v>Some college, no degree (includes community college)</v>
          </cell>
          <cell r="I526" t="str">
            <v>$100,000 to under $150,000</v>
          </cell>
          <cell r="J526" t="str">
            <v>No</v>
          </cell>
          <cell r="K526" t="str">
            <v>White Non-Hispanic</v>
          </cell>
          <cell r="M526" t="str">
            <v>Neither/Other (DO NOT READ)</v>
          </cell>
          <cell r="N526" t="str">
            <v>Moderate</v>
          </cell>
          <cell r="O526" t="str">
            <v>Male</v>
          </cell>
          <cell r="P526" t="str">
            <v>Christian (Just Christian)</v>
          </cell>
          <cell r="Q526" t="str">
            <v>United Kingdom</v>
          </cell>
          <cell r="R526" t="str">
            <v>Somewhat good</v>
          </cell>
          <cell r="S526" t="str">
            <v>Having a close relationship to Russia</v>
          </cell>
          <cell r="T526" t="str">
            <v>Having a close relationship to Germany</v>
          </cell>
          <cell r="U526" t="str">
            <v>Somewhat unlikely</v>
          </cell>
          <cell r="V526" t="str">
            <v>Yes, as a partner</v>
          </cell>
          <cell r="W526" t="str">
            <v>Yes, as a partner</v>
          </cell>
          <cell r="X526" t="str">
            <v>Yes, as a partner</v>
          </cell>
          <cell r="Y526" t="str">
            <v>Yes, as a partner</v>
          </cell>
          <cell r="Z526" t="str">
            <v>Yes, as a partner</v>
          </cell>
          <cell r="AA526" t="str">
            <v>Yes, as a partner</v>
          </cell>
          <cell r="AB526" t="str">
            <v>Everything will be the same as before the crisis</v>
          </cell>
        </row>
        <row r="527">
          <cell r="A527" t="str">
            <v xml:space="preserve">GA    </v>
          </cell>
          <cell r="B527" t="str">
            <v>Divorced</v>
          </cell>
          <cell r="C527" t="str">
            <v>Two</v>
          </cell>
          <cell r="D527" t="str">
            <v>Two</v>
          </cell>
          <cell r="F527" t="str">
            <v>NA</v>
          </cell>
          <cell r="G527">
            <v>65</v>
          </cell>
          <cell r="H527" t="str">
            <v>Postgraduate or professional degree, including master's, doctorate, medical or law degree (e.g., MA, MS, PhD, MD, JD)</v>
          </cell>
          <cell r="I527" t="str">
            <v>$75,000 but less than $100,000</v>
          </cell>
          <cell r="J527" t="str">
            <v>Yes</v>
          </cell>
          <cell r="K527" t="str">
            <v>White Hispanic</v>
          </cell>
          <cell r="M527" t="str">
            <v>NA</v>
          </cell>
          <cell r="N527" t="str">
            <v>Somewhat conservative</v>
          </cell>
          <cell r="O527" t="str">
            <v>Female</v>
          </cell>
          <cell r="P527" t="str">
            <v>Baptist</v>
          </cell>
          <cell r="Q527" t="str">
            <v>Canada</v>
          </cell>
          <cell r="R527" t="str">
            <v>Somewhat bad</v>
          </cell>
          <cell r="S527" t="str">
            <v>Having a close relationship to Russia</v>
          </cell>
          <cell r="T527" t="str">
            <v>Having a close relationship to China</v>
          </cell>
          <cell r="U527" t="str">
            <v>Very unlikely</v>
          </cell>
          <cell r="V527" t="str">
            <v>No, not a partner</v>
          </cell>
          <cell r="W527" t="str">
            <v>Yes, as a partner</v>
          </cell>
          <cell r="X527" t="str">
            <v>No, not a partner</v>
          </cell>
          <cell r="Y527" t="str">
            <v>Yes, as a partner</v>
          </cell>
          <cell r="Z527" t="str">
            <v>Yes, as a partner</v>
          </cell>
          <cell r="AA527" t="str">
            <v>No, not a partner</v>
          </cell>
          <cell r="AB527" t="str">
            <v>Everything will be the same as before the crisis</v>
          </cell>
        </row>
        <row r="528">
          <cell r="A528" t="str">
            <v xml:space="preserve">MI    </v>
          </cell>
          <cell r="B528" t="str">
            <v>Married</v>
          </cell>
          <cell r="C528" t="str">
            <v>Three</v>
          </cell>
          <cell r="D528" t="str">
            <v>Three</v>
          </cell>
          <cell r="F528" t="str">
            <v>NA</v>
          </cell>
          <cell r="G528">
            <v>58</v>
          </cell>
          <cell r="H528" t="str">
            <v>High school graduate (Grade 12 with diploma or GED certificate)</v>
          </cell>
          <cell r="I528" t="str">
            <v>$50,000 but less than $75,000</v>
          </cell>
          <cell r="J528" t="str">
            <v>No</v>
          </cell>
          <cell r="K528" t="str">
            <v>Black Non-Hispanic</v>
          </cell>
          <cell r="M528" t="str">
            <v>Democratic</v>
          </cell>
          <cell r="N528" t="str">
            <v>Moderate</v>
          </cell>
          <cell r="O528" t="str">
            <v>Male</v>
          </cell>
          <cell r="P528" t="str">
            <v>Agnostic</v>
          </cell>
          <cell r="Q528" t="str">
            <v>United Kingdom</v>
          </cell>
          <cell r="R528" t="str">
            <v>Very good</v>
          </cell>
          <cell r="S528" t="str">
            <v>Having a close relationship to Germany</v>
          </cell>
          <cell r="T528" t="str">
            <v>Having a close relationship to China</v>
          </cell>
          <cell r="U528" t="str">
            <v>Somewhat likely</v>
          </cell>
          <cell r="V528" t="str">
            <v>No, not a partner</v>
          </cell>
          <cell r="W528" t="str">
            <v>Yes, as a partner</v>
          </cell>
          <cell r="X528" t="str">
            <v>Yes, as a partner</v>
          </cell>
          <cell r="Y528" t="str">
            <v>Yes, as a partner</v>
          </cell>
          <cell r="Z528" t="str">
            <v>Yes, as a partner</v>
          </cell>
          <cell r="AA528" t="str">
            <v>Yes, as a partner</v>
          </cell>
          <cell r="AB528" t="str">
            <v>Countries will cooperate more with other countries</v>
          </cell>
        </row>
        <row r="529">
          <cell r="A529" t="str">
            <v xml:space="preserve">TX    </v>
          </cell>
          <cell r="B529" t="str">
            <v>Single, living with a partner</v>
          </cell>
          <cell r="C529" t="str">
            <v>Three</v>
          </cell>
          <cell r="D529" t="str">
            <v>Two</v>
          </cell>
          <cell r="F529" t="str">
            <v>Yes</v>
          </cell>
          <cell r="G529">
            <v>35</v>
          </cell>
          <cell r="H529" t="str">
            <v>Some college, no degree (includes community college)</v>
          </cell>
          <cell r="I529" t="str">
            <v>$40,000 but less than $50,000</v>
          </cell>
          <cell r="J529" t="str">
            <v>Yes</v>
          </cell>
          <cell r="K529" t="str">
            <v>White Hispanic</v>
          </cell>
          <cell r="M529" t="str">
            <v>NA</v>
          </cell>
          <cell r="N529" t="str">
            <v>Somewhat liberal</v>
          </cell>
          <cell r="O529" t="str">
            <v>Female</v>
          </cell>
          <cell r="P529" t="str">
            <v>Catholic, Roman Catholic</v>
          </cell>
          <cell r="Q529" t="str">
            <v>Germany</v>
          </cell>
          <cell r="R529" t="str">
            <v>Very good</v>
          </cell>
          <cell r="S529" t="str">
            <v>Having a close relationship to Germany</v>
          </cell>
          <cell r="T529" t="str">
            <v>Having a close relationship to Germany</v>
          </cell>
          <cell r="U529" t="str">
            <v>Very likely</v>
          </cell>
          <cell r="V529" t="str">
            <v>Yes, as a partner</v>
          </cell>
          <cell r="W529" t="str">
            <v>Yes, as a partner</v>
          </cell>
          <cell r="X529" t="str">
            <v>No, not a partner</v>
          </cell>
          <cell r="Y529" t="str">
            <v>Yes, as a partner</v>
          </cell>
          <cell r="Z529" t="str">
            <v>Yes, as a partner</v>
          </cell>
          <cell r="AA529" t="str">
            <v>No, not a partner</v>
          </cell>
          <cell r="AB529" t="str">
            <v>Countries will increase their focus on national interests</v>
          </cell>
        </row>
        <row r="530">
          <cell r="A530" t="str">
            <v xml:space="preserve">MA    </v>
          </cell>
          <cell r="B530" t="str">
            <v>Widowed</v>
          </cell>
          <cell r="C530" t="str">
            <v>One</v>
          </cell>
          <cell r="D530" t="str">
            <v>One</v>
          </cell>
          <cell r="F530" t="str">
            <v>NA</v>
          </cell>
          <cell r="G530">
            <v>69</v>
          </cell>
          <cell r="H530" t="str">
            <v>Postgraduate or professional degree, including master's, doctorate, medical or law degree (e.g., MA, MS, PhD, MD, JD)</v>
          </cell>
          <cell r="I530" t="str">
            <v>$75,000 but less than $100,000</v>
          </cell>
          <cell r="J530" t="str">
            <v>No</v>
          </cell>
          <cell r="K530" t="str">
            <v>White Non-Hispanic</v>
          </cell>
          <cell r="M530" t="str">
            <v>NA</v>
          </cell>
          <cell r="N530" t="str">
            <v>Somewhat conservative</v>
          </cell>
          <cell r="O530" t="str">
            <v>Female</v>
          </cell>
          <cell r="P530" t="str">
            <v>Catholic, Roman Catholic</v>
          </cell>
          <cell r="Q530" t="str">
            <v>Israel</v>
          </cell>
          <cell r="R530" t="str">
            <v>Somewhat good</v>
          </cell>
          <cell r="S530" t="str">
            <v>Having a close relationship to Germany</v>
          </cell>
          <cell r="T530" t="str">
            <v>Having a close relationship to China</v>
          </cell>
          <cell r="U530" t="str">
            <v>Somewhat likely</v>
          </cell>
          <cell r="V530" t="str">
            <v>Yes, as a partner</v>
          </cell>
          <cell r="W530" t="str">
            <v>Yes, as a partner</v>
          </cell>
          <cell r="X530" t="str">
            <v>Yes, as a partner</v>
          </cell>
          <cell r="Y530" t="str">
            <v>No, not a partner</v>
          </cell>
          <cell r="Z530" t="str">
            <v>Yes, as a partner</v>
          </cell>
          <cell r="AA530" t="str">
            <v>Yes, as a partner</v>
          </cell>
          <cell r="AB530" t="str">
            <v>Countries will increase their focus on national interests</v>
          </cell>
        </row>
        <row r="531">
          <cell r="A531" t="str">
            <v xml:space="preserve">TX    </v>
          </cell>
          <cell r="B531" t="str">
            <v>Widowed</v>
          </cell>
          <cell r="C531" t="str">
            <v>Three</v>
          </cell>
          <cell r="D531" t="str">
            <v>Three</v>
          </cell>
          <cell r="F531" t="str">
            <v>NA</v>
          </cell>
          <cell r="G531">
            <v>69</v>
          </cell>
          <cell r="H531" t="str">
            <v>High school graduate (Grade 12 with diploma or GED certificate)</v>
          </cell>
          <cell r="I531" t="str">
            <v>$40,000 but less than $50,000</v>
          </cell>
          <cell r="J531" t="str">
            <v>Yes</v>
          </cell>
          <cell r="K531" t="str">
            <v>White Hispanic</v>
          </cell>
          <cell r="M531" t="str">
            <v>Democratic</v>
          </cell>
          <cell r="N531" t="str">
            <v>Very conservative</v>
          </cell>
          <cell r="O531" t="str">
            <v>Male</v>
          </cell>
          <cell r="P531" t="str">
            <v>Catholic, Roman Catholic</v>
          </cell>
          <cell r="Q531" t="str">
            <v>China</v>
          </cell>
          <cell r="R531" t="str">
            <v>DK/Refused</v>
          </cell>
          <cell r="S531" t="str">
            <v>Both relationships are equally important</v>
          </cell>
          <cell r="T531" t="str">
            <v>Both relationships are equally important</v>
          </cell>
          <cell r="U531" t="str">
            <v>Somewhat unlikely</v>
          </cell>
          <cell r="V531" t="str">
            <v>DK/Refused</v>
          </cell>
          <cell r="W531" t="str">
            <v>DK/Refused</v>
          </cell>
          <cell r="X531" t="str">
            <v>DK/Refused</v>
          </cell>
          <cell r="Y531" t="str">
            <v>Yes, as a partner</v>
          </cell>
          <cell r="Z531" t="str">
            <v>DK/Refused</v>
          </cell>
          <cell r="AA531" t="str">
            <v>DK/Refused</v>
          </cell>
          <cell r="AB531" t="str">
            <v>Countries will cooperate more with other countries</v>
          </cell>
        </row>
        <row r="532">
          <cell r="A532" t="str">
            <v xml:space="preserve">TX    </v>
          </cell>
          <cell r="B532" t="str">
            <v>Separated</v>
          </cell>
          <cell r="C532" t="str">
            <v>Five</v>
          </cell>
          <cell r="D532" t="str">
            <v>Five</v>
          </cell>
          <cell r="F532" t="str">
            <v>NA</v>
          </cell>
          <cell r="G532">
            <v>33</v>
          </cell>
          <cell r="H532" t="str">
            <v>High school graduate (Grade 12 with diploma or GED certificate)</v>
          </cell>
          <cell r="I532" t="str">
            <v>$15,000 but less than $25,000</v>
          </cell>
          <cell r="J532" t="str">
            <v>Yes</v>
          </cell>
          <cell r="K532" t="str">
            <v>White Hispanic</v>
          </cell>
          <cell r="M532" t="str">
            <v>Neither/Other (DO NOT READ)</v>
          </cell>
          <cell r="N532" t="str">
            <v>Moderate</v>
          </cell>
          <cell r="O532" t="str">
            <v>Male</v>
          </cell>
          <cell r="P532" t="str">
            <v>Nothing in particular</v>
          </cell>
          <cell r="Q532" t="str">
            <v>DK/Refused</v>
          </cell>
          <cell r="R532" t="str">
            <v>Somewhat good</v>
          </cell>
          <cell r="S532" t="str">
            <v>Having a close relationship to Russia</v>
          </cell>
          <cell r="T532" t="str">
            <v>Both relationships are equally important</v>
          </cell>
          <cell r="U532" t="str">
            <v>Somewhat unlikely</v>
          </cell>
          <cell r="V532" t="str">
            <v>Yes, as a partner</v>
          </cell>
          <cell r="W532" t="str">
            <v>Yes, as a partner</v>
          </cell>
          <cell r="X532" t="str">
            <v>No, not a partner</v>
          </cell>
          <cell r="Y532" t="str">
            <v>Yes, as a partner</v>
          </cell>
          <cell r="Z532" t="str">
            <v>Yes, as a partner</v>
          </cell>
          <cell r="AA532" t="str">
            <v>Yes, as a partner</v>
          </cell>
          <cell r="AB532" t="str">
            <v>Countries will cooperate more with other countries</v>
          </cell>
        </row>
        <row r="533">
          <cell r="A533" t="str">
            <v xml:space="preserve">IL    </v>
          </cell>
          <cell r="B533" t="str">
            <v>Single, that is never married</v>
          </cell>
          <cell r="C533" t="str">
            <v>Three</v>
          </cell>
          <cell r="D533" t="str">
            <v>Three</v>
          </cell>
          <cell r="F533" t="str">
            <v>NA</v>
          </cell>
          <cell r="G533">
            <v>35</v>
          </cell>
          <cell r="H533" t="str">
            <v>High school graduate (Grade 12 with diploma or GED certificate)</v>
          </cell>
          <cell r="I533" t="str">
            <v>Less than $15,000</v>
          </cell>
          <cell r="J533" t="str">
            <v>No</v>
          </cell>
          <cell r="K533" t="str">
            <v>White Non-Hispanic</v>
          </cell>
          <cell r="M533" t="str">
            <v>Republican</v>
          </cell>
          <cell r="N533" t="str">
            <v>Moderate</v>
          </cell>
          <cell r="O533" t="str">
            <v>Male</v>
          </cell>
          <cell r="P533" t="str">
            <v>Christian (Just Christian)</v>
          </cell>
          <cell r="Q533" t="str">
            <v>The European Union (EU)</v>
          </cell>
          <cell r="R533" t="str">
            <v>Somewhat bad</v>
          </cell>
          <cell r="S533" t="str">
            <v>Having a close relationship to Germany</v>
          </cell>
          <cell r="T533" t="str">
            <v>Having a close relationship to China</v>
          </cell>
          <cell r="U533" t="str">
            <v>Very unlikely</v>
          </cell>
          <cell r="V533" t="str">
            <v>Yes, as a partner</v>
          </cell>
          <cell r="W533" t="str">
            <v>Yes, as a partner</v>
          </cell>
          <cell r="X533" t="str">
            <v>No, not a partner</v>
          </cell>
          <cell r="Y533" t="str">
            <v>No, not a partner</v>
          </cell>
          <cell r="Z533" t="str">
            <v>No, not a partner</v>
          </cell>
          <cell r="AA533" t="str">
            <v>No, not a partner</v>
          </cell>
          <cell r="AB533" t="str">
            <v>Countries will cooperate more with other countries</v>
          </cell>
        </row>
        <row r="534">
          <cell r="A534" t="str">
            <v xml:space="preserve">TX    </v>
          </cell>
          <cell r="B534" t="str">
            <v>Divorced</v>
          </cell>
          <cell r="C534" t="str">
            <v>Two</v>
          </cell>
          <cell r="D534" t="str">
            <v>Two</v>
          </cell>
          <cell r="F534" t="str">
            <v>NA</v>
          </cell>
          <cell r="G534">
            <v>40</v>
          </cell>
          <cell r="H534" t="str">
            <v>Some college, no degree (includes community college)</v>
          </cell>
          <cell r="I534" t="str">
            <v>$50,000 but less than $75,000</v>
          </cell>
          <cell r="J534" t="str">
            <v>No</v>
          </cell>
          <cell r="K534" t="str">
            <v>White Non-Hispanic</v>
          </cell>
          <cell r="M534" t="str">
            <v>Democratic</v>
          </cell>
          <cell r="N534" t="str">
            <v>Moderate</v>
          </cell>
          <cell r="O534" t="str">
            <v>Male</v>
          </cell>
          <cell r="P534" t="str">
            <v>Protestant</v>
          </cell>
          <cell r="Q534" t="str">
            <v>United Kingdom</v>
          </cell>
          <cell r="R534" t="str">
            <v>Somewhat good</v>
          </cell>
          <cell r="S534" t="str">
            <v>Having a close relationship to Russia</v>
          </cell>
          <cell r="T534" t="str">
            <v>Having a close relationship to China</v>
          </cell>
          <cell r="U534" t="str">
            <v>Somewhat likely</v>
          </cell>
          <cell r="V534" t="str">
            <v>No, not a partner</v>
          </cell>
          <cell r="W534" t="str">
            <v>Yes, as a partner</v>
          </cell>
          <cell r="X534" t="str">
            <v>Yes, as a partner</v>
          </cell>
          <cell r="Y534" t="str">
            <v>No, not a partner</v>
          </cell>
          <cell r="Z534" t="str">
            <v>No, not a partner</v>
          </cell>
          <cell r="AA534" t="str">
            <v>No, not a partner</v>
          </cell>
          <cell r="AB534" t="str">
            <v>Countries will increase their focus on national interests</v>
          </cell>
        </row>
        <row r="535">
          <cell r="A535" t="str">
            <v xml:space="preserve">PA    </v>
          </cell>
          <cell r="B535" t="str">
            <v>Married</v>
          </cell>
          <cell r="C535" t="str">
            <v>Five</v>
          </cell>
          <cell r="D535" t="str">
            <v>Two</v>
          </cell>
          <cell r="F535" t="str">
            <v>Yes</v>
          </cell>
          <cell r="G535">
            <v>43</v>
          </cell>
          <cell r="H535" t="str">
            <v>Four year college or university degree/Bachelor.s degree (e.g., BS, BA, AB)</v>
          </cell>
          <cell r="I535" t="str">
            <v>$200,000 to under $250,000</v>
          </cell>
          <cell r="J535" t="str">
            <v>No</v>
          </cell>
          <cell r="K535" t="str">
            <v>White Non-Hispanic</v>
          </cell>
          <cell r="M535" t="str">
            <v>Democratic</v>
          </cell>
          <cell r="N535" t="str">
            <v>Somewhat liberal</v>
          </cell>
          <cell r="O535" t="str">
            <v>Female</v>
          </cell>
          <cell r="P535" t="str">
            <v>Catholic, Roman Catholic</v>
          </cell>
          <cell r="Q535" t="str">
            <v>China</v>
          </cell>
          <cell r="R535" t="str">
            <v>Somewhat bad</v>
          </cell>
          <cell r="S535" t="str">
            <v>Having a close relationship to Germany</v>
          </cell>
          <cell r="T535" t="str">
            <v>Having a close relationship to China</v>
          </cell>
          <cell r="U535" t="str">
            <v>Somewhat unlikely</v>
          </cell>
          <cell r="V535" t="str">
            <v>Yes, as a partner</v>
          </cell>
          <cell r="W535" t="str">
            <v>No, not a partner</v>
          </cell>
          <cell r="X535" t="str">
            <v>No, not a partner</v>
          </cell>
          <cell r="Y535" t="str">
            <v>Yes, as a partner</v>
          </cell>
          <cell r="Z535" t="str">
            <v>Yes, as a partner</v>
          </cell>
          <cell r="AA535" t="str">
            <v>Yes, as a partner</v>
          </cell>
          <cell r="AB535" t="str">
            <v>Everything will be the same as before the crisis</v>
          </cell>
        </row>
        <row r="536">
          <cell r="A536" t="str">
            <v xml:space="preserve">TN    </v>
          </cell>
          <cell r="B536" t="str">
            <v>Divorced</v>
          </cell>
          <cell r="C536" t="str">
            <v>One</v>
          </cell>
          <cell r="D536" t="str">
            <v>One</v>
          </cell>
          <cell r="F536" t="str">
            <v>NA</v>
          </cell>
          <cell r="G536">
            <v>58</v>
          </cell>
          <cell r="H536" t="str">
            <v>Postgraduate or professional degree, including master's, doctorate, medical or law degree (e.g., MA, MS, PhD, MD, JD)</v>
          </cell>
          <cell r="I536" t="str">
            <v>$50,000 but less than $75,000</v>
          </cell>
          <cell r="J536" t="str">
            <v>No</v>
          </cell>
          <cell r="K536" t="str">
            <v>Black Non-Hispanic</v>
          </cell>
          <cell r="M536" t="str">
            <v>NA</v>
          </cell>
          <cell r="N536" t="str">
            <v>Moderate</v>
          </cell>
          <cell r="O536" t="str">
            <v>Male</v>
          </cell>
          <cell r="P536" t="str">
            <v>Protestant</v>
          </cell>
          <cell r="Q536" t="str">
            <v>United Kingdom</v>
          </cell>
          <cell r="R536" t="str">
            <v>Somewhat bad</v>
          </cell>
          <cell r="S536" t="str">
            <v>Having a close relationship to Germany</v>
          </cell>
          <cell r="T536" t="str">
            <v>Having a close relationship to Germany</v>
          </cell>
          <cell r="U536" t="str">
            <v>Somewhat likely</v>
          </cell>
          <cell r="V536" t="str">
            <v>Yes, as a partner</v>
          </cell>
          <cell r="W536" t="str">
            <v>Yes, as a partner</v>
          </cell>
          <cell r="X536" t="str">
            <v>Yes, as a partner</v>
          </cell>
          <cell r="Y536" t="str">
            <v>Yes, as a partner</v>
          </cell>
          <cell r="Z536" t="str">
            <v>Yes, as a partner</v>
          </cell>
          <cell r="AA536" t="str">
            <v>Yes, as a partner</v>
          </cell>
          <cell r="AB536" t="str">
            <v>Countries will increase their focus on national interests</v>
          </cell>
        </row>
        <row r="537">
          <cell r="A537" t="str">
            <v xml:space="preserve">CA    </v>
          </cell>
          <cell r="B537" t="str">
            <v>Married</v>
          </cell>
          <cell r="C537" t="str">
            <v>Two</v>
          </cell>
          <cell r="D537" t="str">
            <v>Two</v>
          </cell>
          <cell r="F537" t="str">
            <v>NA</v>
          </cell>
          <cell r="G537">
            <v>38</v>
          </cell>
          <cell r="H537" t="str">
            <v>Some college, no degree (includes community college)</v>
          </cell>
          <cell r="I537" t="str">
            <v>$40,000 but less than $50,000</v>
          </cell>
          <cell r="J537" t="str">
            <v>No</v>
          </cell>
          <cell r="K537" t="str">
            <v>White Non-Hispanic</v>
          </cell>
          <cell r="M537" t="str">
            <v>NA</v>
          </cell>
          <cell r="N537" t="str">
            <v>Moderate</v>
          </cell>
          <cell r="O537" t="str">
            <v>Female</v>
          </cell>
          <cell r="P537" t="str">
            <v>Christian (Just Christian)</v>
          </cell>
          <cell r="Q537" t="str">
            <v>Russia</v>
          </cell>
          <cell r="R537" t="str">
            <v>Somewhat good</v>
          </cell>
          <cell r="S537" t="str">
            <v>Having a close relationship to Russia</v>
          </cell>
          <cell r="T537" t="str">
            <v>Having a close relationship to China</v>
          </cell>
          <cell r="U537" t="str">
            <v>Somewhat likely</v>
          </cell>
          <cell r="V537" t="str">
            <v>Yes, as a partner</v>
          </cell>
          <cell r="W537" t="str">
            <v>No, not a partner</v>
          </cell>
          <cell r="X537" t="str">
            <v>Yes, as a partner</v>
          </cell>
          <cell r="Y537" t="str">
            <v>No, not a partner</v>
          </cell>
          <cell r="Z537" t="str">
            <v>Yes, as a partner</v>
          </cell>
          <cell r="AA537" t="str">
            <v>No, not a partner</v>
          </cell>
          <cell r="AB537" t="str">
            <v>Everything will be the same as before the crisis</v>
          </cell>
        </row>
        <row r="538">
          <cell r="A538" t="str">
            <v xml:space="preserve">OH    </v>
          </cell>
          <cell r="B538" t="str">
            <v>Married</v>
          </cell>
          <cell r="C538" t="str">
            <v>Three</v>
          </cell>
          <cell r="D538" t="str">
            <v>Three</v>
          </cell>
          <cell r="F538" t="str">
            <v>NA</v>
          </cell>
          <cell r="G538">
            <v>41</v>
          </cell>
          <cell r="H538" t="str">
            <v>Some college, no degree (includes community college)</v>
          </cell>
          <cell r="I538" t="str">
            <v>$40,000 but less than $50,000</v>
          </cell>
          <cell r="J538" t="str">
            <v>No</v>
          </cell>
          <cell r="K538" t="str">
            <v>Black Non-Hispanic</v>
          </cell>
          <cell r="M538" t="str">
            <v>NA</v>
          </cell>
          <cell r="N538" t="str">
            <v>Very liberal</v>
          </cell>
          <cell r="O538" t="str">
            <v>Female</v>
          </cell>
          <cell r="P538" t="str">
            <v>Christian (Just Christian)</v>
          </cell>
          <cell r="Q538" t="str">
            <v>United Kingdom</v>
          </cell>
          <cell r="R538" t="str">
            <v>Somewhat good</v>
          </cell>
          <cell r="S538" t="str">
            <v>Both relationships are equally important</v>
          </cell>
          <cell r="T538" t="str">
            <v>Both relationships are equally important</v>
          </cell>
          <cell r="U538" t="str">
            <v>Somewhat likely</v>
          </cell>
          <cell r="V538" t="str">
            <v>Yes, as a partner</v>
          </cell>
          <cell r="W538" t="str">
            <v>Yes, as a partner</v>
          </cell>
          <cell r="X538" t="str">
            <v>Yes, as a partner</v>
          </cell>
          <cell r="Y538" t="str">
            <v>Yes, as a partner</v>
          </cell>
          <cell r="Z538" t="str">
            <v>Yes, as a partner</v>
          </cell>
          <cell r="AA538" t="str">
            <v>Yes, as a partner</v>
          </cell>
          <cell r="AB538" t="str">
            <v>Countries will increase their focus on national interests</v>
          </cell>
        </row>
        <row r="539">
          <cell r="A539" t="str">
            <v xml:space="preserve">IL    </v>
          </cell>
          <cell r="B539" t="str">
            <v>Married</v>
          </cell>
          <cell r="C539" t="str">
            <v>Four</v>
          </cell>
          <cell r="D539" t="str">
            <v>Four</v>
          </cell>
          <cell r="F539" t="str">
            <v>NA</v>
          </cell>
          <cell r="G539">
            <v>52</v>
          </cell>
          <cell r="H539" t="str">
            <v>Two year associate degree from a college or university</v>
          </cell>
          <cell r="I539" t="str">
            <v>$50,000 but less than $75,000</v>
          </cell>
          <cell r="J539" t="str">
            <v>No</v>
          </cell>
          <cell r="K539" t="str">
            <v>White Non-Hispanic</v>
          </cell>
          <cell r="M539" t="str">
            <v>NA</v>
          </cell>
          <cell r="N539" t="str">
            <v>Moderate</v>
          </cell>
          <cell r="O539" t="str">
            <v>Female</v>
          </cell>
          <cell r="P539" t="str">
            <v>Christian (Just Christian)</v>
          </cell>
          <cell r="Q539" t="str">
            <v>Mexico</v>
          </cell>
          <cell r="R539" t="str">
            <v>Somewhat good</v>
          </cell>
          <cell r="S539" t="str">
            <v>Having a close relationship to Germany</v>
          </cell>
          <cell r="T539" t="str">
            <v>Having a close relationship to Germany</v>
          </cell>
          <cell r="U539" t="str">
            <v>Somewhat likely</v>
          </cell>
          <cell r="V539" t="str">
            <v>Yes, as a partner</v>
          </cell>
          <cell r="W539" t="str">
            <v>Yes, as a partner</v>
          </cell>
          <cell r="X539" t="str">
            <v>Yes, as a partner</v>
          </cell>
          <cell r="Y539" t="str">
            <v>Yes, as a partner</v>
          </cell>
          <cell r="Z539" t="str">
            <v>No, not a partner</v>
          </cell>
          <cell r="AA539" t="str">
            <v>Yes, as a partner</v>
          </cell>
          <cell r="AB539" t="str">
            <v>Countries will cooperate more with other countries</v>
          </cell>
        </row>
        <row r="540">
          <cell r="A540" t="str">
            <v xml:space="preserve">OK    </v>
          </cell>
          <cell r="B540" t="str">
            <v>Single, that is never married</v>
          </cell>
          <cell r="C540" t="str">
            <v>Three</v>
          </cell>
          <cell r="D540" t="str">
            <v>Three</v>
          </cell>
          <cell r="F540" t="str">
            <v>NA</v>
          </cell>
          <cell r="G540">
            <v>26</v>
          </cell>
          <cell r="H540" t="str">
            <v>Four year college or university degree/Bachelor.s degree (e.g., BS, BA, AB)</v>
          </cell>
          <cell r="I540" t="str">
            <v>$50,000 but less than $75,000</v>
          </cell>
          <cell r="J540" t="str">
            <v>No</v>
          </cell>
          <cell r="K540" t="str">
            <v>White Non-Hispanic</v>
          </cell>
          <cell r="M540" t="str">
            <v>NA</v>
          </cell>
          <cell r="N540" t="str">
            <v>Somewhat conservative</v>
          </cell>
          <cell r="O540" t="str">
            <v>Male</v>
          </cell>
          <cell r="P540" t="str">
            <v>Protestant</v>
          </cell>
          <cell r="Q540" t="str">
            <v>United Kingdom</v>
          </cell>
          <cell r="R540" t="str">
            <v>Somewhat good</v>
          </cell>
          <cell r="S540" t="str">
            <v>Having a close relationship to Germany</v>
          </cell>
          <cell r="T540" t="str">
            <v>Having a close relationship to China</v>
          </cell>
          <cell r="U540" t="str">
            <v>Somewhat unlikely</v>
          </cell>
          <cell r="V540" t="str">
            <v>Yes, as a partner</v>
          </cell>
          <cell r="W540" t="str">
            <v>Yes, as a partner</v>
          </cell>
          <cell r="X540" t="str">
            <v>Yes, as a partner</v>
          </cell>
          <cell r="Y540" t="str">
            <v>Yes, as a partner</v>
          </cell>
          <cell r="Z540" t="str">
            <v>Yes, as a partner</v>
          </cell>
          <cell r="AA540" t="str">
            <v>Yes, as a partner</v>
          </cell>
          <cell r="AB540" t="str">
            <v>Everything will be the same as before the crisis</v>
          </cell>
        </row>
        <row r="541">
          <cell r="A541" t="str">
            <v xml:space="preserve">TX    </v>
          </cell>
          <cell r="B541" t="str">
            <v>Married</v>
          </cell>
          <cell r="C541" t="str">
            <v>Five</v>
          </cell>
          <cell r="D541" t="str">
            <v>Four</v>
          </cell>
          <cell r="F541" t="str">
            <v>Yes</v>
          </cell>
          <cell r="G541">
            <v>48</v>
          </cell>
          <cell r="H541" t="str">
            <v>Two year associate degree from a college or university</v>
          </cell>
          <cell r="I541" t="str">
            <v>$250,000 or more</v>
          </cell>
          <cell r="J541" t="str">
            <v>No</v>
          </cell>
          <cell r="K541" t="str">
            <v>Mixed</v>
          </cell>
          <cell r="M541" t="str">
            <v>Republican</v>
          </cell>
          <cell r="N541" t="str">
            <v>Moderate</v>
          </cell>
          <cell r="O541" t="str">
            <v>Male</v>
          </cell>
          <cell r="P541" t="str">
            <v>Nothing in particular</v>
          </cell>
          <cell r="Q541" t="str">
            <v>Israel</v>
          </cell>
          <cell r="R541" t="str">
            <v>Somewhat bad</v>
          </cell>
          <cell r="S541" t="str">
            <v>Having a close relationship to Germany</v>
          </cell>
          <cell r="T541" t="str">
            <v>Having a close relationship to Germany</v>
          </cell>
          <cell r="U541" t="str">
            <v>Somewhat likely</v>
          </cell>
          <cell r="V541" t="str">
            <v>Yes, as a partner</v>
          </cell>
          <cell r="W541" t="str">
            <v>No, not a partner</v>
          </cell>
          <cell r="X541" t="str">
            <v>No, not a partner</v>
          </cell>
          <cell r="Y541" t="str">
            <v>Yes, as a partner</v>
          </cell>
          <cell r="Z541" t="str">
            <v>Yes, as a partner</v>
          </cell>
          <cell r="AA541" t="str">
            <v>Yes, as a partner</v>
          </cell>
          <cell r="AB541" t="str">
            <v>Countries will increase their focus on national interests</v>
          </cell>
        </row>
        <row r="542">
          <cell r="A542" t="str">
            <v xml:space="preserve">MO    </v>
          </cell>
          <cell r="B542" t="str">
            <v>Married</v>
          </cell>
          <cell r="C542" t="str">
            <v>Six</v>
          </cell>
          <cell r="D542" t="str">
            <v>Six</v>
          </cell>
          <cell r="F542" t="str">
            <v>NA</v>
          </cell>
          <cell r="G542">
            <v>48</v>
          </cell>
          <cell r="H542" t="str">
            <v>Postgraduate or professional degree, including master's, doctorate, medical or law degree (e.g., MA, MS, PhD, MD, JD)</v>
          </cell>
          <cell r="I542" t="str">
            <v>$50,000 but less than $75,000</v>
          </cell>
          <cell r="J542" t="str">
            <v>No</v>
          </cell>
          <cell r="K542" t="str">
            <v>White Non-Hispanic</v>
          </cell>
          <cell r="M542" t="str">
            <v>NA</v>
          </cell>
          <cell r="N542" t="str">
            <v>Somewhat conservative</v>
          </cell>
          <cell r="O542" t="str">
            <v>Male</v>
          </cell>
          <cell r="P542" t="str">
            <v>Catholic, Roman Catholic</v>
          </cell>
          <cell r="Q542" t="str">
            <v>Canada</v>
          </cell>
          <cell r="R542" t="str">
            <v>Very bad</v>
          </cell>
          <cell r="S542" t="str">
            <v>Having a close relationship to Germany</v>
          </cell>
          <cell r="T542" t="str">
            <v>Having a close relationship to Germany</v>
          </cell>
          <cell r="U542" t="str">
            <v>Somewhat likely</v>
          </cell>
          <cell r="V542" t="str">
            <v>Yes, as a partner</v>
          </cell>
          <cell r="W542" t="str">
            <v>Yes, as a partner</v>
          </cell>
          <cell r="X542" t="str">
            <v>Yes, as a partner</v>
          </cell>
          <cell r="Y542" t="str">
            <v>Yes, as a partner</v>
          </cell>
          <cell r="Z542" t="str">
            <v>Yes, as a partner</v>
          </cell>
          <cell r="AA542" t="str">
            <v>Yes, as a partner</v>
          </cell>
          <cell r="AB542" t="str">
            <v>Countries will increase their focus on national interests</v>
          </cell>
        </row>
        <row r="543">
          <cell r="A543" t="str">
            <v xml:space="preserve">AR    </v>
          </cell>
          <cell r="B543" t="str">
            <v>Separated</v>
          </cell>
          <cell r="C543" t="str">
            <v>One</v>
          </cell>
          <cell r="D543" t="str">
            <v>One</v>
          </cell>
          <cell r="F543" t="str">
            <v>NA</v>
          </cell>
          <cell r="G543">
            <v>67</v>
          </cell>
          <cell r="H543" t="str">
            <v>High school graduate (Grade 12 with diploma or GED certificate)</v>
          </cell>
          <cell r="I543" t="str">
            <v>Less than $15,000</v>
          </cell>
          <cell r="J543" t="str">
            <v>No</v>
          </cell>
          <cell r="K543" t="str">
            <v>Black Non-Hispanic</v>
          </cell>
          <cell r="M543" t="str">
            <v>Democratic</v>
          </cell>
          <cell r="N543" t="str">
            <v>Very liberal</v>
          </cell>
          <cell r="O543" t="str">
            <v>Female</v>
          </cell>
          <cell r="P543" t="str">
            <v>Nothing in particular</v>
          </cell>
          <cell r="Q543" t="str">
            <v>DK/Refused</v>
          </cell>
          <cell r="R543" t="str">
            <v>Very good</v>
          </cell>
          <cell r="S543" t="str">
            <v>Having a close relationship to Russia</v>
          </cell>
          <cell r="T543" t="str">
            <v>Having a close relationship to China</v>
          </cell>
          <cell r="U543" t="str">
            <v>Very likely</v>
          </cell>
          <cell r="V543" t="str">
            <v>No, not a partner</v>
          </cell>
          <cell r="W543" t="str">
            <v>No, not a partner</v>
          </cell>
          <cell r="X543" t="str">
            <v>No, not a partner</v>
          </cell>
          <cell r="Y543" t="str">
            <v>No, not a partner</v>
          </cell>
          <cell r="Z543" t="str">
            <v>No, not a partner</v>
          </cell>
          <cell r="AA543" t="str">
            <v>No, not a partner</v>
          </cell>
          <cell r="AB543" t="str">
            <v>Everything will be the same as before the crisis</v>
          </cell>
        </row>
        <row r="544">
          <cell r="A544" t="str">
            <v xml:space="preserve">IL    </v>
          </cell>
          <cell r="B544" t="str">
            <v>Married</v>
          </cell>
          <cell r="C544" t="str">
            <v>Five</v>
          </cell>
          <cell r="D544" t="str">
            <v>Two</v>
          </cell>
          <cell r="F544" t="str">
            <v>Yes</v>
          </cell>
          <cell r="G544">
            <v>43</v>
          </cell>
          <cell r="H544" t="str">
            <v>Four year college or university degree/Bachelor.s degree (e.g., BS, BA, AB)</v>
          </cell>
          <cell r="I544" t="str">
            <v>$250,000 or more</v>
          </cell>
          <cell r="J544" t="str">
            <v>No</v>
          </cell>
          <cell r="K544" t="str">
            <v>White Non-Hispanic</v>
          </cell>
          <cell r="M544" t="str">
            <v>NA</v>
          </cell>
          <cell r="N544" t="str">
            <v>Moderate</v>
          </cell>
          <cell r="O544" t="str">
            <v>Male</v>
          </cell>
          <cell r="P544" t="str">
            <v>Catholic, Roman Catholic</v>
          </cell>
          <cell r="Q544" t="str">
            <v>Other</v>
          </cell>
          <cell r="R544" t="str">
            <v>Somewhat good</v>
          </cell>
          <cell r="S544" t="str">
            <v>Having a close relationship to Germany</v>
          </cell>
          <cell r="T544" t="str">
            <v>Having a close relationship to Germany</v>
          </cell>
          <cell r="U544" t="str">
            <v>Very likely</v>
          </cell>
          <cell r="V544" t="str">
            <v>Yes, as a partner</v>
          </cell>
          <cell r="W544" t="str">
            <v>Yes, as a partner</v>
          </cell>
          <cell r="X544" t="str">
            <v>Yes, as a partner</v>
          </cell>
          <cell r="Y544" t="str">
            <v>Yes, as a partner</v>
          </cell>
          <cell r="Z544" t="str">
            <v>Yes, as a partner</v>
          </cell>
          <cell r="AA544" t="str">
            <v>Yes, as a partner</v>
          </cell>
          <cell r="AB544" t="str">
            <v>Everything will be the same as before the crisis</v>
          </cell>
        </row>
        <row r="545">
          <cell r="A545" t="str">
            <v xml:space="preserve">TX    </v>
          </cell>
          <cell r="B545" t="str">
            <v>Married</v>
          </cell>
          <cell r="C545" t="str">
            <v>Three</v>
          </cell>
          <cell r="D545" t="str">
            <v>Three</v>
          </cell>
          <cell r="F545" t="str">
            <v>NA</v>
          </cell>
          <cell r="G545">
            <v>55</v>
          </cell>
          <cell r="H545" t="str">
            <v>Postgraduate or professional degree, including master's, doctorate, medical or law degree (e.g., MA, MS, PhD, MD, JD)</v>
          </cell>
          <cell r="I545" t="str">
            <v>$50,000 but less than $75,000</v>
          </cell>
          <cell r="J545" t="str">
            <v>Yes</v>
          </cell>
          <cell r="K545" t="str">
            <v>Black Hispanic</v>
          </cell>
          <cell r="M545" t="str">
            <v>NA</v>
          </cell>
          <cell r="N545" t="str">
            <v>Moderate</v>
          </cell>
          <cell r="O545" t="str">
            <v>Female</v>
          </cell>
          <cell r="P545" t="str">
            <v>Lutheran</v>
          </cell>
          <cell r="Q545" t="str">
            <v>Israel</v>
          </cell>
          <cell r="R545" t="str">
            <v>Somewhat bad</v>
          </cell>
          <cell r="S545" t="str">
            <v>Having a close relationship to Germany</v>
          </cell>
          <cell r="T545" t="str">
            <v>Having a close relationship to Germany</v>
          </cell>
          <cell r="U545" t="str">
            <v>Somewhat likely</v>
          </cell>
          <cell r="V545" t="str">
            <v>No, not a partner</v>
          </cell>
          <cell r="W545" t="str">
            <v>No, not a partner</v>
          </cell>
          <cell r="X545" t="str">
            <v>No, not a partner</v>
          </cell>
          <cell r="Y545" t="str">
            <v>Yes, as a partner</v>
          </cell>
          <cell r="Z545" t="str">
            <v>Yes, as a partner</v>
          </cell>
          <cell r="AA545" t="str">
            <v>Yes, as a partner</v>
          </cell>
          <cell r="AB545" t="str">
            <v>Countries will cooperate more with other countries</v>
          </cell>
        </row>
        <row r="546">
          <cell r="A546" t="str">
            <v xml:space="preserve">IL    </v>
          </cell>
          <cell r="B546" t="str">
            <v>Single, that is never married</v>
          </cell>
          <cell r="C546" t="str">
            <v>Two</v>
          </cell>
          <cell r="D546" t="str">
            <v>Two</v>
          </cell>
          <cell r="F546" t="str">
            <v>NA</v>
          </cell>
          <cell r="G546">
            <v>26</v>
          </cell>
          <cell r="H546" t="str">
            <v>Two year associate degree from a college or university</v>
          </cell>
          <cell r="I546" t="str">
            <v>$30,000 but less than $40,000</v>
          </cell>
          <cell r="J546" t="str">
            <v>Yes</v>
          </cell>
          <cell r="K546" t="str">
            <v>White Hispanic</v>
          </cell>
          <cell r="M546" t="str">
            <v>Democratic</v>
          </cell>
          <cell r="N546" t="str">
            <v>Moderate</v>
          </cell>
          <cell r="O546" t="str">
            <v>Female</v>
          </cell>
          <cell r="P546" t="str">
            <v>Nothing in particular</v>
          </cell>
          <cell r="Q546" t="str">
            <v>United Kingdom</v>
          </cell>
          <cell r="R546" t="str">
            <v>Somewhat bad</v>
          </cell>
          <cell r="S546" t="str">
            <v>Having a close relationship to Germany</v>
          </cell>
          <cell r="T546" t="str">
            <v>Having a close relationship to Germany</v>
          </cell>
          <cell r="U546" t="str">
            <v>Somewhat likely</v>
          </cell>
          <cell r="V546" t="str">
            <v>Yes, as a partner</v>
          </cell>
          <cell r="W546" t="str">
            <v>Yes, as a partner</v>
          </cell>
          <cell r="X546" t="str">
            <v>No, not a partner</v>
          </cell>
          <cell r="Y546" t="str">
            <v>No, not a partner</v>
          </cell>
          <cell r="Z546" t="str">
            <v>No, not a partner</v>
          </cell>
          <cell r="AA546" t="str">
            <v>No, not a partner</v>
          </cell>
          <cell r="AB546" t="str">
            <v>Countries will increase their focus on national interests</v>
          </cell>
        </row>
        <row r="547">
          <cell r="A547" t="str">
            <v xml:space="preserve">TX    </v>
          </cell>
          <cell r="B547" t="str">
            <v>Married</v>
          </cell>
          <cell r="C547" t="str">
            <v>Five</v>
          </cell>
          <cell r="D547" t="str">
            <v>Five</v>
          </cell>
          <cell r="F547" t="str">
            <v>NA</v>
          </cell>
          <cell r="G547">
            <v>50</v>
          </cell>
          <cell r="H547" t="str">
            <v>Some college, no degree (includes community college)</v>
          </cell>
          <cell r="I547" t="str">
            <v>$100,000 to under $150,000</v>
          </cell>
          <cell r="J547" t="str">
            <v>Yes</v>
          </cell>
          <cell r="K547" t="str">
            <v>White Hispanic</v>
          </cell>
          <cell r="M547" t="str">
            <v>NA</v>
          </cell>
          <cell r="N547" t="str">
            <v>Somewhat liberal</v>
          </cell>
          <cell r="O547" t="str">
            <v>Male</v>
          </cell>
          <cell r="P547" t="str">
            <v>Catholic, Roman Catholic</v>
          </cell>
          <cell r="Q547" t="str">
            <v>United Kingdom</v>
          </cell>
          <cell r="R547" t="str">
            <v>Somewhat good</v>
          </cell>
          <cell r="S547" t="str">
            <v>Having a close relationship to Russia</v>
          </cell>
          <cell r="T547" t="str">
            <v>Having a close relationship to Germany</v>
          </cell>
          <cell r="U547" t="str">
            <v>Somewhat unlikely</v>
          </cell>
          <cell r="V547" t="str">
            <v>Yes, as a partner</v>
          </cell>
          <cell r="W547" t="str">
            <v>Yes, as a partner</v>
          </cell>
          <cell r="X547" t="str">
            <v>Yes, as a partner</v>
          </cell>
          <cell r="Y547" t="str">
            <v>Yes, as a partner</v>
          </cell>
          <cell r="Z547" t="str">
            <v>Yes, as a partner</v>
          </cell>
          <cell r="AA547" t="str">
            <v>Yes, as a partner</v>
          </cell>
          <cell r="AB547" t="str">
            <v>Everything will be the same as before the crisis</v>
          </cell>
        </row>
        <row r="548">
          <cell r="A548" t="str">
            <v xml:space="preserve">FL    </v>
          </cell>
          <cell r="B548" t="str">
            <v>Separated</v>
          </cell>
          <cell r="C548" t="str">
            <v>One</v>
          </cell>
          <cell r="D548" t="str">
            <v>One</v>
          </cell>
          <cell r="F548" t="str">
            <v>NA</v>
          </cell>
          <cell r="G548">
            <v>54</v>
          </cell>
          <cell r="H548" t="str">
            <v>High school graduate (Grade 12 with diploma or GED certificate)</v>
          </cell>
          <cell r="I548" t="str">
            <v>$40,000 but less than $50,000</v>
          </cell>
          <cell r="J548" t="str">
            <v>No</v>
          </cell>
          <cell r="K548" t="str">
            <v>White Non-Hispanic</v>
          </cell>
          <cell r="M548" t="str">
            <v>NA</v>
          </cell>
          <cell r="N548" t="str">
            <v>Moderate</v>
          </cell>
          <cell r="O548" t="str">
            <v>Male</v>
          </cell>
          <cell r="P548" t="str">
            <v>Protestant</v>
          </cell>
          <cell r="Q548" t="str">
            <v>Germany</v>
          </cell>
          <cell r="R548" t="str">
            <v>Somewhat good</v>
          </cell>
          <cell r="S548" t="str">
            <v>Having a close relationship to Germany</v>
          </cell>
          <cell r="T548" t="str">
            <v>Having a close relationship to Germany</v>
          </cell>
          <cell r="U548" t="str">
            <v>Very likely</v>
          </cell>
          <cell r="V548" t="str">
            <v>Yes, as a partner</v>
          </cell>
          <cell r="W548" t="str">
            <v>Yes, as a partner</v>
          </cell>
          <cell r="X548" t="str">
            <v>Yes, as a partner</v>
          </cell>
          <cell r="Y548" t="str">
            <v>Yes, as a partner</v>
          </cell>
          <cell r="Z548" t="str">
            <v>Yes, as a partner</v>
          </cell>
          <cell r="AA548" t="str">
            <v>Yes, as a partner</v>
          </cell>
          <cell r="AB548" t="str">
            <v>Countries will increase their focus on national interests</v>
          </cell>
        </row>
        <row r="549">
          <cell r="A549" t="str">
            <v xml:space="preserve">MO    </v>
          </cell>
          <cell r="B549" t="str">
            <v>Married</v>
          </cell>
          <cell r="C549" t="str">
            <v>Two</v>
          </cell>
          <cell r="D549" t="str">
            <v>Two</v>
          </cell>
          <cell r="F549" t="str">
            <v>NA</v>
          </cell>
          <cell r="G549">
            <v>40</v>
          </cell>
          <cell r="H549" t="str">
            <v>Four year college or university degree/Bachelor.s degree (e.g., BS, BA, AB)</v>
          </cell>
          <cell r="I549" t="str">
            <v>$30,000 but less than $40,000</v>
          </cell>
          <cell r="J549" t="str">
            <v>No</v>
          </cell>
          <cell r="K549" t="str">
            <v>White Non-Hispanic</v>
          </cell>
          <cell r="M549" t="str">
            <v>NA</v>
          </cell>
          <cell r="N549" t="str">
            <v>Moderate</v>
          </cell>
          <cell r="O549" t="str">
            <v>Male</v>
          </cell>
          <cell r="P549" t="str">
            <v>Catholic, Roman Catholic</v>
          </cell>
          <cell r="Q549" t="str">
            <v>United Kingdom</v>
          </cell>
          <cell r="R549" t="str">
            <v>Somewhat good</v>
          </cell>
          <cell r="S549" t="str">
            <v>Having a close relationship to Germany</v>
          </cell>
          <cell r="T549" t="str">
            <v>Having a close relationship to Germany</v>
          </cell>
          <cell r="U549" t="str">
            <v>Very likely</v>
          </cell>
          <cell r="V549" t="str">
            <v>Yes, as a partner</v>
          </cell>
          <cell r="W549" t="str">
            <v>Yes, as a partner</v>
          </cell>
          <cell r="X549" t="str">
            <v>No, not a partner</v>
          </cell>
          <cell r="Y549" t="str">
            <v>Yes, as a partner</v>
          </cell>
          <cell r="Z549" t="str">
            <v>Yes, as a partner</v>
          </cell>
          <cell r="AA549" t="str">
            <v>Yes, as a partner</v>
          </cell>
          <cell r="AB549" t="str">
            <v>Countries will increase their focus on national interests</v>
          </cell>
        </row>
        <row r="550">
          <cell r="A550" t="str">
            <v xml:space="preserve">CA    </v>
          </cell>
          <cell r="B550" t="str">
            <v>Single, that is never married</v>
          </cell>
          <cell r="C550" t="str">
            <v>One</v>
          </cell>
          <cell r="D550" t="str">
            <v>One</v>
          </cell>
          <cell r="F550" t="str">
            <v>NA</v>
          </cell>
          <cell r="G550">
            <v>30</v>
          </cell>
          <cell r="H550" t="str">
            <v>Four year college or university degree/Bachelor.s degree (e.g., BS, BA, AB)</v>
          </cell>
          <cell r="I550" t="str">
            <v>$75,000 but less than $100,000</v>
          </cell>
          <cell r="J550" t="str">
            <v>No</v>
          </cell>
          <cell r="K550" t="str">
            <v>White Non-Hispanic</v>
          </cell>
          <cell r="M550" t="str">
            <v>Democratic</v>
          </cell>
          <cell r="N550" t="str">
            <v>Somewhat liberal</v>
          </cell>
          <cell r="O550" t="str">
            <v>Male</v>
          </cell>
          <cell r="P550" t="str">
            <v>Nothing in particular</v>
          </cell>
          <cell r="Q550" t="str">
            <v>China</v>
          </cell>
          <cell r="R550" t="str">
            <v>Very good</v>
          </cell>
          <cell r="S550" t="str">
            <v>Having a close relationship to Russia</v>
          </cell>
          <cell r="T550" t="str">
            <v>Having a close relationship to China</v>
          </cell>
          <cell r="U550" t="str">
            <v>Very unlikely</v>
          </cell>
          <cell r="V550" t="str">
            <v>Yes, as a partner</v>
          </cell>
          <cell r="W550" t="str">
            <v>DK/Refused</v>
          </cell>
          <cell r="X550" t="str">
            <v>No, not a partner</v>
          </cell>
          <cell r="Y550" t="str">
            <v>Yes, as a partner</v>
          </cell>
          <cell r="Z550" t="str">
            <v>Yes, as a partner</v>
          </cell>
          <cell r="AA550" t="str">
            <v>Yes, as a partner</v>
          </cell>
          <cell r="AB550" t="str">
            <v>Countries will cooperate more with other countries</v>
          </cell>
        </row>
        <row r="551">
          <cell r="A551" t="str">
            <v xml:space="preserve">AZ    </v>
          </cell>
          <cell r="B551" t="str">
            <v>Married</v>
          </cell>
          <cell r="C551" t="str">
            <v>Three</v>
          </cell>
          <cell r="D551" t="str">
            <v>Three</v>
          </cell>
          <cell r="F551" t="str">
            <v>NA</v>
          </cell>
          <cell r="G551">
            <v>54</v>
          </cell>
          <cell r="H551" t="str">
            <v>Four year college or university degree/Bachelor.s degree (e.g., BS, BA, AB)</v>
          </cell>
          <cell r="I551" t="str">
            <v>$50,000 but less than $75,000</v>
          </cell>
          <cell r="J551" t="str">
            <v>No</v>
          </cell>
          <cell r="K551" t="str">
            <v>White Non-Hispanic</v>
          </cell>
          <cell r="M551" t="str">
            <v>Republican</v>
          </cell>
          <cell r="N551" t="str">
            <v>Very conservative</v>
          </cell>
          <cell r="O551" t="str">
            <v>Male</v>
          </cell>
          <cell r="P551" t="str">
            <v>Protestant</v>
          </cell>
          <cell r="Q551" t="str">
            <v>Israel</v>
          </cell>
          <cell r="R551" t="str">
            <v>Somewhat bad</v>
          </cell>
          <cell r="S551" t="str">
            <v>Having a close relationship to Germany</v>
          </cell>
          <cell r="T551" t="str">
            <v>Having a close relationship to Germany</v>
          </cell>
          <cell r="U551" t="str">
            <v>Very likely</v>
          </cell>
          <cell r="V551" t="str">
            <v>Yes, as a partner</v>
          </cell>
          <cell r="W551" t="str">
            <v>No, not a partner</v>
          </cell>
          <cell r="X551" t="str">
            <v>Yes, as a partner</v>
          </cell>
          <cell r="Y551" t="str">
            <v>Yes, as a partner</v>
          </cell>
          <cell r="Z551" t="str">
            <v>Yes, as a partner</v>
          </cell>
          <cell r="AA551" t="str">
            <v>Yes, as a partner</v>
          </cell>
          <cell r="AB551" t="str">
            <v>Countries will increase their focus on national interests</v>
          </cell>
        </row>
        <row r="552">
          <cell r="A552" t="str">
            <v xml:space="preserve">CA    </v>
          </cell>
          <cell r="B552" t="str">
            <v>Single, that is never married</v>
          </cell>
          <cell r="C552" t="str">
            <v>Two</v>
          </cell>
          <cell r="D552" t="str">
            <v>Two</v>
          </cell>
          <cell r="F552" t="str">
            <v>NA</v>
          </cell>
          <cell r="G552">
            <v>26</v>
          </cell>
          <cell r="H552" t="str">
            <v>High school graduate (Grade 12 with diploma or GED certificate)</v>
          </cell>
          <cell r="I552" t="str">
            <v>$30,000 but less than $40,000</v>
          </cell>
          <cell r="J552" t="str">
            <v>No</v>
          </cell>
          <cell r="K552" t="str">
            <v>White Non-Hispanic</v>
          </cell>
          <cell r="M552" t="str">
            <v>Democratic</v>
          </cell>
          <cell r="N552" t="str">
            <v>Moderate</v>
          </cell>
          <cell r="O552" t="str">
            <v>Male</v>
          </cell>
          <cell r="P552" t="str">
            <v>Christian (Just Christian)</v>
          </cell>
          <cell r="Q552" t="str">
            <v>China</v>
          </cell>
          <cell r="R552" t="str">
            <v>Somewhat good</v>
          </cell>
          <cell r="S552" t="str">
            <v>Having a close relationship to Russia</v>
          </cell>
          <cell r="T552" t="str">
            <v>Having a close relationship to China</v>
          </cell>
          <cell r="U552" t="str">
            <v>Somewhat unlikely</v>
          </cell>
          <cell r="V552" t="str">
            <v>Yes, as a partner</v>
          </cell>
          <cell r="W552" t="str">
            <v>Yes, as a partner</v>
          </cell>
          <cell r="X552" t="str">
            <v>Yes, as a partner</v>
          </cell>
          <cell r="Y552" t="str">
            <v>Yes, as a partner</v>
          </cell>
          <cell r="Z552" t="str">
            <v>Yes, as a partner</v>
          </cell>
          <cell r="AA552" t="str">
            <v>Yes, as a partner</v>
          </cell>
          <cell r="AB552" t="str">
            <v>Countries will cooperate more with other countries</v>
          </cell>
        </row>
        <row r="553">
          <cell r="A553" t="str">
            <v xml:space="preserve">UT    </v>
          </cell>
          <cell r="B553" t="str">
            <v>Married</v>
          </cell>
          <cell r="C553" t="str">
            <v>Two</v>
          </cell>
          <cell r="D553" t="str">
            <v>Two</v>
          </cell>
          <cell r="F553" t="str">
            <v>NA</v>
          </cell>
          <cell r="G553">
            <v>47</v>
          </cell>
          <cell r="H553" t="str">
            <v>Two year associate degree from a college or university</v>
          </cell>
          <cell r="I553" t="str">
            <v>$50,000 but less than $100,000 (Unspecified)</v>
          </cell>
          <cell r="J553" t="str">
            <v>No</v>
          </cell>
          <cell r="K553" t="str">
            <v>White Non-Hispanic</v>
          </cell>
          <cell r="M553" t="str">
            <v>NA</v>
          </cell>
          <cell r="N553" t="str">
            <v>Somewhat conservative</v>
          </cell>
          <cell r="O553" t="str">
            <v>Female</v>
          </cell>
          <cell r="P553" t="str">
            <v>Christian (Just Christian)</v>
          </cell>
          <cell r="Q553" t="str">
            <v>Germany</v>
          </cell>
          <cell r="R553" t="str">
            <v>Somewhat good</v>
          </cell>
          <cell r="S553" t="str">
            <v>Having a close relationship to Germany</v>
          </cell>
          <cell r="T553" t="str">
            <v>Having a close relationship to Germany</v>
          </cell>
          <cell r="U553" t="str">
            <v>Somewhat unlikely</v>
          </cell>
          <cell r="V553" t="str">
            <v>Yes, as a partner</v>
          </cell>
          <cell r="W553" t="str">
            <v>Yes, as a partner</v>
          </cell>
          <cell r="X553" t="str">
            <v>Yes, as a partner</v>
          </cell>
          <cell r="Y553" t="str">
            <v>Yes, as a partner</v>
          </cell>
          <cell r="Z553" t="str">
            <v>Yes, as a partner</v>
          </cell>
          <cell r="AA553" t="str">
            <v>Yes, as a partner</v>
          </cell>
          <cell r="AB553" t="str">
            <v>Everything will be the same as before the crisis</v>
          </cell>
        </row>
        <row r="554">
          <cell r="A554" t="str">
            <v xml:space="preserve">CA    </v>
          </cell>
          <cell r="B554" t="str">
            <v>Married</v>
          </cell>
          <cell r="C554" t="str">
            <v>Two</v>
          </cell>
          <cell r="D554" t="str">
            <v>Two</v>
          </cell>
          <cell r="F554" t="str">
            <v>NA</v>
          </cell>
          <cell r="G554">
            <v>39</v>
          </cell>
          <cell r="H554" t="str">
            <v>Some college, no degree (includes community college)</v>
          </cell>
          <cell r="I554" t="str">
            <v>$50,000 but less than $75,000</v>
          </cell>
          <cell r="J554" t="str">
            <v>Yes</v>
          </cell>
          <cell r="K554" t="str">
            <v>Black Hispanic</v>
          </cell>
          <cell r="M554" t="str">
            <v>NA</v>
          </cell>
          <cell r="N554" t="str">
            <v>Moderate</v>
          </cell>
          <cell r="O554" t="str">
            <v>Male</v>
          </cell>
          <cell r="P554" t="str">
            <v>Agnostic</v>
          </cell>
          <cell r="Q554" t="str">
            <v>China</v>
          </cell>
          <cell r="R554" t="str">
            <v>Very good</v>
          </cell>
          <cell r="S554" t="str">
            <v>Having a close relationship to Germany</v>
          </cell>
          <cell r="T554" t="str">
            <v>Having a close relationship to China</v>
          </cell>
          <cell r="U554" t="str">
            <v>Somewhat unlikely</v>
          </cell>
          <cell r="V554" t="str">
            <v>Yes, as a partner</v>
          </cell>
          <cell r="W554" t="str">
            <v>No, not a partner</v>
          </cell>
          <cell r="X554" t="str">
            <v>No, not a partner</v>
          </cell>
          <cell r="Y554" t="str">
            <v>No, not a partner</v>
          </cell>
          <cell r="Z554" t="str">
            <v>Yes, as a partner</v>
          </cell>
          <cell r="AA554" t="str">
            <v>Yes, as a partner</v>
          </cell>
          <cell r="AB554" t="str">
            <v>Countries will increase their focus on national interests</v>
          </cell>
        </row>
        <row r="555">
          <cell r="A555" t="str">
            <v xml:space="preserve">TX    </v>
          </cell>
          <cell r="B555" t="str">
            <v>Married</v>
          </cell>
          <cell r="C555" t="str">
            <v>Four</v>
          </cell>
          <cell r="D555" t="str">
            <v>Four</v>
          </cell>
          <cell r="F555" t="str">
            <v>NA</v>
          </cell>
          <cell r="G555">
            <v>50</v>
          </cell>
          <cell r="H555" t="str">
            <v>Some college, no degree (includes community college)</v>
          </cell>
          <cell r="I555" t="str">
            <v>$40,000 but less than $50,000</v>
          </cell>
          <cell r="J555" t="str">
            <v>Yes</v>
          </cell>
          <cell r="K555" t="str">
            <v>White Hispanic</v>
          </cell>
          <cell r="M555" t="str">
            <v>Democratic</v>
          </cell>
          <cell r="N555" t="str">
            <v>Somewhat conservative</v>
          </cell>
          <cell r="O555" t="str">
            <v>Female</v>
          </cell>
          <cell r="P555" t="str">
            <v>Catholic, Roman Catholic</v>
          </cell>
          <cell r="Q555" t="str">
            <v>Mexico</v>
          </cell>
          <cell r="R555" t="str">
            <v>Somewhat good</v>
          </cell>
          <cell r="S555" t="str">
            <v>Having a close relationship to Germany</v>
          </cell>
          <cell r="T555" t="str">
            <v>Having a close relationship to China</v>
          </cell>
          <cell r="U555" t="str">
            <v>Somewhat likely</v>
          </cell>
          <cell r="V555" t="str">
            <v>Yes, as a partner</v>
          </cell>
          <cell r="W555" t="str">
            <v>No, not a partner</v>
          </cell>
          <cell r="X555" t="str">
            <v>No, not a partner</v>
          </cell>
          <cell r="Y555" t="str">
            <v>Yes, as a partner</v>
          </cell>
          <cell r="Z555" t="str">
            <v>Yes, as a partner</v>
          </cell>
          <cell r="AA555" t="str">
            <v>Yes, as a partner</v>
          </cell>
          <cell r="AB555" t="str">
            <v>Everything will be the same as before the crisis</v>
          </cell>
        </row>
        <row r="556">
          <cell r="A556" t="str">
            <v xml:space="preserve">CA    </v>
          </cell>
          <cell r="B556" t="str">
            <v>Single, living with a partner</v>
          </cell>
          <cell r="C556" t="str">
            <v>Two</v>
          </cell>
          <cell r="D556" t="str">
            <v>Two</v>
          </cell>
          <cell r="F556" t="str">
            <v>NA</v>
          </cell>
          <cell r="G556">
            <v>33</v>
          </cell>
          <cell r="H556" t="str">
            <v>High school graduate (Grade 12 with diploma or GED certificate)</v>
          </cell>
          <cell r="I556" t="str">
            <v>$15,000 but less than $25,000</v>
          </cell>
          <cell r="J556" t="str">
            <v>No</v>
          </cell>
          <cell r="K556" t="str">
            <v>White Non-Hispanic</v>
          </cell>
          <cell r="M556" t="str">
            <v>NA</v>
          </cell>
          <cell r="N556" t="str">
            <v>Very liberal</v>
          </cell>
          <cell r="O556" t="str">
            <v>Male</v>
          </cell>
          <cell r="P556" t="str">
            <v>Nothing in particular</v>
          </cell>
          <cell r="Q556" t="str">
            <v>Canada</v>
          </cell>
          <cell r="R556" t="str">
            <v>DK/Refused</v>
          </cell>
          <cell r="S556" t="str">
            <v>Both relationships are equally important</v>
          </cell>
          <cell r="T556" t="str">
            <v>Both relationships are equally important</v>
          </cell>
          <cell r="U556" t="str">
            <v>Somewhat likely</v>
          </cell>
          <cell r="V556" t="str">
            <v>Yes, as a partner</v>
          </cell>
          <cell r="W556" t="str">
            <v>No, not a partner</v>
          </cell>
          <cell r="X556" t="str">
            <v>No, not a partner</v>
          </cell>
          <cell r="Y556" t="str">
            <v>No, not a partner</v>
          </cell>
          <cell r="Z556" t="str">
            <v>No, not a partner</v>
          </cell>
          <cell r="AA556" t="str">
            <v>No, not a partner</v>
          </cell>
          <cell r="AB556" t="str">
            <v>Everything will be the same as before the crisis</v>
          </cell>
        </row>
        <row r="557">
          <cell r="A557" t="str">
            <v xml:space="preserve">CA    </v>
          </cell>
          <cell r="B557" t="str">
            <v>Married</v>
          </cell>
          <cell r="C557" t="str">
            <v>Three</v>
          </cell>
          <cell r="D557" t="str">
            <v>Three</v>
          </cell>
          <cell r="F557" t="str">
            <v>NA</v>
          </cell>
          <cell r="G557">
            <v>65</v>
          </cell>
          <cell r="H557" t="str">
            <v>High school graduate (Grade 12 with diploma or GED certificate)</v>
          </cell>
          <cell r="I557" t="str">
            <v>$40,000 but less than $50,000</v>
          </cell>
          <cell r="J557" t="str">
            <v>No</v>
          </cell>
          <cell r="K557" t="str">
            <v>White Non-Hispanic</v>
          </cell>
          <cell r="M557" t="str">
            <v>NA</v>
          </cell>
          <cell r="N557" t="str">
            <v>Very conservative</v>
          </cell>
          <cell r="O557" t="str">
            <v>Male</v>
          </cell>
          <cell r="P557" t="str">
            <v>Protestant</v>
          </cell>
          <cell r="Q557" t="str">
            <v>Germany</v>
          </cell>
          <cell r="R557" t="str">
            <v>Very good</v>
          </cell>
          <cell r="S557" t="str">
            <v>Having a close relationship to Germany</v>
          </cell>
          <cell r="T557" t="str">
            <v>Having a close relationship to Germany</v>
          </cell>
          <cell r="U557" t="str">
            <v>Somewhat likely</v>
          </cell>
          <cell r="V557" t="str">
            <v>Yes, as a partner</v>
          </cell>
          <cell r="W557" t="str">
            <v>Yes, as a partner</v>
          </cell>
          <cell r="X557" t="str">
            <v>Yes, as a partner</v>
          </cell>
          <cell r="Y557" t="str">
            <v>Yes, as a partner</v>
          </cell>
          <cell r="Z557" t="str">
            <v>Yes, as a partner</v>
          </cell>
          <cell r="AA557" t="str">
            <v>Yes, as a partner</v>
          </cell>
          <cell r="AB557" t="str">
            <v>Countries will cooperate more with other countries</v>
          </cell>
        </row>
        <row r="558">
          <cell r="A558" t="str">
            <v xml:space="preserve">CA    </v>
          </cell>
          <cell r="B558" t="str">
            <v>Single, living with a partner</v>
          </cell>
          <cell r="C558" t="str">
            <v>Two</v>
          </cell>
          <cell r="D558" t="str">
            <v>Two</v>
          </cell>
          <cell r="F558" t="str">
            <v>NA</v>
          </cell>
          <cell r="G558">
            <v>34</v>
          </cell>
          <cell r="H558" t="str">
            <v>High school graduate (Grade 12 with diploma or GED certificate)</v>
          </cell>
          <cell r="I558" t="str">
            <v>$40,000 but less than $50,000</v>
          </cell>
          <cell r="J558" t="str">
            <v>No</v>
          </cell>
          <cell r="K558" t="str">
            <v>White Non-Hispanic</v>
          </cell>
          <cell r="M558" t="str">
            <v>NA</v>
          </cell>
          <cell r="N558" t="str">
            <v>Somewhat liberal</v>
          </cell>
          <cell r="O558" t="str">
            <v>Female</v>
          </cell>
          <cell r="P558" t="str">
            <v>Catholic, Roman Catholic</v>
          </cell>
          <cell r="Q558" t="str">
            <v>Canada</v>
          </cell>
          <cell r="R558" t="str">
            <v>Somewhat good</v>
          </cell>
          <cell r="S558" t="str">
            <v>Having a close relationship to Russia</v>
          </cell>
          <cell r="T558" t="str">
            <v>Having a close relationship to China</v>
          </cell>
          <cell r="U558" t="str">
            <v>Somewhat likely</v>
          </cell>
          <cell r="V558" t="str">
            <v>Yes, as a partner</v>
          </cell>
          <cell r="W558" t="str">
            <v>No, not a partner</v>
          </cell>
          <cell r="X558" t="str">
            <v>No, not a partner</v>
          </cell>
          <cell r="Y558" t="str">
            <v>No, not a partner</v>
          </cell>
          <cell r="Z558" t="str">
            <v>Yes, as a partner</v>
          </cell>
          <cell r="AA558" t="str">
            <v>No, not a partner</v>
          </cell>
          <cell r="AB558" t="str">
            <v>Everything will be the same as before the crisis</v>
          </cell>
        </row>
        <row r="559">
          <cell r="A559" t="str">
            <v xml:space="preserve">CA    </v>
          </cell>
          <cell r="B559" t="str">
            <v>Married</v>
          </cell>
          <cell r="C559" t="str">
            <v>Two</v>
          </cell>
          <cell r="D559" t="str">
            <v>Two</v>
          </cell>
          <cell r="F559" t="str">
            <v>NA</v>
          </cell>
          <cell r="G559">
            <v>42</v>
          </cell>
          <cell r="H559" t="str">
            <v>Some college, no degree (includes community college)</v>
          </cell>
          <cell r="I559" t="str">
            <v>$30,000 but less than $40,000</v>
          </cell>
          <cell r="J559" t="str">
            <v>No</v>
          </cell>
          <cell r="K559" t="str">
            <v>White Non-Hispanic</v>
          </cell>
          <cell r="M559" t="str">
            <v>NA</v>
          </cell>
          <cell r="N559" t="str">
            <v>Very liberal</v>
          </cell>
          <cell r="O559" t="str">
            <v>Male</v>
          </cell>
          <cell r="P559" t="str">
            <v>Catholic, Roman Catholic</v>
          </cell>
          <cell r="Q559" t="str">
            <v>Russia</v>
          </cell>
          <cell r="R559" t="str">
            <v>Somewhat bad</v>
          </cell>
          <cell r="S559" t="str">
            <v>Having a close relationship to Russia</v>
          </cell>
          <cell r="T559" t="str">
            <v>Having a close relationship to China</v>
          </cell>
          <cell r="U559" t="str">
            <v>Somewhat unlikely</v>
          </cell>
          <cell r="V559" t="str">
            <v>Yes, as a partner</v>
          </cell>
          <cell r="W559" t="str">
            <v>No, not a partner</v>
          </cell>
          <cell r="X559" t="str">
            <v>Yes, as a partner</v>
          </cell>
          <cell r="Y559" t="str">
            <v>No, not a partner</v>
          </cell>
          <cell r="Z559" t="str">
            <v>Yes, as a partner</v>
          </cell>
          <cell r="AA559" t="str">
            <v>No, not a partner</v>
          </cell>
          <cell r="AB559" t="str">
            <v>Everything will be the same as before the crisis</v>
          </cell>
        </row>
        <row r="560">
          <cell r="A560" t="str">
            <v xml:space="preserve">CA    </v>
          </cell>
          <cell r="B560" t="str">
            <v>Single, that is never married</v>
          </cell>
          <cell r="C560" t="str">
            <v>Three</v>
          </cell>
          <cell r="D560" t="str">
            <v>Three</v>
          </cell>
          <cell r="F560" t="str">
            <v>NA</v>
          </cell>
          <cell r="G560">
            <v>19</v>
          </cell>
          <cell r="H560" t="str">
            <v>High school graduate (Grade 12 with diploma or GED certificate)</v>
          </cell>
          <cell r="I560" t="str">
            <v>$15,000 but less than $25,000</v>
          </cell>
          <cell r="J560" t="str">
            <v>No</v>
          </cell>
          <cell r="K560" t="str">
            <v>Mixed</v>
          </cell>
          <cell r="M560" t="str">
            <v>Democratic</v>
          </cell>
          <cell r="N560" t="str">
            <v>Somewhat liberal</v>
          </cell>
          <cell r="O560" t="str">
            <v>Male</v>
          </cell>
          <cell r="P560" t="str">
            <v>Other</v>
          </cell>
          <cell r="Q560" t="str">
            <v>United Kingdom</v>
          </cell>
          <cell r="R560" t="str">
            <v>Somewhat good</v>
          </cell>
          <cell r="S560" t="str">
            <v>Having a close relationship to Germany</v>
          </cell>
          <cell r="T560" t="str">
            <v>Having a close relationship to China</v>
          </cell>
          <cell r="U560" t="str">
            <v>Somewhat likely</v>
          </cell>
          <cell r="V560" t="str">
            <v>Yes, as a partner</v>
          </cell>
          <cell r="W560" t="str">
            <v>No, not a partner</v>
          </cell>
          <cell r="X560" t="str">
            <v>No, not a partner</v>
          </cell>
          <cell r="Y560" t="str">
            <v>Yes, as a partner</v>
          </cell>
          <cell r="Z560" t="str">
            <v>Yes, as a partner</v>
          </cell>
          <cell r="AA560" t="str">
            <v>Yes, as a partner</v>
          </cell>
          <cell r="AB560" t="str">
            <v>Countries will cooperate more with other countries</v>
          </cell>
        </row>
        <row r="561">
          <cell r="A561" t="str">
            <v xml:space="preserve">AZ    </v>
          </cell>
          <cell r="B561" t="str">
            <v>Married</v>
          </cell>
          <cell r="C561" t="str">
            <v>Four</v>
          </cell>
          <cell r="D561" t="str">
            <v>Three</v>
          </cell>
          <cell r="F561" t="str">
            <v>Yes</v>
          </cell>
          <cell r="G561">
            <v>44</v>
          </cell>
          <cell r="H561" t="str">
            <v>Some college, no degree (includes community college)</v>
          </cell>
          <cell r="I561" t="str">
            <v>$50,000 but less than $75,000</v>
          </cell>
          <cell r="J561" t="str">
            <v>No</v>
          </cell>
          <cell r="K561" t="str">
            <v>White Non-Hispanic</v>
          </cell>
          <cell r="M561" t="str">
            <v>Democratic</v>
          </cell>
          <cell r="N561" t="str">
            <v>Moderate</v>
          </cell>
          <cell r="O561" t="str">
            <v>Male</v>
          </cell>
          <cell r="P561" t="str">
            <v>Nothing in particular</v>
          </cell>
          <cell r="Q561" t="str">
            <v>United Kingdom</v>
          </cell>
          <cell r="R561" t="str">
            <v>Somewhat good</v>
          </cell>
          <cell r="S561" t="str">
            <v>Having a close relationship to Russia</v>
          </cell>
          <cell r="T561" t="str">
            <v>Having a close relationship to China</v>
          </cell>
          <cell r="U561" t="str">
            <v>Somewhat unlikely</v>
          </cell>
          <cell r="V561" t="str">
            <v>Yes, as a partner</v>
          </cell>
          <cell r="W561" t="str">
            <v>Yes, as a partner</v>
          </cell>
          <cell r="X561" t="str">
            <v>Yes, as a partner</v>
          </cell>
          <cell r="Y561" t="str">
            <v>Yes, as a partner</v>
          </cell>
          <cell r="Z561" t="str">
            <v>Yes, as a partner</v>
          </cell>
          <cell r="AA561" t="str">
            <v>Yes, as a partner</v>
          </cell>
          <cell r="AB561" t="str">
            <v>Countries will increase their focus on national interests</v>
          </cell>
        </row>
        <row r="562">
          <cell r="A562" t="str">
            <v xml:space="preserve">CA    </v>
          </cell>
          <cell r="B562" t="str">
            <v>Married</v>
          </cell>
          <cell r="C562" t="str">
            <v>Two</v>
          </cell>
          <cell r="D562" t="str">
            <v>Two</v>
          </cell>
          <cell r="F562" t="str">
            <v>NA</v>
          </cell>
          <cell r="G562">
            <v>61</v>
          </cell>
          <cell r="H562" t="str">
            <v>Four year college or university degree/Bachelor.s degree (e.g., BS, BA, AB)</v>
          </cell>
          <cell r="I562" t="str">
            <v>$50,000 but less than $75,000</v>
          </cell>
          <cell r="J562" t="str">
            <v>No</v>
          </cell>
          <cell r="K562" t="str">
            <v>White Non-Hispanic</v>
          </cell>
          <cell r="M562" t="str">
            <v>NA</v>
          </cell>
          <cell r="N562" t="str">
            <v>Somewhat conservative</v>
          </cell>
          <cell r="O562" t="str">
            <v>Female</v>
          </cell>
          <cell r="P562" t="str">
            <v>Christian (Just Christian)</v>
          </cell>
          <cell r="Q562" t="str">
            <v>United Kingdom</v>
          </cell>
          <cell r="R562" t="str">
            <v>Somewhat good</v>
          </cell>
          <cell r="S562" t="str">
            <v>Both relationships are equally important</v>
          </cell>
          <cell r="T562" t="str">
            <v>Both relationships are equally important</v>
          </cell>
          <cell r="U562" t="str">
            <v>Somewhat unlikely</v>
          </cell>
          <cell r="V562" t="str">
            <v>Yes, as a partner</v>
          </cell>
          <cell r="W562" t="str">
            <v>Yes, as a partner</v>
          </cell>
          <cell r="X562" t="str">
            <v>Yes, as a partner</v>
          </cell>
          <cell r="Y562" t="str">
            <v>Yes, as a partner</v>
          </cell>
          <cell r="Z562" t="str">
            <v>Yes, as a partner</v>
          </cell>
          <cell r="AA562" t="str">
            <v>Yes, as a partner</v>
          </cell>
          <cell r="AB562" t="str">
            <v>Countries will cooperate more with other countries</v>
          </cell>
        </row>
        <row r="563">
          <cell r="A563" t="str">
            <v xml:space="preserve">MT    </v>
          </cell>
          <cell r="B563" t="str">
            <v>Separated</v>
          </cell>
          <cell r="C563" t="str">
            <v>Three</v>
          </cell>
          <cell r="D563" t="str">
            <v>Two</v>
          </cell>
          <cell r="F563" t="str">
            <v>Yes</v>
          </cell>
          <cell r="G563">
            <v>52</v>
          </cell>
          <cell r="H563" t="str">
            <v>High school graduate (Grade 12 with diploma or GED certificate)</v>
          </cell>
          <cell r="I563" t="str">
            <v>$50,000 but less than $75,000</v>
          </cell>
          <cell r="J563" t="str">
            <v>No</v>
          </cell>
          <cell r="K563" t="str">
            <v>White Non-Hispanic</v>
          </cell>
          <cell r="M563" t="str">
            <v>NA</v>
          </cell>
          <cell r="N563" t="str">
            <v>Somewhat liberal</v>
          </cell>
          <cell r="O563" t="str">
            <v>Female</v>
          </cell>
          <cell r="P563" t="str">
            <v>Atheist</v>
          </cell>
          <cell r="Q563" t="str">
            <v>United Kingdom</v>
          </cell>
          <cell r="R563" t="str">
            <v>Somewhat bad</v>
          </cell>
          <cell r="S563" t="str">
            <v>Both relationships are equally important</v>
          </cell>
          <cell r="T563" t="str">
            <v>Having a close relationship to Germany</v>
          </cell>
          <cell r="U563" t="str">
            <v>Somewhat likely</v>
          </cell>
          <cell r="V563" t="str">
            <v>No, not a partner</v>
          </cell>
          <cell r="W563" t="str">
            <v>Yes, as a partner</v>
          </cell>
          <cell r="X563" t="str">
            <v>Yes, as a partner</v>
          </cell>
          <cell r="Y563" t="str">
            <v>No, not a partner</v>
          </cell>
          <cell r="Z563" t="str">
            <v>No, not a partner</v>
          </cell>
          <cell r="AA563" t="str">
            <v>Yes, as a partner</v>
          </cell>
          <cell r="AB563" t="str">
            <v>Countries will increase their focus on national interests</v>
          </cell>
        </row>
        <row r="564">
          <cell r="A564" t="str">
            <v xml:space="preserve">CA    </v>
          </cell>
          <cell r="B564" t="str">
            <v>Widowed</v>
          </cell>
          <cell r="C564" t="str">
            <v>Four</v>
          </cell>
          <cell r="D564" t="str">
            <v>Four</v>
          </cell>
          <cell r="F564" t="str">
            <v>NA</v>
          </cell>
          <cell r="G564">
            <v>70</v>
          </cell>
          <cell r="H564" t="str">
            <v>High school incomplete (Grades 9-11 or Grade 12 with NO diploma)</v>
          </cell>
          <cell r="I564" t="str">
            <v>Less than $15,000</v>
          </cell>
          <cell r="J564" t="str">
            <v>No</v>
          </cell>
          <cell r="K564" t="str">
            <v>White Non-Hispanic</v>
          </cell>
          <cell r="M564" t="str">
            <v>Neither/Other (DO NOT READ)</v>
          </cell>
          <cell r="N564" t="str">
            <v>Moderate</v>
          </cell>
          <cell r="O564" t="str">
            <v>Male</v>
          </cell>
          <cell r="P564" t="str">
            <v>Catholic, Roman Catholic</v>
          </cell>
          <cell r="Q564" t="str">
            <v>United Kingdom</v>
          </cell>
          <cell r="R564" t="str">
            <v>Somewhat bad</v>
          </cell>
          <cell r="S564" t="str">
            <v>Having a close relationship to Russia</v>
          </cell>
          <cell r="T564" t="str">
            <v>Having a close relationship to China</v>
          </cell>
          <cell r="U564" t="str">
            <v>Somewhat likely</v>
          </cell>
          <cell r="V564" t="str">
            <v>Yes, as a partner</v>
          </cell>
          <cell r="W564" t="str">
            <v>Yes, as a partner</v>
          </cell>
          <cell r="X564" t="str">
            <v>Yes, as a partner</v>
          </cell>
          <cell r="Y564" t="str">
            <v>Yes, as a partner</v>
          </cell>
          <cell r="Z564" t="str">
            <v>No, not a partner</v>
          </cell>
          <cell r="AA564" t="str">
            <v>Yes, as a partner</v>
          </cell>
          <cell r="AB564" t="str">
            <v>Everything will be the same as before the crisis</v>
          </cell>
        </row>
        <row r="565">
          <cell r="A565" t="str">
            <v xml:space="preserve">CA    </v>
          </cell>
          <cell r="B565" t="str">
            <v>Married</v>
          </cell>
          <cell r="C565" t="str">
            <v>Three</v>
          </cell>
          <cell r="D565" t="str">
            <v>Two</v>
          </cell>
          <cell r="F565" t="str">
            <v>Yes</v>
          </cell>
          <cell r="G565">
            <v>33</v>
          </cell>
          <cell r="H565" t="str">
            <v>High school graduate (Grade 12 with diploma or GED certificate)</v>
          </cell>
          <cell r="I565" t="str">
            <v>$50,000 but less than $75,000</v>
          </cell>
          <cell r="J565" t="str">
            <v>Yes</v>
          </cell>
          <cell r="K565" t="str">
            <v>White Hispanic</v>
          </cell>
          <cell r="M565" t="str">
            <v>NA</v>
          </cell>
          <cell r="N565" t="str">
            <v>Moderate</v>
          </cell>
          <cell r="O565" t="str">
            <v>Male</v>
          </cell>
          <cell r="P565" t="str">
            <v>Catholic, Roman Catholic</v>
          </cell>
          <cell r="Q565" t="str">
            <v>China</v>
          </cell>
          <cell r="R565" t="str">
            <v>Somewhat good</v>
          </cell>
          <cell r="S565" t="str">
            <v>Having a close relationship to Germany</v>
          </cell>
          <cell r="T565" t="str">
            <v>Having a close relationship to China</v>
          </cell>
          <cell r="U565" t="str">
            <v>Very unlikely</v>
          </cell>
          <cell r="V565" t="str">
            <v>Yes, as a partner</v>
          </cell>
          <cell r="W565" t="str">
            <v>Yes, as a partner</v>
          </cell>
          <cell r="X565" t="str">
            <v>No, not a partner</v>
          </cell>
          <cell r="Y565" t="str">
            <v>Yes, as a partner</v>
          </cell>
          <cell r="Z565" t="str">
            <v>No, not a partner</v>
          </cell>
          <cell r="AA565" t="str">
            <v>Yes, as a partner</v>
          </cell>
          <cell r="AB565" t="str">
            <v>Everything will be the same as before the crisis</v>
          </cell>
        </row>
        <row r="566">
          <cell r="A566" t="str">
            <v xml:space="preserve">CA    </v>
          </cell>
          <cell r="B566" t="str">
            <v>Separated</v>
          </cell>
          <cell r="C566" t="str">
            <v>Two</v>
          </cell>
          <cell r="D566" t="str">
            <v>Two</v>
          </cell>
          <cell r="F566" t="str">
            <v>NA</v>
          </cell>
          <cell r="G566">
            <v>30</v>
          </cell>
          <cell r="H566" t="str">
            <v>High school graduate (Grade 12 with diploma or GED certificate)</v>
          </cell>
          <cell r="I566" t="str">
            <v>$30,000 but less than $40,000</v>
          </cell>
          <cell r="J566" t="str">
            <v>Yes</v>
          </cell>
          <cell r="K566" t="str">
            <v>Black Hispanic</v>
          </cell>
          <cell r="M566" t="str">
            <v>NA</v>
          </cell>
          <cell r="N566" t="str">
            <v>Somewhat liberal</v>
          </cell>
          <cell r="O566" t="str">
            <v>Male</v>
          </cell>
          <cell r="P566" t="str">
            <v>Catholic, Roman Catholic</v>
          </cell>
          <cell r="Q566" t="str">
            <v>DK/Refused</v>
          </cell>
          <cell r="R566" t="str">
            <v>Somewhat good</v>
          </cell>
          <cell r="S566" t="str">
            <v>Having a close relationship to Germany</v>
          </cell>
          <cell r="T566" t="str">
            <v>Having a close relationship to Germany</v>
          </cell>
          <cell r="U566" t="str">
            <v>Somewhat unlikely</v>
          </cell>
          <cell r="V566" t="str">
            <v>Yes, as a partner</v>
          </cell>
          <cell r="W566" t="str">
            <v>Yes, as a partner</v>
          </cell>
          <cell r="X566" t="str">
            <v>No, not a partner</v>
          </cell>
          <cell r="Y566" t="str">
            <v>Yes, as a partner</v>
          </cell>
          <cell r="Z566" t="str">
            <v>Yes, as a partner</v>
          </cell>
          <cell r="AA566" t="str">
            <v>Yes, as a partner</v>
          </cell>
          <cell r="AB566" t="str">
            <v>Countries will cooperate more with other countries</v>
          </cell>
        </row>
        <row r="567">
          <cell r="A567" t="str">
            <v xml:space="preserve">CO    </v>
          </cell>
          <cell r="B567" t="str">
            <v>Single, that is never married</v>
          </cell>
          <cell r="C567" t="str">
            <v>Two</v>
          </cell>
          <cell r="D567" t="str">
            <v>Two</v>
          </cell>
          <cell r="F567" t="str">
            <v>NA</v>
          </cell>
          <cell r="G567">
            <v>34</v>
          </cell>
          <cell r="H567" t="str">
            <v>High school graduate (Grade 12 with diploma or GED certificate)</v>
          </cell>
          <cell r="I567" t="str">
            <v>$200,000 to under $250,000</v>
          </cell>
          <cell r="J567" t="str">
            <v>No</v>
          </cell>
          <cell r="K567" t="str">
            <v>White Non-Hispanic</v>
          </cell>
          <cell r="M567" t="str">
            <v>Democratic</v>
          </cell>
          <cell r="N567" t="str">
            <v>Somewhat liberal</v>
          </cell>
          <cell r="O567" t="str">
            <v>Female</v>
          </cell>
          <cell r="P567" t="str">
            <v>Agnostic</v>
          </cell>
          <cell r="Q567" t="str">
            <v>China</v>
          </cell>
          <cell r="R567" t="str">
            <v>Somewhat good</v>
          </cell>
          <cell r="S567" t="str">
            <v>Having a close relationship to Germany</v>
          </cell>
          <cell r="T567" t="str">
            <v>Having a close relationship to Germany</v>
          </cell>
          <cell r="U567" t="str">
            <v>Somewhat unlikely</v>
          </cell>
          <cell r="V567" t="str">
            <v>Yes, as a partner</v>
          </cell>
          <cell r="W567" t="str">
            <v>Yes, as a partner</v>
          </cell>
          <cell r="X567" t="str">
            <v>Yes, as a partner</v>
          </cell>
          <cell r="Y567" t="str">
            <v>Yes, as a partner</v>
          </cell>
          <cell r="Z567" t="str">
            <v>Yes, as a partner</v>
          </cell>
          <cell r="AA567" t="str">
            <v>Yes, as a partner</v>
          </cell>
          <cell r="AB567" t="str">
            <v>Countries will increase their focus on national interests</v>
          </cell>
        </row>
        <row r="568">
          <cell r="A568" t="str">
            <v xml:space="preserve">AZ    </v>
          </cell>
          <cell r="B568" t="str">
            <v>Married</v>
          </cell>
          <cell r="C568" t="str">
            <v>Three</v>
          </cell>
          <cell r="D568" t="str">
            <v>Three</v>
          </cell>
          <cell r="F568" t="str">
            <v>NA</v>
          </cell>
          <cell r="G568">
            <v>29</v>
          </cell>
          <cell r="H568" t="str">
            <v>Two year associate degree from a college or university</v>
          </cell>
          <cell r="I568" t="str">
            <v>$75,000 but less than $100,000</v>
          </cell>
          <cell r="J568" t="str">
            <v>No</v>
          </cell>
          <cell r="K568" t="str">
            <v>White Non-Hispanic</v>
          </cell>
          <cell r="M568" t="str">
            <v>NA</v>
          </cell>
          <cell r="N568" t="str">
            <v>Moderate</v>
          </cell>
          <cell r="O568" t="str">
            <v>Female</v>
          </cell>
          <cell r="P568" t="str">
            <v>Christian (Just Christian)</v>
          </cell>
          <cell r="Q568" t="str">
            <v>Russia</v>
          </cell>
          <cell r="R568" t="str">
            <v>Very good</v>
          </cell>
          <cell r="S568" t="str">
            <v>Having a close relationship to Russia</v>
          </cell>
          <cell r="T568" t="str">
            <v>Having a close relationship to Germany</v>
          </cell>
          <cell r="U568" t="str">
            <v>Somewhat likely</v>
          </cell>
          <cell r="V568" t="str">
            <v>Yes, as a partner</v>
          </cell>
          <cell r="W568" t="str">
            <v>Yes, as a partner</v>
          </cell>
          <cell r="X568" t="str">
            <v>Yes, as a partner</v>
          </cell>
          <cell r="Y568" t="str">
            <v>Yes, as a partner</v>
          </cell>
          <cell r="Z568" t="str">
            <v>No, not a partner</v>
          </cell>
          <cell r="AA568" t="str">
            <v>No, not a partner</v>
          </cell>
          <cell r="AB568" t="str">
            <v>Countries will increase their focus on national interests</v>
          </cell>
        </row>
        <row r="569">
          <cell r="A569" t="str">
            <v xml:space="preserve">HI    </v>
          </cell>
          <cell r="B569" t="str">
            <v>Single, that is never married</v>
          </cell>
          <cell r="C569" t="str">
            <v>One</v>
          </cell>
          <cell r="D569" t="str">
            <v>One</v>
          </cell>
          <cell r="F569" t="str">
            <v>NA</v>
          </cell>
          <cell r="G569">
            <v>38</v>
          </cell>
          <cell r="H569" t="str">
            <v>Postgraduate or professional degree, including master's, doctorate, medical or law degree (e.g., MA, MS, PhD, MD, JD)</v>
          </cell>
          <cell r="I569" t="str">
            <v>$50,000 but less than $75,000</v>
          </cell>
          <cell r="J569" t="str">
            <v>No</v>
          </cell>
          <cell r="K569" t="str">
            <v>White Non-Hispanic</v>
          </cell>
          <cell r="M569" t="str">
            <v>Democratic</v>
          </cell>
          <cell r="N569" t="str">
            <v>Very liberal</v>
          </cell>
          <cell r="O569" t="str">
            <v>Female</v>
          </cell>
          <cell r="P569" t="str">
            <v>Nothing in particular</v>
          </cell>
          <cell r="Q569" t="str">
            <v>China</v>
          </cell>
          <cell r="R569" t="str">
            <v>Somewhat good</v>
          </cell>
          <cell r="S569" t="str">
            <v>Having a close relationship to Germany</v>
          </cell>
          <cell r="T569" t="str">
            <v>Having a close relationship to Germany</v>
          </cell>
          <cell r="U569" t="str">
            <v>Somewhat likely</v>
          </cell>
          <cell r="V569" t="str">
            <v>Yes, as a partner</v>
          </cell>
          <cell r="W569" t="str">
            <v>Yes, as a partner</v>
          </cell>
          <cell r="X569" t="str">
            <v>Yes, as a partner</v>
          </cell>
          <cell r="Y569" t="str">
            <v>Yes, as a partner</v>
          </cell>
          <cell r="Z569" t="str">
            <v>Yes, as a partner</v>
          </cell>
          <cell r="AA569" t="str">
            <v>Yes, as a partner</v>
          </cell>
          <cell r="AB569" t="str">
            <v>Countries will increase their focus on national interests</v>
          </cell>
        </row>
        <row r="570">
          <cell r="A570" t="str">
            <v xml:space="preserve">CA    </v>
          </cell>
          <cell r="B570" t="str">
            <v>Married</v>
          </cell>
          <cell r="C570" t="str">
            <v>Two</v>
          </cell>
          <cell r="D570" t="str">
            <v>Two</v>
          </cell>
          <cell r="F570" t="str">
            <v>NA</v>
          </cell>
          <cell r="G570">
            <v>61</v>
          </cell>
          <cell r="H570" t="str">
            <v>Some college, no degree (includes community college)</v>
          </cell>
          <cell r="I570" t="str">
            <v>$25,000 but less than $30,000</v>
          </cell>
          <cell r="J570" t="str">
            <v>Yes</v>
          </cell>
          <cell r="K570" t="str">
            <v>White Hispanic</v>
          </cell>
          <cell r="M570" t="str">
            <v>NA</v>
          </cell>
          <cell r="N570" t="str">
            <v>Moderate</v>
          </cell>
          <cell r="O570" t="str">
            <v>Male</v>
          </cell>
          <cell r="P570" t="str">
            <v>Christian (Just Christian)</v>
          </cell>
          <cell r="Q570" t="str">
            <v>United Kingdom</v>
          </cell>
          <cell r="R570" t="str">
            <v>Somewhat good</v>
          </cell>
          <cell r="S570" t="str">
            <v>Having a close relationship to Russia</v>
          </cell>
          <cell r="T570" t="str">
            <v>Having a close relationship to China</v>
          </cell>
          <cell r="U570" t="str">
            <v>Somewhat unlikely</v>
          </cell>
          <cell r="V570" t="str">
            <v>No, not a partner</v>
          </cell>
          <cell r="W570" t="str">
            <v>No, not a partner</v>
          </cell>
          <cell r="X570" t="str">
            <v>No, not a partner</v>
          </cell>
          <cell r="Y570" t="str">
            <v>Yes, as a partner</v>
          </cell>
          <cell r="Z570" t="str">
            <v>Yes, as a partner</v>
          </cell>
          <cell r="AA570" t="str">
            <v>No, not a partner</v>
          </cell>
          <cell r="AB570" t="str">
            <v>Countries will cooperate more with other countries</v>
          </cell>
        </row>
        <row r="571">
          <cell r="A571" t="str">
            <v xml:space="preserve">NV    </v>
          </cell>
          <cell r="B571" t="str">
            <v>Married</v>
          </cell>
          <cell r="C571" t="str">
            <v>Two</v>
          </cell>
          <cell r="D571" t="str">
            <v>Two</v>
          </cell>
          <cell r="F571" t="str">
            <v>NA</v>
          </cell>
          <cell r="G571">
            <v>68</v>
          </cell>
          <cell r="H571" t="str">
            <v>Some college, no degree (includes community college)</v>
          </cell>
          <cell r="I571" t="str">
            <v>Refused</v>
          </cell>
          <cell r="J571" t="str">
            <v>No</v>
          </cell>
          <cell r="K571" t="str">
            <v>White Non-Hispanic</v>
          </cell>
          <cell r="M571" t="str">
            <v>Republican</v>
          </cell>
          <cell r="N571" t="str">
            <v>Very conservative</v>
          </cell>
          <cell r="O571" t="str">
            <v>Female</v>
          </cell>
          <cell r="P571" t="str">
            <v>Protestant</v>
          </cell>
          <cell r="Q571" t="str">
            <v>United Kingdom</v>
          </cell>
          <cell r="R571" t="str">
            <v>Somewhat good</v>
          </cell>
          <cell r="S571" t="str">
            <v>DK/Refused</v>
          </cell>
          <cell r="T571" t="str">
            <v>Both relationships are equally important</v>
          </cell>
          <cell r="U571" t="str">
            <v>Somewhat likely</v>
          </cell>
          <cell r="V571" t="str">
            <v>Yes, as a partner</v>
          </cell>
          <cell r="W571" t="str">
            <v>DK/Refused</v>
          </cell>
          <cell r="X571" t="str">
            <v>Yes, as a partner</v>
          </cell>
          <cell r="Y571" t="str">
            <v>Yes, as a partner</v>
          </cell>
          <cell r="Z571" t="str">
            <v>DK/Refused</v>
          </cell>
          <cell r="AA571" t="str">
            <v>Yes, as a partner</v>
          </cell>
          <cell r="AB571" t="str">
            <v>Countries will increase their focus on national interests</v>
          </cell>
        </row>
        <row r="572">
          <cell r="A572" t="str">
            <v xml:space="preserve">DC    </v>
          </cell>
          <cell r="B572" t="str">
            <v>Married</v>
          </cell>
          <cell r="C572" t="str">
            <v>Two</v>
          </cell>
          <cell r="D572" t="str">
            <v>Two</v>
          </cell>
          <cell r="F572" t="str">
            <v>NA</v>
          </cell>
          <cell r="G572">
            <v>77</v>
          </cell>
          <cell r="H572" t="str">
            <v>Postgraduate or professional degree, including master's, doctorate, medical or law degree (e.g., MA, MS, PhD, MD, JD)</v>
          </cell>
          <cell r="I572" t="str">
            <v>$75,000 but less than $100,000</v>
          </cell>
          <cell r="J572" t="str">
            <v>No</v>
          </cell>
          <cell r="K572" t="str">
            <v>White Non-Hispanic</v>
          </cell>
          <cell r="M572" t="str">
            <v>NA</v>
          </cell>
          <cell r="N572" t="str">
            <v>Very liberal</v>
          </cell>
          <cell r="O572" t="str">
            <v>Male</v>
          </cell>
          <cell r="P572" t="str">
            <v>Atheist</v>
          </cell>
          <cell r="Q572" t="str">
            <v>United Kingdom</v>
          </cell>
          <cell r="R572" t="str">
            <v>Somewhat bad</v>
          </cell>
          <cell r="S572" t="str">
            <v>Having a close relationship to Germany</v>
          </cell>
          <cell r="T572" t="str">
            <v>Both relationships are equally important</v>
          </cell>
          <cell r="U572" t="str">
            <v>Somewhat likely</v>
          </cell>
          <cell r="V572" t="str">
            <v>Yes, as a partner</v>
          </cell>
          <cell r="W572" t="str">
            <v>No, not a partner</v>
          </cell>
          <cell r="X572" t="str">
            <v>No, not a partner</v>
          </cell>
          <cell r="Y572" t="str">
            <v>Yes, as a partner</v>
          </cell>
          <cell r="Z572" t="str">
            <v>Yes, as a partner</v>
          </cell>
          <cell r="AA572" t="str">
            <v>Yes, as a partner</v>
          </cell>
          <cell r="AB572" t="str">
            <v>Everything will be the same as before the crisis</v>
          </cell>
        </row>
        <row r="573">
          <cell r="A573" t="str">
            <v xml:space="preserve">CA    </v>
          </cell>
          <cell r="B573" t="str">
            <v>Married</v>
          </cell>
          <cell r="C573" t="str">
            <v>Three</v>
          </cell>
          <cell r="D573" t="str">
            <v>Three</v>
          </cell>
          <cell r="F573" t="str">
            <v>NA</v>
          </cell>
          <cell r="G573">
            <v>40</v>
          </cell>
          <cell r="H573" t="str">
            <v>Four year college or university degree/Bachelor.s degree (e.g., BS, BA, AB)</v>
          </cell>
          <cell r="I573" t="str">
            <v>$40,000 but less than $50,000</v>
          </cell>
          <cell r="J573" t="str">
            <v>Yes</v>
          </cell>
          <cell r="K573" t="str">
            <v>White Hispanic</v>
          </cell>
          <cell r="M573" t="str">
            <v>NA</v>
          </cell>
          <cell r="N573" t="str">
            <v>Somewhat conservative</v>
          </cell>
          <cell r="O573" t="str">
            <v>Male</v>
          </cell>
          <cell r="P573" t="str">
            <v>Catholic, Roman Catholic</v>
          </cell>
          <cell r="Q573" t="str">
            <v>United Kingdom</v>
          </cell>
          <cell r="R573" t="str">
            <v>Somewhat good</v>
          </cell>
          <cell r="S573" t="str">
            <v>Having a close relationship to Russia</v>
          </cell>
          <cell r="T573" t="str">
            <v>Having a close relationship to China</v>
          </cell>
          <cell r="U573" t="str">
            <v>Somewhat likely</v>
          </cell>
          <cell r="V573" t="str">
            <v>Yes, as a partner</v>
          </cell>
          <cell r="W573" t="str">
            <v>Yes, as a partner</v>
          </cell>
          <cell r="X573" t="str">
            <v>No, not a partner</v>
          </cell>
          <cell r="Y573" t="str">
            <v>Yes, as a partner</v>
          </cell>
          <cell r="Z573" t="str">
            <v>Yes, as a partner</v>
          </cell>
          <cell r="AA573" t="str">
            <v>Yes, as a partner</v>
          </cell>
          <cell r="AB573" t="str">
            <v>Countries will cooperate more with other countries</v>
          </cell>
        </row>
        <row r="574">
          <cell r="A574" t="str">
            <v xml:space="preserve">CA    </v>
          </cell>
          <cell r="B574" t="str">
            <v>Married</v>
          </cell>
          <cell r="C574" t="str">
            <v>Four</v>
          </cell>
          <cell r="D574" t="str">
            <v>Four</v>
          </cell>
          <cell r="F574" t="str">
            <v>NA</v>
          </cell>
          <cell r="G574">
            <v>28</v>
          </cell>
          <cell r="H574" t="str">
            <v>Four year college or university degree/Bachelor.s degree (e.g., BS, BA, AB)</v>
          </cell>
          <cell r="I574" t="str">
            <v>$75,000 but less than $100,000</v>
          </cell>
          <cell r="J574" t="str">
            <v>No</v>
          </cell>
          <cell r="K574" t="str">
            <v>White Non-Hispanic</v>
          </cell>
          <cell r="M574" t="str">
            <v>NA</v>
          </cell>
          <cell r="N574" t="str">
            <v>Moderate</v>
          </cell>
          <cell r="O574" t="str">
            <v>Male</v>
          </cell>
          <cell r="P574" t="str">
            <v>Baptist</v>
          </cell>
          <cell r="Q574" t="str">
            <v>China</v>
          </cell>
          <cell r="R574" t="str">
            <v>Somewhat good</v>
          </cell>
          <cell r="S574" t="str">
            <v>Having a close relationship to Germany</v>
          </cell>
          <cell r="T574" t="str">
            <v>Having a close relationship to China</v>
          </cell>
          <cell r="U574" t="str">
            <v>Somewhat unlikely</v>
          </cell>
          <cell r="V574" t="str">
            <v>Yes, as a partner</v>
          </cell>
          <cell r="W574" t="str">
            <v>No, not a partner</v>
          </cell>
          <cell r="X574" t="str">
            <v>Yes, as a partner</v>
          </cell>
          <cell r="Y574" t="str">
            <v>Yes, as a partner</v>
          </cell>
          <cell r="Z574" t="str">
            <v>Yes, as a partner</v>
          </cell>
          <cell r="AA574" t="str">
            <v>Yes, as a partner</v>
          </cell>
          <cell r="AB574" t="str">
            <v>Everything will be the same as before the crisis</v>
          </cell>
        </row>
        <row r="575">
          <cell r="A575" t="str">
            <v xml:space="preserve">WA    </v>
          </cell>
          <cell r="B575" t="str">
            <v>Single, that is never married</v>
          </cell>
          <cell r="C575" t="str">
            <v>Two</v>
          </cell>
          <cell r="D575" t="str">
            <v>Two</v>
          </cell>
          <cell r="F575" t="str">
            <v>NA</v>
          </cell>
          <cell r="G575">
            <v>32</v>
          </cell>
          <cell r="H575" t="str">
            <v>Four year college or university degree/Bachelor.s degree (e.g., BS, BA, AB)</v>
          </cell>
          <cell r="I575" t="str">
            <v>$50,000 but less than $75,000</v>
          </cell>
          <cell r="J575" t="str">
            <v>No</v>
          </cell>
          <cell r="K575" t="str">
            <v>White Non-Hispanic</v>
          </cell>
          <cell r="M575" t="str">
            <v>Democratic</v>
          </cell>
          <cell r="N575" t="str">
            <v>Somewhat liberal</v>
          </cell>
          <cell r="O575" t="str">
            <v>Male</v>
          </cell>
          <cell r="P575" t="str">
            <v>Nothing in particular</v>
          </cell>
          <cell r="Q575" t="str">
            <v>The European Union (EU)</v>
          </cell>
          <cell r="R575" t="str">
            <v>Somewhat good</v>
          </cell>
          <cell r="S575" t="str">
            <v>Having a close relationship to Germany</v>
          </cell>
          <cell r="T575" t="str">
            <v>Having a close relationship to Germany</v>
          </cell>
          <cell r="U575" t="str">
            <v>Very likely</v>
          </cell>
          <cell r="V575" t="str">
            <v>Yes, as a partner</v>
          </cell>
          <cell r="W575" t="str">
            <v>No, not a partner</v>
          </cell>
          <cell r="X575" t="str">
            <v>No, not a partner</v>
          </cell>
          <cell r="Y575" t="str">
            <v>Yes, as a partner</v>
          </cell>
          <cell r="Z575" t="str">
            <v>Yes, as a partner</v>
          </cell>
          <cell r="AA575" t="str">
            <v>Yes, as a partner</v>
          </cell>
          <cell r="AB575" t="str">
            <v>Everything will be the same as before the crisis</v>
          </cell>
        </row>
        <row r="576">
          <cell r="A576" t="str">
            <v xml:space="preserve">CA    </v>
          </cell>
          <cell r="B576" t="str">
            <v>Married</v>
          </cell>
          <cell r="C576" t="str">
            <v>Four</v>
          </cell>
          <cell r="D576" t="str">
            <v>Two</v>
          </cell>
          <cell r="F576" t="str">
            <v>Yes</v>
          </cell>
          <cell r="G576">
            <v>39</v>
          </cell>
          <cell r="H576" t="str">
            <v>Two year associate degree from a college or university</v>
          </cell>
          <cell r="I576" t="str">
            <v>$75,000 but less than $100,000</v>
          </cell>
          <cell r="J576" t="str">
            <v>Yes</v>
          </cell>
          <cell r="K576" t="str">
            <v>White Hispanic</v>
          </cell>
          <cell r="M576" t="str">
            <v>NA</v>
          </cell>
          <cell r="N576" t="str">
            <v>Somewhat liberal</v>
          </cell>
          <cell r="O576" t="str">
            <v>Female</v>
          </cell>
          <cell r="P576" t="str">
            <v>Catholic, Roman Catholic</v>
          </cell>
          <cell r="Q576" t="str">
            <v>Mexico</v>
          </cell>
          <cell r="R576" t="str">
            <v>Somewhat good</v>
          </cell>
          <cell r="S576" t="str">
            <v>Having a close relationship to Russia</v>
          </cell>
          <cell r="T576" t="str">
            <v>Having a close relationship to China</v>
          </cell>
          <cell r="U576" t="str">
            <v>Somewhat likely</v>
          </cell>
          <cell r="V576" t="str">
            <v>Yes, as a partner</v>
          </cell>
          <cell r="W576" t="str">
            <v>Yes, as a partner</v>
          </cell>
          <cell r="X576" t="str">
            <v>Yes, as a partner</v>
          </cell>
          <cell r="Y576" t="str">
            <v>Yes, as a partner</v>
          </cell>
          <cell r="Z576" t="str">
            <v>Yes, as a partner</v>
          </cell>
          <cell r="AA576" t="str">
            <v>Yes, as a partner</v>
          </cell>
          <cell r="AB576" t="str">
            <v>Countries will increase their focus on national interests</v>
          </cell>
        </row>
        <row r="577">
          <cell r="A577" t="str">
            <v xml:space="preserve">CA    </v>
          </cell>
          <cell r="B577" t="str">
            <v>Married</v>
          </cell>
          <cell r="C577" t="str">
            <v>Three</v>
          </cell>
          <cell r="D577" t="str">
            <v>Three</v>
          </cell>
          <cell r="F577" t="str">
            <v>NA</v>
          </cell>
          <cell r="G577">
            <v>58</v>
          </cell>
          <cell r="H577" t="str">
            <v>Postgraduate or professional degree, including master's, doctorate, medical or law degree (e.g., MA, MS, PhD, MD, JD)</v>
          </cell>
          <cell r="I577" t="str">
            <v>$100,000 to under $150,000</v>
          </cell>
          <cell r="J577" t="str">
            <v>No</v>
          </cell>
          <cell r="K577" t="str">
            <v>White Non-Hispanic</v>
          </cell>
          <cell r="M577" t="str">
            <v>Democratic</v>
          </cell>
          <cell r="N577" t="str">
            <v>Somewhat liberal</v>
          </cell>
          <cell r="O577" t="str">
            <v>Male</v>
          </cell>
          <cell r="P577" t="str">
            <v>Nothing in particular</v>
          </cell>
          <cell r="Q577" t="str">
            <v>United Kingdom</v>
          </cell>
          <cell r="R577" t="str">
            <v>Very good</v>
          </cell>
          <cell r="S577" t="str">
            <v>Having a close relationship to Germany</v>
          </cell>
          <cell r="T577" t="str">
            <v>Having a close relationship to Germany</v>
          </cell>
          <cell r="U577" t="str">
            <v>Very likely</v>
          </cell>
          <cell r="V577" t="str">
            <v>Yes, as a partner</v>
          </cell>
          <cell r="W577" t="str">
            <v>No, not a partner</v>
          </cell>
          <cell r="X577" t="str">
            <v>No, not a partner</v>
          </cell>
          <cell r="Y577" t="str">
            <v>Yes, as a partner</v>
          </cell>
          <cell r="Z577" t="str">
            <v>Yes, as a partner</v>
          </cell>
          <cell r="AA577" t="str">
            <v>Yes, as a partner</v>
          </cell>
          <cell r="AB577" t="str">
            <v>Everything will be the same as before the crisis</v>
          </cell>
        </row>
        <row r="578">
          <cell r="A578" t="str">
            <v xml:space="preserve">WA    </v>
          </cell>
          <cell r="B578" t="str">
            <v>Married</v>
          </cell>
          <cell r="C578" t="str">
            <v>Three</v>
          </cell>
          <cell r="D578" t="str">
            <v>Three</v>
          </cell>
          <cell r="F578" t="str">
            <v>NA</v>
          </cell>
          <cell r="G578">
            <v>56</v>
          </cell>
          <cell r="H578" t="str">
            <v>Two year associate degree from a college or university</v>
          </cell>
          <cell r="I578" t="str">
            <v>$40,000 but less than $50,000</v>
          </cell>
          <cell r="J578" t="str">
            <v>No</v>
          </cell>
          <cell r="K578" t="str">
            <v>White Non-Hispanic</v>
          </cell>
          <cell r="M578" t="str">
            <v>NA</v>
          </cell>
          <cell r="N578" t="str">
            <v>Moderate</v>
          </cell>
          <cell r="O578" t="str">
            <v>Female</v>
          </cell>
          <cell r="P578" t="str">
            <v>Christian (Just Christian)</v>
          </cell>
          <cell r="Q578" t="str">
            <v>Canada</v>
          </cell>
          <cell r="R578" t="str">
            <v>Somewhat bad</v>
          </cell>
          <cell r="S578" t="str">
            <v>Having a close relationship to Germany</v>
          </cell>
          <cell r="T578" t="str">
            <v>Having a close relationship to Germany</v>
          </cell>
          <cell r="U578" t="str">
            <v>Somewhat likely</v>
          </cell>
          <cell r="V578" t="str">
            <v>Yes, as a partner</v>
          </cell>
          <cell r="W578" t="str">
            <v>No, not a partner</v>
          </cell>
          <cell r="X578" t="str">
            <v>No, not a partner</v>
          </cell>
          <cell r="Y578" t="str">
            <v>Yes, as a partner</v>
          </cell>
          <cell r="Z578" t="str">
            <v>Yes, as a partner</v>
          </cell>
          <cell r="AA578" t="str">
            <v>Yes, as a partner</v>
          </cell>
          <cell r="AB578" t="str">
            <v>Countries will increase their focus on national interests</v>
          </cell>
        </row>
        <row r="579">
          <cell r="A579" t="str">
            <v xml:space="preserve">IL    </v>
          </cell>
          <cell r="B579" t="str">
            <v>Single, that is never married</v>
          </cell>
          <cell r="C579" t="str">
            <v>Two</v>
          </cell>
          <cell r="D579" t="str">
            <v>Two</v>
          </cell>
          <cell r="F579" t="str">
            <v>NA</v>
          </cell>
          <cell r="G579">
            <v>24</v>
          </cell>
          <cell r="H579" t="str">
            <v>Four year college or university degree/Bachelor.s degree (e.g., BS, BA, AB)</v>
          </cell>
          <cell r="I579" t="str">
            <v>$50,000 but less than $75,000</v>
          </cell>
          <cell r="J579" t="str">
            <v>No</v>
          </cell>
          <cell r="K579" t="str">
            <v>White Non-Hispanic</v>
          </cell>
          <cell r="M579" t="str">
            <v>Democratic</v>
          </cell>
          <cell r="N579" t="str">
            <v>Very liberal</v>
          </cell>
          <cell r="O579" t="str">
            <v>Female</v>
          </cell>
          <cell r="P579" t="str">
            <v>Nothing in particular</v>
          </cell>
          <cell r="Q579" t="str">
            <v>United Kingdom</v>
          </cell>
          <cell r="R579" t="str">
            <v>Somewhat good</v>
          </cell>
          <cell r="S579" t="str">
            <v>Having a close relationship to Germany</v>
          </cell>
          <cell r="T579" t="str">
            <v>Having a close relationship to China</v>
          </cell>
          <cell r="U579" t="str">
            <v>Somewhat likely</v>
          </cell>
          <cell r="V579" t="str">
            <v>Yes, as a partner</v>
          </cell>
          <cell r="W579" t="str">
            <v>Yes, as a partner</v>
          </cell>
          <cell r="X579" t="str">
            <v>Yes, as a partner</v>
          </cell>
          <cell r="Y579" t="str">
            <v>Yes, as a partner</v>
          </cell>
          <cell r="Z579" t="str">
            <v>Yes, as a partner</v>
          </cell>
          <cell r="AA579" t="str">
            <v>No, not a partner</v>
          </cell>
          <cell r="AB579" t="str">
            <v>Everything will be the same as before the crisis</v>
          </cell>
        </row>
        <row r="580">
          <cell r="A580" t="str">
            <v xml:space="preserve">CA    </v>
          </cell>
          <cell r="B580" t="str">
            <v>Single, that is never married</v>
          </cell>
          <cell r="C580" t="str">
            <v>Four</v>
          </cell>
          <cell r="D580" t="str">
            <v>Four</v>
          </cell>
          <cell r="F580" t="str">
            <v>NA</v>
          </cell>
          <cell r="G580">
            <v>23</v>
          </cell>
          <cell r="H580" t="str">
            <v>High school graduate (Grade 12 with diploma or GED certificate)</v>
          </cell>
          <cell r="I580" t="str">
            <v>$100,000 and over (Unspecified)</v>
          </cell>
          <cell r="J580" t="str">
            <v>No</v>
          </cell>
          <cell r="K580" t="str">
            <v>White Non-Hispanic</v>
          </cell>
          <cell r="M580" t="str">
            <v>NA</v>
          </cell>
          <cell r="N580" t="str">
            <v>Somewhat liberal</v>
          </cell>
          <cell r="O580" t="str">
            <v>Female</v>
          </cell>
          <cell r="P580" t="str">
            <v>Christian (Just Christian)</v>
          </cell>
          <cell r="Q580" t="str">
            <v>United Kingdom</v>
          </cell>
          <cell r="R580" t="str">
            <v>Very good</v>
          </cell>
          <cell r="S580" t="str">
            <v>Having a close relationship to Russia</v>
          </cell>
          <cell r="T580" t="str">
            <v>Having a close relationship to China</v>
          </cell>
          <cell r="U580" t="str">
            <v>Very unlikely</v>
          </cell>
          <cell r="V580" t="str">
            <v>Yes, as a partner</v>
          </cell>
          <cell r="W580" t="str">
            <v>Yes, as a partner</v>
          </cell>
          <cell r="X580" t="str">
            <v>Yes, as a partner</v>
          </cell>
          <cell r="Y580" t="str">
            <v>Yes, as a partner</v>
          </cell>
          <cell r="Z580" t="str">
            <v>No, not a partner</v>
          </cell>
          <cell r="AA580" t="str">
            <v>No, not a partner</v>
          </cell>
          <cell r="AB580" t="str">
            <v>Countries will cooperate more with other countries</v>
          </cell>
        </row>
        <row r="581">
          <cell r="A581" t="str">
            <v xml:space="preserve">AZ    </v>
          </cell>
          <cell r="B581" t="str">
            <v>Married</v>
          </cell>
          <cell r="C581" t="str">
            <v>Eight or more</v>
          </cell>
          <cell r="D581">
            <v>8</v>
          </cell>
          <cell r="F581" t="str">
            <v>NA</v>
          </cell>
          <cell r="G581">
            <v>29</v>
          </cell>
          <cell r="H581" t="str">
            <v>Some college, no degree (includes community college)</v>
          </cell>
          <cell r="I581" t="str">
            <v>$75,000 but less than $100,000</v>
          </cell>
          <cell r="J581" t="str">
            <v>No</v>
          </cell>
          <cell r="K581" t="str">
            <v>Mixed</v>
          </cell>
          <cell r="M581" t="str">
            <v>Neither/Other (DO NOT READ)</v>
          </cell>
          <cell r="N581" t="str">
            <v>Refused</v>
          </cell>
          <cell r="O581" t="str">
            <v>Female</v>
          </cell>
          <cell r="P581" t="str">
            <v>Nothing in particular</v>
          </cell>
          <cell r="Q581" t="str">
            <v>DK/Refused</v>
          </cell>
          <cell r="R581" t="str">
            <v>Somewhat bad</v>
          </cell>
          <cell r="S581" t="str">
            <v>Having a close relationship to Germany</v>
          </cell>
          <cell r="T581" t="str">
            <v>Having a close relationship to Germany</v>
          </cell>
          <cell r="U581" t="str">
            <v>Somewhat likely</v>
          </cell>
          <cell r="V581" t="str">
            <v>Yes, as a partner</v>
          </cell>
          <cell r="W581" t="str">
            <v>No, not a partner</v>
          </cell>
          <cell r="X581" t="str">
            <v>Yes, as a partner</v>
          </cell>
          <cell r="Y581" t="str">
            <v>Yes, as a partner</v>
          </cell>
          <cell r="Z581" t="str">
            <v>Yes, as a partner</v>
          </cell>
          <cell r="AA581" t="str">
            <v>Yes, as a partner</v>
          </cell>
          <cell r="AB581" t="str">
            <v>Countries will increase their focus on national interests</v>
          </cell>
        </row>
        <row r="582">
          <cell r="A582" t="str">
            <v xml:space="preserve">CA    </v>
          </cell>
          <cell r="B582" t="str">
            <v>Divorced</v>
          </cell>
          <cell r="C582" t="str">
            <v>Three</v>
          </cell>
          <cell r="D582" t="str">
            <v>Three</v>
          </cell>
          <cell r="F582" t="str">
            <v>NA</v>
          </cell>
          <cell r="G582">
            <v>60</v>
          </cell>
          <cell r="H582" t="str">
            <v>Less than high school (Grades 1-8 or no formal schooling)</v>
          </cell>
          <cell r="I582" t="str">
            <v>$30,000 but less than $40,000</v>
          </cell>
          <cell r="J582" t="str">
            <v>Yes</v>
          </cell>
          <cell r="K582" t="str">
            <v>Unspecified Hispanic</v>
          </cell>
          <cell r="M582" t="str">
            <v>Neither/Other (DO NOT READ)</v>
          </cell>
          <cell r="N582" t="str">
            <v>Somewhat liberal</v>
          </cell>
          <cell r="O582" t="str">
            <v>Female</v>
          </cell>
          <cell r="P582" t="str">
            <v>Christian (Just Christian)</v>
          </cell>
          <cell r="Q582" t="str">
            <v>DK/Refused</v>
          </cell>
          <cell r="R582" t="str">
            <v>Somewhat bad</v>
          </cell>
          <cell r="S582" t="str">
            <v>Having a close relationship to Germany</v>
          </cell>
          <cell r="T582" t="str">
            <v>Having a close relationship to China</v>
          </cell>
          <cell r="U582" t="str">
            <v>Somewhat likely</v>
          </cell>
          <cell r="V582" t="str">
            <v>No, not a partner</v>
          </cell>
          <cell r="W582" t="str">
            <v>Yes, as a partner</v>
          </cell>
          <cell r="X582" t="str">
            <v>Yes, as a partner</v>
          </cell>
          <cell r="Y582" t="str">
            <v>Yes, as a partner</v>
          </cell>
          <cell r="Z582" t="str">
            <v>Yes, as a partner</v>
          </cell>
          <cell r="AA582" t="str">
            <v>Yes, as a partner</v>
          </cell>
          <cell r="AB582" t="str">
            <v>Everything will be the same as before the crisis</v>
          </cell>
        </row>
        <row r="583">
          <cell r="A583" t="str">
            <v xml:space="preserve">AZ    </v>
          </cell>
          <cell r="B583" t="str">
            <v>Married</v>
          </cell>
          <cell r="C583" t="str">
            <v>Two</v>
          </cell>
          <cell r="D583" t="str">
            <v>Two</v>
          </cell>
          <cell r="F583" t="str">
            <v>NA</v>
          </cell>
          <cell r="G583">
            <v>56</v>
          </cell>
          <cell r="H583" t="str">
            <v>Some college, no degree (includes community college)</v>
          </cell>
          <cell r="I583" t="str">
            <v>$40,000 but less than $50,000</v>
          </cell>
          <cell r="J583" t="str">
            <v>Yes</v>
          </cell>
          <cell r="K583" t="str">
            <v>Unspecified Hispanic</v>
          </cell>
          <cell r="M583" t="str">
            <v>Republican</v>
          </cell>
          <cell r="N583" t="str">
            <v>Moderate</v>
          </cell>
          <cell r="O583" t="str">
            <v>Female</v>
          </cell>
          <cell r="P583" t="str">
            <v>Christian (Just Christian)</v>
          </cell>
          <cell r="Q583" t="str">
            <v>Israel</v>
          </cell>
          <cell r="R583" t="str">
            <v>Somewhat good</v>
          </cell>
          <cell r="S583" t="str">
            <v>Having a close relationship to Russia</v>
          </cell>
          <cell r="T583" t="str">
            <v>Having a close relationship to China</v>
          </cell>
          <cell r="U583" t="str">
            <v>Somewhat unlikely</v>
          </cell>
          <cell r="V583" t="str">
            <v>Yes, as a partner</v>
          </cell>
          <cell r="W583" t="str">
            <v>Yes, as a partner</v>
          </cell>
          <cell r="X583" t="str">
            <v>Yes, as a partner</v>
          </cell>
          <cell r="Y583" t="str">
            <v>Yes, as a partner</v>
          </cell>
          <cell r="Z583" t="str">
            <v>Yes, as a partner</v>
          </cell>
          <cell r="AA583" t="str">
            <v>Yes, as a partner</v>
          </cell>
          <cell r="AB583" t="str">
            <v>Everything will be the same as before the crisis</v>
          </cell>
        </row>
        <row r="584">
          <cell r="A584" t="str">
            <v xml:space="preserve">CA    </v>
          </cell>
          <cell r="B584" t="str">
            <v>Married</v>
          </cell>
          <cell r="C584" t="str">
            <v>Two</v>
          </cell>
          <cell r="D584" t="str">
            <v>Two</v>
          </cell>
          <cell r="F584" t="str">
            <v>NA</v>
          </cell>
          <cell r="G584">
            <v>65</v>
          </cell>
          <cell r="H584" t="str">
            <v>Two year associate degree from a college or university</v>
          </cell>
          <cell r="I584" t="str">
            <v>$50,000 but less than $75,000</v>
          </cell>
          <cell r="J584" t="str">
            <v>Yes</v>
          </cell>
          <cell r="K584" t="str">
            <v>Unspecified Hispanic</v>
          </cell>
          <cell r="M584" t="str">
            <v>Democratic</v>
          </cell>
          <cell r="N584" t="str">
            <v>Moderate</v>
          </cell>
          <cell r="O584" t="str">
            <v>Male</v>
          </cell>
          <cell r="P584" t="str">
            <v>Protestant</v>
          </cell>
          <cell r="Q584" t="str">
            <v>United Kingdom</v>
          </cell>
          <cell r="R584" t="str">
            <v>Somewhat good</v>
          </cell>
          <cell r="S584" t="str">
            <v>Having a close relationship to Germany</v>
          </cell>
          <cell r="T584" t="str">
            <v>Having a close relationship to Germany</v>
          </cell>
          <cell r="U584" t="str">
            <v>Very likely</v>
          </cell>
          <cell r="V584" t="str">
            <v>Yes, as a partner</v>
          </cell>
          <cell r="W584" t="str">
            <v>No, not a partner</v>
          </cell>
          <cell r="X584" t="str">
            <v>Yes, as a partner</v>
          </cell>
          <cell r="Y584" t="str">
            <v>Yes, as a partner</v>
          </cell>
          <cell r="Z584" t="str">
            <v>No, not a partner</v>
          </cell>
          <cell r="AA584" t="str">
            <v>Yes, as a partner</v>
          </cell>
          <cell r="AB584" t="str">
            <v>Countries will cooperate more with other countries</v>
          </cell>
        </row>
        <row r="585">
          <cell r="A585" t="str">
            <v xml:space="preserve">MD    </v>
          </cell>
          <cell r="B585" t="str">
            <v>Refused</v>
          </cell>
          <cell r="C585" t="str">
            <v>Two</v>
          </cell>
          <cell r="D585" t="str">
            <v>Two</v>
          </cell>
          <cell r="F585" t="str">
            <v>NA</v>
          </cell>
          <cell r="G585">
            <v>53</v>
          </cell>
          <cell r="H585" t="str">
            <v>High school incomplete (Grades 9-11 or Grade 12 with NO diploma)</v>
          </cell>
          <cell r="I585" t="str">
            <v>Less than $15,000</v>
          </cell>
          <cell r="J585" t="str">
            <v>Yes</v>
          </cell>
          <cell r="K585" t="str">
            <v>White Hispanic</v>
          </cell>
          <cell r="M585" t="str">
            <v>DK/Refused</v>
          </cell>
          <cell r="N585" t="str">
            <v>Somewhat conservative</v>
          </cell>
          <cell r="O585" t="str">
            <v>Female</v>
          </cell>
          <cell r="P585" t="str">
            <v>Nothing in particular</v>
          </cell>
          <cell r="Q585" t="str">
            <v>DK/Refused</v>
          </cell>
          <cell r="R585" t="str">
            <v>DK/Refused</v>
          </cell>
          <cell r="S585" t="str">
            <v>DK/Refused</v>
          </cell>
          <cell r="T585" t="str">
            <v>DK/Refused</v>
          </cell>
          <cell r="U585" t="str">
            <v>Somewhat likely</v>
          </cell>
          <cell r="V585" t="str">
            <v>DK/Refused</v>
          </cell>
          <cell r="W585" t="str">
            <v>No, not a partner</v>
          </cell>
          <cell r="X585" t="str">
            <v>DK/Refused</v>
          </cell>
          <cell r="Y585" t="str">
            <v>DK/Refused</v>
          </cell>
          <cell r="Z585" t="str">
            <v>DK/Refused</v>
          </cell>
          <cell r="AA585" t="str">
            <v>DK/Refused</v>
          </cell>
          <cell r="AB585" t="str">
            <v>Countries will cooperate more with other countries</v>
          </cell>
        </row>
        <row r="586">
          <cell r="A586" t="str">
            <v xml:space="preserve">GA    </v>
          </cell>
          <cell r="B586" t="str">
            <v>Widowed</v>
          </cell>
          <cell r="C586" t="str">
            <v>One</v>
          </cell>
          <cell r="D586" t="str">
            <v>One</v>
          </cell>
          <cell r="F586" t="str">
            <v>NA</v>
          </cell>
          <cell r="G586">
            <v>96</v>
          </cell>
          <cell r="H586" t="str">
            <v>Postgraduate or professional degree, including master's, doctorate, medical or law degree (e.g., MA, MS, PhD, MD, JD)</v>
          </cell>
          <cell r="I586" t="str">
            <v>$50,000 but less than $75,000</v>
          </cell>
          <cell r="J586" t="str">
            <v>No</v>
          </cell>
          <cell r="K586" t="str">
            <v>White Non-Hispanic</v>
          </cell>
          <cell r="M586" t="str">
            <v>Neither/Other (DO NOT READ)</v>
          </cell>
          <cell r="N586" t="str">
            <v>Very conservative</v>
          </cell>
          <cell r="O586" t="str">
            <v>Female</v>
          </cell>
          <cell r="P586" t="str">
            <v>Protestant</v>
          </cell>
          <cell r="Q586" t="str">
            <v>Germany</v>
          </cell>
          <cell r="R586" t="str">
            <v>Somewhat bad</v>
          </cell>
          <cell r="S586" t="str">
            <v>Having a close relationship to Germany</v>
          </cell>
          <cell r="T586" t="str">
            <v>Having a close relationship to Germany</v>
          </cell>
          <cell r="U586" t="str">
            <v>Somewhat likely</v>
          </cell>
          <cell r="V586" t="str">
            <v>Yes, as a partner</v>
          </cell>
          <cell r="W586" t="str">
            <v>Yes, as a partner</v>
          </cell>
          <cell r="X586" t="str">
            <v>Yes, as a partner</v>
          </cell>
          <cell r="Y586" t="str">
            <v>Yes, as a partner</v>
          </cell>
          <cell r="Z586" t="str">
            <v>Yes, as a partner</v>
          </cell>
          <cell r="AA586" t="str">
            <v>Yes, as a partner</v>
          </cell>
          <cell r="AB586" t="str">
            <v>DK/Refused</v>
          </cell>
        </row>
        <row r="587">
          <cell r="A587" t="str">
            <v xml:space="preserve">FL    </v>
          </cell>
          <cell r="B587" t="str">
            <v>Married</v>
          </cell>
          <cell r="C587" t="str">
            <v>Four</v>
          </cell>
          <cell r="D587" t="str">
            <v>Three</v>
          </cell>
          <cell r="F587" t="str">
            <v>Yes</v>
          </cell>
          <cell r="G587">
            <v>67</v>
          </cell>
          <cell r="H587" t="str">
            <v>Postgraduate or professional degree, including master's, doctorate, medical or law degree (e.g., MA, MS, PhD, MD, JD)</v>
          </cell>
          <cell r="I587" t="str">
            <v>$100,000 to under $150,000</v>
          </cell>
          <cell r="J587" t="str">
            <v>No</v>
          </cell>
          <cell r="K587" t="str">
            <v>White Non-Hispanic</v>
          </cell>
          <cell r="M587" t="str">
            <v>NA</v>
          </cell>
          <cell r="N587" t="str">
            <v>Somewhat conservative</v>
          </cell>
          <cell r="O587" t="str">
            <v>Male</v>
          </cell>
          <cell r="P587" t="str">
            <v>Protestant</v>
          </cell>
          <cell r="Q587" t="str">
            <v>China</v>
          </cell>
          <cell r="R587" t="str">
            <v>Very good</v>
          </cell>
          <cell r="S587" t="str">
            <v>Having a close relationship to Germany</v>
          </cell>
          <cell r="T587" t="str">
            <v>Having a close relationship to Germany</v>
          </cell>
          <cell r="U587" t="str">
            <v>Very unlikely</v>
          </cell>
          <cell r="V587" t="str">
            <v>Yes, as a partner</v>
          </cell>
          <cell r="W587" t="str">
            <v>Yes, as a partner</v>
          </cell>
          <cell r="X587" t="str">
            <v>Yes, as a partner</v>
          </cell>
          <cell r="Y587" t="str">
            <v>Yes, as a partner</v>
          </cell>
          <cell r="Z587" t="str">
            <v>Yes, as a partner</v>
          </cell>
          <cell r="AA587" t="str">
            <v>Yes, as a partner</v>
          </cell>
          <cell r="AB587" t="str">
            <v>Everything will be the same as before the crisis</v>
          </cell>
        </row>
        <row r="588">
          <cell r="A588" t="str">
            <v xml:space="preserve">IN    </v>
          </cell>
          <cell r="B588" t="str">
            <v>Married</v>
          </cell>
          <cell r="C588" t="str">
            <v>Two</v>
          </cell>
          <cell r="D588" t="str">
            <v>Two</v>
          </cell>
          <cell r="F588" t="str">
            <v>NA</v>
          </cell>
          <cell r="G588">
            <v>31</v>
          </cell>
          <cell r="H588" t="str">
            <v>Some college, no degree (includes community college)</v>
          </cell>
          <cell r="I588" t="str">
            <v>$30,000 but less than $40,000</v>
          </cell>
          <cell r="J588" t="str">
            <v>No</v>
          </cell>
          <cell r="K588" t="str">
            <v>White Non-Hispanic</v>
          </cell>
          <cell r="M588" t="str">
            <v>NA</v>
          </cell>
          <cell r="N588" t="str">
            <v>Somewhat conservative</v>
          </cell>
          <cell r="O588" t="str">
            <v>Female</v>
          </cell>
          <cell r="P588" t="str">
            <v>Presbyterian</v>
          </cell>
          <cell r="Q588" t="str">
            <v>United Kingdom</v>
          </cell>
          <cell r="R588" t="str">
            <v>Somewhat good</v>
          </cell>
          <cell r="S588" t="str">
            <v>Both relationships are equally important</v>
          </cell>
          <cell r="T588" t="str">
            <v>Both relationships are equally important</v>
          </cell>
          <cell r="U588" t="str">
            <v>Somewhat unlikely</v>
          </cell>
          <cell r="V588" t="str">
            <v>Yes, as a partner</v>
          </cell>
          <cell r="W588" t="str">
            <v>Yes, as a partner</v>
          </cell>
          <cell r="X588" t="str">
            <v>Yes, as a partner</v>
          </cell>
          <cell r="Y588" t="str">
            <v>Yes, as a partner</v>
          </cell>
          <cell r="Z588" t="str">
            <v>Yes, as a partner</v>
          </cell>
          <cell r="AA588" t="str">
            <v>Yes, as a partner</v>
          </cell>
          <cell r="AB588" t="str">
            <v>Everything will be the same as before the crisis</v>
          </cell>
        </row>
        <row r="589">
          <cell r="A589" t="str">
            <v xml:space="preserve">SC    </v>
          </cell>
          <cell r="B589" t="str">
            <v>Married</v>
          </cell>
          <cell r="C589" t="str">
            <v>Two</v>
          </cell>
          <cell r="D589" t="str">
            <v>Two</v>
          </cell>
          <cell r="F589" t="str">
            <v>NA</v>
          </cell>
          <cell r="G589">
            <v>58</v>
          </cell>
          <cell r="H589" t="str">
            <v>Four year college or university degree/Bachelor.s degree (e.g., BS, BA, AB)</v>
          </cell>
          <cell r="I589" t="str">
            <v>$75,000 but less than $100,000</v>
          </cell>
          <cell r="J589" t="str">
            <v>No</v>
          </cell>
          <cell r="K589" t="str">
            <v>White Non-Hispanic</v>
          </cell>
          <cell r="M589" t="str">
            <v>NA</v>
          </cell>
          <cell r="N589" t="str">
            <v>Very conservative</v>
          </cell>
          <cell r="O589" t="str">
            <v>Male</v>
          </cell>
          <cell r="P589" t="str">
            <v>Protestant</v>
          </cell>
          <cell r="Q589" t="str">
            <v>Russia</v>
          </cell>
          <cell r="R589" t="str">
            <v>Very good</v>
          </cell>
          <cell r="S589" t="str">
            <v>Having a close relationship to Russia</v>
          </cell>
          <cell r="T589" t="str">
            <v>Having a close relationship to Germany</v>
          </cell>
          <cell r="U589" t="str">
            <v>Somewhat unlikely</v>
          </cell>
          <cell r="V589" t="str">
            <v>Yes, as a partner</v>
          </cell>
          <cell r="W589" t="str">
            <v>Yes, as a partner</v>
          </cell>
          <cell r="X589" t="str">
            <v>Yes, as a partner</v>
          </cell>
          <cell r="Y589" t="str">
            <v>Yes, as a partner</v>
          </cell>
          <cell r="Z589" t="str">
            <v>Yes, as a partner</v>
          </cell>
          <cell r="AA589" t="str">
            <v>Yes, as a partner</v>
          </cell>
          <cell r="AB589" t="str">
            <v>Everything will be the same as before the crisis</v>
          </cell>
        </row>
        <row r="590">
          <cell r="A590" t="str">
            <v xml:space="preserve">NC    </v>
          </cell>
          <cell r="B590" t="str">
            <v>Married</v>
          </cell>
          <cell r="C590" t="str">
            <v>Two</v>
          </cell>
          <cell r="D590" t="str">
            <v>Two</v>
          </cell>
          <cell r="F590" t="str">
            <v>NA</v>
          </cell>
          <cell r="G590">
            <v>61</v>
          </cell>
          <cell r="H590" t="str">
            <v>Some college, no degree (includes community college)</v>
          </cell>
          <cell r="I590" t="str">
            <v>$40,000 but less than $50,000</v>
          </cell>
          <cell r="J590" t="str">
            <v>No</v>
          </cell>
          <cell r="K590" t="str">
            <v>White Non-Hispanic</v>
          </cell>
          <cell r="M590" t="str">
            <v>NA</v>
          </cell>
          <cell r="N590" t="str">
            <v>Very conservative</v>
          </cell>
          <cell r="O590" t="str">
            <v>Male</v>
          </cell>
          <cell r="P590" t="str">
            <v>Baptist</v>
          </cell>
          <cell r="Q590" t="str">
            <v>United Kingdom</v>
          </cell>
          <cell r="R590" t="str">
            <v>Somewhat bad</v>
          </cell>
          <cell r="S590" t="str">
            <v>Having a close relationship to Germany</v>
          </cell>
          <cell r="T590" t="str">
            <v>Having a close relationship to Germany</v>
          </cell>
          <cell r="U590" t="str">
            <v>Somewhat unlikely</v>
          </cell>
          <cell r="V590" t="str">
            <v>No, not a partner</v>
          </cell>
          <cell r="W590" t="str">
            <v>No, not a partner</v>
          </cell>
          <cell r="X590" t="str">
            <v>No, not a partner</v>
          </cell>
          <cell r="Y590" t="str">
            <v>No, not a partner</v>
          </cell>
          <cell r="Z590" t="str">
            <v>No, not a partner</v>
          </cell>
          <cell r="AA590" t="str">
            <v>Yes, as a partner</v>
          </cell>
          <cell r="AB590" t="str">
            <v>Countries will increase their focus on national interests</v>
          </cell>
        </row>
        <row r="591">
          <cell r="A591" t="str">
            <v xml:space="preserve">MA    </v>
          </cell>
          <cell r="B591" t="str">
            <v>Married</v>
          </cell>
          <cell r="C591" t="str">
            <v>Two</v>
          </cell>
          <cell r="D591" t="str">
            <v>Two</v>
          </cell>
          <cell r="F591" t="str">
            <v>NA</v>
          </cell>
          <cell r="G591">
            <v>61</v>
          </cell>
          <cell r="H591" t="str">
            <v>Four year college or university degree/Bachelor.s degree (e.g., BS, BA, AB)</v>
          </cell>
          <cell r="I591" t="str">
            <v>$100,000 to under $150,000</v>
          </cell>
          <cell r="J591" t="str">
            <v>No</v>
          </cell>
          <cell r="K591" t="str">
            <v>White Non-Hispanic</v>
          </cell>
          <cell r="M591" t="str">
            <v>NA</v>
          </cell>
          <cell r="N591" t="str">
            <v>Moderate</v>
          </cell>
          <cell r="O591" t="str">
            <v>Male</v>
          </cell>
          <cell r="P591" t="str">
            <v>Catholic, Roman Catholic</v>
          </cell>
          <cell r="Q591" t="str">
            <v>Canada</v>
          </cell>
          <cell r="R591" t="str">
            <v>Somewhat good</v>
          </cell>
          <cell r="S591" t="str">
            <v>Having a close relationship to Germany</v>
          </cell>
          <cell r="T591" t="str">
            <v>Having a close relationship to Germany</v>
          </cell>
          <cell r="U591" t="str">
            <v>Very likely</v>
          </cell>
          <cell r="V591" t="str">
            <v>Yes, as a partner</v>
          </cell>
          <cell r="W591" t="str">
            <v>Yes, as a partner</v>
          </cell>
          <cell r="X591" t="str">
            <v>Yes, as a partner</v>
          </cell>
          <cell r="Y591" t="str">
            <v>Yes, as a partner</v>
          </cell>
          <cell r="Z591" t="str">
            <v>Yes, as a partner</v>
          </cell>
          <cell r="AA591" t="str">
            <v>Yes, as a partner</v>
          </cell>
          <cell r="AB591" t="str">
            <v>Countries will increase their focus on national interests</v>
          </cell>
        </row>
        <row r="592">
          <cell r="A592" t="str">
            <v xml:space="preserve">DE    </v>
          </cell>
          <cell r="B592" t="str">
            <v>Single, living with a partner</v>
          </cell>
          <cell r="C592" t="str">
            <v>Two</v>
          </cell>
          <cell r="D592" t="str">
            <v>Two</v>
          </cell>
          <cell r="F592" t="str">
            <v>NA</v>
          </cell>
          <cell r="G592">
            <v>22</v>
          </cell>
          <cell r="H592" t="str">
            <v>Some college, no degree (includes community college)</v>
          </cell>
          <cell r="I592" t="str">
            <v>$15,000 but less than $25,000</v>
          </cell>
          <cell r="J592" t="str">
            <v>No</v>
          </cell>
          <cell r="K592" t="str">
            <v>White Non-Hispanic</v>
          </cell>
          <cell r="M592" t="str">
            <v>Republican</v>
          </cell>
          <cell r="N592" t="str">
            <v>Moderate</v>
          </cell>
          <cell r="O592" t="str">
            <v>Male</v>
          </cell>
          <cell r="P592" t="str">
            <v>Protestant</v>
          </cell>
          <cell r="Q592" t="str">
            <v>France</v>
          </cell>
          <cell r="R592" t="str">
            <v>Very good</v>
          </cell>
          <cell r="S592" t="str">
            <v>Having a close relationship to Germany</v>
          </cell>
          <cell r="T592" t="str">
            <v>Both relationships are equally important</v>
          </cell>
          <cell r="U592" t="str">
            <v>Somewhat likely</v>
          </cell>
          <cell r="V592" t="str">
            <v>Yes, as a partner</v>
          </cell>
          <cell r="W592" t="str">
            <v>Yes, as a partner</v>
          </cell>
          <cell r="X592" t="str">
            <v>Yes, as a partner</v>
          </cell>
          <cell r="Y592" t="str">
            <v>Yes, as a partner</v>
          </cell>
          <cell r="Z592" t="str">
            <v>Yes, as a partner</v>
          </cell>
          <cell r="AA592" t="str">
            <v>No, not a partner</v>
          </cell>
          <cell r="AB592" t="str">
            <v>Everything will be the same as before the crisis</v>
          </cell>
        </row>
        <row r="593">
          <cell r="A593" t="str">
            <v xml:space="preserve">OH    </v>
          </cell>
          <cell r="B593" t="str">
            <v>Single, living with a partner</v>
          </cell>
          <cell r="C593" t="str">
            <v>Four</v>
          </cell>
          <cell r="D593" t="str">
            <v>Two</v>
          </cell>
          <cell r="F593" t="str">
            <v>Yes</v>
          </cell>
          <cell r="G593">
            <v>39</v>
          </cell>
          <cell r="H593" t="str">
            <v>High school graduate (Grade 12 with diploma or GED certificate)</v>
          </cell>
          <cell r="I593" t="str">
            <v>$40,000 but less than $50,000</v>
          </cell>
          <cell r="J593" t="str">
            <v>Yes</v>
          </cell>
          <cell r="K593" t="str">
            <v>White Hispanic</v>
          </cell>
          <cell r="M593" t="str">
            <v>Democratic</v>
          </cell>
          <cell r="N593" t="str">
            <v>Moderate</v>
          </cell>
          <cell r="O593" t="str">
            <v>Female</v>
          </cell>
          <cell r="P593" t="str">
            <v>Catholic, Roman Catholic</v>
          </cell>
          <cell r="Q593" t="str">
            <v>Israel</v>
          </cell>
          <cell r="R593" t="str">
            <v>Very good</v>
          </cell>
          <cell r="S593" t="str">
            <v>Having a close relationship to Germany</v>
          </cell>
          <cell r="T593" t="str">
            <v>Having a close relationship to Germany</v>
          </cell>
          <cell r="U593" t="str">
            <v>Very likely</v>
          </cell>
          <cell r="V593" t="str">
            <v>Yes, as a partner</v>
          </cell>
          <cell r="W593" t="str">
            <v>No, not a partner</v>
          </cell>
          <cell r="X593" t="str">
            <v>No, not a partner</v>
          </cell>
          <cell r="Y593" t="str">
            <v>Yes, as a partner</v>
          </cell>
          <cell r="Z593" t="str">
            <v>No, not a partner</v>
          </cell>
          <cell r="AA593" t="str">
            <v>No, not a partner</v>
          </cell>
          <cell r="AB593" t="str">
            <v>Countries will increase their focus on national interests</v>
          </cell>
        </row>
        <row r="594">
          <cell r="A594" t="str">
            <v xml:space="preserve">DE    </v>
          </cell>
          <cell r="B594" t="str">
            <v>Single, that is never married</v>
          </cell>
          <cell r="C594" t="str">
            <v>Two</v>
          </cell>
          <cell r="D594" t="str">
            <v>Two</v>
          </cell>
          <cell r="F594" t="str">
            <v>NA</v>
          </cell>
          <cell r="G594">
            <v>22</v>
          </cell>
          <cell r="H594" t="str">
            <v>High school graduate (Grade 12 with diploma or GED certificate)</v>
          </cell>
          <cell r="I594" t="str">
            <v>$15,000 but less than $25,000</v>
          </cell>
          <cell r="J594" t="str">
            <v>No</v>
          </cell>
          <cell r="K594" t="str">
            <v>White Non-Hispanic</v>
          </cell>
          <cell r="M594" t="str">
            <v>Democratic</v>
          </cell>
          <cell r="N594" t="str">
            <v>Moderate</v>
          </cell>
          <cell r="O594" t="str">
            <v>Female</v>
          </cell>
          <cell r="P594" t="str">
            <v>Catholic, Roman Catholic</v>
          </cell>
          <cell r="Q594" t="str">
            <v>China</v>
          </cell>
          <cell r="R594" t="str">
            <v>Somewhat good</v>
          </cell>
          <cell r="S594" t="str">
            <v>Having a close relationship to Russia</v>
          </cell>
          <cell r="T594" t="str">
            <v>Having a close relationship to Germany</v>
          </cell>
          <cell r="U594" t="str">
            <v>Somewhat likely</v>
          </cell>
          <cell r="V594" t="str">
            <v>Yes, as a partner</v>
          </cell>
          <cell r="W594" t="str">
            <v>Yes, as a partner</v>
          </cell>
          <cell r="X594" t="str">
            <v>Yes, as a partner</v>
          </cell>
          <cell r="Y594" t="str">
            <v>No, not a partner</v>
          </cell>
          <cell r="Z594" t="str">
            <v>Yes, as a partner</v>
          </cell>
          <cell r="AA594" t="str">
            <v>Yes, as a partner</v>
          </cell>
          <cell r="AB594" t="str">
            <v>Countries will increase their focus on national interests</v>
          </cell>
        </row>
        <row r="595">
          <cell r="A595" t="str">
            <v xml:space="preserve">MA    </v>
          </cell>
          <cell r="B595" t="str">
            <v>Married</v>
          </cell>
          <cell r="C595" t="str">
            <v>Three</v>
          </cell>
          <cell r="D595" t="str">
            <v>Three</v>
          </cell>
          <cell r="F595" t="str">
            <v>NA</v>
          </cell>
          <cell r="G595">
            <v>47</v>
          </cell>
          <cell r="H595" t="str">
            <v>Postgraduate or professional degree, including master's, doctorate, medical or law degree (e.g., MA, MS, PhD, MD, JD)</v>
          </cell>
          <cell r="I595" t="str">
            <v>$200,000 to under $250,000</v>
          </cell>
          <cell r="J595" t="str">
            <v>No</v>
          </cell>
          <cell r="K595" t="str">
            <v>White Non-Hispanic</v>
          </cell>
          <cell r="M595" t="str">
            <v>NA</v>
          </cell>
          <cell r="N595" t="str">
            <v>Very liberal</v>
          </cell>
          <cell r="O595" t="str">
            <v>Male</v>
          </cell>
          <cell r="P595" t="str">
            <v>Protestant</v>
          </cell>
          <cell r="Q595" t="str">
            <v>China</v>
          </cell>
          <cell r="R595" t="str">
            <v>Somewhat good</v>
          </cell>
          <cell r="S595" t="str">
            <v>Having a close relationship to Germany</v>
          </cell>
          <cell r="T595" t="str">
            <v>Having a close relationship to China</v>
          </cell>
          <cell r="U595" t="str">
            <v>Very unlikely</v>
          </cell>
          <cell r="V595" t="str">
            <v>Yes, as a partner</v>
          </cell>
          <cell r="W595" t="str">
            <v>No, not a partner</v>
          </cell>
          <cell r="X595" t="str">
            <v>No, not a partner</v>
          </cell>
          <cell r="Y595" t="str">
            <v>No, not a partner</v>
          </cell>
          <cell r="Z595" t="str">
            <v>No, not a partner</v>
          </cell>
          <cell r="AA595" t="str">
            <v>Yes, as a partner</v>
          </cell>
          <cell r="AB595" t="str">
            <v>Countries will increase their focus on national interests</v>
          </cell>
        </row>
        <row r="596">
          <cell r="A596" t="str">
            <v xml:space="preserve">SC    </v>
          </cell>
          <cell r="B596" t="str">
            <v>Divorced</v>
          </cell>
          <cell r="C596" t="str">
            <v>One</v>
          </cell>
          <cell r="D596" t="str">
            <v>One</v>
          </cell>
          <cell r="F596" t="str">
            <v>NA</v>
          </cell>
          <cell r="G596">
            <v>40</v>
          </cell>
          <cell r="H596" t="str">
            <v>Four year college or university degree/Bachelor.s degree (e.g., BS, BA, AB)</v>
          </cell>
          <cell r="I596" t="str">
            <v>$75,000 but less than $100,000</v>
          </cell>
          <cell r="J596" t="str">
            <v>No</v>
          </cell>
          <cell r="K596" t="str">
            <v>White Non-Hispanic</v>
          </cell>
          <cell r="M596" t="str">
            <v>Democratic</v>
          </cell>
          <cell r="N596" t="str">
            <v>Moderate</v>
          </cell>
          <cell r="O596" t="str">
            <v>Male</v>
          </cell>
          <cell r="P596" t="str">
            <v>Nothing in particular</v>
          </cell>
          <cell r="Q596" t="str">
            <v>United Kingdom</v>
          </cell>
          <cell r="R596" t="str">
            <v>Somewhat good</v>
          </cell>
          <cell r="S596" t="str">
            <v>Having a close relationship to Russia</v>
          </cell>
          <cell r="T596" t="str">
            <v>Having a close relationship to China</v>
          </cell>
          <cell r="U596" t="str">
            <v>Somewhat likely</v>
          </cell>
          <cell r="V596" t="str">
            <v>Yes, as a partner</v>
          </cell>
          <cell r="W596" t="str">
            <v>Yes, as a partner</v>
          </cell>
          <cell r="X596" t="str">
            <v>Yes, as a partner</v>
          </cell>
          <cell r="Y596" t="str">
            <v>Yes, as a partner</v>
          </cell>
          <cell r="Z596" t="str">
            <v>Yes, as a partner</v>
          </cell>
          <cell r="AA596" t="str">
            <v>Yes, as a partner</v>
          </cell>
          <cell r="AB596" t="str">
            <v>Countries will cooperate more with other countries</v>
          </cell>
        </row>
        <row r="597">
          <cell r="A597" t="str">
            <v xml:space="preserve">KS    </v>
          </cell>
          <cell r="B597" t="str">
            <v>Divorced</v>
          </cell>
          <cell r="C597" t="str">
            <v>One</v>
          </cell>
          <cell r="D597" t="str">
            <v>One</v>
          </cell>
          <cell r="F597" t="str">
            <v>NA</v>
          </cell>
          <cell r="G597">
            <v>69</v>
          </cell>
          <cell r="H597" t="str">
            <v>High school graduate (Grade 12 with diploma or GED certificate)</v>
          </cell>
          <cell r="I597" t="str">
            <v>Less than $15,000</v>
          </cell>
          <cell r="J597" t="str">
            <v>No</v>
          </cell>
          <cell r="K597" t="str">
            <v>White Non-Hispanic</v>
          </cell>
          <cell r="M597" t="str">
            <v>Republican</v>
          </cell>
          <cell r="N597" t="str">
            <v>Moderate</v>
          </cell>
          <cell r="O597" t="str">
            <v>Female</v>
          </cell>
          <cell r="P597" t="str">
            <v>Protestant</v>
          </cell>
          <cell r="Q597" t="str">
            <v>DK/Refused</v>
          </cell>
          <cell r="R597" t="str">
            <v>Somewhat good</v>
          </cell>
          <cell r="S597" t="str">
            <v>Having a close relationship to Germany</v>
          </cell>
          <cell r="T597" t="str">
            <v>Having a close relationship to Germany</v>
          </cell>
          <cell r="U597" t="str">
            <v>Very likely</v>
          </cell>
          <cell r="V597" t="str">
            <v>Yes, as a partner</v>
          </cell>
          <cell r="W597" t="str">
            <v>Yes, as a partner</v>
          </cell>
          <cell r="X597" t="str">
            <v>Yes, as a partner</v>
          </cell>
          <cell r="Y597" t="str">
            <v>Yes, as a partner</v>
          </cell>
          <cell r="Z597" t="str">
            <v>Yes, as a partner</v>
          </cell>
          <cell r="AA597" t="str">
            <v>Yes, as a partner</v>
          </cell>
          <cell r="AB597" t="str">
            <v>Everything will be the same as before the crisis</v>
          </cell>
        </row>
        <row r="598">
          <cell r="A598" t="str">
            <v xml:space="preserve">NJ    </v>
          </cell>
          <cell r="B598" t="str">
            <v>Married</v>
          </cell>
          <cell r="C598" t="str">
            <v>Two</v>
          </cell>
          <cell r="D598" t="str">
            <v>Two</v>
          </cell>
          <cell r="F598" t="str">
            <v>NA</v>
          </cell>
          <cell r="G598" t="str">
            <v>Refused</v>
          </cell>
          <cell r="H598" t="str">
            <v>Some college, no degree (includes community college)</v>
          </cell>
          <cell r="I598" t="str">
            <v>Less than $50,000 (Unspecified)</v>
          </cell>
          <cell r="J598" t="str">
            <v>No</v>
          </cell>
          <cell r="K598" t="str">
            <v>White Non-Hispanic</v>
          </cell>
          <cell r="M598" t="str">
            <v>Democratic</v>
          </cell>
          <cell r="N598" t="str">
            <v>Somewhat liberal</v>
          </cell>
          <cell r="O598" t="str">
            <v>Male</v>
          </cell>
          <cell r="P598" t="str">
            <v>Catholic, Roman Catholic</v>
          </cell>
          <cell r="Q598" t="str">
            <v>China</v>
          </cell>
          <cell r="R598" t="str">
            <v>Somewhat good</v>
          </cell>
          <cell r="S598" t="str">
            <v>Both relationships are equally important</v>
          </cell>
          <cell r="T598" t="str">
            <v>Having a close relationship to Germany</v>
          </cell>
          <cell r="U598" t="str">
            <v>Very unlikely</v>
          </cell>
          <cell r="V598" t="str">
            <v>DK/Refused</v>
          </cell>
          <cell r="W598" t="str">
            <v>DK/Refused</v>
          </cell>
          <cell r="X598" t="str">
            <v>No, not a partner</v>
          </cell>
          <cell r="Y598" t="str">
            <v>Yes, as a partner</v>
          </cell>
          <cell r="Z598" t="str">
            <v>Yes, as a partner</v>
          </cell>
          <cell r="AA598" t="str">
            <v>Yes, as a partner</v>
          </cell>
          <cell r="AB598" t="str">
            <v>Countries will increase their focus on national interests</v>
          </cell>
        </row>
        <row r="599">
          <cell r="A599" t="str">
            <v xml:space="preserve">TX    </v>
          </cell>
          <cell r="B599" t="str">
            <v>Single, that is never married</v>
          </cell>
          <cell r="C599" t="str">
            <v>Three</v>
          </cell>
          <cell r="D599" t="str">
            <v>Three</v>
          </cell>
          <cell r="F599" t="str">
            <v>NA</v>
          </cell>
          <cell r="G599">
            <v>25</v>
          </cell>
          <cell r="H599" t="str">
            <v>High school graduate (Grade 12 with diploma or GED certificate)</v>
          </cell>
          <cell r="I599" t="str">
            <v>$75,000 but less than $100,000</v>
          </cell>
          <cell r="J599" t="str">
            <v>Yes</v>
          </cell>
          <cell r="K599" t="str">
            <v>White Hispanic</v>
          </cell>
          <cell r="M599" t="str">
            <v>NA</v>
          </cell>
          <cell r="N599" t="str">
            <v>Somewhat liberal</v>
          </cell>
          <cell r="O599" t="str">
            <v>Male</v>
          </cell>
          <cell r="P599" t="str">
            <v>Catholic, Roman Catholic</v>
          </cell>
          <cell r="Q599" t="str">
            <v>China</v>
          </cell>
          <cell r="R599" t="str">
            <v>Very bad</v>
          </cell>
          <cell r="S599" t="str">
            <v>VOL: Neither</v>
          </cell>
          <cell r="T599" t="str">
            <v>Having a close relationship to China</v>
          </cell>
          <cell r="U599" t="str">
            <v>Somewhat likely</v>
          </cell>
          <cell r="V599" t="str">
            <v>Yes, as a partner</v>
          </cell>
          <cell r="W599" t="str">
            <v>Yes, as a partner</v>
          </cell>
          <cell r="X599" t="str">
            <v>Yes, as a partner</v>
          </cell>
          <cell r="Y599" t="str">
            <v>Yes, as a partner</v>
          </cell>
          <cell r="Z599" t="str">
            <v>Yes, as a partner</v>
          </cell>
          <cell r="AA599" t="str">
            <v>Yes, as a partner</v>
          </cell>
          <cell r="AB599" t="str">
            <v>Countries will cooperate more with other countries</v>
          </cell>
        </row>
        <row r="600">
          <cell r="A600" t="str">
            <v xml:space="preserve">PA    </v>
          </cell>
          <cell r="B600" t="str">
            <v>Single, living with a partner</v>
          </cell>
          <cell r="C600" t="str">
            <v>Three</v>
          </cell>
          <cell r="D600" t="str">
            <v>Three</v>
          </cell>
          <cell r="F600" t="str">
            <v>NA</v>
          </cell>
          <cell r="G600">
            <v>58</v>
          </cell>
          <cell r="H600" t="str">
            <v>Some postgraduate or professional schooling, no postgraduate degree</v>
          </cell>
          <cell r="I600" t="str">
            <v>$25,000 but less than $30,000</v>
          </cell>
          <cell r="J600" t="str">
            <v>No</v>
          </cell>
          <cell r="K600" t="str">
            <v>Black Non-Hispanic</v>
          </cell>
          <cell r="M600" t="str">
            <v>NA</v>
          </cell>
          <cell r="N600" t="str">
            <v>Somewhat liberal</v>
          </cell>
          <cell r="O600" t="str">
            <v>Female</v>
          </cell>
          <cell r="P600" t="str">
            <v>Baptist</v>
          </cell>
          <cell r="Q600" t="str">
            <v>United Kingdom</v>
          </cell>
          <cell r="R600" t="str">
            <v>Very bad</v>
          </cell>
          <cell r="S600" t="str">
            <v>Having a close relationship to Germany</v>
          </cell>
          <cell r="T600" t="str">
            <v>Having a close relationship to Germany</v>
          </cell>
          <cell r="U600" t="str">
            <v>Somewhat likely</v>
          </cell>
          <cell r="V600" t="str">
            <v>Yes, as a partner</v>
          </cell>
          <cell r="W600" t="str">
            <v>No, not a partner</v>
          </cell>
          <cell r="X600" t="str">
            <v>DK/Refused</v>
          </cell>
          <cell r="Y600" t="str">
            <v>Yes, as a partner</v>
          </cell>
          <cell r="Z600" t="str">
            <v>Yes, as a partner</v>
          </cell>
          <cell r="AA600" t="str">
            <v>Yes, as a partner</v>
          </cell>
          <cell r="AB600" t="str">
            <v>Countries will cooperate more with other countries</v>
          </cell>
        </row>
        <row r="601">
          <cell r="A601" t="str">
            <v xml:space="preserve">NC    </v>
          </cell>
          <cell r="B601" t="str">
            <v>Married</v>
          </cell>
          <cell r="C601" t="str">
            <v>Four</v>
          </cell>
          <cell r="D601" t="str">
            <v>Four</v>
          </cell>
          <cell r="F601" t="str">
            <v>NA</v>
          </cell>
          <cell r="G601">
            <v>52</v>
          </cell>
          <cell r="H601" t="str">
            <v>Four year college or university degree/Bachelor.s degree (e.g., BS, BA, AB)</v>
          </cell>
          <cell r="I601" t="str">
            <v>$100,000 to under $150,000</v>
          </cell>
          <cell r="J601" t="str">
            <v>No</v>
          </cell>
          <cell r="K601" t="str">
            <v>White Non-Hispanic</v>
          </cell>
          <cell r="M601" t="str">
            <v>Neither/Other (DO NOT READ)</v>
          </cell>
          <cell r="N601" t="str">
            <v>Moderate</v>
          </cell>
          <cell r="O601" t="str">
            <v>Male</v>
          </cell>
          <cell r="P601" t="str">
            <v>Christian (Just Christian)</v>
          </cell>
          <cell r="Q601" t="str">
            <v>Canada</v>
          </cell>
          <cell r="R601" t="str">
            <v>Somewhat good</v>
          </cell>
          <cell r="S601" t="str">
            <v>Both relationships are equally important</v>
          </cell>
          <cell r="T601" t="str">
            <v>Both relationships are equally important</v>
          </cell>
          <cell r="U601" t="str">
            <v>Very likely</v>
          </cell>
          <cell r="V601" t="str">
            <v>Yes, as a partner</v>
          </cell>
          <cell r="W601" t="str">
            <v>No, not a partner</v>
          </cell>
          <cell r="X601" t="str">
            <v>No, not a partner</v>
          </cell>
          <cell r="Y601" t="str">
            <v>Yes, as a partner</v>
          </cell>
          <cell r="Z601" t="str">
            <v>Yes, as a partner</v>
          </cell>
          <cell r="AA601" t="str">
            <v>Yes, as a partner</v>
          </cell>
          <cell r="AB601" t="str">
            <v>Countries will increase their focus on national interests</v>
          </cell>
        </row>
        <row r="602">
          <cell r="A602" t="str">
            <v xml:space="preserve">IN    </v>
          </cell>
          <cell r="B602" t="str">
            <v>Married</v>
          </cell>
          <cell r="C602" t="str">
            <v>Four</v>
          </cell>
          <cell r="D602" t="str">
            <v>Four</v>
          </cell>
          <cell r="F602" t="str">
            <v>NA</v>
          </cell>
          <cell r="G602">
            <v>47</v>
          </cell>
          <cell r="H602" t="str">
            <v>Some college, no degree (includes community college)</v>
          </cell>
          <cell r="I602" t="str">
            <v>$75,000 but less than $100,000</v>
          </cell>
          <cell r="J602" t="str">
            <v>No</v>
          </cell>
          <cell r="K602" t="str">
            <v>White Non-Hispanic</v>
          </cell>
          <cell r="M602" t="str">
            <v>NA</v>
          </cell>
          <cell r="N602" t="str">
            <v>Moderate</v>
          </cell>
          <cell r="O602" t="str">
            <v>Female</v>
          </cell>
          <cell r="P602" t="str">
            <v>Christian (Just Christian)</v>
          </cell>
          <cell r="Q602" t="str">
            <v>United Kingdom</v>
          </cell>
          <cell r="R602" t="str">
            <v>Somewhat good</v>
          </cell>
          <cell r="S602" t="str">
            <v>Having a close relationship to Russia</v>
          </cell>
          <cell r="T602" t="str">
            <v>Having a close relationship to China</v>
          </cell>
          <cell r="U602" t="str">
            <v>Somewhat likely</v>
          </cell>
          <cell r="V602" t="str">
            <v>Yes, as a partner</v>
          </cell>
          <cell r="W602" t="str">
            <v>Yes, as a partner</v>
          </cell>
          <cell r="X602" t="str">
            <v>Yes, as a partner</v>
          </cell>
          <cell r="Y602" t="str">
            <v>Yes, as a partner</v>
          </cell>
          <cell r="Z602" t="str">
            <v>Yes, as a partner</v>
          </cell>
          <cell r="AA602" t="str">
            <v>Yes, as a partner</v>
          </cell>
          <cell r="AB602" t="str">
            <v>Countries will increase their focus on national interests</v>
          </cell>
        </row>
        <row r="603">
          <cell r="A603" t="str">
            <v xml:space="preserve">GA    </v>
          </cell>
          <cell r="B603" t="str">
            <v>Married</v>
          </cell>
          <cell r="C603" t="str">
            <v>Three</v>
          </cell>
          <cell r="D603" t="str">
            <v>Three</v>
          </cell>
          <cell r="F603" t="str">
            <v>NA</v>
          </cell>
          <cell r="G603">
            <v>34</v>
          </cell>
          <cell r="H603" t="str">
            <v>Four year college or university degree/Bachelor.s degree (e.g., BS, BA, AB)</v>
          </cell>
          <cell r="I603" t="str">
            <v>$75,000 but less than $100,000</v>
          </cell>
          <cell r="J603" t="str">
            <v>No</v>
          </cell>
          <cell r="K603" t="str">
            <v>White Non-Hispanic</v>
          </cell>
          <cell r="M603" t="str">
            <v>NA</v>
          </cell>
          <cell r="N603" t="str">
            <v>Somewhat liberal</v>
          </cell>
          <cell r="O603" t="str">
            <v>Male</v>
          </cell>
          <cell r="P603" t="str">
            <v>Baptist</v>
          </cell>
          <cell r="Q603" t="str">
            <v>United Kingdom</v>
          </cell>
          <cell r="R603" t="str">
            <v>Somewhat good</v>
          </cell>
          <cell r="S603" t="str">
            <v>Having a close relationship to Germany</v>
          </cell>
          <cell r="T603" t="str">
            <v>Having a close relationship to Germany</v>
          </cell>
          <cell r="U603" t="str">
            <v>Somewhat unlikely</v>
          </cell>
          <cell r="V603" t="str">
            <v>Yes, as a partner</v>
          </cell>
          <cell r="W603" t="str">
            <v>Yes, as a partner</v>
          </cell>
          <cell r="X603" t="str">
            <v>No, not a partner</v>
          </cell>
          <cell r="Y603" t="str">
            <v>Yes, as a partner</v>
          </cell>
          <cell r="Z603" t="str">
            <v>Yes, as a partner</v>
          </cell>
          <cell r="AA603" t="str">
            <v>Yes, as a partner</v>
          </cell>
          <cell r="AB603" t="str">
            <v>Countries will cooperate more with other countries</v>
          </cell>
        </row>
        <row r="604">
          <cell r="A604" t="str">
            <v xml:space="preserve">MA    </v>
          </cell>
          <cell r="B604" t="str">
            <v>Married</v>
          </cell>
          <cell r="C604" t="str">
            <v>Three</v>
          </cell>
          <cell r="D604" t="str">
            <v>Three</v>
          </cell>
          <cell r="F604" t="str">
            <v>NA</v>
          </cell>
          <cell r="G604">
            <v>66</v>
          </cell>
          <cell r="H604" t="str">
            <v>High school graduate (Grade 12 with diploma or GED certificate)</v>
          </cell>
          <cell r="I604" t="str">
            <v>$25,000 but less than $30,000</v>
          </cell>
          <cell r="J604" t="str">
            <v>No</v>
          </cell>
          <cell r="K604" t="str">
            <v>White Non-Hispanic</v>
          </cell>
          <cell r="M604" t="str">
            <v>Democratic</v>
          </cell>
          <cell r="N604" t="str">
            <v>Moderate</v>
          </cell>
          <cell r="O604" t="str">
            <v>Male</v>
          </cell>
          <cell r="P604" t="str">
            <v>Nothing in particular</v>
          </cell>
          <cell r="Q604" t="str">
            <v>United Kingdom</v>
          </cell>
          <cell r="R604" t="str">
            <v>Somewhat good</v>
          </cell>
          <cell r="S604" t="str">
            <v>Both relationships are equally important</v>
          </cell>
          <cell r="T604" t="str">
            <v>Both relationships are equally important</v>
          </cell>
          <cell r="U604" t="str">
            <v>Somewhat likely</v>
          </cell>
          <cell r="V604" t="str">
            <v>Yes, as a partner</v>
          </cell>
          <cell r="W604" t="str">
            <v>Yes, as a partner</v>
          </cell>
          <cell r="X604" t="str">
            <v>Yes, as a partner</v>
          </cell>
          <cell r="Y604" t="str">
            <v>Yes, as a partner</v>
          </cell>
          <cell r="Z604" t="str">
            <v>Yes, as a partner</v>
          </cell>
          <cell r="AA604" t="str">
            <v>Yes, as a partner</v>
          </cell>
          <cell r="AB604" t="str">
            <v>Countries will increase their focus on national interests</v>
          </cell>
        </row>
        <row r="605">
          <cell r="A605" t="str">
            <v xml:space="preserve">FL    </v>
          </cell>
          <cell r="B605" t="str">
            <v>Married</v>
          </cell>
          <cell r="C605" t="str">
            <v>Three</v>
          </cell>
          <cell r="D605" t="str">
            <v>Two</v>
          </cell>
          <cell r="F605" t="str">
            <v>Yes</v>
          </cell>
          <cell r="G605">
            <v>36</v>
          </cell>
          <cell r="H605" t="str">
            <v>Two year associate degree from a college or university</v>
          </cell>
          <cell r="I605" t="str">
            <v>$50,000 but less than $75,000</v>
          </cell>
          <cell r="J605" t="str">
            <v>No</v>
          </cell>
          <cell r="K605" t="str">
            <v>White Non-Hispanic</v>
          </cell>
          <cell r="M605" t="str">
            <v>NA</v>
          </cell>
          <cell r="N605" t="str">
            <v>Somewhat liberal</v>
          </cell>
          <cell r="O605" t="str">
            <v>Male</v>
          </cell>
          <cell r="P605" t="str">
            <v>Evangelical</v>
          </cell>
          <cell r="Q605" t="str">
            <v>Canada</v>
          </cell>
          <cell r="R605" t="str">
            <v>Somewhat good</v>
          </cell>
          <cell r="S605" t="str">
            <v>Having a close relationship to Germany</v>
          </cell>
          <cell r="T605" t="str">
            <v>Having a close relationship to Germany</v>
          </cell>
          <cell r="U605" t="str">
            <v>Somewhat likely</v>
          </cell>
          <cell r="V605" t="str">
            <v>Yes, as a partner</v>
          </cell>
          <cell r="W605" t="str">
            <v>No, not a partner</v>
          </cell>
          <cell r="X605" t="str">
            <v>Yes, as a partner</v>
          </cell>
          <cell r="Y605" t="str">
            <v>Yes, as a partner</v>
          </cell>
          <cell r="Z605" t="str">
            <v>Yes, as a partner</v>
          </cell>
          <cell r="AA605" t="str">
            <v>Yes, as a partner</v>
          </cell>
          <cell r="AB605" t="str">
            <v>Countries will increase their focus on national interests</v>
          </cell>
        </row>
        <row r="606">
          <cell r="A606" t="str">
            <v xml:space="preserve">OH    </v>
          </cell>
          <cell r="B606" t="str">
            <v>Married</v>
          </cell>
          <cell r="C606" t="str">
            <v>Two</v>
          </cell>
          <cell r="D606" t="str">
            <v>Two</v>
          </cell>
          <cell r="F606" t="str">
            <v>NA</v>
          </cell>
          <cell r="G606">
            <v>57</v>
          </cell>
          <cell r="H606" t="str">
            <v>Four year college or university degree/Bachelor.s degree (e.g., BS, BA, AB)</v>
          </cell>
          <cell r="I606" t="str">
            <v>$50,000 but less than $75,000</v>
          </cell>
          <cell r="J606" t="str">
            <v>No</v>
          </cell>
          <cell r="K606" t="str">
            <v>White Non-Hispanic</v>
          </cell>
          <cell r="M606" t="str">
            <v>NA</v>
          </cell>
          <cell r="N606" t="str">
            <v>Somewhat conservative</v>
          </cell>
          <cell r="O606" t="str">
            <v>Male</v>
          </cell>
          <cell r="P606" t="str">
            <v>Christian (Just Christian)</v>
          </cell>
          <cell r="Q606" t="str">
            <v>The European Union (EU)</v>
          </cell>
          <cell r="R606" t="str">
            <v>Very good</v>
          </cell>
          <cell r="S606" t="str">
            <v>Having a close relationship to Germany</v>
          </cell>
          <cell r="T606" t="str">
            <v>Having a close relationship to Germany</v>
          </cell>
          <cell r="U606" t="str">
            <v>Somewhat likely</v>
          </cell>
          <cell r="V606" t="str">
            <v>Yes, as a partner</v>
          </cell>
          <cell r="W606" t="str">
            <v>Yes, as a partner</v>
          </cell>
          <cell r="X606" t="str">
            <v>Yes, as a partner</v>
          </cell>
          <cell r="Y606" t="str">
            <v>Yes, as a partner</v>
          </cell>
          <cell r="Z606" t="str">
            <v>Yes, as a partner</v>
          </cell>
          <cell r="AA606" t="str">
            <v>Yes, as a partner</v>
          </cell>
          <cell r="AB606" t="str">
            <v>Countries will increase their focus on national interests</v>
          </cell>
        </row>
        <row r="607">
          <cell r="A607" t="str">
            <v xml:space="preserve">MD    </v>
          </cell>
          <cell r="B607" t="str">
            <v>Widowed</v>
          </cell>
          <cell r="C607" t="str">
            <v>One</v>
          </cell>
          <cell r="D607" t="str">
            <v>One</v>
          </cell>
          <cell r="F607" t="str">
            <v>NA</v>
          </cell>
          <cell r="G607">
            <v>54</v>
          </cell>
          <cell r="H607" t="str">
            <v>High school graduate (Grade 12 with diploma or GED certificate)</v>
          </cell>
          <cell r="I607" t="str">
            <v>$15,000 but less than $25,000</v>
          </cell>
          <cell r="J607" t="str">
            <v>No</v>
          </cell>
          <cell r="K607" t="str">
            <v>Black Non-Hispanic</v>
          </cell>
          <cell r="M607" t="str">
            <v>NA</v>
          </cell>
          <cell r="N607" t="str">
            <v>Very conservative</v>
          </cell>
          <cell r="O607" t="str">
            <v>Male</v>
          </cell>
          <cell r="P607" t="str">
            <v>Baptist</v>
          </cell>
          <cell r="Q607" t="str">
            <v>Japan</v>
          </cell>
          <cell r="R607" t="str">
            <v>Somewhat good</v>
          </cell>
          <cell r="S607" t="str">
            <v>Having a close relationship to Russia</v>
          </cell>
          <cell r="T607" t="str">
            <v>Having a close relationship to Germany</v>
          </cell>
          <cell r="U607" t="str">
            <v>Very likely</v>
          </cell>
          <cell r="V607" t="str">
            <v>Yes, as a partner</v>
          </cell>
          <cell r="W607" t="str">
            <v>Yes, as a partner</v>
          </cell>
          <cell r="X607" t="str">
            <v>Yes, as a partner</v>
          </cell>
          <cell r="Y607" t="str">
            <v>Yes, as a partner</v>
          </cell>
          <cell r="Z607" t="str">
            <v>Yes, as a partner</v>
          </cell>
          <cell r="AA607" t="str">
            <v>Yes, as a partner</v>
          </cell>
          <cell r="AB607" t="str">
            <v>Countries will cooperate more with other countries</v>
          </cell>
        </row>
        <row r="608">
          <cell r="A608" t="str">
            <v xml:space="preserve">NJ    </v>
          </cell>
          <cell r="B608" t="str">
            <v>Married</v>
          </cell>
          <cell r="C608" t="str">
            <v>Four</v>
          </cell>
          <cell r="D608" t="str">
            <v>Three</v>
          </cell>
          <cell r="F608" t="str">
            <v>Yes</v>
          </cell>
          <cell r="G608">
            <v>52</v>
          </cell>
          <cell r="H608" t="str">
            <v>High school graduate (Grade 12 with diploma or GED certificate)</v>
          </cell>
          <cell r="I608" t="str">
            <v>$100,000 to under $150,000</v>
          </cell>
          <cell r="J608" t="str">
            <v>No</v>
          </cell>
          <cell r="K608" t="str">
            <v>White Non-Hispanic</v>
          </cell>
          <cell r="M608" t="str">
            <v>Neither/Other (DO NOT READ)</v>
          </cell>
          <cell r="N608" t="str">
            <v>Moderate</v>
          </cell>
          <cell r="O608" t="str">
            <v>Male</v>
          </cell>
          <cell r="P608" t="str">
            <v>Catholic, Roman Catholic</v>
          </cell>
          <cell r="Q608" t="str">
            <v>United Kingdom</v>
          </cell>
          <cell r="R608" t="str">
            <v>Somewhat good</v>
          </cell>
          <cell r="S608" t="str">
            <v>Having a close relationship to Germany</v>
          </cell>
          <cell r="T608" t="str">
            <v>Having a close relationship to Germany</v>
          </cell>
          <cell r="U608" t="str">
            <v>Very likely</v>
          </cell>
          <cell r="V608" t="str">
            <v>Yes, as a partner</v>
          </cell>
          <cell r="W608" t="str">
            <v>Yes, as a partner</v>
          </cell>
          <cell r="X608" t="str">
            <v>Yes, as a partner</v>
          </cell>
          <cell r="Y608" t="str">
            <v>Yes, as a partner</v>
          </cell>
          <cell r="Z608" t="str">
            <v>Yes, as a partner</v>
          </cell>
          <cell r="AA608" t="str">
            <v>Yes, as a partner</v>
          </cell>
          <cell r="AB608" t="str">
            <v>Countries will increase their focus on national interests</v>
          </cell>
        </row>
        <row r="609">
          <cell r="A609" t="str">
            <v xml:space="preserve">VA    </v>
          </cell>
          <cell r="B609" t="str">
            <v>Widowed</v>
          </cell>
          <cell r="C609" t="str">
            <v>Two</v>
          </cell>
          <cell r="D609" t="str">
            <v>Two</v>
          </cell>
          <cell r="F609" t="str">
            <v>NA</v>
          </cell>
          <cell r="G609">
            <v>68</v>
          </cell>
          <cell r="H609" t="str">
            <v>Some college, no degree (includes community college)</v>
          </cell>
          <cell r="I609" t="str">
            <v>$75,000 but less than $100,000</v>
          </cell>
          <cell r="J609" t="str">
            <v>No</v>
          </cell>
          <cell r="K609" t="str">
            <v>White Non-Hispanic</v>
          </cell>
          <cell r="M609" t="str">
            <v>NA</v>
          </cell>
          <cell r="N609" t="str">
            <v>Somewhat liberal</v>
          </cell>
          <cell r="O609" t="str">
            <v>Male</v>
          </cell>
          <cell r="P609" t="str">
            <v>Nothing in particular</v>
          </cell>
          <cell r="Q609" t="str">
            <v>United Kingdom</v>
          </cell>
          <cell r="R609" t="str">
            <v>Somewhat bad</v>
          </cell>
          <cell r="S609" t="str">
            <v>Having a close relationship to Germany</v>
          </cell>
          <cell r="T609" t="str">
            <v>Having a close relationship to Germany</v>
          </cell>
          <cell r="U609" t="str">
            <v>Somewhat likely</v>
          </cell>
          <cell r="V609" t="str">
            <v>Yes, as a partner</v>
          </cell>
          <cell r="W609" t="str">
            <v>Yes, as a partner</v>
          </cell>
          <cell r="X609" t="str">
            <v>No, not a partner</v>
          </cell>
          <cell r="Y609" t="str">
            <v>Yes, as a partner</v>
          </cell>
          <cell r="Z609" t="str">
            <v>Yes, as a partner</v>
          </cell>
          <cell r="AA609" t="str">
            <v>Yes, as a partner</v>
          </cell>
          <cell r="AB609" t="str">
            <v>Everything will be the same as before the crisis</v>
          </cell>
        </row>
        <row r="610">
          <cell r="A610" t="str">
            <v xml:space="preserve">MO    </v>
          </cell>
          <cell r="B610" t="str">
            <v>Single, living with a partner</v>
          </cell>
          <cell r="C610" t="str">
            <v>Two</v>
          </cell>
          <cell r="D610" t="str">
            <v>Two</v>
          </cell>
          <cell r="F610" t="str">
            <v>NA</v>
          </cell>
          <cell r="G610">
            <v>27</v>
          </cell>
          <cell r="H610" t="str">
            <v>Postgraduate or professional degree, including master's, doctorate, medical or law degree (e.g., MA, MS, PhD, MD, JD)</v>
          </cell>
          <cell r="I610" t="str">
            <v>$40,000 but less than $50,000</v>
          </cell>
          <cell r="J610" t="str">
            <v>Yes</v>
          </cell>
          <cell r="K610" t="str">
            <v>Unspecified Hispanic</v>
          </cell>
          <cell r="M610" t="str">
            <v>Democratic</v>
          </cell>
          <cell r="N610" t="str">
            <v>Moderate</v>
          </cell>
          <cell r="O610" t="str">
            <v>Female</v>
          </cell>
          <cell r="P610" t="str">
            <v>Baptist</v>
          </cell>
          <cell r="Q610" t="str">
            <v>South Korea</v>
          </cell>
          <cell r="R610" t="str">
            <v>Very good</v>
          </cell>
          <cell r="S610" t="str">
            <v>Having a close relationship to Germany</v>
          </cell>
          <cell r="T610" t="str">
            <v>Having a close relationship to Germany</v>
          </cell>
          <cell r="U610" t="str">
            <v>Very likely</v>
          </cell>
          <cell r="V610" t="str">
            <v>Yes, as a partner</v>
          </cell>
          <cell r="W610" t="str">
            <v>Yes, as a partner</v>
          </cell>
          <cell r="X610" t="str">
            <v>Yes, as a partner</v>
          </cell>
          <cell r="Y610" t="str">
            <v>Yes, as a partner</v>
          </cell>
          <cell r="Z610" t="str">
            <v>Yes, as a partner</v>
          </cell>
          <cell r="AA610" t="str">
            <v>Yes, as a partner</v>
          </cell>
          <cell r="AB610" t="str">
            <v>Countries will increase their focus on national interests</v>
          </cell>
        </row>
        <row r="611">
          <cell r="A611" t="str">
            <v xml:space="preserve">NY    </v>
          </cell>
          <cell r="B611" t="str">
            <v>Single, living with a partner</v>
          </cell>
          <cell r="C611" t="str">
            <v>Four</v>
          </cell>
          <cell r="D611" t="str">
            <v>Four</v>
          </cell>
          <cell r="F611" t="str">
            <v>NA</v>
          </cell>
          <cell r="G611">
            <v>41</v>
          </cell>
          <cell r="H611" t="str">
            <v>Some college, no degree (includes community college)</v>
          </cell>
          <cell r="I611" t="str">
            <v>$75,000 but less than $100,000</v>
          </cell>
          <cell r="J611" t="str">
            <v>No</v>
          </cell>
          <cell r="K611" t="str">
            <v>White Non-Hispanic</v>
          </cell>
          <cell r="M611" t="str">
            <v>Democratic</v>
          </cell>
          <cell r="N611" t="str">
            <v>Moderate</v>
          </cell>
          <cell r="O611" t="str">
            <v>Female</v>
          </cell>
          <cell r="P611" t="str">
            <v>Catholic, Roman Catholic</v>
          </cell>
          <cell r="Q611" t="str">
            <v>United Kingdom</v>
          </cell>
          <cell r="R611" t="str">
            <v>Somewhat good</v>
          </cell>
          <cell r="S611" t="str">
            <v>Having a close relationship to Germany</v>
          </cell>
          <cell r="T611" t="str">
            <v>Having a close relationship to Germany</v>
          </cell>
          <cell r="U611" t="str">
            <v>Very unlikely</v>
          </cell>
          <cell r="V611" t="str">
            <v>Yes, as a partner</v>
          </cell>
          <cell r="W611" t="str">
            <v>Yes, as a partner</v>
          </cell>
          <cell r="X611" t="str">
            <v>Yes, as a partner</v>
          </cell>
          <cell r="Y611" t="str">
            <v>Yes, as a partner</v>
          </cell>
          <cell r="Z611" t="str">
            <v>Yes, as a partner</v>
          </cell>
          <cell r="AA611" t="str">
            <v>Yes, as a partner</v>
          </cell>
          <cell r="AB611" t="str">
            <v>Everything will be the same as before the crisis</v>
          </cell>
        </row>
        <row r="612">
          <cell r="A612" t="str">
            <v xml:space="preserve">FL    </v>
          </cell>
          <cell r="B612" t="str">
            <v>Married</v>
          </cell>
          <cell r="C612" t="str">
            <v>Three</v>
          </cell>
          <cell r="D612" t="str">
            <v>Two</v>
          </cell>
          <cell r="F612" t="str">
            <v>Yes</v>
          </cell>
          <cell r="G612">
            <v>35</v>
          </cell>
          <cell r="H612" t="str">
            <v>Four year college or university degree/Bachelor.s degree (e.g., BS, BA, AB)</v>
          </cell>
          <cell r="I612" t="str">
            <v>Less than $15,000</v>
          </cell>
          <cell r="J612" t="str">
            <v>Yes</v>
          </cell>
          <cell r="K612" t="str">
            <v>White Hispanic</v>
          </cell>
          <cell r="M612" t="str">
            <v>Republican</v>
          </cell>
          <cell r="N612" t="str">
            <v>Somewhat liberal</v>
          </cell>
          <cell r="O612" t="str">
            <v>Male</v>
          </cell>
          <cell r="P612" t="str">
            <v>Christian (Just Christian)</v>
          </cell>
          <cell r="Q612" t="str">
            <v>The European Union (EU)</v>
          </cell>
          <cell r="R612" t="str">
            <v>Somewhat bad</v>
          </cell>
          <cell r="S612" t="str">
            <v>Having a close relationship to Germany</v>
          </cell>
          <cell r="T612" t="str">
            <v>Having a close relationship to Germany</v>
          </cell>
          <cell r="U612" t="str">
            <v>Very likely</v>
          </cell>
          <cell r="V612" t="str">
            <v>Yes, as a partner</v>
          </cell>
          <cell r="W612" t="str">
            <v>Yes, as a partner</v>
          </cell>
          <cell r="X612" t="str">
            <v>Yes, as a partner</v>
          </cell>
          <cell r="Y612" t="str">
            <v>Yes, as a partner</v>
          </cell>
          <cell r="Z612" t="str">
            <v>Yes, as a partner</v>
          </cell>
          <cell r="AA612" t="str">
            <v>No, not a partner</v>
          </cell>
          <cell r="AB612" t="str">
            <v>Countries will increase their focus on national interests</v>
          </cell>
        </row>
        <row r="613">
          <cell r="A613" t="str">
            <v xml:space="preserve">CO    </v>
          </cell>
          <cell r="B613" t="str">
            <v>Single, living with a partner</v>
          </cell>
          <cell r="C613" t="str">
            <v>Four</v>
          </cell>
          <cell r="D613" t="str">
            <v>Four</v>
          </cell>
          <cell r="F613" t="str">
            <v>NA</v>
          </cell>
          <cell r="G613">
            <v>20</v>
          </cell>
          <cell r="H613" t="str">
            <v>High school graduate (Grade 12 with diploma or GED certificate)</v>
          </cell>
          <cell r="I613" t="str">
            <v>$30,000 but less than $40,000</v>
          </cell>
          <cell r="J613" t="str">
            <v>No</v>
          </cell>
          <cell r="K613" t="str">
            <v>White Non-Hispanic</v>
          </cell>
          <cell r="M613" t="str">
            <v>NA</v>
          </cell>
          <cell r="N613" t="str">
            <v>Somewhat liberal</v>
          </cell>
          <cell r="O613" t="str">
            <v>Male</v>
          </cell>
          <cell r="P613" t="str">
            <v>Atheist</v>
          </cell>
          <cell r="Q613" t="str">
            <v>Mexico</v>
          </cell>
          <cell r="R613" t="str">
            <v>Very bad</v>
          </cell>
          <cell r="S613" t="str">
            <v>Having a close relationship to Germany</v>
          </cell>
          <cell r="T613" t="str">
            <v>Having a close relationship to Germany</v>
          </cell>
          <cell r="U613" t="str">
            <v>Very likely</v>
          </cell>
          <cell r="V613" t="str">
            <v>Yes, as a partner</v>
          </cell>
          <cell r="W613" t="str">
            <v>Yes, as a partner</v>
          </cell>
          <cell r="X613" t="str">
            <v>Yes, as a partner</v>
          </cell>
          <cell r="Y613" t="str">
            <v>Yes, as a partner</v>
          </cell>
          <cell r="Z613" t="str">
            <v>Yes, as a partner</v>
          </cell>
          <cell r="AA613" t="str">
            <v>Yes, as a partner</v>
          </cell>
          <cell r="AB613" t="str">
            <v>Countries will increase their focus on national interests</v>
          </cell>
        </row>
        <row r="614">
          <cell r="A614" t="str">
            <v xml:space="preserve">VA    </v>
          </cell>
          <cell r="B614" t="str">
            <v>Married</v>
          </cell>
          <cell r="C614" t="str">
            <v>Two</v>
          </cell>
          <cell r="D614" t="str">
            <v>Two</v>
          </cell>
          <cell r="F614" t="str">
            <v>NA</v>
          </cell>
          <cell r="G614">
            <v>44</v>
          </cell>
          <cell r="H614" t="str">
            <v>Two year associate degree from a college or university</v>
          </cell>
          <cell r="I614" t="str">
            <v>$250,000 or more</v>
          </cell>
          <cell r="J614" t="str">
            <v>No</v>
          </cell>
          <cell r="K614" t="str">
            <v>White Non-Hispanic</v>
          </cell>
          <cell r="M614" t="str">
            <v>NA</v>
          </cell>
          <cell r="N614" t="str">
            <v>Somewhat conservative</v>
          </cell>
          <cell r="O614" t="str">
            <v>Male</v>
          </cell>
          <cell r="P614" t="str">
            <v>Christian (Just Christian)</v>
          </cell>
          <cell r="Q614" t="str">
            <v>United Kingdom</v>
          </cell>
          <cell r="R614" t="str">
            <v>Very good</v>
          </cell>
          <cell r="S614" t="str">
            <v>Having a close relationship to Germany</v>
          </cell>
          <cell r="T614" t="str">
            <v>Having a close relationship to Germany</v>
          </cell>
          <cell r="U614" t="str">
            <v>Very unlikely</v>
          </cell>
          <cell r="V614" t="str">
            <v>Yes, as a partner</v>
          </cell>
          <cell r="W614" t="str">
            <v>Yes, as a partner</v>
          </cell>
          <cell r="X614" t="str">
            <v>Yes, as a partner</v>
          </cell>
          <cell r="Y614" t="str">
            <v>Yes, as a partner</v>
          </cell>
          <cell r="Z614" t="str">
            <v>Yes, as a partner</v>
          </cell>
          <cell r="AA614" t="str">
            <v>Yes, as a partner</v>
          </cell>
          <cell r="AB614" t="str">
            <v>Countries will cooperate more with other countries</v>
          </cell>
        </row>
        <row r="615">
          <cell r="A615" t="str">
            <v xml:space="preserve">NY    </v>
          </cell>
          <cell r="B615" t="str">
            <v>Married</v>
          </cell>
          <cell r="C615" t="str">
            <v>Two</v>
          </cell>
          <cell r="D615" t="str">
            <v>Two</v>
          </cell>
          <cell r="F615" t="str">
            <v>NA</v>
          </cell>
          <cell r="G615">
            <v>68</v>
          </cell>
          <cell r="H615" t="str">
            <v>High school graduate (Grade 12 with diploma or GED certificate)</v>
          </cell>
          <cell r="I615" t="str">
            <v>$30,000 but less than $40,000</v>
          </cell>
          <cell r="J615" t="str">
            <v>No</v>
          </cell>
          <cell r="K615" t="str">
            <v>White Non-Hispanic</v>
          </cell>
          <cell r="M615" t="str">
            <v>NA</v>
          </cell>
          <cell r="N615" t="str">
            <v>Somewhat conservative</v>
          </cell>
          <cell r="O615" t="str">
            <v>Male</v>
          </cell>
          <cell r="P615" t="str">
            <v>Church of Christ, or Disciples of Christ (Christian Church)</v>
          </cell>
          <cell r="Q615" t="str">
            <v>United Kingdom</v>
          </cell>
          <cell r="R615" t="str">
            <v>Somewhat good</v>
          </cell>
          <cell r="S615" t="str">
            <v>Having a close relationship to Russia</v>
          </cell>
          <cell r="T615" t="str">
            <v>Having a close relationship to Germany</v>
          </cell>
          <cell r="U615" t="str">
            <v>Somewhat likely</v>
          </cell>
          <cell r="V615" t="str">
            <v>Yes, as a partner</v>
          </cell>
          <cell r="W615" t="str">
            <v>Yes, as a partner</v>
          </cell>
          <cell r="X615" t="str">
            <v>Yes, as a partner</v>
          </cell>
          <cell r="Y615" t="str">
            <v>Yes, as a partner</v>
          </cell>
          <cell r="Z615" t="str">
            <v>Yes, as a partner</v>
          </cell>
          <cell r="AA615" t="str">
            <v>Yes, as a partner</v>
          </cell>
          <cell r="AB615" t="str">
            <v>Everything will be the same as before the crisis</v>
          </cell>
        </row>
        <row r="616">
          <cell r="A616" t="str">
            <v xml:space="preserve">WA    </v>
          </cell>
          <cell r="B616" t="str">
            <v>Married</v>
          </cell>
          <cell r="C616" t="str">
            <v>Five</v>
          </cell>
          <cell r="D616" t="str">
            <v>Three</v>
          </cell>
          <cell r="F616" t="str">
            <v>Yes</v>
          </cell>
          <cell r="G616">
            <v>39</v>
          </cell>
          <cell r="H616" t="str">
            <v>Two year associate degree from a college or university</v>
          </cell>
          <cell r="I616" t="str">
            <v>$50,000 but less than $75,000</v>
          </cell>
          <cell r="J616" t="str">
            <v>No</v>
          </cell>
          <cell r="K616" t="str">
            <v>Black Non-Hispanic</v>
          </cell>
          <cell r="M616" t="str">
            <v>NA</v>
          </cell>
          <cell r="N616" t="str">
            <v>Somewhat liberal</v>
          </cell>
          <cell r="O616" t="str">
            <v>Female</v>
          </cell>
          <cell r="P616" t="str">
            <v>Christian (Just Christian)</v>
          </cell>
          <cell r="Q616" t="str">
            <v>Russia</v>
          </cell>
          <cell r="R616" t="str">
            <v>Very bad</v>
          </cell>
          <cell r="S616" t="str">
            <v>Having a close relationship to Germany</v>
          </cell>
          <cell r="T616" t="str">
            <v>Having a close relationship to Germany</v>
          </cell>
          <cell r="U616" t="str">
            <v>Very likely</v>
          </cell>
          <cell r="V616" t="str">
            <v>Yes, as a partner</v>
          </cell>
          <cell r="W616" t="str">
            <v>No, not a partner</v>
          </cell>
          <cell r="X616" t="str">
            <v>Yes, as a partner</v>
          </cell>
          <cell r="Y616" t="str">
            <v>Yes, as a partner</v>
          </cell>
          <cell r="Z616" t="str">
            <v>Yes, as a partner</v>
          </cell>
          <cell r="AA616" t="str">
            <v>Yes, as a partner</v>
          </cell>
          <cell r="AB616" t="str">
            <v>Countries will cooperate more with other countries</v>
          </cell>
        </row>
        <row r="617">
          <cell r="A617" t="str">
            <v xml:space="preserve">MD    </v>
          </cell>
          <cell r="B617" t="str">
            <v>Single, that is never married</v>
          </cell>
          <cell r="C617" t="str">
            <v>Two</v>
          </cell>
          <cell r="D617" t="str">
            <v>Two</v>
          </cell>
          <cell r="F617" t="str">
            <v>NA</v>
          </cell>
          <cell r="G617">
            <v>33</v>
          </cell>
          <cell r="H617" t="str">
            <v>Some college, no degree (includes community college)</v>
          </cell>
          <cell r="I617" t="str">
            <v>$25,000 but less than $30,000</v>
          </cell>
          <cell r="J617" t="str">
            <v>No</v>
          </cell>
          <cell r="K617" t="str">
            <v>Black Non-Hispanic</v>
          </cell>
          <cell r="M617" t="str">
            <v>Democratic</v>
          </cell>
          <cell r="N617" t="str">
            <v>Somewhat liberal</v>
          </cell>
          <cell r="O617" t="str">
            <v>Male</v>
          </cell>
          <cell r="P617" t="str">
            <v>Nothing in particular</v>
          </cell>
          <cell r="Q617" t="str">
            <v>DK/Refused</v>
          </cell>
          <cell r="R617" t="str">
            <v>Somewhat good</v>
          </cell>
          <cell r="S617" t="str">
            <v>Having a close relationship to Germany</v>
          </cell>
          <cell r="T617" t="str">
            <v>Having a close relationship to China</v>
          </cell>
          <cell r="U617" t="str">
            <v>Somewhat likely</v>
          </cell>
          <cell r="V617" t="str">
            <v>Yes, as a partner</v>
          </cell>
          <cell r="W617" t="str">
            <v>Yes, as a partner</v>
          </cell>
          <cell r="X617" t="str">
            <v>Yes, as a partner</v>
          </cell>
          <cell r="Y617" t="str">
            <v>Yes, as a partner</v>
          </cell>
          <cell r="Z617" t="str">
            <v>Yes, as a partner</v>
          </cell>
          <cell r="AA617" t="str">
            <v>No, not a partner</v>
          </cell>
          <cell r="AB617" t="str">
            <v>Everything will be the same as before the crisis</v>
          </cell>
        </row>
        <row r="618">
          <cell r="A618" t="str">
            <v xml:space="preserve">GA    </v>
          </cell>
          <cell r="B618" t="str">
            <v>Married</v>
          </cell>
          <cell r="C618" t="str">
            <v>Two</v>
          </cell>
          <cell r="D618" t="str">
            <v>Two</v>
          </cell>
          <cell r="F618" t="str">
            <v>NA</v>
          </cell>
          <cell r="G618">
            <v>25</v>
          </cell>
          <cell r="H618" t="str">
            <v>Four year college or university degree/Bachelor.s degree (e.g., BS, BA, AB)</v>
          </cell>
          <cell r="I618" t="str">
            <v>$100,000 to under $150,000</v>
          </cell>
          <cell r="J618" t="str">
            <v>No</v>
          </cell>
          <cell r="K618" t="str">
            <v>White Non-Hispanic</v>
          </cell>
          <cell r="M618" t="str">
            <v>Democratic</v>
          </cell>
          <cell r="N618" t="str">
            <v>Somewhat liberal</v>
          </cell>
          <cell r="O618" t="str">
            <v>Female</v>
          </cell>
          <cell r="P618" t="str">
            <v>Nothing in particular</v>
          </cell>
          <cell r="Q618" t="str">
            <v>South Korea</v>
          </cell>
          <cell r="R618" t="str">
            <v>Somewhat good</v>
          </cell>
          <cell r="S618" t="str">
            <v>Both relationships are equally important</v>
          </cell>
          <cell r="T618" t="str">
            <v>Having a close relationship to China</v>
          </cell>
          <cell r="U618" t="str">
            <v>Somewhat unlikely</v>
          </cell>
          <cell r="V618" t="str">
            <v>Yes, as a partner</v>
          </cell>
          <cell r="W618" t="str">
            <v>Yes, as a partner</v>
          </cell>
          <cell r="X618" t="str">
            <v>Yes, as a partner</v>
          </cell>
          <cell r="Y618" t="str">
            <v>Yes, as a partner</v>
          </cell>
          <cell r="Z618" t="str">
            <v>Yes, as a partner</v>
          </cell>
          <cell r="AA618" t="str">
            <v>Yes, as a partner</v>
          </cell>
          <cell r="AB618" t="str">
            <v>Everything will be the same as before the crisis</v>
          </cell>
        </row>
        <row r="619">
          <cell r="A619" t="str">
            <v xml:space="preserve">FL    </v>
          </cell>
          <cell r="B619" t="str">
            <v>Widowed</v>
          </cell>
          <cell r="C619" t="str">
            <v>One</v>
          </cell>
          <cell r="D619" t="str">
            <v>One</v>
          </cell>
          <cell r="F619" t="str">
            <v>NA</v>
          </cell>
          <cell r="G619">
            <v>77</v>
          </cell>
          <cell r="H619" t="str">
            <v>High school graduate (Grade 12 with diploma or GED certificate)</v>
          </cell>
          <cell r="I619" t="str">
            <v>$30,000 but less than $40,000</v>
          </cell>
          <cell r="J619" t="str">
            <v>No</v>
          </cell>
          <cell r="K619" t="str">
            <v>White Non-Hispanic</v>
          </cell>
          <cell r="M619" t="str">
            <v>Neither/Other (DO NOT READ)</v>
          </cell>
          <cell r="N619" t="str">
            <v>Refused</v>
          </cell>
          <cell r="O619" t="str">
            <v>Female</v>
          </cell>
          <cell r="P619" t="str">
            <v>Jehovah's Witness</v>
          </cell>
          <cell r="Q619" t="str">
            <v>DK/Refused</v>
          </cell>
          <cell r="R619" t="str">
            <v>Somewhat good</v>
          </cell>
          <cell r="S619" t="str">
            <v>Having a close relationship to Germany</v>
          </cell>
          <cell r="T619" t="str">
            <v>Having a close relationship to Germany</v>
          </cell>
          <cell r="U619" t="str">
            <v>Very likely</v>
          </cell>
          <cell r="V619" t="str">
            <v>Yes, as a partner</v>
          </cell>
          <cell r="W619" t="str">
            <v>No, not a partner</v>
          </cell>
          <cell r="X619" t="str">
            <v>No, not a partner</v>
          </cell>
          <cell r="Y619" t="str">
            <v>Yes, as a partner</v>
          </cell>
          <cell r="Z619" t="str">
            <v>Yes, as a partner</v>
          </cell>
          <cell r="AA619" t="str">
            <v>Yes, as a partner</v>
          </cell>
          <cell r="AB619" t="str">
            <v>Everything will be the same as before the crisis</v>
          </cell>
        </row>
        <row r="620">
          <cell r="A620" t="str">
            <v xml:space="preserve">TN    </v>
          </cell>
          <cell r="B620" t="str">
            <v>Divorced</v>
          </cell>
          <cell r="C620" t="str">
            <v>One</v>
          </cell>
          <cell r="D620" t="str">
            <v>One</v>
          </cell>
          <cell r="F620" t="str">
            <v>NA</v>
          </cell>
          <cell r="G620">
            <v>35</v>
          </cell>
          <cell r="H620" t="str">
            <v>Some college, no degree (includes community college)</v>
          </cell>
          <cell r="I620" t="str">
            <v>$40,000 but less than $50,000</v>
          </cell>
          <cell r="J620" t="str">
            <v>No</v>
          </cell>
          <cell r="K620" t="str">
            <v>White Non-Hispanic</v>
          </cell>
          <cell r="M620" t="str">
            <v>Democratic</v>
          </cell>
          <cell r="N620" t="str">
            <v>Somewhat liberal</v>
          </cell>
          <cell r="O620" t="str">
            <v>Female</v>
          </cell>
          <cell r="P620" t="str">
            <v>Nothing in particular</v>
          </cell>
          <cell r="Q620" t="str">
            <v>China</v>
          </cell>
          <cell r="R620" t="str">
            <v>Very good</v>
          </cell>
          <cell r="S620" t="str">
            <v>Having a close relationship to Germany</v>
          </cell>
          <cell r="T620" t="str">
            <v>Having a close relationship to China</v>
          </cell>
          <cell r="U620" t="str">
            <v>Somewhat likely</v>
          </cell>
          <cell r="V620" t="str">
            <v>Yes, as a partner</v>
          </cell>
          <cell r="W620" t="str">
            <v>Yes, as a partner</v>
          </cell>
          <cell r="X620" t="str">
            <v>Yes, as a partner</v>
          </cell>
          <cell r="Y620" t="str">
            <v>Yes, as a partner</v>
          </cell>
          <cell r="Z620" t="str">
            <v>Yes, as a partner</v>
          </cell>
          <cell r="AA620" t="str">
            <v>Yes, as a partner</v>
          </cell>
          <cell r="AB620" t="str">
            <v>Everything will be the same as before the crisis</v>
          </cell>
        </row>
        <row r="621">
          <cell r="A621" t="str">
            <v xml:space="preserve">FL    </v>
          </cell>
          <cell r="B621" t="str">
            <v>Married</v>
          </cell>
          <cell r="C621" t="str">
            <v>Two</v>
          </cell>
          <cell r="D621" t="str">
            <v>Two</v>
          </cell>
          <cell r="F621" t="str">
            <v>NA</v>
          </cell>
          <cell r="G621">
            <v>62</v>
          </cell>
          <cell r="H621" t="str">
            <v>Two year associate degree from a college or university</v>
          </cell>
          <cell r="I621" t="str">
            <v>$100,000 to under $150,000</v>
          </cell>
          <cell r="J621" t="str">
            <v>No</v>
          </cell>
          <cell r="K621" t="str">
            <v>White Non-Hispanic</v>
          </cell>
          <cell r="M621" t="str">
            <v>NA</v>
          </cell>
          <cell r="N621" t="str">
            <v>Very liberal</v>
          </cell>
          <cell r="O621" t="str">
            <v>Female</v>
          </cell>
          <cell r="P621" t="str">
            <v>Catholic, Roman Catholic</v>
          </cell>
          <cell r="Q621" t="str">
            <v>Canada</v>
          </cell>
          <cell r="R621" t="str">
            <v>Very bad</v>
          </cell>
          <cell r="S621" t="str">
            <v>Having a close relationship to Germany</v>
          </cell>
          <cell r="T621" t="str">
            <v>Having a close relationship to Germany</v>
          </cell>
          <cell r="U621" t="str">
            <v>Somewhat likely</v>
          </cell>
          <cell r="V621" t="str">
            <v>Yes, as a partner</v>
          </cell>
          <cell r="W621" t="str">
            <v>No, not a partner</v>
          </cell>
          <cell r="X621" t="str">
            <v>Yes, as a partner</v>
          </cell>
          <cell r="Y621" t="str">
            <v>Yes, as a partner</v>
          </cell>
          <cell r="Z621" t="str">
            <v>Yes, as a partner</v>
          </cell>
          <cell r="AA621" t="str">
            <v>Yes, as a partner</v>
          </cell>
          <cell r="AB621" t="str">
            <v>Countries will increase their focus on national interests</v>
          </cell>
        </row>
        <row r="622">
          <cell r="A622" t="str">
            <v xml:space="preserve">FL    </v>
          </cell>
          <cell r="B622" t="str">
            <v>Married</v>
          </cell>
          <cell r="C622" t="str">
            <v>Four</v>
          </cell>
          <cell r="D622" t="str">
            <v>Three</v>
          </cell>
          <cell r="F622" t="str">
            <v>Yes</v>
          </cell>
          <cell r="G622" t="str">
            <v>Refused</v>
          </cell>
          <cell r="H622" t="str">
            <v>Postgraduate or professional degree, including master's, doctorate, medical or law degree (e.g., MA, MS, PhD, MD, JD)</v>
          </cell>
          <cell r="I622" t="str">
            <v>Less than $15,000</v>
          </cell>
          <cell r="J622" t="str">
            <v>No</v>
          </cell>
          <cell r="K622" t="str">
            <v>White Non-Hispanic</v>
          </cell>
          <cell r="M622" t="str">
            <v>Democratic</v>
          </cell>
          <cell r="N622" t="str">
            <v>Somewhat liberal</v>
          </cell>
          <cell r="O622" t="str">
            <v>Female</v>
          </cell>
          <cell r="P622" t="str">
            <v>Christian (Just Christian)</v>
          </cell>
          <cell r="Q622" t="str">
            <v>The European Union (EU)</v>
          </cell>
          <cell r="R622" t="str">
            <v>Somewhat good</v>
          </cell>
          <cell r="S622" t="str">
            <v>DK/Refused</v>
          </cell>
          <cell r="T622" t="str">
            <v>Both relationships are equally important</v>
          </cell>
          <cell r="U622" t="str">
            <v>Very likely</v>
          </cell>
          <cell r="V622" t="str">
            <v>Yes, as a partner</v>
          </cell>
          <cell r="W622" t="str">
            <v>Yes, as a partner</v>
          </cell>
          <cell r="X622" t="str">
            <v>Yes, as a partner</v>
          </cell>
          <cell r="Y622" t="str">
            <v>Yes, as a partner</v>
          </cell>
          <cell r="Z622" t="str">
            <v>Yes, as a partner</v>
          </cell>
          <cell r="AA622" t="str">
            <v>Yes, as a partner</v>
          </cell>
          <cell r="AB622" t="str">
            <v>Countries will cooperate more with other countries</v>
          </cell>
        </row>
        <row r="623">
          <cell r="A623" t="str">
            <v xml:space="preserve">IA    </v>
          </cell>
          <cell r="B623" t="str">
            <v>Married</v>
          </cell>
          <cell r="C623" t="str">
            <v>Two</v>
          </cell>
          <cell r="D623" t="str">
            <v>Two</v>
          </cell>
          <cell r="F623" t="str">
            <v>NA</v>
          </cell>
          <cell r="G623">
            <v>64</v>
          </cell>
          <cell r="H623" t="str">
            <v>Some college, no degree (includes community college)</v>
          </cell>
          <cell r="I623" t="str">
            <v>Less than $15,000</v>
          </cell>
          <cell r="J623" t="str">
            <v>No</v>
          </cell>
          <cell r="K623" t="str">
            <v>White Non-Hispanic</v>
          </cell>
          <cell r="M623" t="str">
            <v>Republican</v>
          </cell>
          <cell r="N623" t="str">
            <v>Very conservative</v>
          </cell>
          <cell r="O623" t="str">
            <v>Female</v>
          </cell>
          <cell r="P623" t="str">
            <v>Catholic, Roman Catholic</v>
          </cell>
          <cell r="Q623" t="str">
            <v>The European Union (EU)</v>
          </cell>
          <cell r="R623" t="str">
            <v>Somewhat good</v>
          </cell>
          <cell r="S623" t="str">
            <v>Having a close relationship to Germany</v>
          </cell>
          <cell r="T623" t="str">
            <v>Having a close relationship to Germany</v>
          </cell>
          <cell r="U623" t="str">
            <v>Somewhat likely</v>
          </cell>
          <cell r="V623" t="str">
            <v>Yes, as a partner</v>
          </cell>
          <cell r="W623" t="str">
            <v>No, not a partner</v>
          </cell>
          <cell r="X623" t="str">
            <v>No, not a partner</v>
          </cell>
          <cell r="Y623" t="str">
            <v>Yes, as a partner</v>
          </cell>
          <cell r="Z623" t="str">
            <v>Yes, as a partner</v>
          </cell>
          <cell r="AA623" t="str">
            <v>Yes, as a partner</v>
          </cell>
          <cell r="AB623" t="str">
            <v>Countries will increase their focus on national interests</v>
          </cell>
        </row>
        <row r="624">
          <cell r="A624" t="str">
            <v xml:space="preserve">AL    </v>
          </cell>
          <cell r="B624" t="str">
            <v>Single, living with a partner</v>
          </cell>
          <cell r="C624" t="str">
            <v>Four</v>
          </cell>
          <cell r="D624" t="str">
            <v>Three</v>
          </cell>
          <cell r="F624" t="str">
            <v>No</v>
          </cell>
          <cell r="G624">
            <v>74</v>
          </cell>
          <cell r="H624" t="str">
            <v>High school incomplete (Grades 9-11 or Grade 12 with NO diploma)</v>
          </cell>
          <cell r="I624" t="str">
            <v>$15,000 but less than $25,000</v>
          </cell>
          <cell r="J624" t="str">
            <v>Yes</v>
          </cell>
          <cell r="K624" t="str">
            <v>Unspecified Hispanic</v>
          </cell>
          <cell r="M624" t="str">
            <v>Democratic</v>
          </cell>
          <cell r="N624" t="str">
            <v>Moderate</v>
          </cell>
          <cell r="O624" t="str">
            <v>Male</v>
          </cell>
          <cell r="P624" t="str">
            <v>Baptist</v>
          </cell>
          <cell r="Q624" t="str">
            <v>Italy</v>
          </cell>
          <cell r="R624" t="str">
            <v>Somewhat good</v>
          </cell>
          <cell r="S624" t="str">
            <v>Having a close relationship to Germany</v>
          </cell>
          <cell r="T624" t="str">
            <v>Having a close relationship to Germany</v>
          </cell>
          <cell r="U624" t="str">
            <v>Very likely</v>
          </cell>
          <cell r="V624" t="str">
            <v>Yes, as a partner</v>
          </cell>
          <cell r="W624" t="str">
            <v>No, not a partner</v>
          </cell>
          <cell r="X624" t="str">
            <v>No, not a partner</v>
          </cell>
          <cell r="Y624" t="str">
            <v>Yes, as a partner</v>
          </cell>
          <cell r="Z624" t="str">
            <v>Yes, as a partner</v>
          </cell>
          <cell r="AA624" t="str">
            <v>Yes, as a partner</v>
          </cell>
          <cell r="AB624" t="str">
            <v>Countries will cooperate more with other countries</v>
          </cell>
        </row>
        <row r="625">
          <cell r="A625" t="str">
            <v xml:space="preserve">SC    </v>
          </cell>
          <cell r="B625" t="str">
            <v>Married</v>
          </cell>
          <cell r="C625" t="str">
            <v>Three</v>
          </cell>
          <cell r="D625" t="str">
            <v>Three</v>
          </cell>
          <cell r="F625" t="str">
            <v>NA</v>
          </cell>
          <cell r="G625">
            <v>62</v>
          </cell>
          <cell r="H625" t="str">
            <v>High school graduate (Grade 12 with diploma or GED certificate)</v>
          </cell>
          <cell r="I625" t="str">
            <v>Less than $50,000 (Unspecified)</v>
          </cell>
          <cell r="J625" t="str">
            <v>No</v>
          </cell>
          <cell r="K625" t="str">
            <v>White Non-Hispanic</v>
          </cell>
          <cell r="M625" t="str">
            <v>NA</v>
          </cell>
          <cell r="N625" t="str">
            <v>Somewhat conservative</v>
          </cell>
          <cell r="O625" t="str">
            <v>Female</v>
          </cell>
          <cell r="P625" t="str">
            <v>Protestant</v>
          </cell>
          <cell r="Q625" t="str">
            <v>DK/Refused</v>
          </cell>
          <cell r="R625" t="str">
            <v>Very good</v>
          </cell>
          <cell r="S625" t="str">
            <v>Having a close relationship to Germany</v>
          </cell>
          <cell r="T625" t="str">
            <v>Having a close relationship to Germany</v>
          </cell>
          <cell r="U625" t="str">
            <v>Very likely</v>
          </cell>
          <cell r="V625" t="str">
            <v>Yes, as a partner</v>
          </cell>
          <cell r="W625" t="str">
            <v>No, not a partner</v>
          </cell>
          <cell r="X625" t="str">
            <v>Yes, as a partner</v>
          </cell>
          <cell r="Y625" t="str">
            <v>Yes, as a partner</v>
          </cell>
          <cell r="Z625" t="str">
            <v>Yes, as a partner</v>
          </cell>
          <cell r="AA625" t="str">
            <v>Yes, as a partner</v>
          </cell>
          <cell r="AB625" t="str">
            <v>Countries will cooperate more with other countries</v>
          </cell>
        </row>
        <row r="626">
          <cell r="A626" t="str">
            <v xml:space="preserve">TN    </v>
          </cell>
          <cell r="B626" t="str">
            <v>Married</v>
          </cell>
          <cell r="C626" t="str">
            <v>Four</v>
          </cell>
          <cell r="D626" t="str">
            <v>Two</v>
          </cell>
          <cell r="F626" t="str">
            <v>Yes</v>
          </cell>
          <cell r="G626">
            <v>58</v>
          </cell>
          <cell r="H626" t="str">
            <v>Four year college or university degree/Bachelor.s degree (e.g., BS, BA, AB)</v>
          </cell>
          <cell r="I626" t="str">
            <v>$100,000 to under $150,000</v>
          </cell>
          <cell r="J626" t="str">
            <v>No</v>
          </cell>
          <cell r="K626" t="str">
            <v>White Non-Hispanic</v>
          </cell>
          <cell r="M626" t="str">
            <v>NA</v>
          </cell>
          <cell r="N626" t="str">
            <v>Very conservative</v>
          </cell>
          <cell r="O626" t="str">
            <v>Male</v>
          </cell>
          <cell r="P626" t="str">
            <v>Protestant</v>
          </cell>
          <cell r="Q626" t="str">
            <v>United Kingdom</v>
          </cell>
          <cell r="R626" t="str">
            <v>Somewhat good</v>
          </cell>
          <cell r="S626" t="str">
            <v>Having a close relationship to Germany</v>
          </cell>
          <cell r="T626" t="str">
            <v>Having a close relationship to Germany</v>
          </cell>
          <cell r="U626" t="str">
            <v>Somewhat unlikely</v>
          </cell>
          <cell r="V626" t="str">
            <v>No, not a partner</v>
          </cell>
          <cell r="W626" t="str">
            <v>Yes, as a partner</v>
          </cell>
          <cell r="X626" t="str">
            <v>No, not a partner</v>
          </cell>
          <cell r="Y626" t="str">
            <v>Yes, as a partner</v>
          </cell>
          <cell r="Z626" t="str">
            <v>DK/Refused</v>
          </cell>
          <cell r="AA626" t="str">
            <v>Yes, as a partner</v>
          </cell>
          <cell r="AB626" t="str">
            <v>Countries will increase their focus on national interests</v>
          </cell>
        </row>
        <row r="627">
          <cell r="A627" t="str">
            <v xml:space="preserve">CA    </v>
          </cell>
          <cell r="B627" t="str">
            <v>Married</v>
          </cell>
          <cell r="C627" t="str">
            <v>Six</v>
          </cell>
          <cell r="D627" t="str">
            <v>Four</v>
          </cell>
          <cell r="F627" t="str">
            <v>No</v>
          </cell>
          <cell r="G627">
            <v>76</v>
          </cell>
          <cell r="H627" t="str">
            <v>Postgraduate or professional degree, including master's, doctorate, medical or law degree (e.g., MA, MS, PhD, MD, JD)</v>
          </cell>
          <cell r="I627" t="str">
            <v>$250,000 or more</v>
          </cell>
          <cell r="J627" t="str">
            <v>No</v>
          </cell>
          <cell r="K627" t="str">
            <v>White Non-Hispanic</v>
          </cell>
          <cell r="M627" t="str">
            <v>Republican</v>
          </cell>
          <cell r="N627" t="str">
            <v>Moderate</v>
          </cell>
          <cell r="O627" t="str">
            <v>Male</v>
          </cell>
          <cell r="P627" t="str">
            <v>Nothing in particular</v>
          </cell>
          <cell r="Q627" t="str">
            <v>United Kingdom</v>
          </cell>
          <cell r="R627" t="str">
            <v>Somewhat good</v>
          </cell>
          <cell r="S627" t="str">
            <v>Having a close relationship to Germany</v>
          </cell>
          <cell r="T627" t="str">
            <v>Having a close relationship to Germany</v>
          </cell>
          <cell r="U627" t="str">
            <v>Somewhat likely</v>
          </cell>
          <cell r="V627" t="str">
            <v>No, not a partner</v>
          </cell>
          <cell r="W627" t="str">
            <v>No, not a partner</v>
          </cell>
          <cell r="X627" t="str">
            <v>Yes, as a partner</v>
          </cell>
          <cell r="Y627" t="str">
            <v>Yes, as a partner</v>
          </cell>
          <cell r="Z627" t="str">
            <v>Yes, as a partner</v>
          </cell>
          <cell r="AA627" t="str">
            <v>Yes, as a partner</v>
          </cell>
          <cell r="AB627" t="str">
            <v>Everything will be the same as before the crisis</v>
          </cell>
        </row>
        <row r="628">
          <cell r="A628" t="str">
            <v xml:space="preserve">CA    </v>
          </cell>
          <cell r="B628" t="str">
            <v>Single, that is never married</v>
          </cell>
          <cell r="C628" t="str">
            <v>Two</v>
          </cell>
          <cell r="D628" t="str">
            <v>Two</v>
          </cell>
          <cell r="F628" t="str">
            <v>NA</v>
          </cell>
          <cell r="G628">
            <v>35</v>
          </cell>
          <cell r="H628" t="str">
            <v>Two year associate degree from a college or university</v>
          </cell>
          <cell r="I628" t="str">
            <v>$40,000 but less than $50,000</v>
          </cell>
          <cell r="J628" t="str">
            <v>No</v>
          </cell>
          <cell r="K628" t="str">
            <v>White Non-Hispanic</v>
          </cell>
          <cell r="M628" t="str">
            <v>NA</v>
          </cell>
          <cell r="N628" t="str">
            <v>Moderate</v>
          </cell>
          <cell r="O628" t="str">
            <v>Male</v>
          </cell>
          <cell r="P628" t="str">
            <v>Nothing in particular</v>
          </cell>
          <cell r="Q628" t="str">
            <v>Canada</v>
          </cell>
          <cell r="R628" t="str">
            <v>Somewhat good</v>
          </cell>
          <cell r="S628" t="str">
            <v>Having a close relationship to Germany</v>
          </cell>
          <cell r="T628" t="str">
            <v>Having a close relationship to China</v>
          </cell>
          <cell r="U628" t="str">
            <v>Very likely</v>
          </cell>
          <cell r="V628" t="str">
            <v>Yes, as a partner</v>
          </cell>
          <cell r="W628" t="str">
            <v>Yes, as a partner</v>
          </cell>
          <cell r="X628" t="str">
            <v>Yes, as a partner</v>
          </cell>
          <cell r="Y628" t="str">
            <v>Yes, as a partner</v>
          </cell>
          <cell r="Z628" t="str">
            <v>Yes, as a partner</v>
          </cell>
          <cell r="AA628" t="str">
            <v>Yes, as a partner</v>
          </cell>
          <cell r="AB628" t="str">
            <v>Countries will increase their focus on national interests</v>
          </cell>
        </row>
        <row r="629">
          <cell r="A629" t="str">
            <v xml:space="preserve">MI    </v>
          </cell>
          <cell r="B629" t="str">
            <v>Married</v>
          </cell>
          <cell r="C629" t="str">
            <v>Two</v>
          </cell>
          <cell r="D629" t="str">
            <v>Two</v>
          </cell>
          <cell r="F629" t="str">
            <v>NA</v>
          </cell>
          <cell r="G629">
            <v>66</v>
          </cell>
          <cell r="H629" t="str">
            <v>Some college, no degree (includes community college)</v>
          </cell>
          <cell r="I629" t="str">
            <v>$30,000 but less than $40,000</v>
          </cell>
          <cell r="J629" t="str">
            <v>No</v>
          </cell>
          <cell r="K629" t="str">
            <v>White Non-Hispanic</v>
          </cell>
          <cell r="M629" t="str">
            <v>Republican</v>
          </cell>
          <cell r="N629" t="str">
            <v>Somewhat conservative</v>
          </cell>
          <cell r="O629" t="str">
            <v>Female</v>
          </cell>
          <cell r="P629" t="str">
            <v>Lutheran</v>
          </cell>
          <cell r="Q629" t="str">
            <v>DK/Refused</v>
          </cell>
          <cell r="R629" t="str">
            <v>Very good</v>
          </cell>
          <cell r="S629" t="str">
            <v>Having a close relationship to Germany</v>
          </cell>
          <cell r="T629" t="str">
            <v>Having a close relationship to Germany</v>
          </cell>
          <cell r="U629" t="str">
            <v>Very unlikely</v>
          </cell>
          <cell r="V629" t="str">
            <v>Yes, as a partner</v>
          </cell>
          <cell r="W629" t="str">
            <v>No, not a partner</v>
          </cell>
          <cell r="X629" t="str">
            <v>No, not a partner</v>
          </cell>
          <cell r="Y629" t="str">
            <v>Yes, as a partner</v>
          </cell>
          <cell r="Z629" t="str">
            <v>Yes, as a partner</v>
          </cell>
          <cell r="AA629" t="str">
            <v>Yes, as a partner</v>
          </cell>
          <cell r="AB629" t="str">
            <v>Everything will be the same as before the crisis</v>
          </cell>
        </row>
        <row r="630">
          <cell r="A630" t="str">
            <v xml:space="preserve">IL    </v>
          </cell>
          <cell r="B630" t="str">
            <v>Separated</v>
          </cell>
          <cell r="C630" t="str">
            <v>Four</v>
          </cell>
          <cell r="D630" t="str">
            <v>One</v>
          </cell>
          <cell r="F630" t="str">
            <v>Yes</v>
          </cell>
          <cell r="G630">
            <v>45</v>
          </cell>
          <cell r="H630" t="str">
            <v>Some college, no degree (includes community college)</v>
          </cell>
          <cell r="I630" t="str">
            <v>$30,000 but less than $40,000</v>
          </cell>
          <cell r="J630" t="str">
            <v>No</v>
          </cell>
          <cell r="K630" t="str">
            <v>White Non-Hispanic</v>
          </cell>
          <cell r="M630" t="str">
            <v>NA</v>
          </cell>
          <cell r="N630" t="str">
            <v>Moderate</v>
          </cell>
          <cell r="O630" t="str">
            <v>Female</v>
          </cell>
          <cell r="P630" t="str">
            <v>Nothing in particular</v>
          </cell>
          <cell r="Q630" t="str">
            <v>Germany</v>
          </cell>
          <cell r="R630" t="str">
            <v>Somewhat good</v>
          </cell>
          <cell r="S630" t="str">
            <v>Having a close relationship to Germany</v>
          </cell>
          <cell r="T630" t="str">
            <v>Having a close relationship to Germany</v>
          </cell>
          <cell r="U630" t="str">
            <v>Very unlikely</v>
          </cell>
          <cell r="V630" t="str">
            <v>Yes, as a partner</v>
          </cell>
          <cell r="W630" t="str">
            <v>Yes, as a partner</v>
          </cell>
          <cell r="X630" t="str">
            <v>Yes, as a partner</v>
          </cell>
          <cell r="Y630" t="str">
            <v>Yes, as a partner</v>
          </cell>
          <cell r="Z630" t="str">
            <v>Yes, as a partner</v>
          </cell>
          <cell r="AA630" t="str">
            <v>Yes, as a partner</v>
          </cell>
          <cell r="AB630" t="str">
            <v>Countries will increase their focus on national interests</v>
          </cell>
        </row>
        <row r="631">
          <cell r="A631" t="str">
            <v xml:space="preserve">NY    </v>
          </cell>
          <cell r="B631" t="str">
            <v>Married</v>
          </cell>
          <cell r="C631" t="str">
            <v>Three</v>
          </cell>
          <cell r="D631" t="str">
            <v>Two</v>
          </cell>
          <cell r="F631" t="str">
            <v>Yes</v>
          </cell>
          <cell r="G631">
            <v>30</v>
          </cell>
          <cell r="H631" t="str">
            <v>Four year college or university degree/Bachelor.s degree (e.g., BS, BA, AB)</v>
          </cell>
          <cell r="I631" t="str">
            <v>$50,000 but less than $75,000</v>
          </cell>
          <cell r="J631" t="str">
            <v>No</v>
          </cell>
          <cell r="K631" t="str">
            <v>Mixed</v>
          </cell>
          <cell r="M631" t="str">
            <v>NA</v>
          </cell>
          <cell r="N631" t="str">
            <v>Moderate</v>
          </cell>
          <cell r="O631" t="str">
            <v>Male</v>
          </cell>
          <cell r="P631" t="str">
            <v>Christian (Just Christian)</v>
          </cell>
          <cell r="Q631" t="str">
            <v>Germany</v>
          </cell>
          <cell r="R631" t="str">
            <v>Somewhat good</v>
          </cell>
          <cell r="S631" t="str">
            <v>Having a close relationship to Germany</v>
          </cell>
          <cell r="T631" t="str">
            <v>Having a close relationship to Germany</v>
          </cell>
          <cell r="U631" t="str">
            <v>Somewhat unlikely</v>
          </cell>
          <cell r="V631" t="str">
            <v>Yes, as a partner</v>
          </cell>
          <cell r="W631" t="str">
            <v>Yes, as a partner</v>
          </cell>
          <cell r="X631" t="str">
            <v>Yes, as a partner</v>
          </cell>
          <cell r="Y631" t="str">
            <v>Yes, as a partner</v>
          </cell>
          <cell r="Z631" t="str">
            <v>Yes, as a partner</v>
          </cell>
          <cell r="AA631" t="str">
            <v>Yes, as a partner</v>
          </cell>
          <cell r="AB631" t="str">
            <v>Countries will increase their focus on national interests</v>
          </cell>
        </row>
        <row r="632">
          <cell r="A632" t="str">
            <v xml:space="preserve">TN    </v>
          </cell>
          <cell r="B632" t="str">
            <v>Single, living with a partner</v>
          </cell>
          <cell r="C632" t="str">
            <v>Four</v>
          </cell>
          <cell r="D632" t="str">
            <v>Two</v>
          </cell>
          <cell r="F632" t="str">
            <v>No</v>
          </cell>
          <cell r="G632">
            <v>22</v>
          </cell>
          <cell r="H632" t="str">
            <v>Postgraduate or professional degree, including master's, doctorate, medical or law degree (e.g., MA, MS, PhD, MD, JD)</v>
          </cell>
          <cell r="I632" t="str">
            <v>$250,000 or more</v>
          </cell>
          <cell r="J632" t="str">
            <v>No</v>
          </cell>
          <cell r="K632" t="str">
            <v>Mixed</v>
          </cell>
          <cell r="M632" t="str">
            <v>Republican</v>
          </cell>
          <cell r="N632" t="str">
            <v>Very conservative</v>
          </cell>
          <cell r="O632" t="str">
            <v>Female</v>
          </cell>
          <cell r="P632" t="str">
            <v>Atheist</v>
          </cell>
          <cell r="Q632" t="str">
            <v>Russia</v>
          </cell>
          <cell r="R632" t="str">
            <v>Very good</v>
          </cell>
          <cell r="S632" t="str">
            <v>Having a close relationship to Germany</v>
          </cell>
          <cell r="T632" t="str">
            <v>Having a close relationship to Germany</v>
          </cell>
          <cell r="U632" t="str">
            <v>Very likely</v>
          </cell>
          <cell r="V632" t="str">
            <v>No, not a partner</v>
          </cell>
          <cell r="W632" t="str">
            <v>Yes, as a partner</v>
          </cell>
          <cell r="X632" t="str">
            <v>No, not a partner</v>
          </cell>
          <cell r="Y632" t="str">
            <v>Yes, as a partner</v>
          </cell>
          <cell r="Z632" t="str">
            <v>Yes, as a partner</v>
          </cell>
          <cell r="AA632" t="str">
            <v>No, not a partner</v>
          </cell>
          <cell r="AB632" t="str">
            <v>Everything will be the same as before the crisis</v>
          </cell>
        </row>
        <row r="633">
          <cell r="A633" t="str">
            <v xml:space="preserve">OH    </v>
          </cell>
          <cell r="B633" t="str">
            <v>Single, that is never married</v>
          </cell>
          <cell r="C633" t="str">
            <v>Six</v>
          </cell>
          <cell r="D633" t="str">
            <v>Four</v>
          </cell>
          <cell r="F633" t="str">
            <v>No</v>
          </cell>
          <cell r="G633">
            <v>26</v>
          </cell>
          <cell r="H633" t="str">
            <v>High school graduate (Grade 12 with diploma or GED certificate)</v>
          </cell>
          <cell r="I633" t="str">
            <v>$40,000 but less than $50,000</v>
          </cell>
          <cell r="J633" t="str">
            <v>No</v>
          </cell>
          <cell r="K633" t="str">
            <v>White Non-Hispanic</v>
          </cell>
          <cell r="M633" t="str">
            <v>Republican</v>
          </cell>
          <cell r="N633" t="str">
            <v>Moderate</v>
          </cell>
          <cell r="O633" t="str">
            <v>Female</v>
          </cell>
          <cell r="P633" t="str">
            <v>Christian (Just Christian)</v>
          </cell>
          <cell r="Q633" t="str">
            <v>United Kingdom</v>
          </cell>
          <cell r="R633" t="str">
            <v>Somewhat good</v>
          </cell>
          <cell r="S633" t="str">
            <v>Having a close relationship to Germany</v>
          </cell>
          <cell r="T633" t="str">
            <v>Having a close relationship to China</v>
          </cell>
          <cell r="U633" t="str">
            <v>Somewhat unlikely</v>
          </cell>
          <cell r="V633" t="str">
            <v>Yes, as a partner</v>
          </cell>
          <cell r="W633" t="str">
            <v>Yes, as a partner</v>
          </cell>
          <cell r="X633" t="str">
            <v>Yes, as a partner</v>
          </cell>
          <cell r="Y633" t="str">
            <v>No, not a partner</v>
          </cell>
          <cell r="Z633" t="str">
            <v>Yes, as a partner</v>
          </cell>
          <cell r="AA633" t="str">
            <v>Yes, as a partner</v>
          </cell>
          <cell r="AB633" t="str">
            <v>Countries will increase their focus on national interests</v>
          </cell>
        </row>
        <row r="634">
          <cell r="A634" t="str">
            <v xml:space="preserve">NY    </v>
          </cell>
          <cell r="B634" t="str">
            <v>Single, living with a partner</v>
          </cell>
          <cell r="C634" t="str">
            <v>Two</v>
          </cell>
          <cell r="D634" t="str">
            <v>Two</v>
          </cell>
          <cell r="F634" t="str">
            <v>NA</v>
          </cell>
          <cell r="G634">
            <v>50</v>
          </cell>
          <cell r="H634" t="str">
            <v>High school graduate (Grade 12 with diploma or GED certificate)</v>
          </cell>
          <cell r="I634" t="str">
            <v>Less than $15,000</v>
          </cell>
          <cell r="J634" t="str">
            <v>Yes</v>
          </cell>
          <cell r="K634" t="str">
            <v>White Hispanic</v>
          </cell>
          <cell r="M634" t="str">
            <v>Democratic</v>
          </cell>
          <cell r="N634" t="str">
            <v>Moderate</v>
          </cell>
          <cell r="O634" t="str">
            <v>Male</v>
          </cell>
          <cell r="P634" t="str">
            <v>Catholic, Roman Catholic</v>
          </cell>
          <cell r="Q634" t="str">
            <v>United Kingdom</v>
          </cell>
          <cell r="R634" t="str">
            <v>DK/Refused</v>
          </cell>
          <cell r="S634" t="str">
            <v>Having a close relationship to Germany</v>
          </cell>
          <cell r="T634" t="str">
            <v>Having a close relationship to China</v>
          </cell>
          <cell r="U634" t="str">
            <v>Very likely</v>
          </cell>
          <cell r="V634" t="str">
            <v>Yes, as a partner</v>
          </cell>
          <cell r="W634" t="str">
            <v>Yes, as a partner</v>
          </cell>
          <cell r="X634" t="str">
            <v>No, not a partner</v>
          </cell>
          <cell r="Y634" t="str">
            <v>Yes, as a partner</v>
          </cell>
          <cell r="Z634" t="str">
            <v>Yes, as a partner</v>
          </cell>
          <cell r="AA634" t="str">
            <v>Yes, as a partner</v>
          </cell>
          <cell r="AB634" t="str">
            <v>Countries will cooperate more with other countries</v>
          </cell>
        </row>
        <row r="635">
          <cell r="A635" t="str">
            <v xml:space="preserve">NJ    </v>
          </cell>
          <cell r="B635" t="str">
            <v>Divorced</v>
          </cell>
          <cell r="C635" t="str">
            <v>Four</v>
          </cell>
          <cell r="D635" t="str">
            <v>Two</v>
          </cell>
          <cell r="F635" t="str">
            <v>Yes</v>
          </cell>
          <cell r="G635">
            <v>42</v>
          </cell>
          <cell r="H635" t="str">
            <v>Four year college or university degree/Bachelor.s degree (e.g., BS, BA, AB)</v>
          </cell>
          <cell r="I635" t="str">
            <v>$100,000 to under $150,000</v>
          </cell>
          <cell r="J635" t="str">
            <v>No</v>
          </cell>
          <cell r="K635" t="str">
            <v>Native American/American Indian/Alaska Native</v>
          </cell>
          <cell r="M635" t="str">
            <v>NA</v>
          </cell>
          <cell r="N635" t="str">
            <v>Very conservative</v>
          </cell>
          <cell r="O635" t="str">
            <v>Female</v>
          </cell>
          <cell r="P635" t="str">
            <v>Catholic, Roman Catholic</v>
          </cell>
          <cell r="Q635" t="str">
            <v>China</v>
          </cell>
          <cell r="R635" t="str">
            <v>Very good</v>
          </cell>
          <cell r="S635" t="str">
            <v>Having a close relationship to Russia</v>
          </cell>
          <cell r="T635" t="str">
            <v>Having a close relationship to Germany</v>
          </cell>
          <cell r="U635" t="str">
            <v>Very unlikely</v>
          </cell>
          <cell r="V635" t="str">
            <v>Yes, as a partner</v>
          </cell>
          <cell r="W635" t="str">
            <v>No, not a partner</v>
          </cell>
          <cell r="X635" t="str">
            <v>Yes, as a partner</v>
          </cell>
          <cell r="Y635" t="str">
            <v>Yes, as a partner</v>
          </cell>
          <cell r="Z635" t="str">
            <v>Yes, as a partner</v>
          </cell>
          <cell r="AA635" t="str">
            <v>Yes, as a partner</v>
          </cell>
          <cell r="AB635" t="str">
            <v>Everything will be the same as before the crisis</v>
          </cell>
        </row>
        <row r="636">
          <cell r="A636" t="str">
            <v xml:space="preserve">TX    </v>
          </cell>
          <cell r="B636" t="str">
            <v>Married</v>
          </cell>
          <cell r="C636" t="str">
            <v>Two</v>
          </cell>
          <cell r="D636" t="str">
            <v>Two</v>
          </cell>
          <cell r="F636" t="str">
            <v>NA</v>
          </cell>
          <cell r="G636">
            <v>50</v>
          </cell>
          <cell r="H636" t="str">
            <v>Some college, no degree (includes community college)</v>
          </cell>
          <cell r="I636" t="str">
            <v>$75,000 but less than $100,000</v>
          </cell>
          <cell r="J636" t="str">
            <v>No</v>
          </cell>
          <cell r="K636" t="str">
            <v>White Non-Hispanic</v>
          </cell>
          <cell r="M636" t="str">
            <v>NA</v>
          </cell>
          <cell r="N636" t="str">
            <v>Moderate</v>
          </cell>
          <cell r="O636" t="str">
            <v>Male</v>
          </cell>
          <cell r="P636" t="str">
            <v>Presbyterian</v>
          </cell>
          <cell r="Q636" t="str">
            <v>United Kingdom</v>
          </cell>
          <cell r="R636" t="str">
            <v>Somewhat good</v>
          </cell>
          <cell r="S636" t="str">
            <v>Having a close relationship to Germany</v>
          </cell>
          <cell r="T636" t="str">
            <v>Having a close relationship to Germany</v>
          </cell>
          <cell r="U636" t="str">
            <v>Somewhat unlikely</v>
          </cell>
          <cell r="V636" t="str">
            <v>Yes, as a partner</v>
          </cell>
          <cell r="W636" t="str">
            <v>No, not a partner</v>
          </cell>
          <cell r="X636" t="str">
            <v>Yes, as a partner</v>
          </cell>
          <cell r="Y636" t="str">
            <v>Yes, as a partner</v>
          </cell>
          <cell r="Z636" t="str">
            <v>Yes, as a partner</v>
          </cell>
          <cell r="AA636" t="str">
            <v>Yes, as a partner</v>
          </cell>
          <cell r="AB636" t="str">
            <v>Countries will cooperate more with other countries</v>
          </cell>
        </row>
        <row r="637">
          <cell r="A637" t="str">
            <v xml:space="preserve">LA    </v>
          </cell>
          <cell r="B637" t="str">
            <v>Single, that is never married</v>
          </cell>
          <cell r="C637" t="str">
            <v>Four</v>
          </cell>
          <cell r="D637" t="str">
            <v>Four</v>
          </cell>
          <cell r="F637" t="str">
            <v>NA</v>
          </cell>
          <cell r="G637">
            <v>22</v>
          </cell>
          <cell r="H637" t="str">
            <v>Two year associate degree from a college or university</v>
          </cell>
          <cell r="I637" t="str">
            <v>Refused</v>
          </cell>
          <cell r="J637" t="str">
            <v>No</v>
          </cell>
          <cell r="K637" t="str">
            <v>White Non-Hispanic</v>
          </cell>
          <cell r="M637" t="str">
            <v>Neither/Other (DO NOT READ)</v>
          </cell>
          <cell r="N637" t="str">
            <v>Very conservative</v>
          </cell>
          <cell r="O637" t="str">
            <v>Male</v>
          </cell>
          <cell r="P637" t="str">
            <v>Nothing in particular</v>
          </cell>
          <cell r="Q637" t="str">
            <v>Russia</v>
          </cell>
          <cell r="R637" t="str">
            <v>Somewhat good</v>
          </cell>
          <cell r="S637" t="str">
            <v>Having a close relationship to Russia</v>
          </cell>
          <cell r="T637" t="str">
            <v>Having a close relationship to Germany</v>
          </cell>
          <cell r="U637" t="str">
            <v>Very unlikely</v>
          </cell>
          <cell r="V637" t="str">
            <v>No, not a partner</v>
          </cell>
          <cell r="W637" t="str">
            <v>No, not a partner</v>
          </cell>
          <cell r="X637" t="str">
            <v>Yes, as a partner</v>
          </cell>
          <cell r="Y637" t="str">
            <v>Yes, as a partner</v>
          </cell>
          <cell r="Z637" t="str">
            <v>Yes, as a partner</v>
          </cell>
          <cell r="AA637" t="str">
            <v>Yes, as a partner</v>
          </cell>
          <cell r="AB637" t="str">
            <v>Everything will be the same as before the crisis</v>
          </cell>
        </row>
        <row r="638">
          <cell r="A638" t="str">
            <v xml:space="preserve">NC    </v>
          </cell>
          <cell r="B638" t="str">
            <v>Single, living with a partner</v>
          </cell>
          <cell r="C638" t="str">
            <v>Three</v>
          </cell>
          <cell r="D638" t="str">
            <v>Two</v>
          </cell>
          <cell r="F638" t="str">
            <v>Yes</v>
          </cell>
          <cell r="G638">
            <v>27</v>
          </cell>
          <cell r="H638" t="str">
            <v>Four year college or university degree/Bachelor.s degree (e.g., BS, BA, AB)</v>
          </cell>
          <cell r="I638" t="str">
            <v>$75,000 but less than $100,000</v>
          </cell>
          <cell r="J638" t="str">
            <v>No</v>
          </cell>
          <cell r="K638" t="str">
            <v>White Non-Hispanic</v>
          </cell>
          <cell r="M638" t="str">
            <v>NA</v>
          </cell>
          <cell r="N638" t="str">
            <v>Moderate</v>
          </cell>
          <cell r="O638" t="str">
            <v>Female</v>
          </cell>
          <cell r="P638" t="str">
            <v>Catholic, Roman Catholic</v>
          </cell>
          <cell r="Q638" t="str">
            <v>China</v>
          </cell>
          <cell r="R638" t="str">
            <v>Somewhat good</v>
          </cell>
          <cell r="S638" t="str">
            <v>Having a close relationship to Germany</v>
          </cell>
          <cell r="T638" t="str">
            <v>Having a close relationship to China</v>
          </cell>
          <cell r="U638" t="str">
            <v>Somewhat likely</v>
          </cell>
          <cell r="V638" t="str">
            <v>Yes, as a partner</v>
          </cell>
          <cell r="W638" t="str">
            <v>Yes, as a partner</v>
          </cell>
          <cell r="X638" t="str">
            <v>No, not a partner</v>
          </cell>
          <cell r="Y638" t="str">
            <v>Yes, as a partner</v>
          </cell>
          <cell r="Z638" t="str">
            <v>Yes, as a partner</v>
          </cell>
          <cell r="AA638" t="str">
            <v>Yes, as a partner</v>
          </cell>
          <cell r="AB638" t="str">
            <v>Countries will increase their focus on national interests</v>
          </cell>
        </row>
        <row r="639">
          <cell r="A639" t="str">
            <v xml:space="preserve">NJ    </v>
          </cell>
          <cell r="B639" t="str">
            <v>Married</v>
          </cell>
          <cell r="C639" t="str">
            <v>Three</v>
          </cell>
          <cell r="D639" t="str">
            <v>Two</v>
          </cell>
          <cell r="F639" t="str">
            <v>Yes</v>
          </cell>
          <cell r="G639">
            <v>36</v>
          </cell>
          <cell r="H639" t="str">
            <v>Four year college or university degree/Bachelor.s degree (e.g., BS, BA, AB)</v>
          </cell>
          <cell r="I639" t="str">
            <v>$75,000 but less than $100,000</v>
          </cell>
          <cell r="J639" t="str">
            <v>No</v>
          </cell>
          <cell r="K639" t="str">
            <v>White Non-Hispanic</v>
          </cell>
          <cell r="M639" t="str">
            <v>NA</v>
          </cell>
          <cell r="N639" t="str">
            <v>Somewhat conservative</v>
          </cell>
          <cell r="O639" t="str">
            <v>Male</v>
          </cell>
          <cell r="P639" t="str">
            <v>Protestant</v>
          </cell>
          <cell r="Q639" t="str">
            <v>United Kingdom</v>
          </cell>
          <cell r="R639" t="str">
            <v>Somewhat good</v>
          </cell>
          <cell r="S639" t="str">
            <v>Having a close relationship to Germany</v>
          </cell>
          <cell r="T639" t="str">
            <v>Having a close relationship to Germany</v>
          </cell>
          <cell r="U639" t="str">
            <v>Somewhat unlikely</v>
          </cell>
          <cell r="V639" t="str">
            <v>Yes, as a partner</v>
          </cell>
          <cell r="W639" t="str">
            <v>Yes, as a partner</v>
          </cell>
          <cell r="X639" t="str">
            <v>Yes, as a partner</v>
          </cell>
          <cell r="Y639" t="str">
            <v>Yes, as a partner</v>
          </cell>
          <cell r="Z639" t="str">
            <v>Yes, as a partner</v>
          </cell>
          <cell r="AA639" t="str">
            <v>Yes, as a partner</v>
          </cell>
          <cell r="AB639" t="str">
            <v>Everything will be the same as before the crisis</v>
          </cell>
        </row>
        <row r="640">
          <cell r="A640" t="str">
            <v xml:space="preserve">LA    </v>
          </cell>
          <cell r="B640" t="str">
            <v>Single, that is never married</v>
          </cell>
          <cell r="C640" t="str">
            <v>Three</v>
          </cell>
          <cell r="D640" t="str">
            <v>Three</v>
          </cell>
          <cell r="F640" t="str">
            <v>NA</v>
          </cell>
          <cell r="G640">
            <v>29</v>
          </cell>
          <cell r="H640" t="str">
            <v>Four year college or university degree/Bachelor.s degree (e.g., BS, BA, AB)</v>
          </cell>
          <cell r="I640" t="str">
            <v>$30,000 but less than $40,000</v>
          </cell>
          <cell r="J640" t="str">
            <v>No</v>
          </cell>
          <cell r="K640" t="str">
            <v>White Non-Hispanic</v>
          </cell>
          <cell r="M640" t="str">
            <v>Democratic</v>
          </cell>
          <cell r="N640" t="str">
            <v>Moderate</v>
          </cell>
          <cell r="O640" t="str">
            <v>Male</v>
          </cell>
          <cell r="P640" t="str">
            <v>Catholic, Roman Catholic</v>
          </cell>
          <cell r="Q640" t="str">
            <v>United Kingdom</v>
          </cell>
          <cell r="R640" t="str">
            <v>Somewhat good</v>
          </cell>
          <cell r="S640" t="str">
            <v>Having a close relationship to Germany</v>
          </cell>
          <cell r="T640" t="str">
            <v>Both relationships are equally important</v>
          </cell>
          <cell r="U640" t="str">
            <v>Somewhat likely</v>
          </cell>
          <cell r="V640" t="str">
            <v>Yes, as a partner</v>
          </cell>
          <cell r="W640" t="str">
            <v>No, not a partner</v>
          </cell>
          <cell r="X640" t="str">
            <v>No, not a partner</v>
          </cell>
          <cell r="Y640" t="str">
            <v>Yes, as a partner</v>
          </cell>
          <cell r="Z640" t="str">
            <v>Yes, as a partner</v>
          </cell>
          <cell r="AA640" t="str">
            <v>Yes, as a partner</v>
          </cell>
          <cell r="AB640" t="str">
            <v>Everything will be the same as before the crisis</v>
          </cell>
        </row>
        <row r="641">
          <cell r="A641" t="str">
            <v xml:space="preserve">PA    </v>
          </cell>
          <cell r="B641" t="str">
            <v>Married</v>
          </cell>
          <cell r="C641" t="str">
            <v>Three</v>
          </cell>
          <cell r="D641" t="str">
            <v>Two</v>
          </cell>
          <cell r="F641" t="str">
            <v>Yes</v>
          </cell>
          <cell r="G641">
            <v>35</v>
          </cell>
          <cell r="H641" t="str">
            <v>Two year associate degree from a college or university</v>
          </cell>
          <cell r="I641" t="str">
            <v>$40,000 but less than $50,000</v>
          </cell>
          <cell r="J641" t="str">
            <v>No</v>
          </cell>
          <cell r="K641" t="str">
            <v>White Non-Hispanic</v>
          </cell>
          <cell r="M641" t="str">
            <v>NA</v>
          </cell>
          <cell r="N641" t="str">
            <v>Moderate</v>
          </cell>
          <cell r="O641" t="str">
            <v>Male</v>
          </cell>
          <cell r="P641" t="str">
            <v>Protestant</v>
          </cell>
          <cell r="Q641" t="str">
            <v>United Kingdom</v>
          </cell>
          <cell r="R641" t="str">
            <v>Somewhat good</v>
          </cell>
          <cell r="S641" t="str">
            <v>Having a close relationship to Germany</v>
          </cell>
          <cell r="T641" t="str">
            <v>Having a close relationship to Germany</v>
          </cell>
          <cell r="U641" t="str">
            <v>Somewhat likely</v>
          </cell>
          <cell r="V641" t="str">
            <v>Yes, as a partner</v>
          </cell>
          <cell r="W641" t="str">
            <v>Yes, as a partner</v>
          </cell>
          <cell r="X641" t="str">
            <v>No, not a partner</v>
          </cell>
          <cell r="Y641" t="str">
            <v>No, not a partner</v>
          </cell>
          <cell r="Z641" t="str">
            <v>Yes, as a partner</v>
          </cell>
          <cell r="AA641" t="str">
            <v>No, not a partner</v>
          </cell>
          <cell r="AB641" t="str">
            <v>Countries will cooperate more with other countries</v>
          </cell>
        </row>
        <row r="642">
          <cell r="A642" t="str">
            <v xml:space="preserve">AZ    </v>
          </cell>
          <cell r="B642" t="str">
            <v>Married</v>
          </cell>
          <cell r="C642" t="str">
            <v>Four</v>
          </cell>
          <cell r="D642" t="str">
            <v>Four</v>
          </cell>
          <cell r="F642" t="str">
            <v>NA</v>
          </cell>
          <cell r="G642">
            <v>51</v>
          </cell>
          <cell r="H642" t="str">
            <v>Four year college or university degree/Bachelor.s degree (e.g., BS, BA, AB)</v>
          </cell>
          <cell r="I642" t="str">
            <v>$40,000 but less than $50,000</v>
          </cell>
          <cell r="J642" t="str">
            <v>Yes</v>
          </cell>
          <cell r="K642" t="str">
            <v>Unspecified Hispanic</v>
          </cell>
          <cell r="M642" t="str">
            <v>Democratic</v>
          </cell>
          <cell r="N642" t="str">
            <v>Somewhat conservative</v>
          </cell>
          <cell r="O642" t="str">
            <v>Female</v>
          </cell>
          <cell r="P642" t="str">
            <v>Catholic, Roman Catholic</v>
          </cell>
          <cell r="Q642" t="str">
            <v>Canada</v>
          </cell>
          <cell r="R642" t="str">
            <v>Somewhat good</v>
          </cell>
          <cell r="S642" t="str">
            <v>Having a close relationship to Germany</v>
          </cell>
          <cell r="T642" t="str">
            <v>Both relationships are equally important</v>
          </cell>
          <cell r="U642" t="str">
            <v>DK/Refused</v>
          </cell>
          <cell r="V642" t="str">
            <v>Yes, as a partner</v>
          </cell>
          <cell r="W642" t="str">
            <v>Yes, as a partner</v>
          </cell>
          <cell r="X642" t="str">
            <v>Yes, as a partner</v>
          </cell>
          <cell r="Y642" t="str">
            <v>Yes, as a partner</v>
          </cell>
          <cell r="Z642" t="str">
            <v>Yes, as a partner</v>
          </cell>
          <cell r="AA642" t="str">
            <v>Yes, as a partner</v>
          </cell>
          <cell r="AB642" t="str">
            <v>Everything will be the same as before the crisis</v>
          </cell>
        </row>
        <row r="643">
          <cell r="A643" t="str">
            <v xml:space="preserve">FL    </v>
          </cell>
          <cell r="B643" t="str">
            <v>Married</v>
          </cell>
          <cell r="C643" t="str">
            <v>Four</v>
          </cell>
          <cell r="D643" t="str">
            <v>Two</v>
          </cell>
          <cell r="F643" t="str">
            <v>Yes</v>
          </cell>
          <cell r="G643">
            <v>41</v>
          </cell>
          <cell r="H643" t="str">
            <v>Two year associate degree from a college or university</v>
          </cell>
          <cell r="I643" t="str">
            <v>$75,000 but less than $100,000</v>
          </cell>
          <cell r="J643" t="str">
            <v>Yes</v>
          </cell>
          <cell r="K643" t="str">
            <v>Unspecified Hispanic</v>
          </cell>
          <cell r="M643" t="str">
            <v>NA</v>
          </cell>
          <cell r="N643" t="str">
            <v>Somewhat conservative</v>
          </cell>
          <cell r="O643" t="str">
            <v>Female</v>
          </cell>
          <cell r="P643" t="str">
            <v>Christian (Just Christian)</v>
          </cell>
          <cell r="Q643" t="str">
            <v>Israel</v>
          </cell>
          <cell r="R643" t="str">
            <v>Somewhat good</v>
          </cell>
          <cell r="S643" t="str">
            <v>Having a close relationship to Russia</v>
          </cell>
          <cell r="T643" t="str">
            <v>Having a close relationship to China</v>
          </cell>
          <cell r="U643" t="str">
            <v>Very unlikely</v>
          </cell>
          <cell r="V643" t="str">
            <v>No, not a partner</v>
          </cell>
          <cell r="W643" t="str">
            <v>No, not a partner</v>
          </cell>
          <cell r="X643" t="str">
            <v>No, not a partner</v>
          </cell>
          <cell r="Y643" t="str">
            <v>Yes, as a partner</v>
          </cell>
          <cell r="Z643" t="str">
            <v>No, not a partner</v>
          </cell>
          <cell r="AA643" t="str">
            <v>No, not a partner</v>
          </cell>
          <cell r="AB643" t="str">
            <v>Everything will be the same as before the crisis</v>
          </cell>
        </row>
        <row r="644">
          <cell r="A644" t="str">
            <v xml:space="preserve">TX    </v>
          </cell>
          <cell r="B644" t="str">
            <v>Single, that is never married</v>
          </cell>
          <cell r="C644" t="str">
            <v>One</v>
          </cell>
          <cell r="D644" t="str">
            <v>One</v>
          </cell>
          <cell r="F644" t="str">
            <v>NA</v>
          </cell>
          <cell r="G644">
            <v>59</v>
          </cell>
          <cell r="H644" t="str">
            <v>Postgraduate or professional degree, including master's, doctorate, medical or law degree (e.g., MA, MS, PhD, MD, JD)</v>
          </cell>
          <cell r="I644" t="str">
            <v>$100,000 to under $150,000</v>
          </cell>
          <cell r="J644" t="str">
            <v>No</v>
          </cell>
          <cell r="K644" t="str">
            <v>White Non-Hispanic</v>
          </cell>
          <cell r="M644" t="str">
            <v>NA</v>
          </cell>
          <cell r="N644" t="str">
            <v>Somewhat conservative</v>
          </cell>
          <cell r="O644" t="str">
            <v>Male</v>
          </cell>
          <cell r="P644" t="str">
            <v>Catholic, Roman Catholic</v>
          </cell>
          <cell r="Q644" t="str">
            <v>Israel</v>
          </cell>
          <cell r="R644" t="str">
            <v>Somewhat good</v>
          </cell>
          <cell r="S644" t="str">
            <v>Having a close relationship to Germany</v>
          </cell>
          <cell r="T644" t="str">
            <v>Having a close relationship to Germany</v>
          </cell>
          <cell r="U644" t="str">
            <v>Very likely</v>
          </cell>
          <cell r="V644" t="str">
            <v>Yes, as a partner</v>
          </cell>
          <cell r="W644" t="str">
            <v>No, not a partner</v>
          </cell>
          <cell r="X644" t="str">
            <v>No, not a partner</v>
          </cell>
          <cell r="Y644" t="str">
            <v>Yes, as a partner</v>
          </cell>
          <cell r="Z644" t="str">
            <v>No, not a partner</v>
          </cell>
          <cell r="AA644" t="str">
            <v>Yes, as a partner</v>
          </cell>
          <cell r="AB644" t="str">
            <v>Countries will increase their focus on national interests</v>
          </cell>
        </row>
        <row r="645">
          <cell r="A645" t="str">
            <v xml:space="preserve">MT    </v>
          </cell>
          <cell r="B645" t="str">
            <v>Married</v>
          </cell>
          <cell r="C645" t="str">
            <v>Four</v>
          </cell>
          <cell r="D645" t="str">
            <v>Two</v>
          </cell>
          <cell r="F645" t="str">
            <v>Yes</v>
          </cell>
          <cell r="G645">
            <v>37</v>
          </cell>
          <cell r="H645" t="str">
            <v>Two year associate degree from a college or university</v>
          </cell>
          <cell r="I645" t="str">
            <v>$250,000 or more</v>
          </cell>
          <cell r="J645" t="str">
            <v>No</v>
          </cell>
          <cell r="K645" t="str">
            <v>White Non-Hispanic</v>
          </cell>
          <cell r="M645" t="str">
            <v>Republican</v>
          </cell>
          <cell r="N645" t="str">
            <v>Moderate</v>
          </cell>
          <cell r="O645" t="str">
            <v>Male</v>
          </cell>
          <cell r="P645" t="str">
            <v>Christian (Just Christian)</v>
          </cell>
          <cell r="Q645" t="str">
            <v>Israel</v>
          </cell>
          <cell r="R645" t="str">
            <v>Somewhat good</v>
          </cell>
          <cell r="S645" t="str">
            <v>Having a close relationship to Germany</v>
          </cell>
          <cell r="T645" t="str">
            <v>Having a close relationship to Germany</v>
          </cell>
          <cell r="U645" t="str">
            <v>Somewhat likely</v>
          </cell>
          <cell r="V645" t="str">
            <v>Yes, as a partner</v>
          </cell>
          <cell r="W645" t="str">
            <v>Yes, as a partner</v>
          </cell>
          <cell r="X645" t="str">
            <v>Yes, as a partner</v>
          </cell>
          <cell r="Y645" t="str">
            <v>No, not a partner</v>
          </cell>
          <cell r="Z645" t="str">
            <v>Yes, as a partner</v>
          </cell>
          <cell r="AA645" t="str">
            <v>Yes, as a partner</v>
          </cell>
          <cell r="AB645" t="str">
            <v>Countries will increase their focus on national interests</v>
          </cell>
        </row>
        <row r="646">
          <cell r="A646" t="str">
            <v xml:space="preserve">MO    </v>
          </cell>
          <cell r="B646" t="str">
            <v>Married</v>
          </cell>
          <cell r="C646" t="str">
            <v>Two</v>
          </cell>
          <cell r="D646" t="str">
            <v>Two</v>
          </cell>
          <cell r="F646" t="str">
            <v>NA</v>
          </cell>
          <cell r="G646">
            <v>60</v>
          </cell>
          <cell r="H646" t="str">
            <v>Postgraduate or professional degree, including master's, doctorate, medical or law degree (e.g., MA, MS, PhD, MD, JD)</v>
          </cell>
          <cell r="I646" t="str">
            <v>$75,000 but less than $100,000</v>
          </cell>
          <cell r="J646" t="str">
            <v>No</v>
          </cell>
          <cell r="K646" t="str">
            <v>White Non-Hispanic</v>
          </cell>
          <cell r="M646" t="str">
            <v>NA</v>
          </cell>
          <cell r="N646" t="str">
            <v>Somewhat liberal</v>
          </cell>
          <cell r="O646" t="str">
            <v>Male</v>
          </cell>
          <cell r="P646" t="str">
            <v>Catholic, Roman Catholic</v>
          </cell>
          <cell r="Q646" t="str">
            <v>Germany</v>
          </cell>
          <cell r="R646" t="str">
            <v>Somewhat bad</v>
          </cell>
          <cell r="S646" t="str">
            <v>Having a close relationship to Germany</v>
          </cell>
          <cell r="T646" t="str">
            <v>Having a close relationship to China</v>
          </cell>
          <cell r="U646" t="str">
            <v>Somewhat likely</v>
          </cell>
          <cell r="V646" t="str">
            <v>Yes, as a partner</v>
          </cell>
          <cell r="W646" t="str">
            <v>Yes, as a partner</v>
          </cell>
          <cell r="X646" t="str">
            <v>No, not a partner</v>
          </cell>
          <cell r="Y646" t="str">
            <v>Yes, as a partner</v>
          </cell>
          <cell r="Z646" t="str">
            <v>No, not a partner</v>
          </cell>
          <cell r="AA646" t="str">
            <v>Yes, as a partner</v>
          </cell>
          <cell r="AB646" t="str">
            <v>Countries will cooperate more with other countries</v>
          </cell>
        </row>
        <row r="647">
          <cell r="A647" t="str">
            <v xml:space="preserve">TN    </v>
          </cell>
          <cell r="B647" t="str">
            <v>Single, living with a partner</v>
          </cell>
          <cell r="C647" t="str">
            <v>Two</v>
          </cell>
          <cell r="D647" t="str">
            <v>Two</v>
          </cell>
          <cell r="F647" t="str">
            <v>NA</v>
          </cell>
          <cell r="G647">
            <v>25</v>
          </cell>
          <cell r="H647" t="str">
            <v>Some college, no degree (includes community college)</v>
          </cell>
          <cell r="I647" t="str">
            <v>$40,000 but less than $50,000</v>
          </cell>
          <cell r="J647" t="str">
            <v>No</v>
          </cell>
          <cell r="K647" t="str">
            <v>White Non-Hispanic</v>
          </cell>
          <cell r="M647" t="str">
            <v>Republican</v>
          </cell>
          <cell r="N647" t="str">
            <v>Somewhat conservative</v>
          </cell>
          <cell r="O647" t="str">
            <v>Male</v>
          </cell>
          <cell r="P647" t="str">
            <v>Christian (Just Christian)</v>
          </cell>
          <cell r="Q647" t="str">
            <v>United Kingdom</v>
          </cell>
          <cell r="R647" t="str">
            <v>Very good</v>
          </cell>
          <cell r="S647" t="str">
            <v>Both relationships are equally important</v>
          </cell>
          <cell r="T647" t="str">
            <v>Both relationships are equally important</v>
          </cell>
          <cell r="U647" t="str">
            <v>Somewhat unlikely</v>
          </cell>
          <cell r="V647" t="str">
            <v>Yes, as a partner</v>
          </cell>
          <cell r="W647" t="str">
            <v>Yes, as a partner</v>
          </cell>
          <cell r="X647" t="str">
            <v>Yes, as a partner</v>
          </cell>
          <cell r="Y647" t="str">
            <v>Yes, as a partner</v>
          </cell>
          <cell r="Z647" t="str">
            <v>No, not a partner</v>
          </cell>
          <cell r="AA647" t="str">
            <v>No, not a partner</v>
          </cell>
          <cell r="AB647" t="str">
            <v>Everything will be the same as before the crisis</v>
          </cell>
        </row>
        <row r="648">
          <cell r="A648" t="str">
            <v xml:space="preserve">CA    </v>
          </cell>
          <cell r="B648" t="str">
            <v>Married</v>
          </cell>
          <cell r="C648" t="str">
            <v>Five</v>
          </cell>
          <cell r="D648" t="str">
            <v>Three</v>
          </cell>
          <cell r="F648" t="str">
            <v>No</v>
          </cell>
          <cell r="G648">
            <v>51</v>
          </cell>
          <cell r="H648" t="str">
            <v>High school graduate (Grade 12 with diploma or GED certificate)</v>
          </cell>
          <cell r="I648" t="str">
            <v>$50,000 but less than $75,000</v>
          </cell>
          <cell r="J648" t="str">
            <v>Yes</v>
          </cell>
          <cell r="K648" t="str">
            <v>White Hispanic</v>
          </cell>
          <cell r="M648" t="str">
            <v>NA</v>
          </cell>
          <cell r="N648" t="str">
            <v>Very liberal</v>
          </cell>
          <cell r="O648" t="str">
            <v>Female</v>
          </cell>
          <cell r="P648" t="str">
            <v>Catholic, Roman Catholic</v>
          </cell>
          <cell r="Q648" t="str">
            <v>Germany</v>
          </cell>
          <cell r="R648" t="str">
            <v>Very good</v>
          </cell>
          <cell r="S648" t="str">
            <v>Having a close relationship to Germany</v>
          </cell>
          <cell r="T648" t="str">
            <v>Having a close relationship to Germany</v>
          </cell>
          <cell r="U648" t="str">
            <v>Somewhat likely</v>
          </cell>
          <cell r="V648" t="str">
            <v>Yes, as a partner</v>
          </cell>
          <cell r="W648" t="str">
            <v>No, not a partner</v>
          </cell>
          <cell r="X648" t="str">
            <v>Yes, as a partner</v>
          </cell>
          <cell r="Y648" t="str">
            <v>Yes, as a partner</v>
          </cell>
          <cell r="Z648" t="str">
            <v>Yes, as a partner</v>
          </cell>
          <cell r="AA648" t="str">
            <v>Yes, as a partner</v>
          </cell>
          <cell r="AB648" t="str">
            <v>Countries will cooperate more with other countries</v>
          </cell>
        </row>
        <row r="649">
          <cell r="A649" t="str">
            <v xml:space="preserve">OK    </v>
          </cell>
          <cell r="B649" t="str">
            <v>Married</v>
          </cell>
          <cell r="C649" t="str">
            <v>Two</v>
          </cell>
          <cell r="D649" t="str">
            <v>Two</v>
          </cell>
          <cell r="F649" t="str">
            <v>NA</v>
          </cell>
          <cell r="G649">
            <v>70</v>
          </cell>
          <cell r="H649" t="str">
            <v>Four year college or university degree/Bachelor.s degree (e.g., BS, BA, AB)</v>
          </cell>
          <cell r="I649" t="str">
            <v>$75,000 but less than $100,000</v>
          </cell>
          <cell r="J649" t="str">
            <v>No</v>
          </cell>
          <cell r="K649" t="str">
            <v>Refused</v>
          </cell>
          <cell r="M649" t="str">
            <v>Republican</v>
          </cell>
          <cell r="N649" t="str">
            <v>Very conservative</v>
          </cell>
          <cell r="O649" t="str">
            <v>Male</v>
          </cell>
          <cell r="P649" t="str">
            <v>Christian (Just Christian)</v>
          </cell>
          <cell r="Q649" t="str">
            <v>United Kingdom</v>
          </cell>
          <cell r="R649" t="str">
            <v>Somewhat good</v>
          </cell>
          <cell r="S649" t="str">
            <v>Having a close relationship to Germany</v>
          </cell>
          <cell r="T649" t="str">
            <v>Having a close relationship to Germany</v>
          </cell>
          <cell r="U649" t="str">
            <v>Somewhat unlikely</v>
          </cell>
          <cell r="V649" t="str">
            <v>No, not a partner</v>
          </cell>
          <cell r="W649" t="str">
            <v>Yes, as a partner</v>
          </cell>
          <cell r="X649" t="str">
            <v>Yes, as a partner</v>
          </cell>
          <cell r="Y649" t="str">
            <v>Yes, as a partner</v>
          </cell>
          <cell r="Z649" t="str">
            <v>Yes, as a partner</v>
          </cell>
          <cell r="AA649" t="str">
            <v>Yes, as a partner</v>
          </cell>
          <cell r="AB649" t="str">
            <v>Countries will increase their focus on national interests</v>
          </cell>
        </row>
        <row r="650">
          <cell r="A650" t="str">
            <v xml:space="preserve">TX    </v>
          </cell>
          <cell r="B650" t="str">
            <v>Single, living with a partner</v>
          </cell>
          <cell r="C650" t="str">
            <v>Three</v>
          </cell>
          <cell r="D650" t="str">
            <v>Three</v>
          </cell>
          <cell r="F650" t="str">
            <v>NA</v>
          </cell>
          <cell r="G650">
            <v>50</v>
          </cell>
          <cell r="H650" t="str">
            <v>Some college, no degree (includes community college)</v>
          </cell>
          <cell r="I650" t="str">
            <v>$40,000 but less than $50,000</v>
          </cell>
          <cell r="J650" t="str">
            <v>No</v>
          </cell>
          <cell r="K650" t="str">
            <v>White Non-Hispanic</v>
          </cell>
          <cell r="M650" t="str">
            <v>NA</v>
          </cell>
          <cell r="N650" t="str">
            <v>Moderate</v>
          </cell>
          <cell r="O650" t="str">
            <v>Male</v>
          </cell>
          <cell r="P650" t="str">
            <v>Christian (Just Christian)</v>
          </cell>
          <cell r="Q650" t="str">
            <v>United Kingdom</v>
          </cell>
          <cell r="R650" t="str">
            <v>Somewhat bad</v>
          </cell>
          <cell r="S650" t="str">
            <v>Having a close relationship to Russia</v>
          </cell>
          <cell r="T650" t="str">
            <v>Having a close relationship to China</v>
          </cell>
          <cell r="U650" t="str">
            <v>Somewhat likely</v>
          </cell>
          <cell r="V650" t="str">
            <v>Yes, as a partner</v>
          </cell>
          <cell r="W650" t="str">
            <v>No, not a partner</v>
          </cell>
          <cell r="X650" t="str">
            <v>No, not a partner</v>
          </cell>
          <cell r="Y650" t="str">
            <v>Yes, as a partner</v>
          </cell>
          <cell r="Z650" t="str">
            <v>Yes, as a partner</v>
          </cell>
          <cell r="AA650" t="str">
            <v>Yes, as a partner</v>
          </cell>
          <cell r="AB650" t="str">
            <v>Countries will increase their focus on national interests</v>
          </cell>
        </row>
        <row r="651">
          <cell r="A651" t="str">
            <v xml:space="preserve">AR    </v>
          </cell>
          <cell r="B651" t="str">
            <v>Single, living with a partner</v>
          </cell>
          <cell r="C651" t="str">
            <v>Two</v>
          </cell>
          <cell r="D651" t="str">
            <v>Two</v>
          </cell>
          <cell r="F651" t="str">
            <v>NA</v>
          </cell>
          <cell r="G651">
            <v>36</v>
          </cell>
          <cell r="H651" t="str">
            <v>Some college, no degree (includes community college)</v>
          </cell>
          <cell r="I651" t="str">
            <v>$50,000 but less than $75,000</v>
          </cell>
          <cell r="J651" t="str">
            <v>No</v>
          </cell>
          <cell r="K651" t="str">
            <v>Black Non-Hispanic</v>
          </cell>
          <cell r="M651" t="str">
            <v>NA</v>
          </cell>
          <cell r="N651" t="str">
            <v>Somewhat liberal</v>
          </cell>
          <cell r="O651" t="str">
            <v>Female</v>
          </cell>
          <cell r="P651" t="str">
            <v>Atheist</v>
          </cell>
          <cell r="Q651" t="str">
            <v>China</v>
          </cell>
          <cell r="R651" t="str">
            <v>Somewhat good</v>
          </cell>
          <cell r="S651" t="str">
            <v>Having a close relationship to Russia</v>
          </cell>
          <cell r="T651" t="str">
            <v>Having a close relationship to China</v>
          </cell>
          <cell r="U651" t="str">
            <v>Somewhat likely</v>
          </cell>
          <cell r="V651" t="str">
            <v>Yes, as a partner</v>
          </cell>
          <cell r="W651" t="str">
            <v>Yes, as a partner</v>
          </cell>
          <cell r="X651" t="str">
            <v>Yes, as a partner</v>
          </cell>
          <cell r="Y651" t="str">
            <v>Yes, as a partner</v>
          </cell>
          <cell r="Z651" t="str">
            <v>Yes, as a partner</v>
          </cell>
          <cell r="AA651" t="str">
            <v>Yes, as a partner</v>
          </cell>
          <cell r="AB651" t="str">
            <v>Countries will increase their focus on national interests</v>
          </cell>
        </row>
        <row r="652">
          <cell r="A652" t="str">
            <v xml:space="preserve">WI    </v>
          </cell>
          <cell r="B652" t="str">
            <v>Separated</v>
          </cell>
          <cell r="C652" t="str">
            <v>Three</v>
          </cell>
          <cell r="D652" t="str">
            <v>Three</v>
          </cell>
          <cell r="F652" t="str">
            <v>NA</v>
          </cell>
          <cell r="G652">
            <v>33</v>
          </cell>
          <cell r="H652" t="str">
            <v>Some college, no degree (includes community college)</v>
          </cell>
          <cell r="I652" t="str">
            <v>$40,000 but less than $50,000</v>
          </cell>
          <cell r="J652" t="str">
            <v>No</v>
          </cell>
          <cell r="K652" t="str">
            <v>White Non-Hispanic</v>
          </cell>
          <cell r="M652" t="str">
            <v>NA</v>
          </cell>
          <cell r="N652" t="str">
            <v>Somewhat conservative</v>
          </cell>
          <cell r="O652" t="str">
            <v>Male</v>
          </cell>
          <cell r="P652" t="str">
            <v>Protestant</v>
          </cell>
          <cell r="Q652" t="str">
            <v>United Kingdom</v>
          </cell>
          <cell r="R652" t="str">
            <v>Somewhat bad</v>
          </cell>
          <cell r="S652" t="str">
            <v>Having a close relationship to Germany</v>
          </cell>
          <cell r="T652" t="str">
            <v>Having a close relationship to Germany</v>
          </cell>
          <cell r="U652" t="str">
            <v>Somewhat likely</v>
          </cell>
          <cell r="V652" t="str">
            <v>Yes, as a partner</v>
          </cell>
          <cell r="W652" t="str">
            <v>No, not a partner</v>
          </cell>
          <cell r="X652" t="str">
            <v>Yes, as a partner</v>
          </cell>
          <cell r="Y652" t="str">
            <v>Yes, as a partner</v>
          </cell>
          <cell r="Z652" t="str">
            <v>Yes, as a partner</v>
          </cell>
          <cell r="AA652" t="str">
            <v>Yes, as a partner</v>
          </cell>
          <cell r="AB652" t="str">
            <v>Countries will cooperate more with other countries</v>
          </cell>
        </row>
        <row r="653">
          <cell r="A653" t="str">
            <v xml:space="preserve">AR    </v>
          </cell>
          <cell r="B653" t="str">
            <v>Single, living with a partner</v>
          </cell>
          <cell r="C653" t="str">
            <v>Two</v>
          </cell>
          <cell r="D653" t="str">
            <v>Two</v>
          </cell>
          <cell r="F653" t="str">
            <v>NA</v>
          </cell>
          <cell r="G653">
            <v>29</v>
          </cell>
          <cell r="H653" t="str">
            <v>Some college, no degree (includes community college)</v>
          </cell>
          <cell r="I653" t="str">
            <v>$30,000 but less than $40,000</v>
          </cell>
          <cell r="J653" t="str">
            <v>No</v>
          </cell>
          <cell r="K653" t="str">
            <v>White Non-Hispanic</v>
          </cell>
          <cell r="M653" t="str">
            <v>Democratic</v>
          </cell>
          <cell r="N653" t="str">
            <v>Very liberal</v>
          </cell>
          <cell r="O653" t="str">
            <v>Female</v>
          </cell>
          <cell r="P653" t="str">
            <v>Nothing in particular</v>
          </cell>
          <cell r="Q653" t="str">
            <v>United Kingdom</v>
          </cell>
          <cell r="R653" t="str">
            <v>Very good</v>
          </cell>
          <cell r="S653" t="str">
            <v>Having a close relationship to Germany</v>
          </cell>
          <cell r="T653" t="str">
            <v>Both relationships are equally important</v>
          </cell>
          <cell r="U653" t="str">
            <v>Somewhat likely</v>
          </cell>
          <cell r="V653" t="str">
            <v>Yes, as a partner</v>
          </cell>
          <cell r="W653" t="str">
            <v>Yes, as a partner</v>
          </cell>
          <cell r="X653" t="str">
            <v>Yes, as a partner</v>
          </cell>
          <cell r="Y653" t="str">
            <v>Yes, as a partner</v>
          </cell>
          <cell r="Z653" t="str">
            <v>Yes, as a partner</v>
          </cell>
          <cell r="AA653" t="str">
            <v>Yes, as a partner</v>
          </cell>
          <cell r="AB653" t="str">
            <v>Countries will increase their focus on national interests</v>
          </cell>
        </row>
        <row r="654">
          <cell r="A654" t="str">
            <v xml:space="preserve">TX    </v>
          </cell>
          <cell r="B654" t="str">
            <v>Married</v>
          </cell>
          <cell r="C654" t="str">
            <v>Two</v>
          </cell>
          <cell r="D654" t="str">
            <v>Two</v>
          </cell>
          <cell r="F654" t="str">
            <v>NA</v>
          </cell>
          <cell r="G654">
            <v>56</v>
          </cell>
          <cell r="H654" t="str">
            <v>Two year associate degree from a college or university</v>
          </cell>
          <cell r="I654" t="str">
            <v>$50,000 but less than $75,000</v>
          </cell>
          <cell r="J654" t="str">
            <v>No</v>
          </cell>
          <cell r="K654" t="str">
            <v>White Non-Hispanic</v>
          </cell>
          <cell r="M654" t="str">
            <v>NA</v>
          </cell>
          <cell r="N654" t="str">
            <v>Moderate</v>
          </cell>
          <cell r="O654" t="str">
            <v>Male</v>
          </cell>
          <cell r="P654" t="str">
            <v>Christian (Just Christian)</v>
          </cell>
          <cell r="Q654" t="str">
            <v>Germany</v>
          </cell>
          <cell r="R654" t="str">
            <v>Somewhat good</v>
          </cell>
          <cell r="S654" t="str">
            <v>Having a close relationship to Germany</v>
          </cell>
          <cell r="T654" t="str">
            <v>Having a close relationship to Germany</v>
          </cell>
          <cell r="U654" t="str">
            <v>Somewhat unlikely</v>
          </cell>
          <cell r="V654" t="str">
            <v>Yes, as a partner</v>
          </cell>
          <cell r="W654" t="str">
            <v>Yes, as a partner</v>
          </cell>
          <cell r="X654" t="str">
            <v>Yes, as a partner</v>
          </cell>
          <cell r="Y654" t="str">
            <v>No, not a partner</v>
          </cell>
          <cell r="Z654" t="str">
            <v>Yes, as a partner</v>
          </cell>
          <cell r="AA654" t="str">
            <v>Yes, as a partner</v>
          </cell>
          <cell r="AB654" t="str">
            <v>Countries will increase their focus on national interests</v>
          </cell>
        </row>
        <row r="655">
          <cell r="A655" t="str">
            <v xml:space="preserve">AL    </v>
          </cell>
          <cell r="B655" t="str">
            <v>Married</v>
          </cell>
          <cell r="C655" t="str">
            <v>Two</v>
          </cell>
          <cell r="D655" t="str">
            <v>Two</v>
          </cell>
          <cell r="F655" t="str">
            <v>NA</v>
          </cell>
          <cell r="G655">
            <v>51</v>
          </cell>
          <cell r="H655" t="str">
            <v>Four year college or university degree/Bachelor.s degree (e.g., BS, BA, AB)</v>
          </cell>
          <cell r="I655" t="str">
            <v>$75,000 but less than $100,000</v>
          </cell>
          <cell r="J655" t="str">
            <v>No</v>
          </cell>
          <cell r="K655" t="str">
            <v>White Non-Hispanic</v>
          </cell>
          <cell r="M655" t="str">
            <v>NA</v>
          </cell>
          <cell r="N655" t="str">
            <v>Somewhat liberal</v>
          </cell>
          <cell r="O655" t="str">
            <v>Male</v>
          </cell>
          <cell r="P655" t="str">
            <v>Nothing in particular</v>
          </cell>
          <cell r="Q655" t="str">
            <v>The European Union (EU)</v>
          </cell>
          <cell r="R655" t="str">
            <v>Somewhat bad</v>
          </cell>
          <cell r="S655" t="str">
            <v>Having a close relationship to Germany</v>
          </cell>
          <cell r="T655" t="str">
            <v>Having a close relationship to Germany</v>
          </cell>
          <cell r="U655" t="str">
            <v>Somewhat likely</v>
          </cell>
          <cell r="V655" t="str">
            <v>Yes, as a partner</v>
          </cell>
          <cell r="W655" t="str">
            <v>Yes, as a partner</v>
          </cell>
          <cell r="X655" t="str">
            <v>Yes, as a partner</v>
          </cell>
          <cell r="Y655" t="str">
            <v>Yes, as a partner</v>
          </cell>
          <cell r="Z655" t="str">
            <v>Yes, as a partner</v>
          </cell>
          <cell r="AA655" t="str">
            <v>Yes, as a partner</v>
          </cell>
          <cell r="AB655" t="str">
            <v>Everything will be the same as before the crisis</v>
          </cell>
        </row>
        <row r="656">
          <cell r="A656" t="str">
            <v xml:space="preserve">IL    </v>
          </cell>
          <cell r="B656" t="str">
            <v>Married</v>
          </cell>
          <cell r="C656" t="str">
            <v>Four</v>
          </cell>
          <cell r="D656" t="str">
            <v>Four</v>
          </cell>
          <cell r="F656" t="str">
            <v>NA</v>
          </cell>
          <cell r="G656">
            <v>65</v>
          </cell>
          <cell r="H656" t="str">
            <v>Some college, no degree (includes community college)</v>
          </cell>
          <cell r="I656" t="str">
            <v>$50,000 but less than $100,000 (Unspecified)</v>
          </cell>
          <cell r="J656" t="str">
            <v>No</v>
          </cell>
          <cell r="K656" t="str">
            <v>Black Non-Hispanic</v>
          </cell>
          <cell r="M656" t="str">
            <v>NA</v>
          </cell>
          <cell r="N656" t="str">
            <v>Moderate</v>
          </cell>
          <cell r="O656" t="str">
            <v>Female</v>
          </cell>
          <cell r="P656" t="str">
            <v>Nothing in particular</v>
          </cell>
          <cell r="Q656" t="str">
            <v>Israel</v>
          </cell>
          <cell r="R656" t="str">
            <v>Somewhat good</v>
          </cell>
          <cell r="S656" t="str">
            <v>Having a close relationship to Germany</v>
          </cell>
          <cell r="T656" t="str">
            <v>Having a close relationship to Germany</v>
          </cell>
          <cell r="U656" t="str">
            <v>Somewhat likely</v>
          </cell>
          <cell r="V656" t="str">
            <v>Yes, as a partner</v>
          </cell>
          <cell r="W656" t="str">
            <v>Yes, as a partner</v>
          </cell>
          <cell r="X656" t="str">
            <v>No, not a partner</v>
          </cell>
          <cell r="Y656" t="str">
            <v>No, not a partner</v>
          </cell>
          <cell r="Z656" t="str">
            <v>No, not a partner</v>
          </cell>
          <cell r="AA656" t="str">
            <v>No, not a partner</v>
          </cell>
          <cell r="AB656" t="str">
            <v>Countries will increase their focus on national interests</v>
          </cell>
        </row>
        <row r="657">
          <cell r="A657" t="str">
            <v xml:space="preserve">TX    </v>
          </cell>
          <cell r="B657" t="str">
            <v>Married</v>
          </cell>
          <cell r="C657" t="str">
            <v>Two</v>
          </cell>
          <cell r="D657" t="str">
            <v>Two</v>
          </cell>
          <cell r="F657" t="str">
            <v>NA</v>
          </cell>
          <cell r="G657">
            <v>34</v>
          </cell>
          <cell r="H657" t="str">
            <v>Some college, no degree (includes community college)</v>
          </cell>
          <cell r="I657" t="str">
            <v>$15,000 but less than $25,000</v>
          </cell>
          <cell r="J657" t="str">
            <v>No</v>
          </cell>
          <cell r="K657" t="str">
            <v>Black Non-Hispanic</v>
          </cell>
          <cell r="M657" t="str">
            <v>NA</v>
          </cell>
          <cell r="N657" t="str">
            <v>Moderate</v>
          </cell>
          <cell r="O657" t="str">
            <v>Male</v>
          </cell>
          <cell r="P657" t="str">
            <v>Church of God</v>
          </cell>
          <cell r="Q657" t="str">
            <v>United Kingdom</v>
          </cell>
          <cell r="R657" t="str">
            <v>Somewhat good</v>
          </cell>
          <cell r="S657" t="str">
            <v>Having a close relationship to Russia</v>
          </cell>
          <cell r="T657" t="str">
            <v>Having a close relationship to Germany</v>
          </cell>
          <cell r="U657" t="str">
            <v>Somewhat likely</v>
          </cell>
          <cell r="V657" t="str">
            <v>No, not a partner</v>
          </cell>
          <cell r="W657" t="str">
            <v>No, not a partner</v>
          </cell>
          <cell r="X657" t="str">
            <v>No, not a partner</v>
          </cell>
          <cell r="Y657" t="str">
            <v>No, not a partner</v>
          </cell>
          <cell r="Z657" t="str">
            <v>No, not a partner</v>
          </cell>
          <cell r="AA657" t="str">
            <v>No, not a partner</v>
          </cell>
          <cell r="AB657" t="str">
            <v>Countries will increase their focus on national interests</v>
          </cell>
        </row>
        <row r="658">
          <cell r="A658" t="str">
            <v xml:space="preserve">WI    </v>
          </cell>
          <cell r="B658" t="str">
            <v>Married</v>
          </cell>
          <cell r="C658" t="str">
            <v>Five</v>
          </cell>
          <cell r="D658" t="str">
            <v>Two</v>
          </cell>
          <cell r="F658" t="str">
            <v>Yes</v>
          </cell>
          <cell r="G658">
            <v>38</v>
          </cell>
          <cell r="H658" t="str">
            <v>Four year college or university degree/Bachelor.s degree (e.g., BS, BA, AB)</v>
          </cell>
          <cell r="I658" t="str">
            <v>$75,000 but less than $100,000</v>
          </cell>
          <cell r="J658" t="str">
            <v>No</v>
          </cell>
          <cell r="K658" t="str">
            <v>White Non-Hispanic</v>
          </cell>
          <cell r="M658" t="str">
            <v>NA</v>
          </cell>
          <cell r="N658" t="str">
            <v>Somewhat liberal</v>
          </cell>
          <cell r="O658" t="str">
            <v>Male</v>
          </cell>
          <cell r="P658" t="str">
            <v>Methodist</v>
          </cell>
          <cell r="Q658" t="str">
            <v>United Kingdom</v>
          </cell>
          <cell r="R658" t="str">
            <v>Somewhat good</v>
          </cell>
          <cell r="S658" t="str">
            <v>Having a close relationship to Germany</v>
          </cell>
          <cell r="T658" t="str">
            <v>Having a close relationship to Germany</v>
          </cell>
          <cell r="U658" t="str">
            <v>Somewhat likely</v>
          </cell>
          <cell r="V658" t="str">
            <v>Yes, as a partner</v>
          </cell>
          <cell r="W658" t="str">
            <v>No, not a partner</v>
          </cell>
          <cell r="X658" t="str">
            <v>Yes, as a partner</v>
          </cell>
          <cell r="Y658" t="str">
            <v>Yes, as a partner</v>
          </cell>
          <cell r="Z658" t="str">
            <v>Yes, as a partner</v>
          </cell>
          <cell r="AA658" t="str">
            <v>Yes, as a partner</v>
          </cell>
          <cell r="AB658" t="str">
            <v>Countries will increase their focus on national interests</v>
          </cell>
        </row>
        <row r="659">
          <cell r="A659" t="str">
            <v xml:space="preserve">TX    </v>
          </cell>
          <cell r="B659" t="str">
            <v>Married</v>
          </cell>
          <cell r="C659" t="str">
            <v>Three</v>
          </cell>
          <cell r="D659" t="str">
            <v>Three</v>
          </cell>
          <cell r="F659" t="str">
            <v>NA</v>
          </cell>
          <cell r="G659">
            <v>45</v>
          </cell>
          <cell r="H659" t="str">
            <v>Refused</v>
          </cell>
          <cell r="I659" t="str">
            <v>Less than $50,000 (Unspecified)</v>
          </cell>
          <cell r="J659" t="str">
            <v>No</v>
          </cell>
          <cell r="K659" t="str">
            <v>White Non-Hispanic</v>
          </cell>
          <cell r="M659" t="str">
            <v>NA</v>
          </cell>
          <cell r="N659" t="str">
            <v>Moderate</v>
          </cell>
          <cell r="O659" t="str">
            <v>Male</v>
          </cell>
          <cell r="P659" t="str">
            <v>Protestant</v>
          </cell>
          <cell r="Q659" t="str">
            <v>North Korea</v>
          </cell>
          <cell r="R659" t="str">
            <v>Somewhat good</v>
          </cell>
          <cell r="S659" t="str">
            <v>Having a close relationship to Germany</v>
          </cell>
          <cell r="T659" t="str">
            <v>Having a close relationship to Germany</v>
          </cell>
          <cell r="U659" t="str">
            <v>Somewhat unlikely</v>
          </cell>
          <cell r="V659" t="str">
            <v>Yes, as a partner</v>
          </cell>
          <cell r="W659" t="str">
            <v>Yes, as a partner</v>
          </cell>
          <cell r="X659" t="str">
            <v>Yes, as a partner</v>
          </cell>
          <cell r="Y659" t="str">
            <v>Yes, as a partner</v>
          </cell>
          <cell r="Z659" t="str">
            <v>Yes, as a partner</v>
          </cell>
          <cell r="AA659" t="str">
            <v>Yes, as a partner</v>
          </cell>
          <cell r="AB659" t="str">
            <v>Countries will increase their focus on national interests</v>
          </cell>
        </row>
        <row r="660">
          <cell r="A660" t="str">
            <v xml:space="preserve">TX    </v>
          </cell>
          <cell r="B660" t="str">
            <v>Married</v>
          </cell>
          <cell r="C660" t="str">
            <v>Two</v>
          </cell>
          <cell r="D660" t="str">
            <v>Two</v>
          </cell>
          <cell r="F660" t="str">
            <v>NA</v>
          </cell>
          <cell r="G660">
            <v>58</v>
          </cell>
          <cell r="H660" t="str">
            <v>Two year associate degree from a college or university</v>
          </cell>
          <cell r="I660" t="str">
            <v>$25,000 but less than $30,000</v>
          </cell>
          <cell r="J660" t="str">
            <v>No</v>
          </cell>
          <cell r="K660" t="str">
            <v>White Non-Hispanic</v>
          </cell>
          <cell r="M660" t="str">
            <v>NA</v>
          </cell>
          <cell r="N660" t="str">
            <v>Somewhat liberal</v>
          </cell>
          <cell r="O660" t="str">
            <v>Male</v>
          </cell>
          <cell r="P660" t="str">
            <v>Baptist</v>
          </cell>
          <cell r="Q660" t="str">
            <v>The European Union (EU)</v>
          </cell>
          <cell r="R660" t="str">
            <v>Somewhat good</v>
          </cell>
          <cell r="S660" t="str">
            <v>Having a close relationship to Germany</v>
          </cell>
          <cell r="T660" t="str">
            <v>Having a close relationship to China</v>
          </cell>
          <cell r="U660" t="str">
            <v>Somewhat likely</v>
          </cell>
          <cell r="V660" t="str">
            <v>Yes, as a partner</v>
          </cell>
          <cell r="W660" t="str">
            <v>No, not a partner</v>
          </cell>
          <cell r="X660" t="str">
            <v>No, not a partner</v>
          </cell>
          <cell r="Y660" t="str">
            <v>Yes, as a partner</v>
          </cell>
          <cell r="Z660" t="str">
            <v>Yes, as a partner</v>
          </cell>
          <cell r="AA660" t="str">
            <v>Yes, as a partner</v>
          </cell>
          <cell r="AB660" t="str">
            <v>Everything will be the same as before the crisis</v>
          </cell>
        </row>
        <row r="661">
          <cell r="A661" t="str">
            <v xml:space="preserve">TX    </v>
          </cell>
          <cell r="B661" t="str">
            <v>Married</v>
          </cell>
          <cell r="C661" t="str">
            <v>Two</v>
          </cell>
          <cell r="D661" t="str">
            <v>Two</v>
          </cell>
          <cell r="F661" t="str">
            <v>NA</v>
          </cell>
          <cell r="G661">
            <v>38</v>
          </cell>
          <cell r="H661" t="str">
            <v>Four year college or university degree/Bachelor.s degree (e.g., BS, BA, AB)</v>
          </cell>
          <cell r="I661" t="str">
            <v>$75,000 but less than $100,000</v>
          </cell>
          <cell r="J661" t="str">
            <v>No</v>
          </cell>
          <cell r="K661" t="str">
            <v>White Non-Hispanic</v>
          </cell>
          <cell r="M661" t="str">
            <v>NA</v>
          </cell>
          <cell r="N661" t="str">
            <v>Very liberal</v>
          </cell>
          <cell r="O661" t="str">
            <v>Male</v>
          </cell>
          <cell r="P661" t="str">
            <v>Christian (Just Christian)</v>
          </cell>
          <cell r="Q661" t="str">
            <v>China</v>
          </cell>
          <cell r="R661" t="str">
            <v>Somewhat good</v>
          </cell>
          <cell r="S661" t="str">
            <v>Having a close relationship to Germany</v>
          </cell>
          <cell r="T661" t="str">
            <v>Both relationships are equally important</v>
          </cell>
          <cell r="U661" t="str">
            <v>Somewhat unlikely</v>
          </cell>
          <cell r="V661" t="str">
            <v>Yes, as a partner</v>
          </cell>
          <cell r="W661" t="str">
            <v>Yes, as a partner</v>
          </cell>
          <cell r="X661" t="str">
            <v>Yes, as a partner</v>
          </cell>
          <cell r="Y661" t="str">
            <v>Yes, as a partner</v>
          </cell>
          <cell r="Z661" t="str">
            <v>Yes, as a partner</v>
          </cell>
          <cell r="AA661" t="str">
            <v>Yes, as a partner</v>
          </cell>
          <cell r="AB661" t="str">
            <v>Countries will increase their focus on national interests</v>
          </cell>
        </row>
        <row r="662">
          <cell r="A662" t="str">
            <v xml:space="preserve">OK    </v>
          </cell>
          <cell r="B662" t="str">
            <v>Single, that is never married</v>
          </cell>
          <cell r="C662" t="str">
            <v>One</v>
          </cell>
          <cell r="D662" t="str">
            <v>One</v>
          </cell>
          <cell r="F662" t="str">
            <v>NA</v>
          </cell>
          <cell r="G662">
            <v>59</v>
          </cell>
          <cell r="H662" t="str">
            <v>Some college, no degree (includes community college)</v>
          </cell>
          <cell r="I662" t="str">
            <v>$15,000 but less than $25,000</v>
          </cell>
          <cell r="J662" t="str">
            <v>No</v>
          </cell>
          <cell r="K662" t="str">
            <v>White Non-Hispanic</v>
          </cell>
          <cell r="M662" t="str">
            <v>NA</v>
          </cell>
          <cell r="N662" t="str">
            <v>Somewhat liberal</v>
          </cell>
          <cell r="O662" t="str">
            <v>Female</v>
          </cell>
          <cell r="P662" t="str">
            <v>Protestant</v>
          </cell>
          <cell r="Q662" t="str">
            <v>Israel</v>
          </cell>
          <cell r="R662" t="str">
            <v>Somewhat good</v>
          </cell>
          <cell r="S662" t="str">
            <v>Having a close relationship to Germany</v>
          </cell>
          <cell r="T662" t="str">
            <v>Having a close relationship to China</v>
          </cell>
          <cell r="U662" t="str">
            <v>Somewhat unlikely</v>
          </cell>
          <cell r="V662" t="str">
            <v>No, not a partner</v>
          </cell>
          <cell r="W662" t="str">
            <v>No, not a partner</v>
          </cell>
          <cell r="X662" t="str">
            <v>No, not a partner</v>
          </cell>
          <cell r="Y662" t="str">
            <v>No, not a partner</v>
          </cell>
          <cell r="Z662" t="str">
            <v>Yes, as a partner</v>
          </cell>
          <cell r="AA662" t="str">
            <v>Yes, as a partner</v>
          </cell>
          <cell r="AB662" t="str">
            <v>Countries will increase their focus on national interests</v>
          </cell>
        </row>
        <row r="663">
          <cell r="A663" t="str">
            <v xml:space="preserve">TX    </v>
          </cell>
          <cell r="B663" t="str">
            <v>Divorced</v>
          </cell>
          <cell r="C663" t="str">
            <v>Three</v>
          </cell>
          <cell r="D663" t="str">
            <v>Two</v>
          </cell>
          <cell r="F663" t="str">
            <v>Yes</v>
          </cell>
          <cell r="G663">
            <v>45</v>
          </cell>
          <cell r="H663" t="str">
            <v>Two year associate degree from a college or university</v>
          </cell>
          <cell r="I663" t="str">
            <v>$100,000 to under $150,000</v>
          </cell>
          <cell r="J663" t="str">
            <v>Yes</v>
          </cell>
          <cell r="K663" t="str">
            <v>White Hispanic</v>
          </cell>
          <cell r="M663" t="str">
            <v>Democratic</v>
          </cell>
          <cell r="N663" t="str">
            <v>Somewhat liberal</v>
          </cell>
          <cell r="O663" t="str">
            <v>Female</v>
          </cell>
          <cell r="P663" t="str">
            <v>Catholic, Roman Catholic</v>
          </cell>
          <cell r="Q663" t="str">
            <v>Mexico</v>
          </cell>
          <cell r="R663" t="str">
            <v>Somewhat good</v>
          </cell>
          <cell r="S663" t="str">
            <v>Having a close relationship to Germany</v>
          </cell>
          <cell r="T663" t="str">
            <v>Having a close relationship to China</v>
          </cell>
          <cell r="U663" t="str">
            <v>Somewhat unlikely</v>
          </cell>
          <cell r="V663" t="str">
            <v>Yes, as a partner</v>
          </cell>
          <cell r="W663" t="str">
            <v>Yes, as a partner</v>
          </cell>
          <cell r="X663" t="str">
            <v>Yes, as a partner</v>
          </cell>
          <cell r="Y663" t="str">
            <v>Yes, as a partner</v>
          </cell>
          <cell r="Z663" t="str">
            <v>Yes, as a partner</v>
          </cell>
          <cell r="AA663" t="str">
            <v>Yes, as a partner</v>
          </cell>
          <cell r="AB663" t="str">
            <v>Countries will cooperate more with other countries</v>
          </cell>
        </row>
        <row r="664">
          <cell r="A664" t="str">
            <v xml:space="preserve">WI    </v>
          </cell>
          <cell r="B664" t="str">
            <v>Single, that is never married</v>
          </cell>
          <cell r="C664" t="str">
            <v>Two</v>
          </cell>
          <cell r="D664" t="str">
            <v>Two</v>
          </cell>
          <cell r="F664" t="str">
            <v>NA</v>
          </cell>
          <cell r="G664">
            <v>56</v>
          </cell>
          <cell r="H664" t="str">
            <v>Two year associate degree from a college or university</v>
          </cell>
          <cell r="I664" t="str">
            <v>$50,000 but less than $75,000</v>
          </cell>
          <cell r="J664" t="str">
            <v>No</v>
          </cell>
          <cell r="K664" t="str">
            <v>White Non-Hispanic</v>
          </cell>
          <cell r="M664" t="str">
            <v>NA</v>
          </cell>
          <cell r="N664" t="str">
            <v>Somewhat conservative</v>
          </cell>
          <cell r="O664" t="str">
            <v>Female</v>
          </cell>
          <cell r="P664" t="str">
            <v>Catholic, Roman Catholic</v>
          </cell>
          <cell r="Q664" t="str">
            <v>Russia</v>
          </cell>
          <cell r="R664" t="str">
            <v>Somewhat good</v>
          </cell>
          <cell r="S664" t="str">
            <v>Having a close relationship to Russia</v>
          </cell>
          <cell r="T664" t="str">
            <v>Having a close relationship to China</v>
          </cell>
          <cell r="U664" t="str">
            <v>Somewhat unlikely</v>
          </cell>
          <cell r="V664" t="str">
            <v>No, not a partner</v>
          </cell>
          <cell r="W664" t="str">
            <v>Yes, as a partner</v>
          </cell>
          <cell r="X664" t="str">
            <v>No, not a partner</v>
          </cell>
          <cell r="Y664" t="str">
            <v>Yes, as a partner</v>
          </cell>
          <cell r="Z664" t="str">
            <v>No, not a partner</v>
          </cell>
          <cell r="AA664" t="str">
            <v>Yes, as a partner</v>
          </cell>
          <cell r="AB664" t="str">
            <v>Countries will cooperate more with other countries</v>
          </cell>
        </row>
        <row r="665">
          <cell r="A665" t="str">
            <v xml:space="preserve">TX    </v>
          </cell>
          <cell r="B665" t="str">
            <v>Single, living with a partner</v>
          </cell>
          <cell r="C665" t="str">
            <v>Two</v>
          </cell>
          <cell r="D665" t="str">
            <v>Two</v>
          </cell>
          <cell r="F665" t="str">
            <v>NA</v>
          </cell>
          <cell r="G665">
            <v>52</v>
          </cell>
          <cell r="H665" t="str">
            <v>High school graduate (Grade 12 with diploma or GED certificate)</v>
          </cell>
          <cell r="I665" t="str">
            <v>Less than $50,000 (Unspecified)</v>
          </cell>
          <cell r="J665" t="str">
            <v>No</v>
          </cell>
          <cell r="K665" t="str">
            <v>White Non-Hispanic</v>
          </cell>
          <cell r="M665" t="str">
            <v>Democratic</v>
          </cell>
          <cell r="N665" t="str">
            <v>Moderate</v>
          </cell>
          <cell r="O665" t="str">
            <v>Female</v>
          </cell>
          <cell r="P665" t="str">
            <v>Protestant</v>
          </cell>
          <cell r="Q665" t="str">
            <v>Germany</v>
          </cell>
          <cell r="R665" t="str">
            <v>Very good</v>
          </cell>
          <cell r="S665" t="str">
            <v>Having a close relationship to Germany</v>
          </cell>
          <cell r="T665" t="str">
            <v>Having a close relationship to Germany</v>
          </cell>
          <cell r="U665" t="str">
            <v>Somewhat likely</v>
          </cell>
          <cell r="V665" t="str">
            <v>Yes, as a partner</v>
          </cell>
          <cell r="W665" t="str">
            <v>No, not a partner</v>
          </cell>
          <cell r="X665" t="str">
            <v>No, not a partner</v>
          </cell>
          <cell r="Y665" t="str">
            <v>No, not a partner</v>
          </cell>
          <cell r="Z665" t="str">
            <v>No, not a partner</v>
          </cell>
          <cell r="AA665" t="str">
            <v>No, not a partner</v>
          </cell>
          <cell r="AB665" t="str">
            <v>Countries will increase their focus on national interests</v>
          </cell>
        </row>
        <row r="666">
          <cell r="A666" t="str">
            <v xml:space="preserve">AL    </v>
          </cell>
          <cell r="B666" t="str">
            <v>Married</v>
          </cell>
          <cell r="C666" t="str">
            <v>Three</v>
          </cell>
          <cell r="D666" t="str">
            <v>Two</v>
          </cell>
          <cell r="F666" t="str">
            <v>Yes</v>
          </cell>
          <cell r="G666">
            <v>47</v>
          </cell>
          <cell r="H666" t="str">
            <v>Four year college or university degree/Bachelor.s degree (e.g., BS, BA, AB)</v>
          </cell>
          <cell r="I666" t="str">
            <v>$50,000 but less than $75,000</v>
          </cell>
          <cell r="J666" t="str">
            <v>No</v>
          </cell>
          <cell r="K666" t="str">
            <v>White Non-Hispanic</v>
          </cell>
          <cell r="M666" t="str">
            <v>NA</v>
          </cell>
          <cell r="N666" t="str">
            <v>Somewhat liberal</v>
          </cell>
          <cell r="O666" t="str">
            <v>Female</v>
          </cell>
          <cell r="P666" t="str">
            <v>Baptist</v>
          </cell>
          <cell r="Q666" t="str">
            <v>Canada</v>
          </cell>
          <cell r="R666" t="str">
            <v>DK/Refused</v>
          </cell>
          <cell r="S666" t="str">
            <v>DK/Refused</v>
          </cell>
          <cell r="T666" t="str">
            <v>Both relationships are equally important</v>
          </cell>
          <cell r="U666" t="str">
            <v>Very likely</v>
          </cell>
          <cell r="V666" t="str">
            <v>Yes, as a partner</v>
          </cell>
          <cell r="W666" t="str">
            <v>No, not a partner</v>
          </cell>
          <cell r="X666" t="str">
            <v>DK/Refused</v>
          </cell>
          <cell r="Y666" t="str">
            <v>DK/Refused</v>
          </cell>
          <cell r="Z666" t="str">
            <v>DK/Refused</v>
          </cell>
          <cell r="AA666" t="str">
            <v>Yes, as a partner</v>
          </cell>
          <cell r="AB666" t="str">
            <v>DK/Refused</v>
          </cell>
        </row>
        <row r="667">
          <cell r="A667" t="str">
            <v xml:space="preserve">CA    </v>
          </cell>
          <cell r="B667" t="str">
            <v>Married</v>
          </cell>
          <cell r="C667" t="str">
            <v>Four</v>
          </cell>
          <cell r="D667" t="str">
            <v>Two</v>
          </cell>
          <cell r="F667" t="str">
            <v>Yes</v>
          </cell>
          <cell r="G667">
            <v>39</v>
          </cell>
          <cell r="H667" t="str">
            <v>Four year college or university degree/Bachelor.s degree (e.g., BS, BA, AB)</v>
          </cell>
          <cell r="I667" t="str">
            <v>Refused</v>
          </cell>
          <cell r="J667" t="str">
            <v>Yes</v>
          </cell>
          <cell r="K667" t="str">
            <v>White Hispanic</v>
          </cell>
          <cell r="M667" t="str">
            <v>NA</v>
          </cell>
          <cell r="N667" t="str">
            <v>Moderate</v>
          </cell>
          <cell r="O667" t="str">
            <v>Female</v>
          </cell>
          <cell r="P667" t="str">
            <v>Catholic, Roman Catholic</v>
          </cell>
          <cell r="Q667" t="str">
            <v>United Kingdom</v>
          </cell>
          <cell r="R667" t="str">
            <v>Very good</v>
          </cell>
          <cell r="S667" t="str">
            <v>Having a close relationship to Germany</v>
          </cell>
          <cell r="T667" t="str">
            <v>Having a close relationship to Germany</v>
          </cell>
          <cell r="U667" t="str">
            <v>Somewhat unlikely</v>
          </cell>
          <cell r="V667" t="str">
            <v>Yes, as a partner</v>
          </cell>
          <cell r="W667" t="str">
            <v>Yes, as a partner</v>
          </cell>
          <cell r="X667" t="str">
            <v>Yes, as a partner</v>
          </cell>
          <cell r="Y667" t="str">
            <v>Yes, as a partner</v>
          </cell>
          <cell r="Z667" t="str">
            <v>Yes, as a partner</v>
          </cell>
          <cell r="AA667" t="str">
            <v>Yes, as a partner</v>
          </cell>
          <cell r="AB667" t="str">
            <v>Countries will increase their focus on national interests</v>
          </cell>
        </row>
        <row r="668">
          <cell r="A668" t="str">
            <v xml:space="preserve">TX    </v>
          </cell>
          <cell r="B668" t="str">
            <v>Married</v>
          </cell>
          <cell r="C668" t="str">
            <v>Two</v>
          </cell>
          <cell r="D668" t="str">
            <v>Two</v>
          </cell>
          <cell r="F668" t="str">
            <v>NA</v>
          </cell>
          <cell r="G668">
            <v>39</v>
          </cell>
          <cell r="H668" t="str">
            <v>Four year college or university degree/Bachelor.s degree (e.g., BS, BA, AB)</v>
          </cell>
          <cell r="I668" t="str">
            <v>$30,000 but less than $40,000</v>
          </cell>
          <cell r="J668" t="str">
            <v>No</v>
          </cell>
          <cell r="K668" t="str">
            <v>White Non-Hispanic</v>
          </cell>
          <cell r="M668" t="str">
            <v>NA</v>
          </cell>
          <cell r="N668" t="str">
            <v>Moderate</v>
          </cell>
          <cell r="O668" t="str">
            <v>Male</v>
          </cell>
          <cell r="P668" t="str">
            <v>Catholic, Roman Catholic</v>
          </cell>
          <cell r="Q668" t="str">
            <v>Germany</v>
          </cell>
          <cell r="R668" t="str">
            <v>Somewhat good</v>
          </cell>
          <cell r="S668" t="str">
            <v>Having a close relationship to Russia</v>
          </cell>
          <cell r="T668" t="str">
            <v>Having a close relationship to Germany</v>
          </cell>
          <cell r="U668" t="str">
            <v>Somewhat unlikely</v>
          </cell>
          <cell r="V668" t="str">
            <v>No, not a partner</v>
          </cell>
          <cell r="W668" t="str">
            <v>No, not a partner</v>
          </cell>
          <cell r="X668" t="str">
            <v>No, not a partner</v>
          </cell>
          <cell r="Y668" t="str">
            <v>No, not a partner</v>
          </cell>
          <cell r="Z668" t="str">
            <v>Yes, as a partner</v>
          </cell>
          <cell r="AA668" t="str">
            <v>No, not a partner</v>
          </cell>
          <cell r="AB668" t="str">
            <v>Everything will be the same as before the crisis</v>
          </cell>
        </row>
        <row r="669">
          <cell r="A669" t="str">
            <v xml:space="preserve">TX    </v>
          </cell>
          <cell r="B669" t="str">
            <v>Divorced</v>
          </cell>
          <cell r="C669" t="str">
            <v>One</v>
          </cell>
          <cell r="D669" t="str">
            <v>One</v>
          </cell>
          <cell r="F669" t="str">
            <v>NA</v>
          </cell>
          <cell r="G669">
            <v>66</v>
          </cell>
          <cell r="H669" t="str">
            <v>Postgraduate or professional degree, including master's, doctorate, medical or law degree (e.g., MA, MS, PhD, MD, JD)</v>
          </cell>
          <cell r="I669" t="str">
            <v>$150,000 to under $200,000</v>
          </cell>
          <cell r="J669" t="str">
            <v>No</v>
          </cell>
          <cell r="K669" t="str">
            <v>White Non-Hispanic</v>
          </cell>
          <cell r="M669" t="str">
            <v>NA</v>
          </cell>
          <cell r="N669" t="str">
            <v>Somewhat liberal</v>
          </cell>
          <cell r="O669" t="str">
            <v>Male</v>
          </cell>
          <cell r="P669" t="str">
            <v>Agnostic</v>
          </cell>
          <cell r="Q669" t="str">
            <v>Germany</v>
          </cell>
          <cell r="R669" t="str">
            <v>Very good</v>
          </cell>
          <cell r="S669" t="str">
            <v>Having a close relationship to Germany</v>
          </cell>
          <cell r="T669" t="str">
            <v>Having a close relationship to China</v>
          </cell>
          <cell r="U669" t="str">
            <v>Very unlikely</v>
          </cell>
          <cell r="V669" t="str">
            <v>Yes, as a partner</v>
          </cell>
          <cell r="W669" t="str">
            <v>No, not a partner</v>
          </cell>
          <cell r="X669" t="str">
            <v>No, not a partner</v>
          </cell>
          <cell r="Y669" t="str">
            <v>No, not a partner</v>
          </cell>
          <cell r="Z669" t="str">
            <v>Yes, as a partner</v>
          </cell>
          <cell r="AA669" t="str">
            <v>Yes, as a partner</v>
          </cell>
          <cell r="AB669" t="str">
            <v>Everything will be the same as before the crisis</v>
          </cell>
        </row>
        <row r="670">
          <cell r="A670" t="str">
            <v xml:space="preserve">IL    </v>
          </cell>
          <cell r="B670" t="str">
            <v>Married</v>
          </cell>
          <cell r="C670" t="str">
            <v>Three</v>
          </cell>
          <cell r="D670" t="str">
            <v>Three</v>
          </cell>
          <cell r="F670" t="str">
            <v>NA</v>
          </cell>
          <cell r="G670">
            <v>51</v>
          </cell>
          <cell r="H670" t="str">
            <v>Four year college or university degree/Bachelor.s degree (e.g., BS, BA, AB)</v>
          </cell>
          <cell r="I670" t="str">
            <v>$50,000 but less than $75,000</v>
          </cell>
          <cell r="J670" t="str">
            <v>No</v>
          </cell>
          <cell r="K670" t="str">
            <v>White Non-Hispanic</v>
          </cell>
          <cell r="M670" t="str">
            <v>Democratic</v>
          </cell>
          <cell r="N670" t="str">
            <v>Very liberal</v>
          </cell>
          <cell r="O670" t="str">
            <v>Female</v>
          </cell>
          <cell r="P670" t="str">
            <v>Agnostic</v>
          </cell>
          <cell r="Q670" t="str">
            <v>North Korea</v>
          </cell>
          <cell r="R670" t="str">
            <v>Very good</v>
          </cell>
          <cell r="S670" t="str">
            <v>Having a close relationship to Germany</v>
          </cell>
          <cell r="T670" t="str">
            <v>Having a close relationship to China</v>
          </cell>
          <cell r="U670" t="str">
            <v>Somewhat likely</v>
          </cell>
          <cell r="V670" t="str">
            <v>Yes, as a partner</v>
          </cell>
          <cell r="W670" t="str">
            <v>Yes, as a partner</v>
          </cell>
          <cell r="X670" t="str">
            <v>No, not a partner</v>
          </cell>
          <cell r="Y670" t="str">
            <v>Yes, as a partner</v>
          </cell>
          <cell r="Z670" t="str">
            <v>Yes, as a partner</v>
          </cell>
          <cell r="AA670" t="str">
            <v>Yes, as a partner</v>
          </cell>
          <cell r="AB670" t="str">
            <v>Countries will cooperate more with other countries</v>
          </cell>
        </row>
        <row r="671">
          <cell r="A671" t="str">
            <v xml:space="preserve">CA    </v>
          </cell>
          <cell r="B671" t="str">
            <v>Single, that is never married</v>
          </cell>
          <cell r="C671" t="str">
            <v>Four</v>
          </cell>
          <cell r="D671" t="str">
            <v>Four</v>
          </cell>
          <cell r="F671" t="str">
            <v>NA</v>
          </cell>
          <cell r="G671">
            <v>23</v>
          </cell>
          <cell r="H671" t="str">
            <v>High school graduate (Grade 12 with diploma or GED certificate)</v>
          </cell>
          <cell r="I671" t="str">
            <v>$30,000 but less than $40,000</v>
          </cell>
          <cell r="J671" t="str">
            <v>No</v>
          </cell>
          <cell r="K671" t="str">
            <v>White Non-Hispanic</v>
          </cell>
          <cell r="M671" t="str">
            <v>Republican</v>
          </cell>
          <cell r="N671" t="str">
            <v>Very conservative</v>
          </cell>
          <cell r="O671" t="str">
            <v>Female</v>
          </cell>
          <cell r="P671" t="str">
            <v>Christian (Just Christian)</v>
          </cell>
          <cell r="Q671" t="str">
            <v>France</v>
          </cell>
          <cell r="R671" t="str">
            <v>Somewhat good</v>
          </cell>
          <cell r="S671" t="str">
            <v>Both relationships are equally important</v>
          </cell>
          <cell r="T671" t="str">
            <v>Both relationships are equally important</v>
          </cell>
          <cell r="U671" t="str">
            <v>Somewhat unlikely</v>
          </cell>
          <cell r="V671" t="str">
            <v>Yes, as a partner</v>
          </cell>
          <cell r="W671" t="str">
            <v>Yes, as a partner</v>
          </cell>
          <cell r="X671" t="str">
            <v>Yes, as a partner</v>
          </cell>
          <cell r="Y671" t="str">
            <v>Yes, as a partner</v>
          </cell>
          <cell r="Z671" t="str">
            <v>Yes, as a partner</v>
          </cell>
          <cell r="AA671" t="str">
            <v>Yes, as a partner</v>
          </cell>
          <cell r="AB671" t="str">
            <v>Everything will be the same as before the crisis</v>
          </cell>
        </row>
        <row r="672">
          <cell r="A672" t="str">
            <v xml:space="preserve">CA    </v>
          </cell>
          <cell r="B672" t="str">
            <v>Single, that is never married</v>
          </cell>
          <cell r="C672" t="str">
            <v>Five</v>
          </cell>
          <cell r="D672" t="str">
            <v>Five</v>
          </cell>
          <cell r="F672" t="str">
            <v>NA</v>
          </cell>
          <cell r="G672">
            <v>25</v>
          </cell>
          <cell r="H672" t="str">
            <v>Four year college or university degree/Bachelor.s degree (e.g., BS, BA, AB)</v>
          </cell>
          <cell r="I672" t="str">
            <v>$75,000 but less than $100,000</v>
          </cell>
          <cell r="J672" t="str">
            <v>No</v>
          </cell>
          <cell r="K672" t="str">
            <v>Asian/Chinese/Japanese</v>
          </cell>
          <cell r="M672" t="str">
            <v>NA</v>
          </cell>
          <cell r="N672" t="str">
            <v>Very conservative</v>
          </cell>
          <cell r="O672" t="str">
            <v>Male</v>
          </cell>
          <cell r="P672" t="str">
            <v>Protestant</v>
          </cell>
          <cell r="Q672" t="str">
            <v>Israel</v>
          </cell>
          <cell r="R672" t="str">
            <v>Somewhat good</v>
          </cell>
          <cell r="S672" t="str">
            <v>Having a close relationship to Germany</v>
          </cell>
          <cell r="T672" t="str">
            <v>Having a close relationship to Germany</v>
          </cell>
          <cell r="U672" t="str">
            <v>Very likely</v>
          </cell>
          <cell r="V672" t="str">
            <v>Yes, as a partner</v>
          </cell>
          <cell r="W672" t="str">
            <v>Yes, as a partner</v>
          </cell>
          <cell r="X672" t="str">
            <v>Yes, as a partner</v>
          </cell>
          <cell r="Y672" t="str">
            <v>Yes, as a partner</v>
          </cell>
          <cell r="Z672" t="str">
            <v>Yes, as a partner</v>
          </cell>
          <cell r="AA672" t="str">
            <v>Yes, as a partner</v>
          </cell>
          <cell r="AB672" t="str">
            <v>Countries will increase their focus on national interests</v>
          </cell>
        </row>
        <row r="673">
          <cell r="A673" t="str">
            <v xml:space="preserve">WA    </v>
          </cell>
          <cell r="B673" t="str">
            <v>Married</v>
          </cell>
          <cell r="C673" t="str">
            <v>Four</v>
          </cell>
          <cell r="D673" t="str">
            <v>Three</v>
          </cell>
          <cell r="F673" t="str">
            <v>Yes</v>
          </cell>
          <cell r="G673">
            <v>40</v>
          </cell>
          <cell r="H673" t="str">
            <v>Postgraduate or professional degree, including master's, doctorate, medical or law degree (e.g., MA, MS, PhD, MD, JD)</v>
          </cell>
          <cell r="I673" t="str">
            <v>$150,000 to under $200,000</v>
          </cell>
          <cell r="J673" t="str">
            <v>No</v>
          </cell>
          <cell r="K673" t="str">
            <v>White Non-Hispanic</v>
          </cell>
          <cell r="M673" t="str">
            <v>NA</v>
          </cell>
          <cell r="N673" t="str">
            <v>Very liberal</v>
          </cell>
          <cell r="O673" t="str">
            <v>Male</v>
          </cell>
          <cell r="P673" t="str">
            <v>Nothing in particular</v>
          </cell>
          <cell r="Q673" t="str">
            <v>Canada</v>
          </cell>
          <cell r="R673" t="str">
            <v>Somewhat bad</v>
          </cell>
          <cell r="S673" t="str">
            <v>Having a close relationship to Germany</v>
          </cell>
          <cell r="T673" t="str">
            <v>Having a close relationship to Germany</v>
          </cell>
          <cell r="U673" t="str">
            <v>Very unlikely</v>
          </cell>
          <cell r="V673" t="str">
            <v>Yes, as a partner</v>
          </cell>
          <cell r="W673" t="str">
            <v>Yes, as a partner</v>
          </cell>
          <cell r="X673" t="str">
            <v>Yes, as a partner</v>
          </cell>
          <cell r="Y673" t="str">
            <v>Yes, as a partner</v>
          </cell>
          <cell r="Z673" t="str">
            <v>Yes, as a partner</v>
          </cell>
          <cell r="AA673" t="str">
            <v>Yes, as a partner</v>
          </cell>
          <cell r="AB673" t="str">
            <v>Everything will be the same as before the crisis</v>
          </cell>
        </row>
        <row r="674">
          <cell r="A674" t="str">
            <v xml:space="preserve">CA    </v>
          </cell>
          <cell r="B674" t="str">
            <v>Married</v>
          </cell>
          <cell r="C674" t="str">
            <v>Four</v>
          </cell>
          <cell r="D674" t="str">
            <v>Two</v>
          </cell>
          <cell r="F674" t="str">
            <v>Yes</v>
          </cell>
          <cell r="G674">
            <v>37</v>
          </cell>
          <cell r="H674" t="str">
            <v>Postgraduate or professional degree, including master's, doctorate, medical or law degree (e.g., MA, MS, PhD, MD, JD)</v>
          </cell>
          <cell r="I674" t="str">
            <v>$50,000 but less than $75,000</v>
          </cell>
          <cell r="J674" t="str">
            <v>No</v>
          </cell>
          <cell r="K674" t="str">
            <v>White Non-Hispanic</v>
          </cell>
          <cell r="M674" t="str">
            <v>NA</v>
          </cell>
          <cell r="N674" t="str">
            <v>Very liberal</v>
          </cell>
          <cell r="O674" t="str">
            <v>Female</v>
          </cell>
          <cell r="P674" t="str">
            <v>Nothing in particular</v>
          </cell>
          <cell r="Q674" t="str">
            <v>China</v>
          </cell>
          <cell r="R674" t="str">
            <v>Somewhat good</v>
          </cell>
          <cell r="S674" t="str">
            <v>Having a close relationship to Germany</v>
          </cell>
          <cell r="T674" t="str">
            <v>Having a close relationship to China</v>
          </cell>
          <cell r="U674" t="str">
            <v>Somewhat unlikely</v>
          </cell>
          <cell r="V674" t="str">
            <v>Yes, as a partner</v>
          </cell>
          <cell r="W674" t="str">
            <v>Yes, as a partner</v>
          </cell>
          <cell r="X674" t="str">
            <v>Yes, as a partner</v>
          </cell>
          <cell r="Y674" t="str">
            <v>Yes, as a partner</v>
          </cell>
          <cell r="Z674" t="str">
            <v>Yes, as a partner</v>
          </cell>
          <cell r="AA674" t="str">
            <v>Yes, as a partner</v>
          </cell>
          <cell r="AB674" t="str">
            <v>Countries will cooperate more with other countries</v>
          </cell>
        </row>
        <row r="675">
          <cell r="A675" t="str">
            <v xml:space="preserve">CA    </v>
          </cell>
          <cell r="B675" t="str">
            <v>Married</v>
          </cell>
          <cell r="C675" t="str">
            <v>Two</v>
          </cell>
          <cell r="D675" t="str">
            <v>Two</v>
          </cell>
          <cell r="F675" t="str">
            <v>NA</v>
          </cell>
          <cell r="G675">
            <v>35</v>
          </cell>
          <cell r="H675" t="str">
            <v>High school graduate (Grade 12 with diploma or GED certificate)</v>
          </cell>
          <cell r="I675" t="str">
            <v>$25,000 but less than $30,000</v>
          </cell>
          <cell r="J675" t="str">
            <v>No</v>
          </cell>
          <cell r="K675" t="str">
            <v>White Non-Hispanic</v>
          </cell>
          <cell r="M675" t="str">
            <v>NA</v>
          </cell>
          <cell r="N675" t="str">
            <v>Very liberal</v>
          </cell>
          <cell r="O675" t="str">
            <v>Female</v>
          </cell>
          <cell r="P675" t="str">
            <v>Christian (Just Christian)</v>
          </cell>
          <cell r="Q675" t="str">
            <v>China</v>
          </cell>
          <cell r="R675" t="str">
            <v>Somewhat bad</v>
          </cell>
          <cell r="S675" t="str">
            <v>Having a close relationship to Germany</v>
          </cell>
          <cell r="T675" t="str">
            <v>Having a close relationship to Germany</v>
          </cell>
          <cell r="U675" t="str">
            <v>Somewhat likely</v>
          </cell>
          <cell r="V675" t="str">
            <v>No, not a partner</v>
          </cell>
          <cell r="W675" t="str">
            <v>No, not a partner</v>
          </cell>
          <cell r="X675" t="str">
            <v>No, not a partner</v>
          </cell>
          <cell r="Y675" t="str">
            <v>No, not a partner</v>
          </cell>
          <cell r="Z675" t="str">
            <v>No, not a partner</v>
          </cell>
          <cell r="AA675" t="str">
            <v>No, not a partner</v>
          </cell>
          <cell r="AB675" t="str">
            <v>Everything will be the same as before the crisis</v>
          </cell>
        </row>
        <row r="676">
          <cell r="A676" t="str">
            <v xml:space="preserve">CA    </v>
          </cell>
          <cell r="B676" t="str">
            <v>Single, living with a partner</v>
          </cell>
          <cell r="C676" t="str">
            <v>Two</v>
          </cell>
          <cell r="D676" t="str">
            <v>Two</v>
          </cell>
          <cell r="F676" t="str">
            <v>NA</v>
          </cell>
          <cell r="G676">
            <v>35</v>
          </cell>
          <cell r="H676" t="str">
            <v>Four year college or university degree/Bachelor.s degree (e.g., BS, BA, AB)</v>
          </cell>
          <cell r="I676" t="str">
            <v>$25,000 but less than $30,000</v>
          </cell>
          <cell r="J676" t="str">
            <v>No</v>
          </cell>
          <cell r="K676" t="str">
            <v>White Non-Hispanic</v>
          </cell>
          <cell r="M676" t="str">
            <v>NA</v>
          </cell>
          <cell r="N676" t="str">
            <v>Moderate</v>
          </cell>
          <cell r="O676" t="str">
            <v>Male</v>
          </cell>
          <cell r="P676" t="str">
            <v>Catholic, Roman Catholic</v>
          </cell>
          <cell r="Q676" t="str">
            <v>United Kingdom</v>
          </cell>
          <cell r="R676" t="str">
            <v>Somewhat good</v>
          </cell>
          <cell r="S676" t="str">
            <v>Having a close relationship to Germany</v>
          </cell>
          <cell r="T676" t="str">
            <v>Having a close relationship to China</v>
          </cell>
          <cell r="U676" t="str">
            <v>Somewhat likely</v>
          </cell>
          <cell r="V676" t="str">
            <v>Yes, as a partner</v>
          </cell>
          <cell r="W676" t="str">
            <v>Yes, as a partner</v>
          </cell>
          <cell r="X676" t="str">
            <v>No, not a partner</v>
          </cell>
          <cell r="Y676" t="str">
            <v>Yes, as a partner</v>
          </cell>
          <cell r="Z676" t="str">
            <v>Yes, as a partner</v>
          </cell>
          <cell r="AA676" t="str">
            <v>Yes, as a partner</v>
          </cell>
          <cell r="AB676" t="str">
            <v>Countries will increase their focus on national interests</v>
          </cell>
        </row>
        <row r="677">
          <cell r="A677" t="str">
            <v xml:space="preserve">WA    </v>
          </cell>
          <cell r="B677" t="str">
            <v>Married</v>
          </cell>
          <cell r="C677" t="str">
            <v>Two</v>
          </cell>
          <cell r="D677" t="str">
            <v>Two</v>
          </cell>
          <cell r="F677" t="str">
            <v>NA</v>
          </cell>
          <cell r="G677">
            <v>57</v>
          </cell>
          <cell r="H677" t="str">
            <v>Four year college or university degree/Bachelor.s degree (e.g., BS, BA, AB)</v>
          </cell>
          <cell r="I677" t="str">
            <v>$75,000 but less than $100,000</v>
          </cell>
          <cell r="J677" t="str">
            <v>No</v>
          </cell>
          <cell r="K677" t="str">
            <v>White Non-Hispanic</v>
          </cell>
          <cell r="M677" t="str">
            <v>Neither/Other (DO NOT READ)</v>
          </cell>
          <cell r="N677" t="str">
            <v>Somewhat conservative</v>
          </cell>
          <cell r="O677" t="str">
            <v>Male</v>
          </cell>
          <cell r="P677" t="str">
            <v>Protestant</v>
          </cell>
          <cell r="Q677" t="str">
            <v>Germany</v>
          </cell>
          <cell r="R677" t="str">
            <v>Very good</v>
          </cell>
          <cell r="S677" t="str">
            <v>Having a close relationship to Germany</v>
          </cell>
          <cell r="T677" t="str">
            <v>Having a close relationship to Germany</v>
          </cell>
          <cell r="U677" t="str">
            <v>Somewhat likely</v>
          </cell>
          <cell r="V677" t="str">
            <v>Yes, as a partner</v>
          </cell>
          <cell r="W677" t="str">
            <v>No, not a partner</v>
          </cell>
          <cell r="X677" t="str">
            <v>No, not a partner</v>
          </cell>
          <cell r="Y677" t="str">
            <v>Yes, as a partner</v>
          </cell>
          <cell r="Z677" t="str">
            <v>Yes, as a partner</v>
          </cell>
          <cell r="AA677" t="str">
            <v>Yes, as a partner</v>
          </cell>
          <cell r="AB677" t="str">
            <v>Countries will increase their focus on national interests</v>
          </cell>
        </row>
        <row r="678">
          <cell r="A678" t="str">
            <v xml:space="preserve">CA    </v>
          </cell>
          <cell r="B678" t="str">
            <v>Widowed</v>
          </cell>
          <cell r="C678" t="str">
            <v>One</v>
          </cell>
          <cell r="D678" t="str">
            <v>One</v>
          </cell>
          <cell r="F678" t="str">
            <v>NA</v>
          </cell>
          <cell r="G678">
            <v>73</v>
          </cell>
          <cell r="H678" t="str">
            <v>High school graduate (Grade 12 with diploma or GED certificate)</v>
          </cell>
          <cell r="I678" t="str">
            <v>$15,000 but less than $25,000</v>
          </cell>
          <cell r="J678" t="str">
            <v>No</v>
          </cell>
          <cell r="K678" t="str">
            <v>White Non-Hispanic</v>
          </cell>
          <cell r="M678" t="str">
            <v>Neither/Other (DO NOT READ)</v>
          </cell>
          <cell r="N678" t="str">
            <v>Very conservative</v>
          </cell>
          <cell r="O678" t="str">
            <v>Male</v>
          </cell>
          <cell r="P678" t="str">
            <v>Catholic, Roman Catholic</v>
          </cell>
          <cell r="Q678" t="str">
            <v>Israel</v>
          </cell>
          <cell r="R678" t="str">
            <v>Very good</v>
          </cell>
          <cell r="S678" t="str">
            <v>Having a close relationship to Germany</v>
          </cell>
          <cell r="T678" t="str">
            <v>Having a close relationship to Germany</v>
          </cell>
          <cell r="U678" t="str">
            <v>Very likely</v>
          </cell>
          <cell r="V678" t="str">
            <v>Yes, as a partner</v>
          </cell>
          <cell r="W678" t="str">
            <v>No, not a partner</v>
          </cell>
          <cell r="X678" t="str">
            <v>Yes, as a partner</v>
          </cell>
          <cell r="Y678" t="str">
            <v>Yes, as a partner</v>
          </cell>
          <cell r="Z678" t="str">
            <v>Yes, as a partner</v>
          </cell>
          <cell r="AA678" t="str">
            <v>Yes, as a partner</v>
          </cell>
          <cell r="AB678" t="str">
            <v>Everything will be the same as before the crisis</v>
          </cell>
        </row>
        <row r="679">
          <cell r="A679" t="str">
            <v xml:space="preserve">CA    </v>
          </cell>
          <cell r="B679" t="str">
            <v>Divorced</v>
          </cell>
          <cell r="C679" t="str">
            <v>Three</v>
          </cell>
          <cell r="D679" t="str">
            <v>Three</v>
          </cell>
          <cell r="F679" t="str">
            <v>NA</v>
          </cell>
          <cell r="G679">
            <v>51</v>
          </cell>
          <cell r="H679" t="str">
            <v>Four year college or university degree/Bachelor.s degree (e.g., BS, BA, AB)</v>
          </cell>
          <cell r="I679" t="str">
            <v>$75,000 but less than $100,000</v>
          </cell>
          <cell r="J679" t="str">
            <v>No</v>
          </cell>
          <cell r="K679" t="str">
            <v>White Non-Hispanic</v>
          </cell>
          <cell r="M679" t="str">
            <v>NA</v>
          </cell>
          <cell r="N679" t="str">
            <v>Moderate</v>
          </cell>
          <cell r="O679" t="str">
            <v>Male</v>
          </cell>
          <cell r="P679" t="str">
            <v>Catholic, Roman Catholic</v>
          </cell>
          <cell r="Q679" t="str">
            <v>Germany</v>
          </cell>
          <cell r="R679" t="str">
            <v>Somewhat good</v>
          </cell>
          <cell r="S679" t="str">
            <v>Having a close relationship to Germany</v>
          </cell>
          <cell r="T679" t="str">
            <v>Having a close relationship to Germany</v>
          </cell>
          <cell r="U679" t="str">
            <v>Somewhat likely</v>
          </cell>
          <cell r="V679" t="str">
            <v>Yes, as a partner</v>
          </cell>
          <cell r="W679" t="str">
            <v>Yes, as a partner</v>
          </cell>
          <cell r="X679" t="str">
            <v>No, not a partner</v>
          </cell>
          <cell r="Y679" t="str">
            <v>Yes, as a partner</v>
          </cell>
          <cell r="Z679" t="str">
            <v>Yes, as a partner</v>
          </cell>
          <cell r="AA679" t="str">
            <v>Yes, as a partner</v>
          </cell>
          <cell r="AB679" t="str">
            <v>Countries will increase their focus on national interests</v>
          </cell>
        </row>
        <row r="680">
          <cell r="A680" t="str">
            <v xml:space="preserve">CA    </v>
          </cell>
          <cell r="B680" t="str">
            <v>Married</v>
          </cell>
          <cell r="C680" t="str">
            <v>Four</v>
          </cell>
          <cell r="D680" t="str">
            <v>Two</v>
          </cell>
          <cell r="F680" t="str">
            <v>Yes</v>
          </cell>
          <cell r="G680">
            <v>35</v>
          </cell>
          <cell r="H680" t="str">
            <v>High school graduate (Grade 12 with diploma or GED certificate)</v>
          </cell>
          <cell r="I680" t="str">
            <v>Refused</v>
          </cell>
          <cell r="J680" t="str">
            <v>No</v>
          </cell>
          <cell r="K680" t="str">
            <v>White Non-Hispanic</v>
          </cell>
          <cell r="M680" t="str">
            <v>Democratic</v>
          </cell>
          <cell r="N680" t="str">
            <v>Somewhat liberal</v>
          </cell>
          <cell r="O680" t="str">
            <v>Female</v>
          </cell>
          <cell r="P680" t="str">
            <v>Nothing in particular</v>
          </cell>
          <cell r="Q680" t="str">
            <v>Canada</v>
          </cell>
          <cell r="R680" t="str">
            <v>DK/Refused</v>
          </cell>
          <cell r="S680" t="str">
            <v>Both relationships are equally important</v>
          </cell>
          <cell r="T680" t="str">
            <v>Both relationships are equally important</v>
          </cell>
          <cell r="U680" t="str">
            <v>Somewhat likely</v>
          </cell>
          <cell r="V680" t="str">
            <v>Yes, as a partner</v>
          </cell>
          <cell r="W680" t="str">
            <v>No, not a partner</v>
          </cell>
          <cell r="X680" t="str">
            <v>Yes, as a partner</v>
          </cell>
          <cell r="Y680" t="str">
            <v>Yes, as a partner</v>
          </cell>
          <cell r="Z680" t="str">
            <v>DK/Refused</v>
          </cell>
          <cell r="AA680" t="str">
            <v>Yes, as a partner</v>
          </cell>
          <cell r="AB680" t="str">
            <v>Countries will cooperate more with other countries</v>
          </cell>
        </row>
        <row r="681">
          <cell r="A681" t="str">
            <v xml:space="preserve">CA    </v>
          </cell>
          <cell r="B681" t="str">
            <v>Married</v>
          </cell>
          <cell r="C681" t="str">
            <v>Four</v>
          </cell>
          <cell r="D681" t="str">
            <v>Four</v>
          </cell>
          <cell r="F681" t="str">
            <v>NA</v>
          </cell>
          <cell r="G681">
            <v>36</v>
          </cell>
          <cell r="H681" t="str">
            <v>Two year associate degree from a college or university</v>
          </cell>
          <cell r="I681" t="str">
            <v>$50,000 but less than $75,000</v>
          </cell>
          <cell r="J681" t="str">
            <v>No</v>
          </cell>
          <cell r="K681" t="str">
            <v>White Non-Hispanic</v>
          </cell>
          <cell r="M681" t="str">
            <v>Democratic</v>
          </cell>
          <cell r="N681" t="str">
            <v>Moderate</v>
          </cell>
          <cell r="O681" t="str">
            <v>Female</v>
          </cell>
          <cell r="P681" t="str">
            <v>Catholic, Roman Catholic</v>
          </cell>
          <cell r="Q681" t="str">
            <v>Russia</v>
          </cell>
          <cell r="R681" t="str">
            <v>Somewhat good</v>
          </cell>
          <cell r="S681" t="str">
            <v>Having a close relationship to Russia</v>
          </cell>
          <cell r="T681" t="str">
            <v>Having a close relationship to Germany</v>
          </cell>
          <cell r="U681" t="str">
            <v>Somewhat unlikely</v>
          </cell>
          <cell r="V681" t="str">
            <v>Yes, as a partner</v>
          </cell>
          <cell r="W681" t="str">
            <v>Yes, as a partner</v>
          </cell>
          <cell r="X681" t="str">
            <v>No, not a partner</v>
          </cell>
          <cell r="Y681" t="str">
            <v>No, not a partner</v>
          </cell>
          <cell r="Z681" t="str">
            <v>No, not a partner</v>
          </cell>
          <cell r="AA681" t="str">
            <v>Yes, as a partner</v>
          </cell>
          <cell r="AB681" t="str">
            <v>Everything will be the same as before the crisis</v>
          </cell>
        </row>
        <row r="682">
          <cell r="A682" t="str">
            <v xml:space="preserve">AK    </v>
          </cell>
          <cell r="B682" t="str">
            <v>Single, that is never married</v>
          </cell>
          <cell r="C682" t="str">
            <v>One</v>
          </cell>
          <cell r="D682" t="str">
            <v>One</v>
          </cell>
          <cell r="F682" t="str">
            <v>NA</v>
          </cell>
          <cell r="G682">
            <v>34</v>
          </cell>
          <cell r="H682" t="str">
            <v>Some college, no degree (includes community college)</v>
          </cell>
          <cell r="I682" t="str">
            <v>$15,000 but less than $25,000</v>
          </cell>
          <cell r="J682" t="str">
            <v>Yes</v>
          </cell>
          <cell r="K682" t="str">
            <v>Unspecified Hispanic</v>
          </cell>
          <cell r="M682" t="str">
            <v>Democratic</v>
          </cell>
          <cell r="N682" t="str">
            <v>Moderate</v>
          </cell>
          <cell r="O682" t="str">
            <v>Female</v>
          </cell>
          <cell r="P682" t="str">
            <v>Nothing in particular</v>
          </cell>
          <cell r="Q682" t="str">
            <v>Canada</v>
          </cell>
          <cell r="R682" t="str">
            <v>Somewhat good</v>
          </cell>
          <cell r="S682" t="str">
            <v>Having a close relationship to Germany</v>
          </cell>
          <cell r="T682" t="str">
            <v>Having a close relationship to China</v>
          </cell>
          <cell r="U682" t="str">
            <v>Very unlikely</v>
          </cell>
          <cell r="V682" t="str">
            <v>No, not a partner</v>
          </cell>
          <cell r="W682" t="str">
            <v>No, not a partner</v>
          </cell>
          <cell r="X682" t="str">
            <v>No, not a partner</v>
          </cell>
          <cell r="Y682" t="str">
            <v>No, not a partner</v>
          </cell>
          <cell r="Z682" t="str">
            <v>Yes, as a partner</v>
          </cell>
          <cell r="AA682" t="str">
            <v>No, not a partner</v>
          </cell>
          <cell r="AB682" t="str">
            <v>Everything will be the same as before the crisis</v>
          </cell>
        </row>
        <row r="683">
          <cell r="A683" t="str">
            <v xml:space="preserve">CA    </v>
          </cell>
          <cell r="B683" t="str">
            <v>Married</v>
          </cell>
          <cell r="C683" t="str">
            <v>Four</v>
          </cell>
          <cell r="D683" t="str">
            <v>Two</v>
          </cell>
          <cell r="F683" t="str">
            <v>Yes</v>
          </cell>
          <cell r="G683">
            <v>45</v>
          </cell>
          <cell r="H683" t="str">
            <v>High school graduate (Grade 12 with diploma or GED certificate)</v>
          </cell>
          <cell r="I683" t="str">
            <v>$40,000 but less than $50,000</v>
          </cell>
          <cell r="J683" t="str">
            <v>Yes</v>
          </cell>
          <cell r="K683" t="str">
            <v>White Hispanic</v>
          </cell>
          <cell r="M683" t="str">
            <v>NA</v>
          </cell>
          <cell r="N683" t="str">
            <v>Moderate</v>
          </cell>
          <cell r="O683" t="str">
            <v>Female</v>
          </cell>
          <cell r="P683" t="str">
            <v>Christian (Just Christian)</v>
          </cell>
          <cell r="Q683" t="str">
            <v>Germany</v>
          </cell>
          <cell r="R683" t="str">
            <v>Somewhat good</v>
          </cell>
          <cell r="S683" t="str">
            <v>Having a close relationship to Germany</v>
          </cell>
          <cell r="T683" t="str">
            <v>Having a close relationship to Germany</v>
          </cell>
          <cell r="U683" t="str">
            <v>Somewhat likely</v>
          </cell>
          <cell r="V683" t="str">
            <v>Yes, as a partner</v>
          </cell>
          <cell r="W683" t="str">
            <v>Yes, as a partner</v>
          </cell>
          <cell r="X683" t="str">
            <v>Yes, as a partner</v>
          </cell>
          <cell r="Y683" t="str">
            <v>Yes, as a partner</v>
          </cell>
          <cell r="Z683" t="str">
            <v>Yes, as a partner</v>
          </cell>
          <cell r="AA683" t="str">
            <v>Yes, as a partner</v>
          </cell>
          <cell r="AB683" t="str">
            <v>Countries will cooperate more with other countries</v>
          </cell>
        </row>
        <row r="684">
          <cell r="A684" t="str">
            <v xml:space="preserve">CA    </v>
          </cell>
          <cell r="B684" t="str">
            <v>Married</v>
          </cell>
          <cell r="C684" t="str">
            <v>Three</v>
          </cell>
          <cell r="D684" t="str">
            <v>Three</v>
          </cell>
          <cell r="F684" t="str">
            <v>NA</v>
          </cell>
          <cell r="G684">
            <v>39</v>
          </cell>
          <cell r="H684" t="str">
            <v>Some college, no degree (includes community college)</v>
          </cell>
          <cell r="I684" t="str">
            <v>$75,000 but less than $100,000</v>
          </cell>
          <cell r="J684" t="str">
            <v>No</v>
          </cell>
          <cell r="K684" t="str">
            <v>White Non-Hispanic</v>
          </cell>
          <cell r="M684" t="str">
            <v>NA</v>
          </cell>
          <cell r="N684" t="str">
            <v>Moderate</v>
          </cell>
          <cell r="O684" t="str">
            <v>Male</v>
          </cell>
          <cell r="P684" t="str">
            <v>Christian (Just Christian)</v>
          </cell>
          <cell r="Q684" t="str">
            <v>United Kingdom</v>
          </cell>
          <cell r="R684" t="str">
            <v>Somewhat good</v>
          </cell>
          <cell r="S684" t="str">
            <v>Having a close relationship to Russia</v>
          </cell>
          <cell r="T684" t="str">
            <v>Having a close relationship to China</v>
          </cell>
          <cell r="U684" t="str">
            <v>Very unlikely</v>
          </cell>
          <cell r="V684" t="str">
            <v>Yes, as a partner</v>
          </cell>
          <cell r="W684" t="str">
            <v>Yes, as a partner</v>
          </cell>
          <cell r="X684" t="str">
            <v>Yes, as a partner</v>
          </cell>
          <cell r="Y684" t="str">
            <v>Yes, as a partner</v>
          </cell>
          <cell r="Z684" t="str">
            <v>Yes, as a partner</v>
          </cell>
          <cell r="AA684" t="str">
            <v>Yes, as a partner</v>
          </cell>
          <cell r="AB684" t="str">
            <v>Everything will be the same as before the crisis</v>
          </cell>
        </row>
        <row r="685">
          <cell r="A685" t="str">
            <v xml:space="preserve">CA    </v>
          </cell>
          <cell r="B685" t="str">
            <v>Married</v>
          </cell>
          <cell r="C685" t="str">
            <v>Three</v>
          </cell>
          <cell r="D685" t="str">
            <v>Three</v>
          </cell>
          <cell r="F685" t="str">
            <v>NA</v>
          </cell>
          <cell r="G685">
            <v>32</v>
          </cell>
          <cell r="H685" t="str">
            <v>Four year college or university degree/Bachelor.s degree (e.g., BS, BA, AB)</v>
          </cell>
          <cell r="I685" t="str">
            <v>$75,000 but less than $100,000</v>
          </cell>
          <cell r="J685" t="str">
            <v>No</v>
          </cell>
          <cell r="K685" t="str">
            <v>White Non-Hispanic</v>
          </cell>
          <cell r="M685" t="str">
            <v>NA</v>
          </cell>
          <cell r="N685" t="str">
            <v>Very liberal</v>
          </cell>
          <cell r="O685" t="str">
            <v>Male</v>
          </cell>
          <cell r="P685" t="str">
            <v>Christian (Just Christian)</v>
          </cell>
          <cell r="Q685" t="str">
            <v>Mexico</v>
          </cell>
          <cell r="R685" t="str">
            <v>Somewhat good</v>
          </cell>
          <cell r="S685" t="str">
            <v>Having a close relationship to Germany</v>
          </cell>
          <cell r="T685" t="str">
            <v>Having a close relationship to China</v>
          </cell>
          <cell r="U685" t="str">
            <v>Somewhat unlikely</v>
          </cell>
          <cell r="V685" t="str">
            <v>Yes, as a partner</v>
          </cell>
          <cell r="W685" t="str">
            <v>Yes, as a partner</v>
          </cell>
          <cell r="X685" t="str">
            <v>Yes, as a partner</v>
          </cell>
          <cell r="Y685" t="str">
            <v>Yes, as a partner</v>
          </cell>
          <cell r="Z685" t="str">
            <v>Yes, as a partner</v>
          </cell>
          <cell r="AA685" t="str">
            <v>Yes, as a partner</v>
          </cell>
          <cell r="AB685" t="str">
            <v>Everything will be the same as before the crisis</v>
          </cell>
        </row>
        <row r="686">
          <cell r="A686" t="str">
            <v xml:space="preserve">UT    </v>
          </cell>
          <cell r="B686" t="str">
            <v>Widowed</v>
          </cell>
          <cell r="C686" t="str">
            <v>Two</v>
          </cell>
          <cell r="D686" t="str">
            <v>Two</v>
          </cell>
          <cell r="F686" t="str">
            <v>NA</v>
          </cell>
          <cell r="G686">
            <v>50</v>
          </cell>
          <cell r="H686" t="str">
            <v>High school graduate (Grade 12 with diploma or GED certificate)</v>
          </cell>
          <cell r="I686" t="str">
            <v>$30,000 but less than $40,000</v>
          </cell>
          <cell r="J686" t="str">
            <v>No</v>
          </cell>
          <cell r="K686" t="str">
            <v>White Non-Hispanic</v>
          </cell>
          <cell r="M686" t="str">
            <v>NA</v>
          </cell>
          <cell r="N686" t="str">
            <v>Very liberal</v>
          </cell>
          <cell r="O686" t="str">
            <v>Female</v>
          </cell>
          <cell r="P686" t="str">
            <v>Catholic, Roman Catholic</v>
          </cell>
          <cell r="Q686" t="str">
            <v>China</v>
          </cell>
          <cell r="R686" t="str">
            <v>Somewhat bad</v>
          </cell>
          <cell r="S686" t="str">
            <v>Having a close relationship to Germany</v>
          </cell>
          <cell r="T686" t="str">
            <v>Having a close relationship to China</v>
          </cell>
          <cell r="U686" t="str">
            <v>Somewhat likely</v>
          </cell>
          <cell r="V686" t="str">
            <v>No, not a partner</v>
          </cell>
          <cell r="W686" t="str">
            <v>No, not a partner</v>
          </cell>
          <cell r="X686" t="str">
            <v>Yes, as a partner</v>
          </cell>
          <cell r="Y686" t="str">
            <v>No, not a partner</v>
          </cell>
          <cell r="Z686" t="str">
            <v>Yes, as a partner</v>
          </cell>
          <cell r="AA686" t="str">
            <v>No, not a partner</v>
          </cell>
          <cell r="AB686" t="str">
            <v>Countries will increase their focus on national interests</v>
          </cell>
        </row>
        <row r="687">
          <cell r="A687" t="str">
            <v xml:space="preserve">CA    </v>
          </cell>
          <cell r="B687" t="str">
            <v>Single, that is never married</v>
          </cell>
          <cell r="C687" t="str">
            <v>Four</v>
          </cell>
          <cell r="D687" t="str">
            <v>Four</v>
          </cell>
          <cell r="F687" t="str">
            <v>NA</v>
          </cell>
          <cell r="G687">
            <v>18</v>
          </cell>
          <cell r="H687" t="str">
            <v>High school graduate (Grade 12 with diploma or GED certificate)</v>
          </cell>
          <cell r="I687" t="str">
            <v>$250,000 or more</v>
          </cell>
          <cell r="J687" t="str">
            <v>Yes</v>
          </cell>
          <cell r="K687" t="str">
            <v>White Hispanic</v>
          </cell>
          <cell r="M687" t="str">
            <v>NA</v>
          </cell>
          <cell r="N687" t="str">
            <v>Very conservative</v>
          </cell>
          <cell r="O687" t="str">
            <v>Male</v>
          </cell>
          <cell r="P687" t="str">
            <v>Christian (Just Christian)</v>
          </cell>
          <cell r="Q687" t="str">
            <v>Mexico</v>
          </cell>
          <cell r="R687" t="str">
            <v>Somewhat good</v>
          </cell>
          <cell r="S687" t="str">
            <v>Having a close relationship to Russia</v>
          </cell>
          <cell r="T687" t="str">
            <v>Having a close relationship to China</v>
          </cell>
          <cell r="U687" t="str">
            <v>Somewhat likely</v>
          </cell>
          <cell r="V687" t="str">
            <v>No, not a partner</v>
          </cell>
          <cell r="W687" t="str">
            <v>Yes, as a partner</v>
          </cell>
          <cell r="X687" t="str">
            <v>Yes, as a partner</v>
          </cell>
          <cell r="Y687" t="str">
            <v>Yes, as a partner</v>
          </cell>
          <cell r="Z687" t="str">
            <v>Yes, as a partner</v>
          </cell>
          <cell r="AA687" t="str">
            <v>No, not a partner</v>
          </cell>
          <cell r="AB687" t="str">
            <v>Everything will be the same as before the crisis</v>
          </cell>
        </row>
        <row r="688">
          <cell r="A688" t="str">
            <v xml:space="preserve">CA    </v>
          </cell>
          <cell r="B688" t="str">
            <v>Married</v>
          </cell>
          <cell r="C688" t="str">
            <v>Four</v>
          </cell>
          <cell r="D688" t="str">
            <v>Three</v>
          </cell>
          <cell r="F688" t="str">
            <v>Yes</v>
          </cell>
          <cell r="G688">
            <v>55</v>
          </cell>
          <cell r="H688" t="str">
            <v>Some college, no degree (includes community college)</v>
          </cell>
          <cell r="I688" t="str">
            <v>$50,000 but less than $75,000</v>
          </cell>
          <cell r="J688" t="str">
            <v>No</v>
          </cell>
          <cell r="K688" t="str">
            <v>White Non-Hispanic</v>
          </cell>
          <cell r="M688" t="str">
            <v>NA</v>
          </cell>
          <cell r="N688" t="str">
            <v>Somewhat conservative</v>
          </cell>
          <cell r="O688" t="str">
            <v>Female</v>
          </cell>
          <cell r="P688" t="str">
            <v>Christian (Just Christian)</v>
          </cell>
          <cell r="Q688" t="str">
            <v>United Kingdom</v>
          </cell>
          <cell r="R688" t="str">
            <v>Somewhat good</v>
          </cell>
          <cell r="S688" t="str">
            <v>Having a close relationship to Germany</v>
          </cell>
          <cell r="T688" t="str">
            <v>Having a close relationship to China</v>
          </cell>
          <cell r="U688" t="str">
            <v>Somewhat likely</v>
          </cell>
          <cell r="V688" t="str">
            <v>No, not a partner</v>
          </cell>
          <cell r="W688" t="str">
            <v>Yes, as a partner</v>
          </cell>
          <cell r="X688" t="str">
            <v>Yes, as a partner</v>
          </cell>
          <cell r="Y688" t="str">
            <v>No, not a partner</v>
          </cell>
          <cell r="Z688" t="str">
            <v>Yes, as a partner</v>
          </cell>
          <cell r="AA688" t="str">
            <v>No, not a partner</v>
          </cell>
          <cell r="AB688" t="str">
            <v>Countries will increase their focus on national interests</v>
          </cell>
        </row>
        <row r="689">
          <cell r="A689" t="str">
            <v xml:space="preserve">WA    </v>
          </cell>
          <cell r="B689" t="str">
            <v>Married</v>
          </cell>
          <cell r="C689" t="str">
            <v>Four</v>
          </cell>
          <cell r="D689" t="str">
            <v>Two</v>
          </cell>
          <cell r="F689" t="str">
            <v>Yes</v>
          </cell>
          <cell r="G689">
            <v>31</v>
          </cell>
          <cell r="H689" t="str">
            <v>Some college, no degree (includes community college)</v>
          </cell>
          <cell r="I689" t="str">
            <v>$50,000 but less than $75,000</v>
          </cell>
          <cell r="J689" t="str">
            <v>No</v>
          </cell>
          <cell r="K689" t="str">
            <v>White Non-Hispanic</v>
          </cell>
          <cell r="M689" t="str">
            <v>Democratic</v>
          </cell>
          <cell r="N689" t="str">
            <v>Moderate</v>
          </cell>
          <cell r="O689" t="str">
            <v>Female</v>
          </cell>
          <cell r="P689" t="str">
            <v>Christian (Just Christian)</v>
          </cell>
          <cell r="Q689" t="str">
            <v>Israel</v>
          </cell>
          <cell r="R689" t="str">
            <v>Somewhat good</v>
          </cell>
          <cell r="S689" t="str">
            <v>Having a close relationship to Russia</v>
          </cell>
          <cell r="T689" t="str">
            <v>Having a close relationship to China</v>
          </cell>
          <cell r="U689" t="str">
            <v>Very likely</v>
          </cell>
          <cell r="V689" t="str">
            <v>Yes, as a partner</v>
          </cell>
          <cell r="W689" t="str">
            <v>Yes, as a partner</v>
          </cell>
          <cell r="X689" t="str">
            <v>Yes, as a partner</v>
          </cell>
          <cell r="Y689" t="str">
            <v>Yes, as a partner</v>
          </cell>
          <cell r="Z689" t="str">
            <v>Yes, as a partner</v>
          </cell>
          <cell r="AA689" t="str">
            <v>Yes, as a partner</v>
          </cell>
          <cell r="AB689" t="str">
            <v>Everything will be the same as before the crisis</v>
          </cell>
        </row>
        <row r="690">
          <cell r="A690" t="str">
            <v xml:space="preserve">CA    </v>
          </cell>
          <cell r="B690" t="str">
            <v>Single, living with a partner</v>
          </cell>
          <cell r="C690" t="str">
            <v>Two</v>
          </cell>
          <cell r="D690" t="str">
            <v>Two</v>
          </cell>
          <cell r="F690" t="str">
            <v>NA</v>
          </cell>
          <cell r="G690">
            <v>43</v>
          </cell>
          <cell r="H690" t="str">
            <v>Four year college or university degree/Bachelor.s degree (e.g., BS, BA, AB)</v>
          </cell>
          <cell r="I690" t="str">
            <v>$30,000 but less than $40,000</v>
          </cell>
          <cell r="J690" t="str">
            <v>No</v>
          </cell>
          <cell r="K690" t="str">
            <v>White Non-Hispanic</v>
          </cell>
          <cell r="M690" t="str">
            <v>NA</v>
          </cell>
          <cell r="N690" t="str">
            <v>Somewhat liberal</v>
          </cell>
          <cell r="O690" t="str">
            <v>Male</v>
          </cell>
          <cell r="P690" t="str">
            <v>Protestant</v>
          </cell>
          <cell r="Q690" t="str">
            <v>Germany</v>
          </cell>
          <cell r="R690" t="str">
            <v>Somewhat good</v>
          </cell>
          <cell r="S690" t="str">
            <v>Having a close relationship to Germany</v>
          </cell>
          <cell r="T690" t="str">
            <v>Having a close relationship to Germany</v>
          </cell>
          <cell r="U690" t="str">
            <v>Somewhat likely</v>
          </cell>
          <cell r="V690" t="str">
            <v>Yes, as a partner</v>
          </cell>
          <cell r="W690" t="str">
            <v>Yes, as a partner</v>
          </cell>
          <cell r="X690" t="str">
            <v>Yes, as a partner</v>
          </cell>
          <cell r="Y690" t="str">
            <v>Yes, as a partner</v>
          </cell>
          <cell r="Z690" t="str">
            <v>Yes, as a partner</v>
          </cell>
          <cell r="AA690" t="str">
            <v>Yes, as a partner</v>
          </cell>
          <cell r="AB690" t="str">
            <v>Countries will increase their focus on national interests</v>
          </cell>
        </row>
        <row r="691">
          <cell r="A691" t="str">
            <v xml:space="preserve">CA    </v>
          </cell>
          <cell r="B691" t="str">
            <v>Divorced</v>
          </cell>
          <cell r="C691" t="str">
            <v>Three</v>
          </cell>
          <cell r="D691" t="str">
            <v>Three</v>
          </cell>
          <cell r="F691" t="str">
            <v>NA</v>
          </cell>
          <cell r="G691">
            <v>59</v>
          </cell>
          <cell r="H691" t="str">
            <v>Postgraduate or professional degree, including master's, doctorate, medical or law degree (e.g., MA, MS, PhD, MD, JD)</v>
          </cell>
          <cell r="I691" t="str">
            <v>$200,000 to under $250,000</v>
          </cell>
          <cell r="J691" t="str">
            <v>No</v>
          </cell>
          <cell r="K691" t="str">
            <v>Black Non-Hispanic</v>
          </cell>
          <cell r="M691" t="str">
            <v>NA</v>
          </cell>
          <cell r="N691" t="str">
            <v>Moderate</v>
          </cell>
          <cell r="O691" t="str">
            <v>Female</v>
          </cell>
          <cell r="P691" t="str">
            <v>Christian (Just Christian)</v>
          </cell>
          <cell r="Q691" t="str">
            <v>United Kingdom</v>
          </cell>
          <cell r="R691" t="str">
            <v>Somewhat bad</v>
          </cell>
          <cell r="S691" t="str">
            <v>Having a close relationship to Germany</v>
          </cell>
          <cell r="T691" t="str">
            <v>Having a close relationship to China</v>
          </cell>
          <cell r="U691" t="str">
            <v>Somewhat likely</v>
          </cell>
          <cell r="V691" t="str">
            <v>Yes, as a partner</v>
          </cell>
          <cell r="W691" t="str">
            <v>Yes, as a partner</v>
          </cell>
          <cell r="X691" t="str">
            <v>Yes, as a partner</v>
          </cell>
          <cell r="Y691" t="str">
            <v>Yes, as a partner</v>
          </cell>
          <cell r="Z691" t="str">
            <v>Yes, as a partner</v>
          </cell>
          <cell r="AA691" t="str">
            <v>Yes, as a partner</v>
          </cell>
          <cell r="AB691" t="str">
            <v>Countries will cooperate more with other countries</v>
          </cell>
        </row>
        <row r="692">
          <cell r="A692" t="str">
            <v xml:space="preserve">CA    </v>
          </cell>
          <cell r="B692" t="str">
            <v>Single, living with a partner</v>
          </cell>
          <cell r="C692" t="str">
            <v>Five</v>
          </cell>
          <cell r="D692" t="str">
            <v>Four</v>
          </cell>
          <cell r="F692" t="str">
            <v>Yes</v>
          </cell>
          <cell r="G692">
            <v>52</v>
          </cell>
          <cell r="H692" t="str">
            <v>High school incomplete (Grades 9-11 or Grade 12 with NO diploma)</v>
          </cell>
          <cell r="I692" t="str">
            <v>$50,000 but less than $75,000</v>
          </cell>
          <cell r="J692" t="str">
            <v>No</v>
          </cell>
          <cell r="K692" t="str">
            <v>Black Non-Hispanic</v>
          </cell>
          <cell r="M692" t="str">
            <v>Republican</v>
          </cell>
          <cell r="N692" t="str">
            <v>Moderate</v>
          </cell>
          <cell r="O692" t="str">
            <v>Male</v>
          </cell>
          <cell r="P692" t="str">
            <v>Catholic, Roman Catholic</v>
          </cell>
          <cell r="Q692" t="str">
            <v>Mexico</v>
          </cell>
          <cell r="R692" t="str">
            <v>Somewhat bad</v>
          </cell>
          <cell r="S692" t="str">
            <v>Both relationships are equally important</v>
          </cell>
          <cell r="T692" t="str">
            <v>Both relationships are equally important</v>
          </cell>
          <cell r="U692" t="str">
            <v>Somewhat likely</v>
          </cell>
          <cell r="V692" t="str">
            <v>Yes, as a partner</v>
          </cell>
          <cell r="W692" t="str">
            <v>Yes, as a partner</v>
          </cell>
          <cell r="X692" t="str">
            <v>No, not a partner</v>
          </cell>
          <cell r="Y692" t="str">
            <v>Yes, as a partner</v>
          </cell>
          <cell r="Z692" t="str">
            <v>Yes, as a partner</v>
          </cell>
          <cell r="AA692" t="str">
            <v>Yes, as a partner</v>
          </cell>
          <cell r="AB692" t="str">
            <v>Countries will cooperate more with other countries</v>
          </cell>
        </row>
        <row r="693">
          <cell r="A693" t="str">
            <v xml:space="preserve">TX    </v>
          </cell>
          <cell r="B693" t="str">
            <v>Single, that is never married</v>
          </cell>
          <cell r="C693" t="str">
            <v>Three</v>
          </cell>
          <cell r="D693" t="str">
            <v>Three</v>
          </cell>
          <cell r="F693" t="str">
            <v>NA</v>
          </cell>
          <cell r="G693">
            <v>24</v>
          </cell>
          <cell r="H693" t="str">
            <v>Four year college or university degree/Bachelor.s degree (e.g., BS, BA, AB)</v>
          </cell>
          <cell r="I693" t="str">
            <v>$15,000 but less than $25,000</v>
          </cell>
          <cell r="J693" t="str">
            <v>No</v>
          </cell>
          <cell r="K693" t="str">
            <v>White Non-Hispanic</v>
          </cell>
          <cell r="M693" t="str">
            <v>NA</v>
          </cell>
          <cell r="N693" t="str">
            <v>Very liberal</v>
          </cell>
          <cell r="O693" t="str">
            <v>Female</v>
          </cell>
          <cell r="P693" t="str">
            <v>Other</v>
          </cell>
          <cell r="Q693" t="str">
            <v>China</v>
          </cell>
          <cell r="R693" t="str">
            <v>Somewhat good</v>
          </cell>
          <cell r="S693" t="str">
            <v>Having a close relationship to Germany</v>
          </cell>
          <cell r="T693" t="str">
            <v>Having a close relationship to China</v>
          </cell>
          <cell r="U693" t="str">
            <v>Somewhat unlikely</v>
          </cell>
          <cell r="V693" t="str">
            <v>Yes, as a partner</v>
          </cell>
          <cell r="W693" t="str">
            <v>Yes, as a partner</v>
          </cell>
          <cell r="X693" t="str">
            <v>Yes, as a partner</v>
          </cell>
          <cell r="Y693" t="str">
            <v>Yes, as a partner</v>
          </cell>
          <cell r="Z693" t="str">
            <v>Yes, as a partner</v>
          </cell>
          <cell r="AA693" t="str">
            <v>Yes, as a partner</v>
          </cell>
          <cell r="AB693" t="str">
            <v>Countries will cooperate more with other countries</v>
          </cell>
        </row>
        <row r="694">
          <cell r="A694" t="str">
            <v xml:space="preserve">TX    </v>
          </cell>
          <cell r="B694" t="str">
            <v>Married</v>
          </cell>
          <cell r="C694" t="str">
            <v>Two</v>
          </cell>
          <cell r="D694" t="str">
            <v>Two</v>
          </cell>
          <cell r="F694" t="str">
            <v>NA</v>
          </cell>
          <cell r="G694">
            <v>49</v>
          </cell>
          <cell r="H694" t="str">
            <v>Four year college or university degree/Bachelor.s degree (e.g., BS, BA, AB)</v>
          </cell>
          <cell r="I694" t="str">
            <v>$50,000 but less than $75,000</v>
          </cell>
          <cell r="J694" t="str">
            <v>No</v>
          </cell>
          <cell r="K694" t="str">
            <v>White Non-Hispanic</v>
          </cell>
          <cell r="M694" t="str">
            <v>NA</v>
          </cell>
          <cell r="N694" t="str">
            <v>Somewhat conservative</v>
          </cell>
          <cell r="O694" t="str">
            <v>Male</v>
          </cell>
          <cell r="P694" t="str">
            <v>Christian (Just Christian)</v>
          </cell>
          <cell r="Q694" t="str">
            <v>United Kingdom</v>
          </cell>
          <cell r="R694" t="str">
            <v>Somewhat good</v>
          </cell>
          <cell r="S694" t="str">
            <v>Having a close relationship to Germany</v>
          </cell>
          <cell r="T694" t="str">
            <v>Having a close relationship to Germany</v>
          </cell>
          <cell r="U694" t="str">
            <v>Somewhat likely</v>
          </cell>
          <cell r="V694" t="str">
            <v>Yes, as a partner</v>
          </cell>
          <cell r="W694" t="str">
            <v>Yes, as a partner</v>
          </cell>
          <cell r="X694" t="str">
            <v>Yes, as a partner</v>
          </cell>
          <cell r="Y694" t="str">
            <v>Yes, as a partner</v>
          </cell>
          <cell r="Z694" t="str">
            <v>Yes, as a partner</v>
          </cell>
          <cell r="AA694" t="str">
            <v>Yes, as a partner</v>
          </cell>
          <cell r="AB694" t="str">
            <v>Countries will cooperate more with other countries</v>
          </cell>
        </row>
        <row r="695">
          <cell r="A695" t="str">
            <v xml:space="preserve">FL    </v>
          </cell>
          <cell r="B695" t="str">
            <v>Married</v>
          </cell>
          <cell r="C695" t="str">
            <v>Two</v>
          </cell>
          <cell r="D695" t="str">
            <v>Two</v>
          </cell>
          <cell r="F695" t="str">
            <v>NA</v>
          </cell>
          <cell r="G695">
            <v>59</v>
          </cell>
          <cell r="H695" t="str">
            <v>High school graduate (Grade 12 with diploma or GED certificate)</v>
          </cell>
          <cell r="I695" t="str">
            <v>$40,000 but less than $50,000</v>
          </cell>
          <cell r="J695" t="str">
            <v>No</v>
          </cell>
          <cell r="K695" t="str">
            <v>White Non-Hispanic</v>
          </cell>
          <cell r="M695" t="str">
            <v>NA</v>
          </cell>
          <cell r="N695" t="str">
            <v>Very conservative</v>
          </cell>
          <cell r="O695" t="str">
            <v>Male</v>
          </cell>
          <cell r="P695" t="str">
            <v>Protestant</v>
          </cell>
          <cell r="Q695" t="str">
            <v>United Kingdom</v>
          </cell>
          <cell r="R695" t="str">
            <v>Somewhat bad</v>
          </cell>
          <cell r="S695" t="str">
            <v>Both relationships are equally important</v>
          </cell>
          <cell r="T695" t="str">
            <v>Both relationships are equally important</v>
          </cell>
          <cell r="U695" t="str">
            <v>Very unlikely</v>
          </cell>
          <cell r="V695" t="str">
            <v>Yes, as a partner</v>
          </cell>
          <cell r="W695" t="str">
            <v>No, not a partner</v>
          </cell>
          <cell r="X695" t="str">
            <v>No, not a partner</v>
          </cell>
          <cell r="Y695" t="str">
            <v>Yes, as a partner</v>
          </cell>
          <cell r="Z695" t="str">
            <v>Yes, as a partner</v>
          </cell>
          <cell r="AA695" t="str">
            <v>Yes, as a partner</v>
          </cell>
          <cell r="AB695" t="str">
            <v>Countries will increase their focus on national interests</v>
          </cell>
        </row>
        <row r="696">
          <cell r="A696" t="str">
            <v xml:space="preserve">LA    </v>
          </cell>
          <cell r="B696" t="str">
            <v>Married</v>
          </cell>
          <cell r="C696" t="str">
            <v>Two</v>
          </cell>
          <cell r="D696" t="str">
            <v>Two</v>
          </cell>
          <cell r="F696" t="str">
            <v>NA</v>
          </cell>
          <cell r="G696">
            <v>77</v>
          </cell>
          <cell r="H696" t="str">
            <v>Some postgraduate or professional schooling, no postgraduate degree</v>
          </cell>
          <cell r="I696" t="str">
            <v>$30,000 but less than $40,000</v>
          </cell>
          <cell r="J696" t="str">
            <v>No</v>
          </cell>
          <cell r="K696" t="str">
            <v>White Non-Hispanic</v>
          </cell>
          <cell r="M696" t="str">
            <v>NA</v>
          </cell>
          <cell r="N696" t="str">
            <v>Very liberal</v>
          </cell>
          <cell r="O696" t="str">
            <v>Male</v>
          </cell>
          <cell r="P696" t="str">
            <v>Catholic, Roman Catholic</v>
          </cell>
          <cell r="Q696" t="str">
            <v>Germany</v>
          </cell>
          <cell r="R696" t="str">
            <v>Very good</v>
          </cell>
          <cell r="S696" t="str">
            <v>Having a close relationship to Germany</v>
          </cell>
          <cell r="T696" t="str">
            <v>Having a close relationship to Germany</v>
          </cell>
          <cell r="U696" t="str">
            <v>Very likely</v>
          </cell>
          <cell r="V696" t="str">
            <v>Yes, as a partner</v>
          </cell>
          <cell r="W696" t="str">
            <v>Yes, as a partner</v>
          </cell>
          <cell r="X696" t="str">
            <v>Yes, as a partner</v>
          </cell>
          <cell r="Y696" t="str">
            <v>No, not a partner</v>
          </cell>
          <cell r="Z696" t="str">
            <v>Yes, as a partner</v>
          </cell>
          <cell r="AA696" t="str">
            <v>Yes, as a partner</v>
          </cell>
          <cell r="AB696" t="str">
            <v>Countries will increase their focus on national interests</v>
          </cell>
        </row>
        <row r="697">
          <cell r="A697" t="str">
            <v xml:space="preserve">MD    </v>
          </cell>
          <cell r="B697" t="str">
            <v>Divorced</v>
          </cell>
          <cell r="C697" t="str">
            <v>One</v>
          </cell>
          <cell r="D697" t="str">
            <v>One</v>
          </cell>
          <cell r="F697" t="str">
            <v>NA</v>
          </cell>
          <cell r="G697" t="str">
            <v>Refused</v>
          </cell>
          <cell r="H697" t="str">
            <v>High school graduate (Grade 12 with diploma or GED certificate)</v>
          </cell>
          <cell r="I697" t="str">
            <v>$30,000 but less than $40,000</v>
          </cell>
          <cell r="J697" t="str">
            <v>No</v>
          </cell>
          <cell r="K697" t="str">
            <v>White Non-Hispanic</v>
          </cell>
          <cell r="M697" t="str">
            <v>Democratic</v>
          </cell>
          <cell r="N697" t="str">
            <v>Somewhat conservative</v>
          </cell>
          <cell r="O697" t="str">
            <v>Female</v>
          </cell>
          <cell r="P697" t="str">
            <v>Mormon (Church of Jesus Christ of Latter-Day Saints/LDS)</v>
          </cell>
          <cell r="Q697" t="str">
            <v>United Kingdom</v>
          </cell>
          <cell r="R697" t="str">
            <v>Somewhat good</v>
          </cell>
          <cell r="S697" t="str">
            <v>Having a close relationship to Germany</v>
          </cell>
          <cell r="T697" t="str">
            <v>Having a close relationship to Germany</v>
          </cell>
          <cell r="U697" t="str">
            <v>Somewhat unlikely</v>
          </cell>
          <cell r="V697" t="str">
            <v>Yes, as a partner</v>
          </cell>
          <cell r="W697" t="str">
            <v>No, not a partner</v>
          </cell>
          <cell r="X697" t="str">
            <v>No, not a partner</v>
          </cell>
          <cell r="Y697" t="str">
            <v>Yes, as a partner</v>
          </cell>
          <cell r="Z697" t="str">
            <v>No, not a partner</v>
          </cell>
          <cell r="AA697" t="str">
            <v>Yes, as a partner</v>
          </cell>
          <cell r="AB697" t="str">
            <v>Countries will increase their focus on national interests</v>
          </cell>
        </row>
        <row r="698">
          <cell r="A698" t="str">
            <v xml:space="preserve">DE    </v>
          </cell>
          <cell r="B698" t="str">
            <v>Married</v>
          </cell>
          <cell r="C698" t="str">
            <v>Two</v>
          </cell>
          <cell r="D698" t="str">
            <v>Two</v>
          </cell>
          <cell r="F698" t="str">
            <v>NA</v>
          </cell>
          <cell r="G698">
            <v>39</v>
          </cell>
          <cell r="H698" t="str">
            <v>Some postgraduate or professional schooling, no postgraduate degree</v>
          </cell>
          <cell r="I698" t="str">
            <v>$75,000 but less than $100,000</v>
          </cell>
          <cell r="J698" t="str">
            <v>No</v>
          </cell>
          <cell r="K698" t="str">
            <v>White Non-Hispanic</v>
          </cell>
          <cell r="M698" t="str">
            <v>NA</v>
          </cell>
          <cell r="N698" t="str">
            <v>Somewhat conservative</v>
          </cell>
          <cell r="O698" t="str">
            <v>Female</v>
          </cell>
          <cell r="P698" t="str">
            <v>Jewish/Judaism</v>
          </cell>
          <cell r="Q698" t="str">
            <v>Israel</v>
          </cell>
          <cell r="R698" t="str">
            <v>Somewhat bad</v>
          </cell>
          <cell r="S698" t="str">
            <v>Both relationships are equally important</v>
          </cell>
          <cell r="T698" t="str">
            <v>Both relationships are equally important</v>
          </cell>
          <cell r="U698" t="str">
            <v>Somewhat likely</v>
          </cell>
          <cell r="V698" t="str">
            <v>Yes, as a partner</v>
          </cell>
          <cell r="W698" t="str">
            <v>Yes, as a partner</v>
          </cell>
          <cell r="X698" t="str">
            <v>Yes, as a partner</v>
          </cell>
          <cell r="Y698" t="str">
            <v>Yes, as a partner</v>
          </cell>
          <cell r="Z698" t="str">
            <v>No, not a partner</v>
          </cell>
          <cell r="AA698" t="str">
            <v>Yes, as a partner</v>
          </cell>
          <cell r="AB698" t="str">
            <v>Countries will increase their focus on national interests</v>
          </cell>
        </row>
        <row r="699">
          <cell r="A699" t="str">
            <v xml:space="preserve">NJ    </v>
          </cell>
          <cell r="B699" t="str">
            <v>Married</v>
          </cell>
          <cell r="C699" t="str">
            <v>Three</v>
          </cell>
          <cell r="D699" t="str">
            <v>Two</v>
          </cell>
          <cell r="F699" t="str">
            <v>Yes</v>
          </cell>
          <cell r="G699">
            <v>40</v>
          </cell>
          <cell r="H699" t="str">
            <v>Postgraduate or professional degree, including master's, doctorate, medical or law degree (e.g., MA, MS, PhD, MD, JD)</v>
          </cell>
          <cell r="I699" t="str">
            <v>$100,000 to under $150,000</v>
          </cell>
          <cell r="J699" t="str">
            <v>No</v>
          </cell>
          <cell r="K699" t="str">
            <v>White Non-Hispanic</v>
          </cell>
          <cell r="M699" t="str">
            <v>NA</v>
          </cell>
          <cell r="N699" t="str">
            <v>Moderate</v>
          </cell>
          <cell r="O699" t="str">
            <v>Male</v>
          </cell>
          <cell r="P699" t="str">
            <v>Christian (Just Christian)</v>
          </cell>
          <cell r="Q699" t="str">
            <v>Germany</v>
          </cell>
          <cell r="R699" t="str">
            <v>Very good</v>
          </cell>
          <cell r="S699" t="str">
            <v>Having a close relationship to Germany</v>
          </cell>
          <cell r="T699" t="str">
            <v>Having a close relationship to Germany</v>
          </cell>
          <cell r="U699" t="str">
            <v>Somewhat likely</v>
          </cell>
          <cell r="V699" t="str">
            <v>Yes, as a partner</v>
          </cell>
          <cell r="W699" t="str">
            <v>Yes, as a partner</v>
          </cell>
          <cell r="X699" t="str">
            <v>Yes, as a partner</v>
          </cell>
          <cell r="Y699" t="str">
            <v>Yes, as a partner</v>
          </cell>
          <cell r="Z699" t="str">
            <v>Yes, as a partner</v>
          </cell>
          <cell r="AA699" t="str">
            <v>Yes, as a partner</v>
          </cell>
          <cell r="AB699" t="str">
            <v>Countries will cooperate more with other countries</v>
          </cell>
        </row>
        <row r="700">
          <cell r="A700" t="str">
            <v xml:space="preserve">NJ    </v>
          </cell>
          <cell r="B700" t="str">
            <v>Married</v>
          </cell>
          <cell r="C700" t="str">
            <v>Three</v>
          </cell>
          <cell r="D700" t="str">
            <v>Three</v>
          </cell>
          <cell r="F700" t="str">
            <v>NA</v>
          </cell>
          <cell r="G700">
            <v>42</v>
          </cell>
          <cell r="H700" t="str">
            <v>Four year college or university degree/Bachelor.s degree (e.g., BS, BA, AB)</v>
          </cell>
          <cell r="I700" t="str">
            <v>$75,000 but less than $100,000</v>
          </cell>
          <cell r="J700" t="str">
            <v>No</v>
          </cell>
          <cell r="K700" t="str">
            <v>White Non-Hispanic</v>
          </cell>
          <cell r="M700" t="str">
            <v>Democratic</v>
          </cell>
          <cell r="N700" t="str">
            <v>Moderate</v>
          </cell>
          <cell r="O700" t="str">
            <v>Male</v>
          </cell>
          <cell r="P700" t="str">
            <v>Non-denominational or Independent Church</v>
          </cell>
          <cell r="Q700" t="str">
            <v>United Kingdom</v>
          </cell>
          <cell r="R700" t="str">
            <v>Somewhat good</v>
          </cell>
          <cell r="S700" t="str">
            <v>Having a close relationship to Germany</v>
          </cell>
          <cell r="T700" t="str">
            <v>Having a close relationship to Germany</v>
          </cell>
          <cell r="U700" t="str">
            <v>Somewhat unlikely</v>
          </cell>
          <cell r="V700" t="str">
            <v>Yes, as a partner</v>
          </cell>
          <cell r="W700" t="str">
            <v>Yes, as a partner</v>
          </cell>
          <cell r="X700" t="str">
            <v>No, not a partner</v>
          </cell>
          <cell r="Y700" t="str">
            <v>Yes, as a partner</v>
          </cell>
          <cell r="Z700" t="str">
            <v>Yes, as a partner</v>
          </cell>
          <cell r="AA700" t="str">
            <v>Yes, as a partner</v>
          </cell>
          <cell r="AB700" t="str">
            <v>Everything will be the same as before the crisis</v>
          </cell>
        </row>
        <row r="701">
          <cell r="A701" t="str">
            <v xml:space="preserve">NH    </v>
          </cell>
          <cell r="B701" t="str">
            <v>Married</v>
          </cell>
          <cell r="C701" t="str">
            <v>Three</v>
          </cell>
          <cell r="D701" t="str">
            <v>Three</v>
          </cell>
          <cell r="F701" t="str">
            <v>NA</v>
          </cell>
          <cell r="G701">
            <v>40</v>
          </cell>
          <cell r="H701" t="str">
            <v>Some college, no degree (includes community college)</v>
          </cell>
          <cell r="I701" t="str">
            <v>$50,000 but less than $75,000</v>
          </cell>
          <cell r="J701" t="str">
            <v>No</v>
          </cell>
          <cell r="K701" t="str">
            <v>White Non-Hispanic</v>
          </cell>
          <cell r="M701" t="str">
            <v>NA</v>
          </cell>
          <cell r="N701" t="str">
            <v>Very conservative</v>
          </cell>
          <cell r="O701" t="str">
            <v>Male</v>
          </cell>
          <cell r="P701" t="str">
            <v>Agnostic</v>
          </cell>
          <cell r="Q701" t="str">
            <v>Israel</v>
          </cell>
          <cell r="R701" t="str">
            <v>Somewhat bad</v>
          </cell>
          <cell r="S701" t="str">
            <v>Having a close relationship to Germany</v>
          </cell>
          <cell r="T701" t="str">
            <v>Having a close relationship to Germany</v>
          </cell>
          <cell r="U701" t="str">
            <v>Somewhat likely</v>
          </cell>
          <cell r="V701" t="str">
            <v>Yes, as a partner</v>
          </cell>
          <cell r="W701" t="str">
            <v>No, not a partner</v>
          </cell>
          <cell r="X701" t="str">
            <v>No, not a partner</v>
          </cell>
          <cell r="Y701" t="str">
            <v>Yes, as a partner</v>
          </cell>
          <cell r="Z701" t="str">
            <v>Yes, as a partner</v>
          </cell>
          <cell r="AA701" t="str">
            <v>Yes, as a partner</v>
          </cell>
          <cell r="AB701" t="str">
            <v>Everything will be the same as before the crisis</v>
          </cell>
        </row>
        <row r="702">
          <cell r="A702" t="str">
            <v xml:space="preserve">FL    </v>
          </cell>
          <cell r="B702" t="str">
            <v>Married</v>
          </cell>
          <cell r="C702" t="str">
            <v>Two</v>
          </cell>
          <cell r="D702" t="str">
            <v>Two</v>
          </cell>
          <cell r="F702" t="str">
            <v>NA</v>
          </cell>
          <cell r="G702">
            <v>58</v>
          </cell>
          <cell r="H702" t="str">
            <v>High school incomplete (Grades 9-11 or Grade 12 with NO diploma)</v>
          </cell>
          <cell r="I702" t="str">
            <v>$25,000 but less than $30,000</v>
          </cell>
          <cell r="J702" t="str">
            <v>Yes</v>
          </cell>
          <cell r="K702" t="str">
            <v>White Hispanic</v>
          </cell>
          <cell r="M702" t="str">
            <v>NA</v>
          </cell>
          <cell r="N702" t="str">
            <v>Very conservative</v>
          </cell>
          <cell r="O702" t="str">
            <v>Male</v>
          </cell>
          <cell r="P702" t="str">
            <v>Catholic, Roman Catholic</v>
          </cell>
          <cell r="Q702" t="str">
            <v>DK/Refused</v>
          </cell>
          <cell r="R702" t="str">
            <v>Very good</v>
          </cell>
          <cell r="S702" t="str">
            <v>Having a close relationship to Germany</v>
          </cell>
          <cell r="T702" t="str">
            <v>Having a close relationship to China</v>
          </cell>
          <cell r="U702" t="str">
            <v>Very unlikely</v>
          </cell>
          <cell r="V702" t="str">
            <v>DK/Refused</v>
          </cell>
          <cell r="W702" t="str">
            <v>DK/Refused</v>
          </cell>
          <cell r="X702" t="str">
            <v>DK/Refused</v>
          </cell>
          <cell r="Y702" t="str">
            <v>Yes, as a partner</v>
          </cell>
          <cell r="Z702" t="str">
            <v>DK/Refused</v>
          </cell>
          <cell r="AA702" t="str">
            <v>Yes, as a partner</v>
          </cell>
          <cell r="AB702" t="str">
            <v>Countries will cooperate more with other countries</v>
          </cell>
        </row>
        <row r="703">
          <cell r="A703" t="str">
            <v xml:space="preserve">GA    </v>
          </cell>
          <cell r="B703" t="str">
            <v>Married</v>
          </cell>
          <cell r="C703" t="str">
            <v>Four</v>
          </cell>
          <cell r="D703" t="str">
            <v>Two</v>
          </cell>
          <cell r="F703" t="str">
            <v>Yes</v>
          </cell>
          <cell r="G703">
            <v>38</v>
          </cell>
          <cell r="H703" t="str">
            <v>Four year college or university degree/Bachelor.s degree (e.g., BS, BA, AB)</v>
          </cell>
          <cell r="I703" t="str">
            <v>$50,000 but less than $75,000</v>
          </cell>
          <cell r="J703" t="str">
            <v>No</v>
          </cell>
          <cell r="K703" t="str">
            <v>Black Non-Hispanic</v>
          </cell>
          <cell r="M703" t="str">
            <v>NA</v>
          </cell>
          <cell r="N703" t="str">
            <v>Somewhat liberal</v>
          </cell>
          <cell r="O703" t="str">
            <v>Male</v>
          </cell>
          <cell r="P703" t="str">
            <v>Baptist</v>
          </cell>
          <cell r="Q703" t="str">
            <v>South Korea</v>
          </cell>
          <cell r="R703" t="str">
            <v>Somewhat good</v>
          </cell>
          <cell r="S703" t="str">
            <v>Having a close relationship to Germany</v>
          </cell>
          <cell r="T703" t="str">
            <v>Having a close relationship to China</v>
          </cell>
          <cell r="U703" t="str">
            <v>Somewhat unlikely</v>
          </cell>
          <cell r="V703" t="str">
            <v>Yes, as a partner</v>
          </cell>
          <cell r="W703" t="str">
            <v>No, not a partner</v>
          </cell>
          <cell r="X703" t="str">
            <v>No, not a partner</v>
          </cell>
          <cell r="Y703" t="str">
            <v>Yes, as a partner</v>
          </cell>
          <cell r="Z703" t="str">
            <v>Yes, as a partner</v>
          </cell>
          <cell r="AA703" t="str">
            <v>Yes, as a partner</v>
          </cell>
          <cell r="AB703" t="str">
            <v>Countries will cooperate more with other countries</v>
          </cell>
        </row>
        <row r="704">
          <cell r="A704" t="str">
            <v xml:space="preserve">FL    </v>
          </cell>
          <cell r="B704" t="str">
            <v>Married</v>
          </cell>
          <cell r="C704" t="str">
            <v>Three</v>
          </cell>
          <cell r="D704" t="str">
            <v>Three</v>
          </cell>
          <cell r="F704" t="str">
            <v>NA</v>
          </cell>
          <cell r="G704">
            <v>63</v>
          </cell>
          <cell r="H704" t="str">
            <v>High school graduate (Grade 12 with diploma or GED certificate)</v>
          </cell>
          <cell r="I704" t="str">
            <v>$50,000 but less than $75,000</v>
          </cell>
          <cell r="J704" t="str">
            <v>No</v>
          </cell>
          <cell r="K704" t="str">
            <v>White Non-Hispanic</v>
          </cell>
          <cell r="M704" t="str">
            <v>NA</v>
          </cell>
          <cell r="N704" t="str">
            <v>Moderate</v>
          </cell>
          <cell r="O704" t="str">
            <v>Male</v>
          </cell>
          <cell r="P704" t="str">
            <v>Catholic, Roman Catholic</v>
          </cell>
          <cell r="Q704" t="str">
            <v>DK/Refused</v>
          </cell>
          <cell r="R704" t="str">
            <v>Somewhat good</v>
          </cell>
          <cell r="S704" t="str">
            <v>Having a close relationship to Russia</v>
          </cell>
          <cell r="T704" t="str">
            <v>Having a close relationship to China</v>
          </cell>
          <cell r="U704" t="str">
            <v>Somewhat unlikely</v>
          </cell>
          <cell r="V704" t="str">
            <v>Yes, as a partner</v>
          </cell>
          <cell r="W704" t="str">
            <v>No, not a partner</v>
          </cell>
          <cell r="X704" t="str">
            <v>No, not a partner</v>
          </cell>
          <cell r="Y704" t="str">
            <v>No, not a partner</v>
          </cell>
          <cell r="Z704" t="str">
            <v>No, not a partner</v>
          </cell>
          <cell r="AA704" t="str">
            <v>No, not a partner</v>
          </cell>
          <cell r="AB704" t="str">
            <v>Everything will be the same as before the crisis</v>
          </cell>
        </row>
        <row r="705">
          <cell r="A705" t="str">
            <v xml:space="preserve">TX    </v>
          </cell>
          <cell r="B705" t="str">
            <v>Married</v>
          </cell>
          <cell r="C705" t="str">
            <v>Two</v>
          </cell>
          <cell r="D705" t="str">
            <v>Two</v>
          </cell>
          <cell r="F705" t="str">
            <v>NA</v>
          </cell>
          <cell r="G705">
            <v>37</v>
          </cell>
          <cell r="H705" t="str">
            <v>Some college, no degree (includes community college)</v>
          </cell>
          <cell r="I705" t="str">
            <v>$50,000 but less than $100,000 (Unspecified)</v>
          </cell>
          <cell r="J705" t="str">
            <v>Yes</v>
          </cell>
          <cell r="K705" t="str">
            <v>White Hispanic</v>
          </cell>
          <cell r="M705" t="str">
            <v>Democratic</v>
          </cell>
          <cell r="N705" t="str">
            <v>Moderate</v>
          </cell>
          <cell r="O705" t="str">
            <v>Female</v>
          </cell>
          <cell r="P705" t="str">
            <v>Catholic, Roman Catholic</v>
          </cell>
          <cell r="Q705" t="str">
            <v>China</v>
          </cell>
          <cell r="R705" t="str">
            <v>Somewhat good</v>
          </cell>
          <cell r="S705" t="str">
            <v>Having a close relationship to Germany</v>
          </cell>
          <cell r="T705" t="str">
            <v>Having a close relationship to China</v>
          </cell>
          <cell r="U705" t="str">
            <v>Somewhat unlikely</v>
          </cell>
          <cell r="V705" t="str">
            <v>Yes, as a partner</v>
          </cell>
          <cell r="W705" t="str">
            <v>No, not a partner</v>
          </cell>
          <cell r="X705" t="str">
            <v>No, not a partner</v>
          </cell>
          <cell r="Y705" t="str">
            <v>Yes, as a partner</v>
          </cell>
          <cell r="Z705" t="str">
            <v>Yes, as a partner</v>
          </cell>
          <cell r="AA705" t="str">
            <v>Yes, as a partner</v>
          </cell>
          <cell r="AB705" t="str">
            <v>Everything will be the same as before the crisis</v>
          </cell>
        </row>
        <row r="706">
          <cell r="A706" t="str">
            <v xml:space="preserve">WI    </v>
          </cell>
          <cell r="B706" t="str">
            <v>Married</v>
          </cell>
          <cell r="C706" t="str">
            <v>Two</v>
          </cell>
          <cell r="D706" t="str">
            <v>Two</v>
          </cell>
          <cell r="F706" t="str">
            <v>NA</v>
          </cell>
          <cell r="G706">
            <v>58</v>
          </cell>
          <cell r="H706" t="str">
            <v>Two year associate degree from a college or university</v>
          </cell>
          <cell r="I706" t="str">
            <v>$75,000 but less than $100,000</v>
          </cell>
          <cell r="J706" t="str">
            <v>No</v>
          </cell>
          <cell r="K706" t="str">
            <v>White Non-Hispanic</v>
          </cell>
          <cell r="M706" t="str">
            <v>Democratic</v>
          </cell>
          <cell r="N706" t="str">
            <v>Very liberal</v>
          </cell>
          <cell r="O706" t="str">
            <v>Female</v>
          </cell>
          <cell r="P706" t="str">
            <v>Catholic, Roman Catholic</v>
          </cell>
          <cell r="Q706" t="str">
            <v>United Kingdom</v>
          </cell>
          <cell r="R706" t="str">
            <v>Somewhat good</v>
          </cell>
          <cell r="S706" t="str">
            <v>Having a close relationship to Germany</v>
          </cell>
          <cell r="T706" t="str">
            <v>Having a close relationship to China</v>
          </cell>
          <cell r="U706" t="str">
            <v>Somewhat likely</v>
          </cell>
          <cell r="V706" t="str">
            <v>Yes, as a partner</v>
          </cell>
          <cell r="W706" t="str">
            <v>Yes, as a partner</v>
          </cell>
          <cell r="X706" t="str">
            <v>Yes, as a partner</v>
          </cell>
          <cell r="Y706" t="str">
            <v>Yes, as a partner</v>
          </cell>
          <cell r="Z706" t="str">
            <v>Yes, as a partner</v>
          </cell>
          <cell r="AA706" t="str">
            <v>Yes, as a partner</v>
          </cell>
          <cell r="AB706" t="str">
            <v>Everything will be the same as before the crisis</v>
          </cell>
        </row>
        <row r="707">
          <cell r="A707" t="str">
            <v xml:space="preserve">GA    </v>
          </cell>
          <cell r="B707" t="str">
            <v>Married</v>
          </cell>
          <cell r="C707" t="str">
            <v>Three</v>
          </cell>
          <cell r="D707" t="str">
            <v>Two</v>
          </cell>
          <cell r="F707" t="str">
            <v>No</v>
          </cell>
          <cell r="G707">
            <v>61</v>
          </cell>
          <cell r="H707" t="str">
            <v>Some college, no degree (includes community college)</v>
          </cell>
          <cell r="I707" t="str">
            <v>$40,000 but less than $50,000</v>
          </cell>
          <cell r="J707" t="str">
            <v>No</v>
          </cell>
          <cell r="K707" t="str">
            <v>White Non-Hispanic</v>
          </cell>
          <cell r="M707" t="str">
            <v>NA</v>
          </cell>
          <cell r="N707" t="str">
            <v>Moderate</v>
          </cell>
          <cell r="O707" t="str">
            <v>Male</v>
          </cell>
          <cell r="P707" t="str">
            <v>Baptist</v>
          </cell>
          <cell r="Q707" t="str">
            <v>Germany</v>
          </cell>
          <cell r="R707" t="str">
            <v>Somewhat bad</v>
          </cell>
          <cell r="S707" t="str">
            <v>Having a close relationship to Germany</v>
          </cell>
          <cell r="T707" t="str">
            <v>Having a close relationship to Germany</v>
          </cell>
          <cell r="U707" t="str">
            <v>Somewhat likely</v>
          </cell>
          <cell r="V707" t="str">
            <v>Yes, as a partner</v>
          </cell>
          <cell r="W707" t="str">
            <v>No, not a partner</v>
          </cell>
          <cell r="X707" t="str">
            <v>No, not a partner</v>
          </cell>
          <cell r="Y707" t="str">
            <v>Yes, as a partner</v>
          </cell>
          <cell r="Z707" t="str">
            <v>Yes, as a partner</v>
          </cell>
          <cell r="AA707" t="str">
            <v>Yes, as a partner</v>
          </cell>
          <cell r="AB707" t="str">
            <v>Countries will cooperate more with other countries</v>
          </cell>
        </row>
        <row r="708">
          <cell r="A708" t="str">
            <v xml:space="preserve">NY    </v>
          </cell>
          <cell r="B708" t="str">
            <v>Married</v>
          </cell>
          <cell r="C708" t="str">
            <v>Three</v>
          </cell>
          <cell r="D708" t="str">
            <v>Two</v>
          </cell>
          <cell r="F708" t="str">
            <v>Yes</v>
          </cell>
          <cell r="G708">
            <v>59</v>
          </cell>
          <cell r="H708" t="str">
            <v>Postgraduate or professional degree, including master's, doctorate, medical or law degree (e.g., MA, MS, PhD, MD, JD)</v>
          </cell>
          <cell r="I708" t="str">
            <v>$100,000 to under $150,000</v>
          </cell>
          <cell r="J708" t="str">
            <v>No</v>
          </cell>
          <cell r="K708" t="str">
            <v>White Non-Hispanic</v>
          </cell>
          <cell r="M708" t="str">
            <v>NA</v>
          </cell>
          <cell r="N708" t="str">
            <v>Very liberal</v>
          </cell>
          <cell r="O708" t="str">
            <v>Male</v>
          </cell>
          <cell r="P708" t="str">
            <v>Protestant</v>
          </cell>
          <cell r="Q708" t="str">
            <v>Canada</v>
          </cell>
          <cell r="R708" t="str">
            <v>Somewhat good</v>
          </cell>
          <cell r="S708" t="str">
            <v>Having a close relationship to Germany</v>
          </cell>
          <cell r="T708" t="str">
            <v>Having a close relationship to Germany</v>
          </cell>
          <cell r="U708" t="str">
            <v>Somewhat likely</v>
          </cell>
          <cell r="V708" t="str">
            <v>Yes, as a partner</v>
          </cell>
          <cell r="W708" t="str">
            <v>Yes, as a partner</v>
          </cell>
          <cell r="X708" t="str">
            <v>Yes, as a partner</v>
          </cell>
          <cell r="Y708" t="str">
            <v>Yes, as a partner</v>
          </cell>
          <cell r="Z708" t="str">
            <v>Yes, as a partner</v>
          </cell>
          <cell r="AA708" t="str">
            <v>Yes, as a partner</v>
          </cell>
          <cell r="AB708" t="str">
            <v>Countries will increase their focus on national interests</v>
          </cell>
        </row>
        <row r="709">
          <cell r="A709" t="str">
            <v xml:space="preserve">DC    </v>
          </cell>
          <cell r="B709" t="str">
            <v>Divorced</v>
          </cell>
          <cell r="C709" t="str">
            <v>Five</v>
          </cell>
          <cell r="D709" t="str">
            <v>Five</v>
          </cell>
          <cell r="F709" t="str">
            <v>NA</v>
          </cell>
          <cell r="G709">
            <v>48</v>
          </cell>
          <cell r="H709" t="str">
            <v>High school graduate (Grade 12 with diploma or GED certificate)</v>
          </cell>
          <cell r="I709" t="str">
            <v>$15,000 but less than $25,000</v>
          </cell>
          <cell r="J709" t="str">
            <v>Yes</v>
          </cell>
          <cell r="K709" t="str">
            <v>White Hispanic</v>
          </cell>
          <cell r="M709" t="str">
            <v>Neither/Other (DO NOT READ)</v>
          </cell>
          <cell r="N709" t="str">
            <v>Very conservative</v>
          </cell>
          <cell r="O709" t="str">
            <v>Male</v>
          </cell>
          <cell r="P709" t="str">
            <v>Catholic, Roman Catholic</v>
          </cell>
          <cell r="Q709" t="str">
            <v>DK/Refused</v>
          </cell>
          <cell r="R709" t="str">
            <v>DK/Refused</v>
          </cell>
          <cell r="S709" t="str">
            <v>DK/Refused</v>
          </cell>
          <cell r="T709" t="str">
            <v>DK/Refused</v>
          </cell>
          <cell r="U709" t="str">
            <v>DK/Refused</v>
          </cell>
          <cell r="V709" t="str">
            <v>No, not a partner</v>
          </cell>
          <cell r="W709" t="str">
            <v>DK/Refused</v>
          </cell>
          <cell r="X709" t="str">
            <v>DK/Refused</v>
          </cell>
          <cell r="Y709" t="str">
            <v>DK/Refused</v>
          </cell>
          <cell r="Z709" t="str">
            <v>DK/Refused</v>
          </cell>
          <cell r="AA709" t="str">
            <v>DK/Refused</v>
          </cell>
          <cell r="AB709" t="str">
            <v>DK/Refused</v>
          </cell>
        </row>
        <row r="710">
          <cell r="A710" t="str">
            <v xml:space="preserve">CT    </v>
          </cell>
          <cell r="B710" t="str">
            <v>Married</v>
          </cell>
          <cell r="C710" t="str">
            <v>Three</v>
          </cell>
          <cell r="D710" t="str">
            <v>Two</v>
          </cell>
          <cell r="F710" t="str">
            <v>Yes</v>
          </cell>
          <cell r="G710">
            <v>55</v>
          </cell>
          <cell r="H710" t="str">
            <v>Postgraduate or professional degree, including master's, doctorate, medical or law degree (e.g., MA, MS, PhD, MD, JD)</v>
          </cell>
          <cell r="I710" t="str">
            <v>$100,000 to under $150,000</v>
          </cell>
          <cell r="J710" t="str">
            <v>No</v>
          </cell>
          <cell r="K710" t="str">
            <v>White Non-Hispanic</v>
          </cell>
          <cell r="M710" t="str">
            <v>Neither/Other (DO NOT READ)</v>
          </cell>
          <cell r="N710" t="str">
            <v>Moderate</v>
          </cell>
          <cell r="O710" t="str">
            <v>Male</v>
          </cell>
          <cell r="P710" t="str">
            <v>Catholic, Roman Catholic</v>
          </cell>
          <cell r="Q710" t="str">
            <v>United Kingdom</v>
          </cell>
          <cell r="R710" t="str">
            <v>Somewhat good</v>
          </cell>
          <cell r="S710" t="str">
            <v>Having a close relationship to Russia</v>
          </cell>
          <cell r="T710" t="str">
            <v>Having a close relationship to China</v>
          </cell>
          <cell r="U710" t="str">
            <v>Somewhat likely</v>
          </cell>
          <cell r="V710" t="str">
            <v>Yes, as a partner</v>
          </cell>
          <cell r="W710" t="str">
            <v>No, not a partner</v>
          </cell>
          <cell r="X710" t="str">
            <v>No, not a partner</v>
          </cell>
          <cell r="Y710" t="str">
            <v>Yes, as a partner</v>
          </cell>
          <cell r="Z710" t="str">
            <v>Yes, as a partner</v>
          </cell>
          <cell r="AA710" t="str">
            <v>Yes, as a partner</v>
          </cell>
          <cell r="AB710" t="str">
            <v>Countries will cooperate more with other countries</v>
          </cell>
        </row>
        <row r="711">
          <cell r="A711" t="str">
            <v xml:space="preserve">TN    </v>
          </cell>
          <cell r="B711" t="str">
            <v>Married</v>
          </cell>
          <cell r="C711" t="str">
            <v>Two</v>
          </cell>
          <cell r="D711" t="str">
            <v>Two</v>
          </cell>
          <cell r="F711" t="str">
            <v>NA</v>
          </cell>
          <cell r="G711">
            <v>43</v>
          </cell>
          <cell r="H711" t="str">
            <v>High school graduate (Grade 12 with diploma or GED certificate)</v>
          </cell>
          <cell r="I711" t="str">
            <v>$25,000 but less than $30,000</v>
          </cell>
          <cell r="J711" t="str">
            <v>No</v>
          </cell>
          <cell r="K711" t="str">
            <v>White Non-Hispanic</v>
          </cell>
          <cell r="M711" t="str">
            <v>NA</v>
          </cell>
          <cell r="N711" t="str">
            <v>Very liberal</v>
          </cell>
          <cell r="O711" t="str">
            <v>Female</v>
          </cell>
          <cell r="P711" t="str">
            <v>Christian (Just Christian)</v>
          </cell>
          <cell r="Q711" t="str">
            <v>France</v>
          </cell>
          <cell r="R711" t="str">
            <v>Somewhat good</v>
          </cell>
          <cell r="S711" t="str">
            <v>Having a close relationship to Germany</v>
          </cell>
          <cell r="T711" t="str">
            <v>Having a close relationship to Germany</v>
          </cell>
          <cell r="U711" t="str">
            <v>Somewhat unlikely</v>
          </cell>
          <cell r="V711" t="str">
            <v>No, not a partner</v>
          </cell>
          <cell r="W711" t="str">
            <v>No, not a partner</v>
          </cell>
          <cell r="X711" t="str">
            <v>Yes, as a partner</v>
          </cell>
          <cell r="Y711" t="str">
            <v>No, not a partner</v>
          </cell>
          <cell r="Z711" t="str">
            <v>No, not a partner</v>
          </cell>
          <cell r="AA711" t="str">
            <v>Yes, as a partner</v>
          </cell>
          <cell r="AB711" t="str">
            <v>Everything will be the same as before the crisis</v>
          </cell>
        </row>
        <row r="712">
          <cell r="A712" t="str">
            <v xml:space="preserve">NY    </v>
          </cell>
          <cell r="B712" t="str">
            <v>Single, that is never married</v>
          </cell>
          <cell r="C712" t="str">
            <v>One</v>
          </cell>
          <cell r="D712" t="str">
            <v>One</v>
          </cell>
          <cell r="F712" t="str">
            <v>NA</v>
          </cell>
          <cell r="G712">
            <v>29</v>
          </cell>
          <cell r="H712" t="str">
            <v>Four year college or university degree/Bachelor.s degree (e.g., BS, BA, AB)</v>
          </cell>
          <cell r="I712" t="str">
            <v>Refused</v>
          </cell>
          <cell r="J712" t="str">
            <v>No</v>
          </cell>
          <cell r="K712" t="str">
            <v>White Non-Hispanic</v>
          </cell>
          <cell r="M712" t="str">
            <v>DK/Refused</v>
          </cell>
          <cell r="N712" t="str">
            <v>Refused</v>
          </cell>
          <cell r="O712" t="str">
            <v>Male</v>
          </cell>
          <cell r="P712" t="str">
            <v>Christian (Just Christian)</v>
          </cell>
          <cell r="Q712" t="str">
            <v>DK/Refused</v>
          </cell>
          <cell r="R712" t="str">
            <v>Somewhat good</v>
          </cell>
          <cell r="S712" t="str">
            <v>Having a close relationship to Germany</v>
          </cell>
          <cell r="T712" t="str">
            <v>Having a close relationship to Germany</v>
          </cell>
          <cell r="U712" t="str">
            <v>Somewhat unlikely</v>
          </cell>
          <cell r="V712" t="str">
            <v>Yes, as a partner</v>
          </cell>
          <cell r="W712" t="str">
            <v>Yes, as a partner</v>
          </cell>
          <cell r="X712" t="str">
            <v>Yes, as a partner</v>
          </cell>
          <cell r="Y712" t="str">
            <v>Yes, as a partner</v>
          </cell>
          <cell r="Z712" t="str">
            <v>Yes, as a partner</v>
          </cell>
          <cell r="AA712" t="str">
            <v>Yes, as a partner</v>
          </cell>
          <cell r="AB712" t="str">
            <v>Countries will cooperate more with other countries</v>
          </cell>
        </row>
        <row r="713">
          <cell r="A713" t="str">
            <v xml:space="preserve">TN    </v>
          </cell>
          <cell r="B713" t="str">
            <v>Married</v>
          </cell>
          <cell r="C713" t="str">
            <v>Three</v>
          </cell>
          <cell r="D713" t="str">
            <v>Three</v>
          </cell>
          <cell r="F713" t="str">
            <v>NA</v>
          </cell>
          <cell r="G713">
            <v>40</v>
          </cell>
          <cell r="H713" t="str">
            <v>Two year associate degree from a college or university</v>
          </cell>
          <cell r="I713" t="str">
            <v>$75,000 but less than $100,000</v>
          </cell>
          <cell r="J713" t="str">
            <v>No</v>
          </cell>
          <cell r="K713" t="str">
            <v>White Non-Hispanic</v>
          </cell>
          <cell r="M713" t="str">
            <v>Republican</v>
          </cell>
          <cell r="N713" t="str">
            <v>Moderate</v>
          </cell>
          <cell r="O713" t="str">
            <v>Male</v>
          </cell>
          <cell r="P713" t="str">
            <v>Christian (Just Christian)</v>
          </cell>
          <cell r="Q713" t="str">
            <v>The European Union (EU)</v>
          </cell>
          <cell r="R713" t="str">
            <v>Somewhat good</v>
          </cell>
          <cell r="S713" t="str">
            <v>Having a close relationship to Germany</v>
          </cell>
          <cell r="T713" t="str">
            <v>Having a close relationship to Germany</v>
          </cell>
          <cell r="U713" t="str">
            <v>Somewhat likely</v>
          </cell>
          <cell r="V713" t="str">
            <v>Yes, as a partner</v>
          </cell>
          <cell r="W713" t="str">
            <v>No, not a partner</v>
          </cell>
          <cell r="X713" t="str">
            <v>No, not a partner</v>
          </cell>
          <cell r="Y713" t="str">
            <v>Yes, as a partner</v>
          </cell>
          <cell r="Z713" t="str">
            <v>No, not a partner</v>
          </cell>
          <cell r="AA713" t="str">
            <v>Yes, as a partner</v>
          </cell>
          <cell r="AB713" t="str">
            <v>Countries will increase their focus on national interests</v>
          </cell>
        </row>
        <row r="714">
          <cell r="A714" t="str">
            <v xml:space="preserve">NY    </v>
          </cell>
          <cell r="B714" t="str">
            <v>Married</v>
          </cell>
          <cell r="C714" t="str">
            <v>Two</v>
          </cell>
          <cell r="D714" t="str">
            <v>Two</v>
          </cell>
          <cell r="F714" t="str">
            <v>NA</v>
          </cell>
          <cell r="G714">
            <v>63</v>
          </cell>
          <cell r="H714" t="str">
            <v>Four year college or university degree/Bachelor.s degree (e.g., BS, BA, AB)</v>
          </cell>
          <cell r="I714" t="str">
            <v>$100,000 to under $150,000</v>
          </cell>
          <cell r="J714" t="str">
            <v>No</v>
          </cell>
          <cell r="K714" t="str">
            <v>White Non-Hispanic</v>
          </cell>
          <cell r="M714" t="str">
            <v>NA</v>
          </cell>
          <cell r="N714" t="str">
            <v>Moderate</v>
          </cell>
          <cell r="O714" t="str">
            <v>Female</v>
          </cell>
          <cell r="P714" t="str">
            <v>Refused</v>
          </cell>
          <cell r="Q714" t="str">
            <v>United Kingdom</v>
          </cell>
          <cell r="R714" t="str">
            <v>Somewhat good</v>
          </cell>
          <cell r="S714" t="str">
            <v>Having a close relationship to Germany</v>
          </cell>
          <cell r="T714" t="str">
            <v>Having a close relationship to Germany</v>
          </cell>
          <cell r="U714" t="str">
            <v>Somewhat likely</v>
          </cell>
          <cell r="V714" t="str">
            <v>Yes, as a partner</v>
          </cell>
          <cell r="W714" t="str">
            <v>Yes, as a partner</v>
          </cell>
          <cell r="X714" t="str">
            <v>Yes, as a partner</v>
          </cell>
          <cell r="Y714" t="str">
            <v>Yes, as a partner</v>
          </cell>
          <cell r="Z714" t="str">
            <v>Yes, as a partner</v>
          </cell>
          <cell r="AA714" t="str">
            <v>Yes, as a partner</v>
          </cell>
          <cell r="AB714" t="str">
            <v>Everything will be the same as before the crisis</v>
          </cell>
        </row>
        <row r="715">
          <cell r="A715" t="str">
            <v xml:space="preserve">MI    </v>
          </cell>
          <cell r="B715" t="str">
            <v>Single, that is never married</v>
          </cell>
          <cell r="C715" t="str">
            <v>Two</v>
          </cell>
          <cell r="D715" t="str">
            <v>Two</v>
          </cell>
          <cell r="F715" t="str">
            <v>NA</v>
          </cell>
          <cell r="G715">
            <v>36</v>
          </cell>
          <cell r="H715" t="str">
            <v>Two year associate degree from a college or university</v>
          </cell>
          <cell r="I715" t="str">
            <v>$75,000 but less than $100,000</v>
          </cell>
          <cell r="J715" t="str">
            <v>No</v>
          </cell>
          <cell r="K715" t="str">
            <v>White Non-Hispanic</v>
          </cell>
          <cell r="M715" t="str">
            <v>NA</v>
          </cell>
          <cell r="N715" t="str">
            <v>Somewhat liberal</v>
          </cell>
          <cell r="O715" t="str">
            <v>Female</v>
          </cell>
          <cell r="P715" t="str">
            <v>Nothing in particular</v>
          </cell>
          <cell r="Q715" t="str">
            <v>United Kingdom</v>
          </cell>
          <cell r="R715" t="str">
            <v>Very good</v>
          </cell>
          <cell r="S715" t="str">
            <v>Having a close relationship to Germany</v>
          </cell>
          <cell r="T715" t="str">
            <v>Having a close relationship to Germany</v>
          </cell>
          <cell r="U715" t="str">
            <v>Somewhat unlikely</v>
          </cell>
          <cell r="V715" t="str">
            <v>Yes, as a partner</v>
          </cell>
          <cell r="W715" t="str">
            <v>Yes, as a partner</v>
          </cell>
          <cell r="X715" t="str">
            <v>Yes, as a partner</v>
          </cell>
          <cell r="Y715" t="str">
            <v>Yes, as a partner</v>
          </cell>
          <cell r="Z715" t="str">
            <v>Yes, as a partner</v>
          </cell>
          <cell r="AA715" t="str">
            <v>Yes, as a partner</v>
          </cell>
          <cell r="AB715" t="str">
            <v>Countries will increase their focus on national interests</v>
          </cell>
        </row>
        <row r="716">
          <cell r="A716" t="str">
            <v xml:space="preserve">TX    </v>
          </cell>
          <cell r="B716" t="str">
            <v>Married</v>
          </cell>
          <cell r="C716" t="str">
            <v>Two</v>
          </cell>
          <cell r="D716" t="str">
            <v>Two</v>
          </cell>
          <cell r="F716" t="str">
            <v>NA</v>
          </cell>
          <cell r="G716">
            <v>44</v>
          </cell>
          <cell r="H716" t="str">
            <v>Postgraduate or professional degree, including master's, doctorate, medical or law degree (e.g., MA, MS, PhD, MD, JD)</v>
          </cell>
          <cell r="I716" t="str">
            <v>$75,000 but less than $100,000</v>
          </cell>
          <cell r="J716" t="str">
            <v>Yes</v>
          </cell>
          <cell r="K716" t="str">
            <v>White Hispanic</v>
          </cell>
          <cell r="M716" t="str">
            <v>Democratic</v>
          </cell>
          <cell r="N716" t="str">
            <v>Moderate</v>
          </cell>
          <cell r="O716" t="str">
            <v>Female</v>
          </cell>
          <cell r="P716" t="str">
            <v>Catholic, Roman Catholic</v>
          </cell>
          <cell r="Q716" t="str">
            <v>Canada</v>
          </cell>
          <cell r="R716" t="str">
            <v>Very good</v>
          </cell>
          <cell r="S716" t="str">
            <v>Having a close relationship to Germany</v>
          </cell>
          <cell r="T716" t="str">
            <v>Having a close relationship to China</v>
          </cell>
          <cell r="U716" t="str">
            <v>Somewhat likely</v>
          </cell>
          <cell r="V716" t="str">
            <v>Yes, as a partner</v>
          </cell>
          <cell r="W716" t="str">
            <v>No, not a partner</v>
          </cell>
          <cell r="X716" t="str">
            <v>Yes, as a partner</v>
          </cell>
          <cell r="Y716" t="str">
            <v>Yes, as a partner</v>
          </cell>
          <cell r="Z716" t="str">
            <v>Yes, as a partner</v>
          </cell>
          <cell r="AA716" t="str">
            <v>Yes, as a partner</v>
          </cell>
          <cell r="AB716" t="str">
            <v>Everything will be the same as before the crisis</v>
          </cell>
        </row>
        <row r="717">
          <cell r="A717" t="str">
            <v xml:space="preserve">FL    </v>
          </cell>
          <cell r="B717" t="str">
            <v>Married</v>
          </cell>
          <cell r="C717" t="str">
            <v>Two</v>
          </cell>
          <cell r="D717" t="str">
            <v>Two</v>
          </cell>
          <cell r="F717" t="str">
            <v>NA</v>
          </cell>
          <cell r="G717">
            <v>50</v>
          </cell>
          <cell r="H717" t="str">
            <v>Some college, no degree (includes community college)</v>
          </cell>
          <cell r="I717" t="str">
            <v>$50,000 but less than $75,000</v>
          </cell>
          <cell r="J717" t="str">
            <v>No</v>
          </cell>
          <cell r="K717" t="str">
            <v>White Non-Hispanic</v>
          </cell>
          <cell r="M717" t="str">
            <v>NA</v>
          </cell>
          <cell r="N717" t="str">
            <v>Very conservative</v>
          </cell>
          <cell r="O717" t="str">
            <v>Female</v>
          </cell>
          <cell r="P717" t="str">
            <v>Protestant</v>
          </cell>
          <cell r="Q717" t="str">
            <v>Russia</v>
          </cell>
          <cell r="R717" t="str">
            <v>Somewhat good</v>
          </cell>
          <cell r="S717" t="str">
            <v>Having a close relationship to Russia</v>
          </cell>
          <cell r="T717" t="str">
            <v>Having a close relationship to Germany</v>
          </cell>
          <cell r="U717" t="str">
            <v>Somewhat unlikely</v>
          </cell>
          <cell r="V717" t="str">
            <v>No, not a partner</v>
          </cell>
          <cell r="W717" t="str">
            <v>Yes, as a partner</v>
          </cell>
          <cell r="X717" t="str">
            <v>Yes, as a partner</v>
          </cell>
          <cell r="Y717" t="str">
            <v>No, not a partner</v>
          </cell>
          <cell r="Z717" t="str">
            <v>No, not a partner</v>
          </cell>
          <cell r="AA717" t="str">
            <v>No, not a partner</v>
          </cell>
          <cell r="AB717" t="str">
            <v>Countries will cooperate more with other countries</v>
          </cell>
        </row>
        <row r="718">
          <cell r="A718" t="str">
            <v xml:space="preserve">TX    </v>
          </cell>
          <cell r="B718" t="str">
            <v>Single, that is never married</v>
          </cell>
          <cell r="C718" t="str">
            <v>Four</v>
          </cell>
          <cell r="D718" t="str">
            <v>Four</v>
          </cell>
          <cell r="F718" t="str">
            <v>NA</v>
          </cell>
          <cell r="G718">
            <v>37</v>
          </cell>
          <cell r="H718" t="str">
            <v>Some college, no degree (includes community college)</v>
          </cell>
          <cell r="I718" t="str">
            <v>$75,000 but less than $100,000</v>
          </cell>
          <cell r="J718" t="str">
            <v>Yes</v>
          </cell>
          <cell r="K718" t="str">
            <v>White Hispanic</v>
          </cell>
          <cell r="M718" t="str">
            <v>NA</v>
          </cell>
          <cell r="N718" t="str">
            <v>Moderate</v>
          </cell>
          <cell r="O718" t="str">
            <v>Male</v>
          </cell>
          <cell r="P718" t="str">
            <v>Catholic, Roman Catholic</v>
          </cell>
          <cell r="Q718" t="str">
            <v>United Kingdom</v>
          </cell>
          <cell r="R718" t="str">
            <v>Somewhat good</v>
          </cell>
          <cell r="S718" t="str">
            <v>Having a close relationship to Russia</v>
          </cell>
          <cell r="T718" t="str">
            <v>Having a close relationship to Germany</v>
          </cell>
          <cell r="U718" t="str">
            <v>Somewhat unlikely</v>
          </cell>
          <cell r="V718" t="str">
            <v>No, not a partner</v>
          </cell>
          <cell r="W718" t="str">
            <v>No, not a partner</v>
          </cell>
          <cell r="X718" t="str">
            <v>No, not a partner</v>
          </cell>
          <cell r="Y718" t="str">
            <v>No, not a partner</v>
          </cell>
          <cell r="Z718" t="str">
            <v>No, not a partner</v>
          </cell>
          <cell r="AA718" t="str">
            <v>No, not a partner</v>
          </cell>
          <cell r="AB718" t="str">
            <v>Everything will be the same as before the crisis</v>
          </cell>
        </row>
        <row r="719">
          <cell r="A719" t="str">
            <v xml:space="preserve">TX    </v>
          </cell>
          <cell r="B719" t="str">
            <v>Single, living with a partner</v>
          </cell>
          <cell r="C719" t="str">
            <v>Two</v>
          </cell>
          <cell r="D719" t="str">
            <v>Two</v>
          </cell>
          <cell r="F719" t="str">
            <v>NA</v>
          </cell>
          <cell r="G719">
            <v>27</v>
          </cell>
          <cell r="H719" t="str">
            <v>Two year associate degree from a college or university</v>
          </cell>
          <cell r="I719" t="str">
            <v>$50,000 but less than $75,000</v>
          </cell>
          <cell r="J719" t="str">
            <v>Yes</v>
          </cell>
          <cell r="K719" t="str">
            <v>White Hispanic</v>
          </cell>
          <cell r="M719" t="str">
            <v>Democratic</v>
          </cell>
          <cell r="N719" t="str">
            <v>Very liberal</v>
          </cell>
          <cell r="O719" t="str">
            <v>Female</v>
          </cell>
          <cell r="P719" t="str">
            <v>Catholic, Roman Catholic</v>
          </cell>
          <cell r="Q719" t="str">
            <v>China</v>
          </cell>
          <cell r="R719" t="str">
            <v>Very good</v>
          </cell>
          <cell r="S719" t="str">
            <v>Having a close relationship to Russia</v>
          </cell>
          <cell r="T719" t="str">
            <v>Having a close relationship to China</v>
          </cell>
          <cell r="U719" t="str">
            <v>Somewhat unlikely</v>
          </cell>
          <cell r="V719" t="str">
            <v>Yes, as a partner</v>
          </cell>
          <cell r="W719" t="str">
            <v>Yes, as a partner</v>
          </cell>
          <cell r="X719" t="str">
            <v>Yes, as a partner</v>
          </cell>
          <cell r="Y719" t="str">
            <v>Yes, as a partner</v>
          </cell>
          <cell r="Z719" t="str">
            <v>Yes, as a partner</v>
          </cell>
          <cell r="AA719" t="str">
            <v>No, not a partner</v>
          </cell>
          <cell r="AB719" t="str">
            <v>Countries will cooperate more with other countries</v>
          </cell>
        </row>
        <row r="720">
          <cell r="A720" t="str">
            <v xml:space="preserve">TX    </v>
          </cell>
          <cell r="B720" t="str">
            <v>Married</v>
          </cell>
          <cell r="C720" t="str">
            <v>Four</v>
          </cell>
          <cell r="D720" t="str">
            <v>Four</v>
          </cell>
          <cell r="F720" t="str">
            <v>NA</v>
          </cell>
          <cell r="G720">
            <v>49</v>
          </cell>
          <cell r="H720" t="str">
            <v>Postgraduate or professional degree, including master's, doctorate, medical or law degree (e.g., MA, MS, PhD, MD, JD)</v>
          </cell>
          <cell r="I720" t="str">
            <v>$100,000 and over (Unspecified)</v>
          </cell>
          <cell r="J720" t="str">
            <v>No</v>
          </cell>
          <cell r="K720" t="str">
            <v>Black Non-Hispanic</v>
          </cell>
          <cell r="M720" t="str">
            <v>NA</v>
          </cell>
          <cell r="N720" t="str">
            <v>Very liberal</v>
          </cell>
          <cell r="O720" t="str">
            <v>Female</v>
          </cell>
          <cell r="P720" t="str">
            <v>Catholic, Roman Catholic</v>
          </cell>
          <cell r="Q720" t="str">
            <v>The European Union (EU)</v>
          </cell>
          <cell r="R720" t="str">
            <v>Somewhat bad</v>
          </cell>
          <cell r="S720" t="str">
            <v>Having a close relationship to Germany</v>
          </cell>
          <cell r="T720" t="str">
            <v>Having a close relationship to China</v>
          </cell>
          <cell r="U720" t="str">
            <v>Very likely</v>
          </cell>
          <cell r="V720" t="str">
            <v>Yes, as a partner</v>
          </cell>
          <cell r="W720" t="str">
            <v>Yes, as a partner</v>
          </cell>
          <cell r="X720" t="str">
            <v>Yes, as a partner</v>
          </cell>
          <cell r="Y720" t="str">
            <v>Yes, as a partner</v>
          </cell>
          <cell r="Z720" t="str">
            <v>No, not a partner</v>
          </cell>
          <cell r="AA720" t="str">
            <v>Yes, as a partner</v>
          </cell>
          <cell r="AB720" t="str">
            <v>Countries will increase their focus on national interests</v>
          </cell>
        </row>
        <row r="721">
          <cell r="A721" t="str">
            <v xml:space="preserve">FL    </v>
          </cell>
          <cell r="B721" t="str">
            <v>Married</v>
          </cell>
          <cell r="C721" t="str">
            <v>Two</v>
          </cell>
          <cell r="D721" t="str">
            <v>Two</v>
          </cell>
          <cell r="F721" t="str">
            <v>NA</v>
          </cell>
          <cell r="G721">
            <v>57</v>
          </cell>
          <cell r="H721" t="str">
            <v>Four year college or university degree/Bachelor.s degree (e.g., BS, BA, AB)</v>
          </cell>
          <cell r="I721" t="str">
            <v>$75,000 but less than $100,000</v>
          </cell>
          <cell r="J721" t="str">
            <v>No</v>
          </cell>
          <cell r="K721" t="str">
            <v>White Non-Hispanic</v>
          </cell>
          <cell r="M721" t="str">
            <v>NA</v>
          </cell>
          <cell r="N721" t="str">
            <v>Very conservative</v>
          </cell>
          <cell r="O721" t="str">
            <v>Male</v>
          </cell>
          <cell r="P721" t="str">
            <v>Protestant</v>
          </cell>
          <cell r="Q721" t="str">
            <v>The European Union (EU)</v>
          </cell>
          <cell r="R721" t="str">
            <v>Very good</v>
          </cell>
          <cell r="S721" t="str">
            <v>Having a close relationship to Germany</v>
          </cell>
          <cell r="T721" t="str">
            <v>Having a close relationship to Germany</v>
          </cell>
          <cell r="U721" t="str">
            <v>Somewhat unlikely</v>
          </cell>
          <cell r="V721" t="str">
            <v>Yes, as a partner</v>
          </cell>
          <cell r="W721" t="str">
            <v>No, not a partner</v>
          </cell>
          <cell r="X721" t="str">
            <v>Yes, as a partner</v>
          </cell>
          <cell r="Y721" t="str">
            <v>Yes, as a partner</v>
          </cell>
          <cell r="Z721" t="str">
            <v>Yes, as a partner</v>
          </cell>
          <cell r="AA721" t="str">
            <v>Yes, as a partner</v>
          </cell>
          <cell r="AB721" t="str">
            <v>Everything will be the same as before the crisis</v>
          </cell>
        </row>
        <row r="722">
          <cell r="A722" t="str">
            <v xml:space="preserve">TX    </v>
          </cell>
          <cell r="B722" t="str">
            <v>Single, living with a partner</v>
          </cell>
          <cell r="C722" t="str">
            <v>Two</v>
          </cell>
          <cell r="D722" t="str">
            <v>Two</v>
          </cell>
          <cell r="F722" t="str">
            <v>NA</v>
          </cell>
          <cell r="G722">
            <v>26</v>
          </cell>
          <cell r="H722" t="str">
            <v>Four year college or university degree/Bachelor.s degree (e.g., BS, BA, AB)</v>
          </cell>
          <cell r="I722" t="str">
            <v>$75,000 but less than $100,000</v>
          </cell>
          <cell r="J722" t="str">
            <v>Yes</v>
          </cell>
          <cell r="K722" t="str">
            <v>White Hispanic</v>
          </cell>
          <cell r="M722" t="str">
            <v>NA</v>
          </cell>
          <cell r="N722" t="str">
            <v>Very liberal</v>
          </cell>
          <cell r="O722" t="str">
            <v>Male</v>
          </cell>
          <cell r="P722" t="str">
            <v>Atheist</v>
          </cell>
          <cell r="Q722" t="str">
            <v>Russia</v>
          </cell>
          <cell r="R722" t="str">
            <v>Very bad</v>
          </cell>
          <cell r="S722" t="str">
            <v>Having a close relationship to Germany</v>
          </cell>
          <cell r="T722" t="str">
            <v>Having a close relationship to Germany</v>
          </cell>
          <cell r="U722" t="str">
            <v>Very unlikely</v>
          </cell>
          <cell r="V722" t="str">
            <v>Yes, as a partner</v>
          </cell>
          <cell r="W722" t="str">
            <v>Yes, as a partner</v>
          </cell>
          <cell r="X722" t="str">
            <v>Yes, as a partner</v>
          </cell>
          <cell r="Y722" t="str">
            <v>Yes, as a partner</v>
          </cell>
          <cell r="Z722" t="str">
            <v>Yes, as a partner</v>
          </cell>
          <cell r="AA722" t="str">
            <v>Yes, as a partner</v>
          </cell>
          <cell r="AB722" t="str">
            <v>Countries will increase their focus on national interests</v>
          </cell>
        </row>
        <row r="723">
          <cell r="A723" t="str">
            <v xml:space="preserve">FL    </v>
          </cell>
          <cell r="B723" t="str">
            <v>Separated</v>
          </cell>
          <cell r="C723" t="str">
            <v>Five</v>
          </cell>
          <cell r="D723" t="str">
            <v>Two</v>
          </cell>
          <cell r="F723" t="str">
            <v>Yes</v>
          </cell>
          <cell r="G723">
            <v>36</v>
          </cell>
          <cell r="H723" t="str">
            <v>Four year college or university degree/Bachelor.s degree (e.g., BS, BA, AB)</v>
          </cell>
          <cell r="I723" t="str">
            <v>Less than $15,000</v>
          </cell>
          <cell r="J723" t="str">
            <v>Yes</v>
          </cell>
          <cell r="K723" t="str">
            <v>White Hispanic</v>
          </cell>
          <cell r="M723" t="str">
            <v>Republican</v>
          </cell>
          <cell r="N723" t="str">
            <v>Very liberal</v>
          </cell>
          <cell r="O723" t="str">
            <v>Female</v>
          </cell>
          <cell r="P723" t="str">
            <v>Refused</v>
          </cell>
          <cell r="Q723" t="str">
            <v>The European Union (EU)</v>
          </cell>
          <cell r="R723" t="str">
            <v>Somewhat good</v>
          </cell>
          <cell r="S723" t="str">
            <v>Having a close relationship to Germany</v>
          </cell>
          <cell r="T723" t="str">
            <v>Having a close relationship to Germany</v>
          </cell>
          <cell r="U723" t="str">
            <v>Somewhat unlikely</v>
          </cell>
          <cell r="V723" t="str">
            <v>Yes, as a partner</v>
          </cell>
          <cell r="W723" t="str">
            <v>No, not a partner</v>
          </cell>
          <cell r="X723" t="str">
            <v>Yes, as a partner</v>
          </cell>
          <cell r="Y723" t="str">
            <v>Yes, as a partner</v>
          </cell>
          <cell r="Z723" t="str">
            <v>Yes, as a partner</v>
          </cell>
          <cell r="AA723" t="str">
            <v>Yes, as a partner</v>
          </cell>
          <cell r="AB723" t="str">
            <v>Everything will be the same as before the crisis</v>
          </cell>
        </row>
        <row r="724">
          <cell r="A724" t="str">
            <v xml:space="preserve">AL    </v>
          </cell>
          <cell r="B724" t="str">
            <v>Divorced</v>
          </cell>
          <cell r="C724" t="str">
            <v>One</v>
          </cell>
          <cell r="D724" t="str">
            <v>One</v>
          </cell>
          <cell r="F724" t="str">
            <v>NA</v>
          </cell>
          <cell r="G724">
            <v>47</v>
          </cell>
          <cell r="H724" t="str">
            <v>Postgraduate or professional degree, including master's, doctorate, medical or law degree (e.g., MA, MS, PhD, MD, JD)</v>
          </cell>
          <cell r="I724" t="str">
            <v>$100,000 to under $150,000</v>
          </cell>
          <cell r="J724" t="str">
            <v>No</v>
          </cell>
          <cell r="K724" t="str">
            <v>White Non-Hispanic</v>
          </cell>
          <cell r="M724" t="str">
            <v>NA</v>
          </cell>
          <cell r="N724" t="str">
            <v>Very conservative</v>
          </cell>
          <cell r="O724" t="str">
            <v>Male</v>
          </cell>
          <cell r="P724" t="str">
            <v>Christian (Just Christian)</v>
          </cell>
          <cell r="Q724" t="str">
            <v>China</v>
          </cell>
          <cell r="R724" t="str">
            <v>DK/Refused</v>
          </cell>
          <cell r="S724" t="str">
            <v>Having a close relationship to Russia</v>
          </cell>
          <cell r="T724" t="str">
            <v>Having a close relationship to China</v>
          </cell>
          <cell r="U724" t="str">
            <v>Somewhat unlikely</v>
          </cell>
          <cell r="V724" t="str">
            <v>Yes, as a partner</v>
          </cell>
          <cell r="W724" t="str">
            <v>Yes, as a partner</v>
          </cell>
          <cell r="X724" t="str">
            <v>DK/Refused</v>
          </cell>
          <cell r="Y724" t="str">
            <v>Yes, as a partner</v>
          </cell>
          <cell r="Z724" t="str">
            <v>Yes, as a partner</v>
          </cell>
          <cell r="AA724" t="str">
            <v>Yes, as a partner</v>
          </cell>
          <cell r="AB724" t="str">
            <v>Countries will cooperate more with other countries</v>
          </cell>
        </row>
        <row r="725">
          <cell r="A725" t="str">
            <v xml:space="preserve">MD    </v>
          </cell>
          <cell r="B725" t="str">
            <v>Divorced</v>
          </cell>
          <cell r="C725" t="str">
            <v>Three</v>
          </cell>
          <cell r="D725" t="str">
            <v>One</v>
          </cell>
          <cell r="F725" t="str">
            <v>Yes</v>
          </cell>
          <cell r="G725">
            <v>50</v>
          </cell>
          <cell r="H725" t="str">
            <v>Four year college or university degree/Bachelor.s degree (e.g., BS, BA, AB)</v>
          </cell>
          <cell r="I725" t="str">
            <v>$100,000 to under $150,000</v>
          </cell>
          <cell r="J725" t="str">
            <v>No</v>
          </cell>
          <cell r="K725" t="str">
            <v>Black Non-Hispanic</v>
          </cell>
          <cell r="M725" t="str">
            <v>NA</v>
          </cell>
          <cell r="N725" t="str">
            <v>Moderate</v>
          </cell>
          <cell r="O725" t="str">
            <v>Male</v>
          </cell>
          <cell r="P725" t="str">
            <v>Christian (Just Christian)</v>
          </cell>
          <cell r="Q725" t="str">
            <v>China</v>
          </cell>
          <cell r="R725" t="str">
            <v>Very good</v>
          </cell>
          <cell r="S725" t="str">
            <v>Having a close relationship to Russia</v>
          </cell>
          <cell r="T725" t="str">
            <v>Having a close relationship to China</v>
          </cell>
          <cell r="U725" t="str">
            <v>Somewhat likely</v>
          </cell>
          <cell r="V725" t="str">
            <v>No, not a partner</v>
          </cell>
          <cell r="W725" t="str">
            <v>No, not a partner</v>
          </cell>
          <cell r="X725" t="str">
            <v>Yes, as a partner</v>
          </cell>
          <cell r="Y725" t="str">
            <v>Yes, as a partner</v>
          </cell>
          <cell r="Z725" t="str">
            <v>Yes, as a partner</v>
          </cell>
          <cell r="AA725" t="str">
            <v>Yes, as a partner</v>
          </cell>
          <cell r="AB725" t="str">
            <v>Countries will cooperate more with other countries</v>
          </cell>
        </row>
        <row r="726">
          <cell r="A726" t="str">
            <v xml:space="preserve">TX    </v>
          </cell>
          <cell r="B726" t="str">
            <v>Married</v>
          </cell>
          <cell r="C726" t="str">
            <v>Six</v>
          </cell>
          <cell r="D726" t="str">
            <v>Two</v>
          </cell>
          <cell r="F726" t="str">
            <v>Yes</v>
          </cell>
          <cell r="G726">
            <v>46</v>
          </cell>
          <cell r="H726" t="str">
            <v>Less than high school (Grades 1-8 or no formal schooling)</v>
          </cell>
          <cell r="I726" t="str">
            <v>$25,000 but less than $30,000</v>
          </cell>
          <cell r="J726" t="str">
            <v>Yes</v>
          </cell>
          <cell r="K726" t="str">
            <v>Unspecified Hispanic</v>
          </cell>
          <cell r="M726" t="str">
            <v>DK/Refused</v>
          </cell>
          <cell r="N726" t="str">
            <v>Very liberal</v>
          </cell>
          <cell r="O726" t="str">
            <v>Female</v>
          </cell>
          <cell r="P726" t="str">
            <v>Catholic, Roman Catholic</v>
          </cell>
          <cell r="Q726" t="str">
            <v>DK/Refused</v>
          </cell>
          <cell r="R726" t="str">
            <v>Somewhat good</v>
          </cell>
          <cell r="S726" t="str">
            <v>Having a close relationship to Russia</v>
          </cell>
          <cell r="T726" t="str">
            <v>Having a close relationship to China</v>
          </cell>
          <cell r="U726" t="str">
            <v>Somewhat likely</v>
          </cell>
          <cell r="V726" t="str">
            <v>No, not a partner</v>
          </cell>
          <cell r="W726" t="str">
            <v>Yes, as a partner</v>
          </cell>
          <cell r="X726" t="str">
            <v>Yes, as a partner</v>
          </cell>
          <cell r="Y726" t="str">
            <v>Yes, as a partner</v>
          </cell>
          <cell r="Z726" t="str">
            <v>Yes, as a partner</v>
          </cell>
          <cell r="AA726" t="str">
            <v>Yes, as a partner</v>
          </cell>
          <cell r="AB726" t="str">
            <v>Countries will cooperate more with other countries</v>
          </cell>
        </row>
        <row r="727">
          <cell r="A727" t="str">
            <v xml:space="preserve">AZ    </v>
          </cell>
          <cell r="B727" t="str">
            <v>Married</v>
          </cell>
          <cell r="C727" t="str">
            <v>Two</v>
          </cell>
          <cell r="D727" t="str">
            <v>Two</v>
          </cell>
          <cell r="F727" t="str">
            <v>NA</v>
          </cell>
          <cell r="G727">
            <v>65</v>
          </cell>
          <cell r="H727" t="str">
            <v>High school graduate (Grade 12 with diploma or GED certificate)</v>
          </cell>
          <cell r="I727" t="str">
            <v>$75,000 but less than $100,000</v>
          </cell>
          <cell r="J727" t="str">
            <v>No</v>
          </cell>
          <cell r="K727" t="str">
            <v>White Non-Hispanic</v>
          </cell>
          <cell r="M727" t="str">
            <v>NA</v>
          </cell>
          <cell r="N727" t="str">
            <v>Very conservative</v>
          </cell>
          <cell r="O727" t="str">
            <v>Male</v>
          </cell>
          <cell r="P727" t="str">
            <v>Nothing in particular</v>
          </cell>
          <cell r="Q727" t="str">
            <v>China</v>
          </cell>
          <cell r="R727" t="str">
            <v>Very good</v>
          </cell>
          <cell r="S727" t="str">
            <v>Having a close relationship to Russia</v>
          </cell>
          <cell r="T727" t="str">
            <v>Having a close relationship to China</v>
          </cell>
          <cell r="U727" t="str">
            <v>Somewhat likely</v>
          </cell>
          <cell r="V727" t="str">
            <v>Yes, as a partner</v>
          </cell>
          <cell r="W727" t="str">
            <v>Yes, as a partner</v>
          </cell>
          <cell r="X727" t="str">
            <v>Yes, as a partner</v>
          </cell>
          <cell r="Y727" t="str">
            <v>Yes, as a partner</v>
          </cell>
          <cell r="Z727" t="str">
            <v>Yes, as a partner</v>
          </cell>
          <cell r="AA727" t="str">
            <v>Yes, as a partner</v>
          </cell>
          <cell r="AB727" t="str">
            <v>Countries will increase their focus on national interests</v>
          </cell>
        </row>
        <row r="728">
          <cell r="A728" t="str">
            <v xml:space="preserve">FL    </v>
          </cell>
          <cell r="B728" t="str">
            <v>Single, that is never married</v>
          </cell>
          <cell r="C728" t="str">
            <v>Five</v>
          </cell>
          <cell r="D728" t="str">
            <v>Four</v>
          </cell>
          <cell r="F728" t="str">
            <v>No</v>
          </cell>
          <cell r="G728">
            <v>19</v>
          </cell>
          <cell r="H728" t="str">
            <v>Some college, no degree (includes community college)</v>
          </cell>
          <cell r="I728" t="str">
            <v>$75,000 but less than $100,000</v>
          </cell>
          <cell r="J728" t="str">
            <v>No</v>
          </cell>
          <cell r="K728" t="str">
            <v>White Non-Hispanic</v>
          </cell>
          <cell r="M728" t="str">
            <v>NA</v>
          </cell>
          <cell r="N728" t="str">
            <v>Moderate</v>
          </cell>
          <cell r="O728" t="str">
            <v>Female</v>
          </cell>
          <cell r="P728" t="str">
            <v>Nothing in particular</v>
          </cell>
          <cell r="Q728" t="str">
            <v>Russia</v>
          </cell>
          <cell r="R728" t="str">
            <v>Somewhat good</v>
          </cell>
          <cell r="S728" t="str">
            <v>Having a close relationship to Russia</v>
          </cell>
          <cell r="T728" t="str">
            <v>Having a close relationship to China</v>
          </cell>
          <cell r="U728" t="str">
            <v>Very unlikely</v>
          </cell>
          <cell r="V728" t="str">
            <v>Yes, as a partner</v>
          </cell>
          <cell r="W728" t="str">
            <v>No, not a partner</v>
          </cell>
          <cell r="X728" t="str">
            <v>No, not a partner</v>
          </cell>
          <cell r="Y728" t="str">
            <v>Yes, as a partner</v>
          </cell>
          <cell r="Z728" t="str">
            <v>Yes, as a partner</v>
          </cell>
          <cell r="AA728" t="str">
            <v>Yes, as a partner</v>
          </cell>
          <cell r="AB728" t="str">
            <v>Countries will increase their focus on national interests</v>
          </cell>
        </row>
        <row r="729">
          <cell r="A729" t="str">
            <v xml:space="preserve">NY    </v>
          </cell>
          <cell r="B729" t="str">
            <v>Married</v>
          </cell>
          <cell r="C729" t="str">
            <v>Four</v>
          </cell>
          <cell r="D729" t="str">
            <v>Two</v>
          </cell>
          <cell r="F729" t="str">
            <v>Yes</v>
          </cell>
          <cell r="G729">
            <v>39</v>
          </cell>
          <cell r="H729" t="str">
            <v>Four year college or university degree/Bachelor.s degree (e.g., BS, BA, AB)</v>
          </cell>
          <cell r="I729" t="str">
            <v>$50,000 but less than $75,000</v>
          </cell>
          <cell r="J729" t="str">
            <v>No</v>
          </cell>
          <cell r="K729" t="str">
            <v>White Non-Hispanic</v>
          </cell>
          <cell r="M729" t="str">
            <v>NA</v>
          </cell>
          <cell r="N729" t="str">
            <v>Moderate</v>
          </cell>
          <cell r="O729" t="str">
            <v>Male</v>
          </cell>
          <cell r="P729" t="str">
            <v>Christian (Just Christian)</v>
          </cell>
          <cell r="Q729" t="str">
            <v>United Kingdom</v>
          </cell>
          <cell r="R729" t="str">
            <v>Somewhat good</v>
          </cell>
          <cell r="S729" t="str">
            <v>Having a close relationship to Germany</v>
          </cell>
          <cell r="T729" t="str">
            <v>Having a close relationship to Germany</v>
          </cell>
          <cell r="U729" t="str">
            <v>Somewhat likely</v>
          </cell>
          <cell r="V729" t="str">
            <v>Yes, as a partner</v>
          </cell>
          <cell r="W729" t="str">
            <v>Yes, as a partner</v>
          </cell>
          <cell r="X729" t="str">
            <v>Yes, as a partner</v>
          </cell>
          <cell r="Y729" t="str">
            <v>Yes, as a partner</v>
          </cell>
          <cell r="Z729" t="str">
            <v>Yes, as a partner</v>
          </cell>
          <cell r="AA729" t="str">
            <v>Yes, as a partner</v>
          </cell>
          <cell r="AB729" t="str">
            <v>Countries will increase their focus on national interests</v>
          </cell>
        </row>
        <row r="730">
          <cell r="A730" t="str">
            <v xml:space="preserve">NY    </v>
          </cell>
          <cell r="B730" t="str">
            <v>Married</v>
          </cell>
          <cell r="C730" t="str">
            <v>Five</v>
          </cell>
          <cell r="D730" t="str">
            <v>Five</v>
          </cell>
          <cell r="F730" t="str">
            <v>NA</v>
          </cell>
          <cell r="G730">
            <v>45</v>
          </cell>
          <cell r="H730" t="str">
            <v>Four year college or university degree/Bachelor.s degree (e.g., BS, BA, AB)</v>
          </cell>
          <cell r="I730" t="str">
            <v>$150,000 to under $200,000</v>
          </cell>
          <cell r="J730" t="str">
            <v>No</v>
          </cell>
          <cell r="K730" t="str">
            <v>White Non-Hispanic</v>
          </cell>
          <cell r="M730" t="str">
            <v>Neither/Other (DO NOT READ)</v>
          </cell>
          <cell r="N730" t="str">
            <v>Moderate</v>
          </cell>
          <cell r="O730" t="str">
            <v>Male</v>
          </cell>
          <cell r="P730" t="str">
            <v>Atheist</v>
          </cell>
          <cell r="Q730" t="str">
            <v>United Kingdom</v>
          </cell>
          <cell r="R730" t="str">
            <v>Somewhat good</v>
          </cell>
          <cell r="S730" t="str">
            <v>Having a close relationship to Russia</v>
          </cell>
          <cell r="T730" t="str">
            <v>Having a close relationship to Germany</v>
          </cell>
          <cell r="U730" t="str">
            <v>Very unlikely</v>
          </cell>
          <cell r="V730" t="str">
            <v>No, not a partner</v>
          </cell>
          <cell r="W730" t="str">
            <v>No, not a partner</v>
          </cell>
          <cell r="X730" t="str">
            <v>No, not a partner</v>
          </cell>
          <cell r="Y730" t="str">
            <v>No, not a partner</v>
          </cell>
          <cell r="Z730" t="str">
            <v>No, not a partner</v>
          </cell>
          <cell r="AA730" t="str">
            <v>No, not a partner</v>
          </cell>
          <cell r="AB730" t="str">
            <v>Everything will be the same as before the crisis</v>
          </cell>
        </row>
        <row r="731">
          <cell r="A731" t="str">
            <v xml:space="preserve">NM    </v>
          </cell>
          <cell r="B731" t="str">
            <v>Single, living with a partner</v>
          </cell>
          <cell r="C731" t="str">
            <v>Two</v>
          </cell>
          <cell r="D731" t="str">
            <v>Two</v>
          </cell>
          <cell r="F731" t="str">
            <v>NA</v>
          </cell>
          <cell r="G731">
            <v>28</v>
          </cell>
          <cell r="H731" t="str">
            <v>Four year college or university degree/Bachelor.s degree (e.g., BS, BA, AB)</v>
          </cell>
          <cell r="I731" t="str">
            <v>$40,000 but less than $50,000</v>
          </cell>
          <cell r="J731" t="str">
            <v>Yes</v>
          </cell>
          <cell r="K731" t="str">
            <v>White Hispanic</v>
          </cell>
          <cell r="M731" t="str">
            <v>Democratic</v>
          </cell>
          <cell r="N731" t="str">
            <v>Very liberal</v>
          </cell>
          <cell r="O731" t="str">
            <v>Female</v>
          </cell>
          <cell r="P731" t="str">
            <v>Catholic, Roman Catholic</v>
          </cell>
          <cell r="Q731" t="str">
            <v>Japan</v>
          </cell>
          <cell r="R731" t="str">
            <v>Very good</v>
          </cell>
          <cell r="S731" t="str">
            <v>Having a close relationship to Germany</v>
          </cell>
          <cell r="T731" t="str">
            <v>Having a close relationship to Germany</v>
          </cell>
          <cell r="U731" t="str">
            <v>Very likely</v>
          </cell>
          <cell r="V731" t="str">
            <v>Yes, as a partner</v>
          </cell>
          <cell r="W731" t="str">
            <v>Yes, as a partner</v>
          </cell>
          <cell r="X731" t="str">
            <v>Yes, as a partner</v>
          </cell>
          <cell r="Y731" t="str">
            <v>Yes, as a partner</v>
          </cell>
          <cell r="Z731" t="str">
            <v>Yes, as a partner</v>
          </cell>
          <cell r="AA731" t="str">
            <v>Yes, as a partner</v>
          </cell>
          <cell r="AB731" t="str">
            <v>Everything will be the same as before the crisis</v>
          </cell>
        </row>
        <row r="732">
          <cell r="A732" t="str">
            <v xml:space="preserve">PA    </v>
          </cell>
          <cell r="B732" t="str">
            <v>Married</v>
          </cell>
          <cell r="C732" t="str">
            <v>Four</v>
          </cell>
          <cell r="D732" t="str">
            <v>Two</v>
          </cell>
          <cell r="F732" t="str">
            <v>Yes</v>
          </cell>
          <cell r="G732">
            <v>32</v>
          </cell>
          <cell r="H732" t="str">
            <v>Some college, no degree (includes community college)</v>
          </cell>
          <cell r="I732" t="str">
            <v>$40,000 but less than $50,000</v>
          </cell>
          <cell r="J732" t="str">
            <v>No</v>
          </cell>
          <cell r="K732" t="str">
            <v>White Non-Hispanic</v>
          </cell>
          <cell r="M732" t="str">
            <v>NA</v>
          </cell>
          <cell r="N732" t="str">
            <v>Somewhat conservative</v>
          </cell>
          <cell r="O732" t="str">
            <v>Female</v>
          </cell>
          <cell r="P732" t="str">
            <v>Christian (Just Christian)</v>
          </cell>
          <cell r="Q732" t="str">
            <v>Germany</v>
          </cell>
          <cell r="R732" t="str">
            <v>Very good</v>
          </cell>
          <cell r="S732" t="str">
            <v>Having a close relationship to Germany</v>
          </cell>
          <cell r="T732" t="str">
            <v>Having a close relationship to Germany</v>
          </cell>
          <cell r="U732" t="str">
            <v>Very likely</v>
          </cell>
          <cell r="V732" t="str">
            <v>Yes, as a partner</v>
          </cell>
          <cell r="W732" t="str">
            <v>No, not a partner</v>
          </cell>
          <cell r="X732" t="str">
            <v>No, not a partner</v>
          </cell>
          <cell r="Y732" t="str">
            <v>No, not a partner</v>
          </cell>
          <cell r="Z732" t="str">
            <v>No, not a partner</v>
          </cell>
          <cell r="AA732" t="str">
            <v>No, not a partner</v>
          </cell>
          <cell r="AB732" t="str">
            <v>Countries will increase their focus on national interests</v>
          </cell>
        </row>
        <row r="733">
          <cell r="A733" t="str">
            <v xml:space="preserve">LA    </v>
          </cell>
          <cell r="B733" t="str">
            <v>Married</v>
          </cell>
          <cell r="C733" t="str">
            <v>Five</v>
          </cell>
          <cell r="D733" t="str">
            <v>Two</v>
          </cell>
          <cell r="F733" t="str">
            <v>Yes</v>
          </cell>
          <cell r="G733">
            <v>38</v>
          </cell>
          <cell r="H733" t="str">
            <v>High school graduate (Grade 12 with diploma or GED certificate)</v>
          </cell>
          <cell r="I733" t="str">
            <v>$40,000 but less than $50,000</v>
          </cell>
          <cell r="J733" t="str">
            <v>No</v>
          </cell>
          <cell r="K733" t="str">
            <v>White Non-Hispanic</v>
          </cell>
          <cell r="M733" t="str">
            <v>Republican</v>
          </cell>
          <cell r="N733" t="str">
            <v>Somewhat conservative</v>
          </cell>
          <cell r="O733" t="str">
            <v>Female</v>
          </cell>
          <cell r="P733" t="str">
            <v>Protestant</v>
          </cell>
          <cell r="Q733" t="str">
            <v>Russia</v>
          </cell>
          <cell r="R733" t="str">
            <v>Somewhat good</v>
          </cell>
          <cell r="S733" t="str">
            <v>Having a close relationship to Russia</v>
          </cell>
          <cell r="T733" t="str">
            <v>Having a close relationship to Germany</v>
          </cell>
          <cell r="U733" t="str">
            <v>Somewhat unlikely</v>
          </cell>
          <cell r="V733" t="str">
            <v>Yes, as a partner</v>
          </cell>
          <cell r="W733" t="str">
            <v>Yes, as a partner</v>
          </cell>
          <cell r="X733" t="str">
            <v>Yes, as a partner</v>
          </cell>
          <cell r="Y733" t="str">
            <v>Yes, as a partner</v>
          </cell>
          <cell r="Z733" t="str">
            <v>Yes, as a partner</v>
          </cell>
          <cell r="AA733" t="str">
            <v>Yes, as a partner</v>
          </cell>
          <cell r="AB733" t="str">
            <v>Everything will be the same as before the crisis</v>
          </cell>
        </row>
        <row r="734">
          <cell r="A734" t="str">
            <v xml:space="preserve">TX    </v>
          </cell>
          <cell r="B734" t="str">
            <v>Married</v>
          </cell>
          <cell r="C734" t="str">
            <v>Two</v>
          </cell>
          <cell r="D734" t="str">
            <v>Two</v>
          </cell>
          <cell r="F734" t="str">
            <v>NA</v>
          </cell>
          <cell r="G734">
            <v>50</v>
          </cell>
          <cell r="H734" t="str">
            <v>Some postgraduate or professional schooling, no postgraduate degree</v>
          </cell>
          <cell r="I734" t="str">
            <v>$75,000 but less than $100,000</v>
          </cell>
          <cell r="J734" t="str">
            <v>No</v>
          </cell>
          <cell r="K734" t="str">
            <v>White Non-Hispanic</v>
          </cell>
          <cell r="M734" t="str">
            <v>NA</v>
          </cell>
          <cell r="N734" t="str">
            <v>Moderate</v>
          </cell>
          <cell r="O734" t="str">
            <v>Male</v>
          </cell>
          <cell r="P734" t="str">
            <v>Catholic, Roman Catholic</v>
          </cell>
          <cell r="Q734" t="str">
            <v>United Kingdom</v>
          </cell>
          <cell r="R734" t="str">
            <v>Somewhat good</v>
          </cell>
          <cell r="S734" t="str">
            <v>Having a close relationship to Russia</v>
          </cell>
          <cell r="T734" t="str">
            <v>Having a close relationship to China</v>
          </cell>
          <cell r="U734" t="str">
            <v>Somewhat likely</v>
          </cell>
          <cell r="V734" t="str">
            <v>Yes, as a partner</v>
          </cell>
          <cell r="W734" t="str">
            <v>No, not a partner</v>
          </cell>
          <cell r="X734" t="str">
            <v>No, not a partner</v>
          </cell>
          <cell r="Y734" t="str">
            <v>Yes, as a partner</v>
          </cell>
          <cell r="Z734" t="str">
            <v>Yes, as a partner</v>
          </cell>
          <cell r="AA734" t="str">
            <v>No, not a partner</v>
          </cell>
          <cell r="AB734" t="str">
            <v>Everything will be the same as before the crisis</v>
          </cell>
        </row>
        <row r="735">
          <cell r="A735" t="str">
            <v xml:space="preserve">OK    </v>
          </cell>
          <cell r="B735" t="str">
            <v>Married</v>
          </cell>
          <cell r="C735" t="str">
            <v>Two</v>
          </cell>
          <cell r="D735" t="str">
            <v>Two</v>
          </cell>
          <cell r="F735" t="str">
            <v>NA</v>
          </cell>
          <cell r="G735">
            <v>47</v>
          </cell>
          <cell r="H735" t="str">
            <v>Four year college or university degree/Bachelor.s degree (e.g., BS, BA, AB)</v>
          </cell>
          <cell r="I735" t="str">
            <v>$100,000 to under $150,000</v>
          </cell>
          <cell r="J735" t="str">
            <v>No</v>
          </cell>
          <cell r="K735" t="str">
            <v>White Non-Hispanic</v>
          </cell>
          <cell r="M735" t="str">
            <v>NA</v>
          </cell>
          <cell r="N735" t="str">
            <v>Somewhat liberal</v>
          </cell>
          <cell r="O735" t="str">
            <v>Female</v>
          </cell>
          <cell r="P735" t="str">
            <v>Baptist</v>
          </cell>
          <cell r="Q735" t="str">
            <v>United Kingdom</v>
          </cell>
          <cell r="R735" t="str">
            <v>Somewhat good</v>
          </cell>
          <cell r="S735" t="str">
            <v>Having a close relationship to Germany</v>
          </cell>
          <cell r="T735" t="str">
            <v>Having a close relationship to China</v>
          </cell>
          <cell r="U735" t="str">
            <v>Very unlikely</v>
          </cell>
          <cell r="V735" t="str">
            <v>No, not a partner</v>
          </cell>
          <cell r="W735" t="str">
            <v>Yes, as a partner</v>
          </cell>
          <cell r="X735" t="str">
            <v>Yes, as a partner</v>
          </cell>
          <cell r="Y735" t="str">
            <v>Yes, as a partner</v>
          </cell>
          <cell r="Z735" t="str">
            <v>Yes, as a partner</v>
          </cell>
          <cell r="AA735" t="str">
            <v>Yes, as a partner</v>
          </cell>
          <cell r="AB735" t="str">
            <v>Everything will be the same as before the crisis</v>
          </cell>
        </row>
        <row r="736">
          <cell r="A736" t="str">
            <v xml:space="preserve">KS    </v>
          </cell>
          <cell r="B736" t="str">
            <v>Married</v>
          </cell>
          <cell r="C736" t="str">
            <v>Two</v>
          </cell>
          <cell r="D736" t="str">
            <v>Two</v>
          </cell>
          <cell r="F736" t="str">
            <v>NA</v>
          </cell>
          <cell r="G736">
            <v>38</v>
          </cell>
          <cell r="H736" t="str">
            <v>Some college, no degree (includes community college)</v>
          </cell>
          <cell r="I736" t="str">
            <v>$25,000 but less than $30,000</v>
          </cell>
          <cell r="J736" t="str">
            <v>No</v>
          </cell>
          <cell r="K736" t="str">
            <v>White Non-Hispanic</v>
          </cell>
          <cell r="M736" t="str">
            <v>NA</v>
          </cell>
          <cell r="N736" t="str">
            <v>Moderate</v>
          </cell>
          <cell r="O736" t="str">
            <v>Male</v>
          </cell>
          <cell r="P736" t="str">
            <v>Christian (Just Christian)</v>
          </cell>
          <cell r="Q736" t="str">
            <v>China</v>
          </cell>
          <cell r="R736" t="str">
            <v>Somewhat bad</v>
          </cell>
          <cell r="S736" t="str">
            <v>Having a close relationship to Germany</v>
          </cell>
          <cell r="T736" t="str">
            <v>Having a close relationship to Germany</v>
          </cell>
          <cell r="U736" t="str">
            <v>Somewhat unlikely</v>
          </cell>
          <cell r="V736" t="str">
            <v>Yes, as a partner</v>
          </cell>
          <cell r="W736" t="str">
            <v>No, not a partner</v>
          </cell>
          <cell r="X736" t="str">
            <v>No, not a partner</v>
          </cell>
          <cell r="Y736" t="str">
            <v>Yes, as a partner</v>
          </cell>
          <cell r="Z736" t="str">
            <v>Yes, as a partner</v>
          </cell>
          <cell r="AA736" t="str">
            <v>No, not a partner</v>
          </cell>
          <cell r="AB736" t="str">
            <v>Everything will be the same as before the crisis</v>
          </cell>
        </row>
        <row r="737">
          <cell r="A737" t="str">
            <v xml:space="preserve">MA    </v>
          </cell>
          <cell r="B737" t="str">
            <v>Married</v>
          </cell>
          <cell r="C737" t="str">
            <v>Three</v>
          </cell>
          <cell r="D737" t="str">
            <v>Three</v>
          </cell>
          <cell r="F737" t="str">
            <v>NA</v>
          </cell>
          <cell r="G737">
            <v>40</v>
          </cell>
          <cell r="H737" t="str">
            <v>Some college, no degree (includes community college)</v>
          </cell>
          <cell r="I737" t="str">
            <v>$75,000 but less than $100,000</v>
          </cell>
          <cell r="J737" t="str">
            <v>No</v>
          </cell>
          <cell r="K737" t="str">
            <v>White Non-Hispanic</v>
          </cell>
          <cell r="M737" t="str">
            <v>NA</v>
          </cell>
          <cell r="N737" t="str">
            <v>Very liberal</v>
          </cell>
          <cell r="O737" t="str">
            <v>Female</v>
          </cell>
          <cell r="P737" t="str">
            <v>Protestant</v>
          </cell>
          <cell r="Q737" t="str">
            <v>United Kingdom</v>
          </cell>
          <cell r="R737" t="str">
            <v>Somewhat good</v>
          </cell>
          <cell r="S737" t="str">
            <v>Having a close relationship to Germany</v>
          </cell>
          <cell r="T737" t="str">
            <v>Having a close relationship to Germany</v>
          </cell>
          <cell r="U737" t="str">
            <v>Somewhat unlikely</v>
          </cell>
          <cell r="V737" t="str">
            <v>Yes, as a partner</v>
          </cell>
          <cell r="W737" t="str">
            <v>No, not a partner</v>
          </cell>
          <cell r="X737" t="str">
            <v>No, not a partner</v>
          </cell>
          <cell r="Y737" t="str">
            <v>Yes, as a partner</v>
          </cell>
          <cell r="Z737" t="str">
            <v>Yes, as a partner</v>
          </cell>
          <cell r="AA737" t="str">
            <v>Yes, as a partner</v>
          </cell>
          <cell r="AB737" t="str">
            <v>Everything will be the same as before the crisis</v>
          </cell>
        </row>
        <row r="738">
          <cell r="A738" t="str">
            <v xml:space="preserve">FL    </v>
          </cell>
          <cell r="B738" t="str">
            <v>Married</v>
          </cell>
          <cell r="C738" t="str">
            <v>Six</v>
          </cell>
          <cell r="D738" t="str">
            <v>Three</v>
          </cell>
          <cell r="F738" t="str">
            <v>Yes</v>
          </cell>
          <cell r="G738">
            <v>40</v>
          </cell>
          <cell r="H738" t="str">
            <v>Four year college or university degree/Bachelor.s degree (e.g., BS, BA, AB)</v>
          </cell>
          <cell r="I738" t="str">
            <v>$30,000 but less than $40,000</v>
          </cell>
          <cell r="J738" t="str">
            <v>No</v>
          </cell>
          <cell r="K738" t="str">
            <v>White Non-Hispanic</v>
          </cell>
          <cell r="M738" t="str">
            <v>NA</v>
          </cell>
          <cell r="N738" t="str">
            <v>Very conservative</v>
          </cell>
          <cell r="O738" t="str">
            <v>Female</v>
          </cell>
          <cell r="P738" t="str">
            <v>Protestant</v>
          </cell>
          <cell r="Q738" t="str">
            <v>DK/Refused</v>
          </cell>
          <cell r="R738" t="str">
            <v>DK/Refused</v>
          </cell>
          <cell r="S738" t="str">
            <v>Having a close relationship to Germany</v>
          </cell>
          <cell r="T738" t="str">
            <v>Having a close relationship to China</v>
          </cell>
          <cell r="U738" t="str">
            <v>Somewhat likely</v>
          </cell>
          <cell r="V738" t="str">
            <v>Yes, as a partner</v>
          </cell>
          <cell r="W738" t="str">
            <v>DK/Refused</v>
          </cell>
          <cell r="X738" t="str">
            <v>DK/Refused</v>
          </cell>
          <cell r="Y738" t="str">
            <v>DK/Refused</v>
          </cell>
          <cell r="Z738" t="str">
            <v>Yes, as a partner</v>
          </cell>
          <cell r="AA738" t="str">
            <v>Yes, as a partner</v>
          </cell>
          <cell r="AB738" t="str">
            <v>Countries will increase their focus on national interests</v>
          </cell>
        </row>
        <row r="739">
          <cell r="A739" t="str">
            <v xml:space="preserve">PA    </v>
          </cell>
          <cell r="B739" t="str">
            <v>Married</v>
          </cell>
          <cell r="C739" t="str">
            <v>Three</v>
          </cell>
          <cell r="D739" t="str">
            <v>Two</v>
          </cell>
          <cell r="F739" t="str">
            <v>Yes</v>
          </cell>
          <cell r="G739">
            <v>64</v>
          </cell>
          <cell r="H739" t="str">
            <v>Four year college or university degree/Bachelor.s degree (e.g., BS, BA, AB)</v>
          </cell>
          <cell r="I739" t="str">
            <v>$30,000 but less than $40,000</v>
          </cell>
          <cell r="J739" t="str">
            <v>No</v>
          </cell>
          <cell r="K739" t="str">
            <v>White Non-Hispanic</v>
          </cell>
          <cell r="M739" t="str">
            <v>Republican</v>
          </cell>
          <cell r="N739" t="str">
            <v>Moderate</v>
          </cell>
          <cell r="O739" t="str">
            <v>Male</v>
          </cell>
          <cell r="P739" t="str">
            <v>Catholic, Roman Catholic</v>
          </cell>
          <cell r="Q739" t="str">
            <v>Israel</v>
          </cell>
          <cell r="R739" t="str">
            <v>Somewhat bad</v>
          </cell>
          <cell r="S739" t="str">
            <v>Having a close relationship to Germany</v>
          </cell>
          <cell r="T739" t="str">
            <v>Having a close relationship to Germany</v>
          </cell>
          <cell r="U739" t="str">
            <v>Somewhat likely</v>
          </cell>
          <cell r="V739" t="str">
            <v>Yes, as a partner</v>
          </cell>
          <cell r="W739" t="str">
            <v>Yes, as a partner</v>
          </cell>
          <cell r="X739" t="str">
            <v>Yes, as a partner</v>
          </cell>
          <cell r="Y739" t="str">
            <v>Yes, as a partner</v>
          </cell>
          <cell r="Z739" t="str">
            <v>Yes, as a partner</v>
          </cell>
          <cell r="AA739" t="str">
            <v>Yes, as a partner</v>
          </cell>
          <cell r="AB739" t="str">
            <v>Countries will cooperate more with other countries</v>
          </cell>
        </row>
        <row r="740">
          <cell r="A740" t="str">
            <v xml:space="preserve">AL    </v>
          </cell>
          <cell r="B740" t="str">
            <v>Married</v>
          </cell>
          <cell r="C740" t="str">
            <v>Two</v>
          </cell>
          <cell r="D740" t="str">
            <v>Two</v>
          </cell>
          <cell r="F740" t="str">
            <v>NA</v>
          </cell>
          <cell r="G740">
            <v>53</v>
          </cell>
          <cell r="H740" t="str">
            <v>Two year associate degree from a college or university</v>
          </cell>
          <cell r="I740" t="str">
            <v>Refused</v>
          </cell>
          <cell r="J740" t="str">
            <v>No</v>
          </cell>
          <cell r="K740" t="str">
            <v>White Non-Hispanic</v>
          </cell>
          <cell r="M740" t="str">
            <v>NA</v>
          </cell>
          <cell r="N740" t="str">
            <v>Moderate</v>
          </cell>
          <cell r="O740" t="str">
            <v>Male</v>
          </cell>
          <cell r="P740" t="str">
            <v>Catholic, Roman Catholic</v>
          </cell>
          <cell r="Q740" t="str">
            <v>Canada</v>
          </cell>
          <cell r="R740" t="str">
            <v>Somewhat good</v>
          </cell>
          <cell r="S740" t="str">
            <v>Having a close relationship to Germany</v>
          </cell>
          <cell r="T740" t="str">
            <v>Both relationships are equally important</v>
          </cell>
          <cell r="U740" t="str">
            <v>Very unlikely</v>
          </cell>
          <cell r="V740" t="str">
            <v>Yes, as a partner</v>
          </cell>
          <cell r="W740" t="str">
            <v>No, not a partner</v>
          </cell>
          <cell r="X740" t="str">
            <v>No, not a partner</v>
          </cell>
          <cell r="Y740" t="str">
            <v>Yes, as a partner</v>
          </cell>
          <cell r="Z740" t="str">
            <v>Yes, as a partner</v>
          </cell>
          <cell r="AA740" t="str">
            <v>Yes, as a partner</v>
          </cell>
          <cell r="AB740" t="str">
            <v>Countries will increase their focus on national interests</v>
          </cell>
        </row>
        <row r="741">
          <cell r="A741" t="str">
            <v xml:space="preserve">CA    </v>
          </cell>
          <cell r="B741" t="str">
            <v>Divorced</v>
          </cell>
          <cell r="C741" t="str">
            <v>Two</v>
          </cell>
          <cell r="D741" t="str">
            <v>Two</v>
          </cell>
          <cell r="F741" t="str">
            <v>NA</v>
          </cell>
          <cell r="G741">
            <v>59</v>
          </cell>
          <cell r="H741" t="str">
            <v>Postgraduate or professional degree, including master's, doctorate, medical or law degree (e.g., MA, MS, PhD, MD, JD)</v>
          </cell>
          <cell r="I741" t="str">
            <v>$75,000 but less than $100,000</v>
          </cell>
          <cell r="J741" t="str">
            <v>No</v>
          </cell>
          <cell r="K741" t="str">
            <v>White Non-Hispanic</v>
          </cell>
          <cell r="M741" t="str">
            <v>NA</v>
          </cell>
          <cell r="N741" t="str">
            <v>Very liberal</v>
          </cell>
          <cell r="O741" t="str">
            <v>Female</v>
          </cell>
          <cell r="P741" t="str">
            <v>Protestant</v>
          </cell>
          <cell r="Q741" t="str">
            <v>United Kingdom</v>
          </cell>
          <cell r="R741" t="str">
            <v>Somewhat good</v>
          </cell>
          <cell r="S741" t="str">
            <v>Having a close relationship to Germany</v>
          </cell>
          <cell r="T741" t="str">
            <v>Having a close relationship to China</v>
          </cell>
          <cell r="U741" t="str">
            <v>Very unlikely</v>
          </cell>
          <cell r="V741" t="str">
            <v>Yes, as a partner</v>
          </cell>
          <cell r="W741" t="str">
            <v>Yes, as a partner</v>
          </cell>
          <cell r="X741" t="str">
            <v>Yes, as a partner</v>
          </cell>
          <cell r="Y741" t="str">
            <v>Yes, as a partner</v>
          </cell>
          <cell r="Z741" t="str">
            <v>Yes, as a partner</v>
          </cell>
          <cell r="AA741" t="str">
            <v>Yes, as a partner</v>
          </cell>
          <cell r="AB741" t="str">
            <v>Countries will cooperate more with other countries</v>
          </cell>
        </row>
        <row r="742">
          <cell r="A742" t="str">
            <v xml:space="preserve">ND    </v>
          </cell>
          <cell r="B742" t="str">
            <v>Married</v>
          </cell>
          <cell r="C742" t="str">
            <v>Two</v>
          </cell>
          <cell r="D742" t="str">
            <v>Two</v>
          </cell>
          <cell r="F742" t="str">
            <v>NA</v>
          </cell>
          <cell r="G742">
            <v>54</v>
          </cell>
          <cell r="H742" t="str">
            <v>Four year college or university degree/Bachelor.s degree (e.g., BS, BA, AB)</v>
          </cell>
          <cell r="I742" t="str">
            <v>$30,000 but less than $40,000</v>
          </cell>
          <cell r="J742" t="str">
            <v>No</v>
          </cell>
          <cell r="K742" t="str">
            <v>Black Non-Hispanic</v>
          </cell>
          <cell r="M742" t="str">
            <v>Neither/Other (DO NOT READ)</v>
          </cell>
          <cell r="N742" t="str">
            <v>Somewhat liberal</v>
          </cell>
          <cell r="O742" t="str">
            <v>Male</v>
          </cell>
          <cell r="P742" t="str">
            <v>Church of Christ, or Disciples of Christ (Christian Church)</v>
          </cell>
          <cell r="Q742" t="str">
            <v>China</v>
          </cell>
          <cell r="R742" t="str">
            <v>Somewhat good</v>
          </cell>
          <cell r="S742" t="str">
            <v>Having a close relationship to Germany</v>
          </cell>
          <cell r="T742" t="str">
            <v>Having a close relationship to Germany</v>
          </cell>
          <cell r="U742" t="str">
            <v>Very likely</v>
          </cell>
          <cell r="V742" t="str">
            <v>Yes, as a partner</v>
          </cell>
          <cell r="W742" t="str">
            <v>Yes, as a partner</v>
          </cell>
          <cell r="X742" t="str">
            <v>Yes, as a partner</v>
          </cell>
          <cell r="Y742" t="str">
            <v>Yes, as a partner</v>
          </cell>
          <cell r="Z742" t="str">
            <v>Yes, as a partner</v>
          </cell>
          <cell r="AA742" t="str">
            <v>Yes, as a partner</v>
          </cell>
          <cell r="AB742" t="str">
            <v>Countries will increase their focus on national interests</v>
          </cell>
        </row>
        <row r="743">
          <cell r="A743" t="str">
            <v xml:space="preserve">NJ    </v>
          </cell>
          <cell r="B743" t="str">
            <v>Single, living with a partner</v>
          </cell>
          <cell r="C743" t="str">
            <v>Three</v>
          </cell>
          <cell r="D743" t="str">
            <v>Two</v>
          </cell>
          <cell r="F743" t="str">
            <v>Yes</v>
          </cell>
          <cell r="G743">
            <v>32</v>
          </cell>
          <cell r="H743" t="str">
            <v>Two year associate degree from a college or university</v>
          </cell>
          <cell r="I743" t="str">
            <v>$50,000 but less than $75,000</v>
          </cell>
          <cell r="J743" t="str">
            <v>No</v>
          </cell>
          <cell r="K743" t="str">
            <v>Mixed</v>
          </cell>
          <cell r="M743" t="str">
            <v>Republican</v>
          </cell>
          <cell r="N743" t="str">
            <v>Moderate</v>
          </cell>
          <cell r="O743" t="str">
            <v>Male</v>
          </cell>
          <cell r="P743" t="str">
            <v>Atheist</v>
          </cell>
          <cell r="Q743" t="str">
            <v>Australia</v>
          </cell>
          <cell r="R743" t="str">
            <v>Somewhat bad</v>
          </cell>
          <cell r="S743" t="str">
            <v>Having a close relationship to Germany</v>
          </cell>
          <cell r="T743" t="str">
            <v>Both relationships are equally important</v>
          </cell>
          <cell r="U743" t="str">
            <v>Somewhat likely</v>
          </cell>
          <cell r="V743" t="str">
            <v>Yes, as a partner</v>
          </cell>
          <cell r="W743" t="str">
            <v>No, not a partner</v>
          </cell>
          <cell r="X743" t="str">
            <v>No, not a partner</v>
          </cell>
          <cell r="Y743" t="str">
            <v>No, not a partner</v>
          </cell>
          <cell r="Z743" t="str">
            <v>Yes, as a partner</v>
          </cell>
          <cell r="AA743" t="str">
            <v>No, not a partner</v>
          </cell>
          <cell r="AB743" t="str">
            <v>Countries will cooperate more with other countries</v>
          </cell>
        </row>
        <row r="744">
          <cell r="A744" t="str">
            <v xml:space="preserve">AZ    </v>
          </cell>
          <cell r="B744" t="str">
            <v>Married</v>
          </cell>
          <cell r="C744" t="str">
            <v>Two</v>
          </cell>
          <cell r="D744" t="str">
            <v>Two</v>
          </cell>
          <cell r="F744" t="str">
            <v>NA</v>
          </cell>
          <cell r="G744">
            <v>57</v>
          </cell>
          <cell r="H744" t="str">
            <v>Four year college or university degree/Bachelor.s degree (e.g., BS, BA, AB)</v>
          </cell>
          <cell r="I744" t="str">
            <v>$40,000 but less than $50,000</v>
          </cell>
          <cell r="J744" t="str">
            <v>No</v>
          </cell>
          <cell r="K744" t="str">
            <v>White Non-Hispanic</v>
          </cell>
          <cell r="M744" t="str">
            <v>NA</v>
          </cell>
          <cell r="N744" t="str">
            <v>Somewhat conservative</v>
          </cell>
          <cell r="O744" t="str">
            <v>Female</v>
          </cell>
          <cell r="P744" t="str">
            <v>Christian (Just Christian)</v>
          </cell>
          <cell r="Q744" t="str">
            <v>Canada</v>
          </cell>
          <cell r="R744" t="str">
            <v>Somewhat good</v>
          </cell>
          <cell r="S744" t="str">
            <v>Having a close relationship to Russia</v>
          </cell>
          <cell r="T744" t="str">
            <v>Having a close relationship to China</v>
          </cell>
          <cell r="U744" t="str">
            <v>Somewhat unlikely</v>
          </cell>
          <cell r="V744" t="str">
            <v>Yes, as a partner</v>
          </cell>
          <cell r="W744" t="str">
            <v>No, not a partner</v>
          </cell>
          <cell r="X744" t="str">
            <v>No, not a partner</v>
          </cell>
          <cell r="Y744" t="str">
            <v>Yes, as a partner</v>
          </cell>
          <cell r="Z744" t="str">
            <v>Yes, as a partner</v>
          </cell>
          <cell r="AA744" t="str">
            <v>Yes, as a partner</v>
          </cell>
          <cell r="AB744" t="str">
            <v>Countries will increase their focus on national interests</v>
          </cell>
        </row>
        <row r="745">
          <cell r="A745" t="str">
            <v xml:space="preserve">FL    </v>
          </cell>
          <cell r="B745" t="str">
            <v>Married</v>
          </cell>
          <cell r="C745" t="str">
            <v>Three</v>
          </cell>
          <cell r="D745" t="str">
            <v>Three</v>
          </cell>
          <cell r="F745" t="str">
            <v>NA</v>
          </cell>
          <cell r="G745">
            <v>41</v>
          </cell>
          <cell r="H745" t="str">
            <v>Four year college or university degree/Bachelor.s degree (e.g., BS, BA, AB)</v>
          </cell>
          <cell r="I745" t="str">
            <v>$50,000 but less than $75,000</v>
          </cell>
          <cell r="J745" t="str">
            <v>No</v>
          </cell>
          <cell r="K745" t="str">
            <v>White Non-Hispanic</v>
          </cell>
          <cell r="M745" t="str">
            <v>NA</v>
          </cell>
          <cell r="N745" t="str">
            <v>Somewhat conservative</v>
          </cell>
          <cell r="O745" t="str">
            <v>Male</v>
          </cell>
          <cell r="P745" t="str">
            <v>Protestant</v>
          </cell>
          <cell r="Q745" t="str">
            <v>Germany</v>
          </cell>
          <cell r="R745" t="str">
            <v>Somewhat good</v>
          </cell>
          <cell r="S745" t="str">
            <v>Having a close relationship to Germany</v>
          </cell>
          <cell r="T745" t="str">
            <v>Having a close relationship to China</v>
          </cell>
          <cell r="U745" t="str">
            <v>Somewhat likely</v>
          </cell>
          <cell r="V745" t="str">
            <v>Yes, as a partner</v>
          </cell>
          <cell r="W745" t="str">
            <v>Yes, as a partner</v>
          </cell>
          <cell r="X745" t="str">
            <v>Yes, as a partner</v>
          </cell>
          <cell r="Y745" t="str">
            <v>DK/Refused</v>
          </cell>
          <cell r="Z745" t="str">
            <v>Yes, as a partner</v>
          </cell>
          <cell r="AA745" t="str">
            <v>Yes, as a partner</v>
          </cell>
          <cell r="AB745" t="str">
            <v>Countries will increase their focus on national interests</v>
          </cell>
        </row>
        <row r="746">
          <cell r="A746" t="str">
            <v xml:space="preserve">OH    </v>
          </cell>
          <cell r="B746" t="str">
            <v>Divorced</v>
          </cell>
          <cell r="C746" t="str">
            <v>Two</v>
          </cell>
          <cell r="D746" t="str">
            <v>Two</v>
          </cell>
          <cell r="F746" t="str">
            <v>NA</v>
          </cell>
          <cell r="G746">
            <v>56</v>
          </cell>
          <cell r="H746" t="str">
            <v>Some postgraduate or professional schooling, no postgraduate degree</v>
          </cell>
          <cell r="I746" t="str">
            <v>$30,000 but less than $40,000</v>
          </cell>
          <cell r="J746" t="str">
            <v>No</v>
          </cell>
          <cell r="K746" t="str">
            <v>White Non-Hispanic</v>
          </cell>
          <cell r="M746" t="str">
            <v>NA</v>
          </cell>
          <cell r="N746" t="str">
            <v>Very liberal</v>
          </cell>
          <cell r="O746" t="str">
            <v>Female</v>
          </cell>
          <cell r="P746" t="str">
            <v>Atheist</v>
          </cell>
          <cell r="Q746" t="str">
            <v>Germany</v>
          </cell>
          <cell r="R746" t="str">
            <v>Very bad</v>
          </cell>
          <cell r="S746" t="str">
            <v>Having a close relationship to Germany</v>
          </cell>
          <cell r="T746" t="str">
            <v>Having a close relationship to Germany</v>
          </cell>
          <cell r="U746" t="str">
            <v>Somewhat likely</v>
          </cell>
          <cell r="V746" t="str">
            <v>Yes, as a partner</v>
          </cell>
          <cell r="W746" t="str">
            <v>Yes, as a partner</v>
          </cell>
          <cell r="X746" t="str">
            <v>Yes, as a partner</v>
          </cell>
          <cell r="Y746" t="str">
            <v>Yes, as a partner</v>
          </cell>
          <cell r="Z746" t="str">
            <v>Yes, as a partner</v>
          </cell>
          <cell r="AA746" t="str">
            <v>Yes, as a partner</v>
          </cell>
          <cell r="AB746" t="str">
            <v>DK/Refused</v>
          </cell>
        </row>
        <row r="747">
          <cell r="A747" t="str">
            <v xml:space="preserve">CA    </v>
          </cell>
          <cell r="B747" t="str">
            <v>Married</v>
          </cell>
          <cell r="C747" t="str">
            <v>Two</v>
          </cell>
          <cell r="D747" t="str">
            <v>Two</v>
          </cell>
          <cell r="F747" t="str">
            <v>NA</v>
          </cell>
          <cell r="G747">
            <v>33</v>
          </cell>
          <cell r="H747" t="str">
            <v>Four year college or university degree/Bachelor.s degree (e.g., BS, BA, AB)</v>
          </cell>
          <cell r="I747" t="str">
            <v>$150,000 to under $200,000</v>
          </cell>
          <cell r="J747" t="str">
            <v>No</v>
          </cell>
          <cell r="K747" t="str">
            <v>White Non-Hispanic</v>
          </cell>
          <cell r="M747" t="str">
            <v>NA</v>
          </cell>
          <cell r="N747" t="str">
            <v>Somewhat conservative</v>
          </cell>
          <cell r="O747" t="str">
            <v>Female</v>
          </cell>
          <cell r="P747" t="str">
            <v>Protestant</v>
          </cell>
          <cell r="Q747" t="str">
            <v>United Kingdom</v>
          </cell>
          <cell r="R747" t="str">
            <v>Somewhat good</v>
          </cell>
          <cell r="S747" t="str">
            <v>Having a close relationship to Germany</v>
          </cell>
          <cell r="T747" t="str">
            <v>Having a close relationship to Germany</v>
          </cell>
          <cell r="U747" t="str">
            <v>Somewhat likely</v>
          </cell>
          <cell r="V747" t="str">
            <v>Yes, as a partner</v>
          </cell>
          <cell r="W747" t="str">
            <v>Yes, as a partner</v>
          </cell>
          <cell r="X747" t="str">
            <v>Yes, as a partner</v>
          </cell>
          <cell r="Y747" t="str">
            <v>Yes, as a partner</v>
          </cell>
          <cell r="Z747" t="str">
            <v>Yes, as a partner</v>
          </cell>
          <cell r="AA747" t="str">
            <v>Yes, as a partner</v>
          </cell>
          <cell r="AB747" t="str">
            <v>Everything will be the same as before the crisis</v>
          </cell>
        </row>
        <row r="748">
          <cell r="A748" t="str">
            <v xml:space="preserve">AR    </v>
          </cell>
          <cell r="B748" t="str">
            <v>Divorced</v>
          </cell>
          <cell r="C748" t="str">
            <v>One</v>
          </cell>
          <cell r="D748" t="str">
            <v>One</v>
          </cell>
          <cell r="F748" t="str">
            <v>NA</v>
          </cell>
          <cell r="G748">
            <v>52</v>
          </cell>
          <cell r="H748" t="str">
            <v>Some college, no degree (includes community college)</v>
          </cell>
          <cell r="I748" t="str">
            <v>$30,000 but less than $40,000</v>
          </cell>
          <cell r="J748" t="str">
            <v>No</v>
          </cell>
          <cell r="K748" t="str">
            <v>White Non-Hispanic</v>
          </cell>
          <cell r="M748" t="str">
            <v>Neither/Other (DO NOT READ)</v>
          </cell>
          <cell r="N748" t="str">
            <v>Somewhat liberal</v>
          </cell>
          <cell r="O748" t="str">
            <v>Male</v>
          </cell>
          <cell r="P748" t="str">
            <v>Christian (Just Christian)</v>
          </cell>
          <cell r="Q748" t="str">
            <v>South Korea</v>
          </cell>
          <cell r="R748" t="str">
            <v>Somewhat bad</v>
          </cell>
          <cell r="S748" t="str">
            <v>Having a close relationship to Germany</v>
          </cell>
          <cell r="T748" t="str">
            <v>Having a close relationship to Germany</v>
          </cell>
          <cell r="U748" t="str">
            <v>Very likely</v>
          </cell>
          <cell r="V748" t="str">
            <v>Yes, as a partner</v>
          </cell>
          <cell r="W748" t="str">
            <v>Yes, as a partner</v>
          </cell>
          <cell r="X748" t="str">
            <v>No, not a partner</v>
          </cell>
          <cell r="Y748" t="str">
            <v>Yes, as a partner</v>
          </cell>
          <cell r="Z748" t="str">
            <v>No, not a partner</v>
          </cell>
          <cell r="AA748" t="str">
            <v>Yes, as a partner</v>
          </cell>
          <cell r="AB748" t="str">
            <v>Everything will be the same as before the crisis</v>
          </cell>
        </row>
        <row r="749">
          <cell r="A749" t="str">
            <v xml:space="preserve">NY    </v>
          </cell>
          <cell r="B749" t="str">
            <v>Single, living with a partner</v>
          </cell>
          <cell r="C749" t="str">
            <v>Two</v>
          </cell>
          <cell r="D749" t="str">
            <v>Two</v>
          </cell>
          <cell r="F749" t="str">
            <v>NA</v>
          </cell>
          <cell r="G749">
            <v>27</v>
          </cell>
          <cell r="H749" t="str">
            <v>Some college, no degree (includes community college)</v>
          </cell>
          <cell r="I749" t="str">
            <v>$30,000 but less than $40,000</v>
          </cell>
          <cell r="J749" t="str">
            <v>No</v>
          </cell>
          <cell r="K749" t="str">
            <v>Black Non-Hispanic</v>
          </cell>
          <cell r="M749" t="str">
            <v>Democratic</v>
          </cell>
          <cell r="N749" t="str">
            <v>Very liberal</v>
          </cell>
          <cell r="O749" t="str">
            <v>Female</v>
          </cell>
          <cell r="P749" t="str">
            <v>Christian (Just Christian)</v>
          </cell>
          <cell r="Q749" t="str">
            <v>United Kingdom</v>
          </cell>
          <cell r="R749" t="str">
            <v>Very good</v>
          </cell>
          <cell r="S749" t="str">
            <v>Both relationships are equally important</v>
          </cell>
          <cell r="T749" t="str">
            <v>Having a close relationship to Germany</v>
          </cell>
          <cell r="U749" t="str">
            <v>Somewhat likely</v>
          </cell>
          <cell r="V749" t="str">
            <v>Yes, as a partner</v>
          </cell>
          <cell r="W749" t="str">
            <v>Yes, as a partner</v>
          </cell>
          <cell r="X749" t="str">
            <v>Yes, as a partner</v>
          </cell>
          <cell r="Y749" t="str">
            <v>Yes, as a partner</v>
          </cell>
          <cell r="Z749" t="str">
            <v>Yes, as a partner</v>
          </cell>
          <cell r="AA749" t="str">
            <v>Yes, as a partner</v>
          </cell>
          <cell r="AB749" t="str">
            <v>Countries will increase their focus on national interests</v>
          </cell>
        </row>
        <row r="750">
          <cell r="A750" t="str">
            <v xml:space="preserve">WI    </v>
          </cell>
          <cell r="B750" t="str">
            <v>Single, that is never married</v>
          </cell>
          <cell r="C750" t="str">
            <v>Four</v>
          </cell>
          <cell r="D750" t="str">
            <v>Four</v>
          </cell>
          <cell r="F750" t="str">
            <v>NA</v>
          </cell>
          <cell r="G750">
            <v>25</v>
          </cell>
          <cell r="H750" t="str">
            <v>Two year associate degree from a college or university</v>
          </cell>
          <cell r="I750" t="str">
            <v>$50,000 but less than $75,000</v>
          </cell>
          <cell r="J750" t="str">
            <v>No</v>
          </cell>
          <cell r="K750" t="str">
            <v>White Non-Hispanic</v>
          </cell>
          <cell r="M750" t="str">
            <v>NA</v>
          </cell>
          <cell r="N750" t="str">
            <v>Very conservative</v>
          </cell>
          <cell r="O750" t="str">
            <v>Female</v>
          </cell>
          <cell r="P750" t="str">
            <v>Nothing in particular</v>
          </cell>
          <cell r="Q750" t="str">
            <v>Germany</v>
          </cell>
          <cell r="R750" t="str">
            <v>Somewhat good</v>
          </cell>
          <cell r="S750" t="str">
            <v>Having a close relationship to Germany</v>
          </cell>
          <cell r="T750" t="str">
            <v>Having a close relationship to Germany</v>
          </cell>
          <cell r="U750" t="str">
            <v>Somewhat unlikely</v>
          </cell>
          <cell r="V750" t="str">
            <v>Yes, as a partner</v>
          </cell>
          <cell r="W750" t="str">
            <v>Yes, as a partner</v>
          </cell>
          <cell r="X750" t="str">
            <v>Yes, as a partner</v>
          </cell>
          <cell r="Y750" t="str">
            <v>Yes, as a partner</v>
          </cell>
          <cell r="Z750" t="str">
            <v>Yes, as a partner</v>
          </cell>
          <cell r="AA750" t="str">
            <v>Yes, as a partner</v>
          </cell>
          <cell r="AB750" t="str">
            <v>Everything will be the same as before the crisis</v>
          </cell>
        </row>
        <row r="751">
          <cell r="A751" t="str">
            <v xml:space="preserve">NC    </v>
          </cell>
          <cell r="B751" t="str">
            <v>Divorced</v>
          </cell>
          <cell r="C751" t="str">
            <v>One</v>
          </cell>
          <cell r="D751" t="str">
            <v>One</v>
          </cell>
          <cell r="F751" t="str">
            <v>NA</v>
          </cell>
          <cell r="G751">
            <v>57</v>
          </cell>
          <cell r="H751" t="str">
            <v>High school graduate (Grade 12 with diploma or GED certificate)</v>
          </cell>
          <cell r="I751" t="str">
            <v>Less than $15,000</v>
          </cell>
          <cell r="J751" t="str">
            <v>No</v>
          </cell>
          <cell r="K751" t="str">
            <v>Asian/Chinese/Japanese</v>
          </cell>
          <cell r="M751" t="str">
            <v>NA</v>
          </cell>
          <cell r="N751" t="str">
            <v>Moderate</v>
          </cell>
          <cell r="O751" t="str">
            <v>Female</v>
          </cell>
          <cell r="P751" t="str">
            <v>Presbyterian</v>
          </cell>
          <cell r="Q751" t="str">
            <v>Israel</v>
          </cell>
          <cell r="R751" t="str">
            <v>Very good</v>
          </cell>
          <cell r="S751" t="str">
            <v>Having a close relationship to Germany</v>
          </cell>
          <cell r="T751" t="str">
            <v>Having a close relationship to Germany</v>
          </cell>
          <cell r="U751" t="str">
            <v>Very unlikely</v>
          </cell>
          <cell r="V751" t="str">
            <v>Yes, as a partner</v>
          </cell>
          <cell r="W751" t="str">
            <v>No, not a partner</v>
          </cell>
          <cell r="X751" t="str">
            <v>No, not a partner</v>
          </cell>
          <cell r="Y751" t="str">
            <v>Yes, as a partner</v>
          </cell>
          <cell r="Z751" t="str">
            <v>Yes, as a partner</v>
          </cell>
          <cell r="AA751" t="str">
            <v>Yes, as a partner</v>
          </cell>
          <cell r="AB751" t="str">
            <v>Countries will cooperate more with other countries</v>
          </cell>
        </row>
        <row r="752">
          <cell r="A752" t="str">
            <v xml:space="preserve">NY    </v>
          </cell>
          <cell r="B752" t="str">
            <v>Married</v>
          </cell>
          <cell r="C752" t="str">
            <v>Two</v>
          </cell>
          <cell r="D752" t="str">
            <v>Two</v>
          </cell>
          <cell r="F752" t="str">
            <v>NA</v>
          </cell>
          <cell r="G752">
            <v>47</v>
          </cell>
          <cell r="H752" t="str">
            <v>Four year college or university degree/Bachelor.s degree (e.g., BS, BA, AB)</v>
          </cell>
          <cell r="I752" t="str">
            <v>$50,000 but less than $75,000</v>
          </cell>
          <cell r="J752" t="str">
            <v>No</v>
          </cell>
          <cell r="K752" t="str">
            <v>White Non-Hispanic</v>
          </cell>
          <cell r="M752" t="str">
            <v>NA</v>
          </cell>
          <cell r="N752" t="str">
            <v>Moderate</v>
          </cell>
          <cell r="O752" t="str">
            <v>Male</v>
          </cell>
          <cell r="P752" t="str">
            <v>Catholic, Roman Catholic</v>
          </cell>
          <cell r="Q752" t="str">
            <v>Russia</v>
          </cell>
          <cell r="R752" t="str">
            <v>Somewhat good</v>
          </cell>
          <cell r="S752" t="str">
            <v>Having a close relationship to Russia</v>
          </cell>
          <cell r="T752" t="str">
            <v>Having a close relationship to China</v>
          </cell>
          <cell r="U752" t="str">
            <v>Very likely</v>
          </cell>
          <cell r="V752" t="str">
            <v>Yes, as a partner</v>
          </cell>
          <cell r="W752" t="str">
            <v>No, not a partner</v>
          </cell>
          <cell r="X752" t="str">
            <v>No, not a partner</v>
          </cell>
          <cell r="Y752" t="str">
            <v>Yes, as a partner</v>
          </cell>
          <cell r="Z752" t="str">
            <v>No, not a partner</v>
          </cell>
          <cell r="AA752" t="str">
            <v>Yes, as a partner</v>
          </cell>
          <cell r="AB752" t="str">
            <v>Countries will increase their focus on national interests</v>
          </cell>
        </row>
        <row r="753">
          <cell r="A753" t="str">
            <v xml:space="preserve">IL    </v>
          </cell>
          <cell r="B753" t="str">
            <v>Separated</v>
          </cell>
          <cell r="C753" t="str">
            <v>Four</v>
          </cell>
          <cell r="D753" t="str">
            <v>Three</v>
          </cell>
          <cell r="F753" t="str">
            <v>No</v>
          </cell>
          <cell r="G753">
            <v>45</v>
          </cell>
          <cell r="H753" t="str">
            <v>High school graduate (Grade 12 with diploma or GED certificate)</v>
          </cell>
          <cell r="I753" t="str">
            <v>$40,000 but less than $50,000</v>
          </cell>
          <cell r="J753" t="str">
            <v>No</v>
          </cell>
          <cell r="K753" t="str">
            <v>White Non-Hispanic</v>
          </cell>
          <cell r="M753" t="str">
            <v>NA</v>
          </cell>
          <cell r="N753" t="str">
            <v>Moderate</v>
          </cell>
          <cell r="O753" t="str">
            <v>Female</v>
          </cell>
          <cell r="P753" t="str">
            <v>Protestant</v>
          </cell>
          <cell r="Q753" t="str">
            <v>Germany</v>
          </cell>
          <cell r="R753" t="str">
            <v>Very good</v>
          </cell>
          <cell r="S753" t="str">
            <v>Having a close relationship to Germany</v>
          </cell>
          <cell r="T753" t="str">
            <v>Having a close relationship to Germany</v>
          </cell>
          <cell r="U753" t="str">
            <v>Very likely</v>
          </cell>
          <cell r="V753" t="str">
            <v>No, not a partner</v>
          </cell>
          <cell r="W753" t="str">
            <v>No, not a partner</v>
          </cell>
          <cell r="X753" t="str">
            <v>No, not a partner</v>
          </cell>
          <cell r="Y753" t="str">
            <v>No, not a partner</v>
          </cell>
          <cell r="Z753" t="str">
            <v>Yes, as a partner</v>
          </cell>
          <cell r="AA753" t="str">
            <v>No, not a partner</v>
          </cell>
          <cell r="AB753" t="str">
            <v>Countries will increase their focus on national interests</v>
          </cell>
        </row>
        <row r="754">
          <cell r="A754" t="str">
            <v xml:space="preserve">CO    </v>
          </cell>
          <cell r="B754" t="str">
            <v>Married</v>
          </cell>
          <cell r="C754" t="str">
            <v>Five</v>
          </cell>
          <cell r="D754" t="str">
            <v>Three</v>
          </cell>
          <cell r="F754" t="str">
            <v>Yes</v>
          </cell>
          <cell r="G754">
            <v>52</v>
          </cell>
          <cell r="H754" t="str">
            <v>Four year college or university degree/Bachelor.s degree (e.g., BS, BA, AB)</v>
          </cell>
          <cell r="I754" t="str">
            <v>$75,000 but less than $100,000</v>
          </cell>
          <cell r="J754" t="str">
            <v>No</v>
          </cell>
          <cell r="K754" t="str">
            <v>White Non-Hispanic</v>
          </cell>
          <cell r="M754" t="str">
            <v>NA</v>
          </cell>
          <cell r="N754" t="str">
            <v>Very conservative</v>
          </cell>
          <cell r="O754" t="str">
            <v>Male</v>
          </cell>
          <cell r="P754" t="str">
            <v>Mormon (Church of Jesus Christ of Latter-Day Saints/LDS)</v>
          </cell>
          <cell r="Q754" t="str">
            <v>Canada</v>
          </cell>
          <cell r="R754" t="str">
            <v>Somewhat bad</v>
          </cell>
          <cell r="S754" t="str">
            <v>Having a close relationship to Germany</v>
          </cell>
          <cell r="T754" t="str">
            <v>Both relationships are equally important</v>
          </cell>
          <cell r="U754" t="str">
            <v>Somewhat likely</v>
          </cell>
          <cell r="V754" t="str">
            <v>No, not a partner</v>
          </cell>
          <cell r="W754" t="str">
            <v>Yes, as a partner</v>
          </cell>
          <cell r="X754" t="str">
            <v>Yes, as a partner</v>
          </cell>
          <cell r="Y754" t="str">
            <v>No, not a partner</v>
          </cell>
          <cell r="Z754" t="str">
            <v>Yes, as a partner</v>
          </cell>
          <cell r="AA754" t="str">
            <v>No, not a partner</v>
          </cell>
          <cell r="AB754" t="str">
            <v>Countries will cooperate more with other countries</v>
          </cell>
        </row>
        <row r="755">
          <cell r="A755" t="str">
            <v xml:space="preserve">NC    </v>
          </cell>
          <cell r="B755" t="str">
            <v>Married</v>
          </cell>
          <cell r="C755" t="str">
            <v>Five</v>
          </cell>
          <cell r="D755" t="str">
            <v>Five</v>
          </cell>
          <cell r="F755" t="str">
            <v>NA</v>
          </cell>
          <cell r="G755">
            <v>62</v>
          </cell>
          <cell r="H755" t="str">
            <v>Less than high school (Grades 1-8 or no formal schooling)</v>
          </cell>
          <cell r="I755" t="str">
            <v>Less than $15,000</v>
          </cell>
          <cell r="J755" t="str">
            <v>Yes</v>
          </cell>
          <cell r="K755" t="str">
            <v>Unspecified Hispanic</v>
          </cell>
          <cell r="M755" t="str">
            <v>Neither/Other (DO NOT READ)</v>
          </cell>
          <cell r="N755" t="str">
            <v>Very conservative</v>
          </cell>
          <cell r="O755" t="str">
            <v>Male</v>
          </cell>
          <cell r="P755" t="str">
            <v>Catholic, Roman Catholic</v>
          </cell>
          <cell r="Q755" t="str">
            <v>Mexico</v>
          </cell>
          <cell r="R755" t="str">
            <v>DK/Refused</v>
          </cell>
          <cell r="S755" t="str">
            <v>DK/Refused</v>
          </cell>
          <cell r="T755" t="str">
            <v>DK/Refused</v>
          </cell>
          <cell r="U755" t="str">
            <v>DK/Refused</v>
          </cell>
          <cell r="V755" t="str">
            <v>DK/Refused</v>
          </cell>
          <cell r="W755" t="str">
            <v>DK/Refused</v>
          </cell>
          <cell r="X755" t="str">
            <v>DK/Refused</v>
          </cell>
          <cell r="Y755" t="str">
            <v>DK/Refused</v>
          </cell>
          <cell r="Z755" t="str">
            <v>DK/Refused</v>
          </cell>
          <cell r="AA755" t="str">
            <v>Yes, as a partner</v>
          </cell>
          <cell r="AB755" t="str">
            <v>Countries will cooperate more with other countries</v>
          </cell>
        </row>
        <row r="756">
          <cell r="A756" t="str">
            <v xml:space="preserve">NY    </v>
          </cell>
          <cell r="B756" t="str">
            <v>Married</v>
          </cell>
          <cell r="C756" t="str">
            <v>Two</v>
          </cell>
          <cell r="D756" t="str">
            <v>Two</v>
          </cell>
          <cell r="F756" t="str">
            <v>NA</v>
          </cell>
          <cell r="G756">
            <v>45</v>
          </cell>
          <cell r="H756" t="str">
            <v>Postgraduate or professional degree, including master's, doctorate, medical or law degree (e.g., MA, MS, PhD, MD, JD)</v>
          </cell>
          <cell r="I756" t="str">
            <v>$75,000 but less than $100,000</v>
          </cell>
          <cell r="J756" t="str">
            <v>No</v>
          </cell>
          <cell r="K756" t="str">
            <v>White Non-Hispanic</v>
          </cell>
          <cell r="M756" t="str">
            <v>NA</v>
          </cell>
          <cell r="N756" t="str">
            <v>Moderate</v>
          </cell>
          <cell r="O756" t="str">
            <v>Female</v>
          </cell>
          <cell r="P756" t="str">
            <v>Protestant</v>
          </cell>
          <cell r="Q756" t="str">
            <v>The European Union (EU)</v>
          </cell>
          <cell r="R756" t="str">
            <v>Somewhat bad</v>
          </cell>
          <cell r="S756" t="str">
            <v>Having a close relationship to Russia</v>
          </cell>
          <cell r="T756" t="str">
            <v>Having a close relationship to China</v>
          </cell>
          <cell r="U756" t="str">
            <v>Somewhat likely</v>
          </cell>
          <cell r="V756" t="str">
            <v>Yes, as a partner</v>
          </cell>
          <cell r="W756" t="str">
            <v>Yes, as a partner</v>
          </cell>
          <cell r="X756" t="str">
            <v>Yes, as a partner</v>
          </cell>
          <cell r="Y756" t="str">
            <v>Yes, as a partner</v>
          </cell>
          <cell r="Z756" t="str">
            <v>Yes, as a partner</v>
          </cell>
          <cell r="AA756" t="str">
            <v>Yes, as a partner</v>
          </cell>
          <cell r="AB756" t="str">
            <v>Countries will increase their focus on national interests</v>
          </cell>
        </row>
        <row r="757">
          <cell r="A757" t="str">
            <v xml:space="preserve">MN    </v>
          </cell>
          <cell r="B757" t="str">
            <v>Married</v>
          </cell>
          <cell r="C757" t="str">
            <v>Four</v>
          </cell>
          <cell r="D757" t="str">
            <v>Four</v>
          </cell>
          <cell r="F757" t="str">
            <v>NA</v>
          </cell>
          <cell r="G757">
            <v>40</v>
          </cell>
          <cell r="H757" t="str">
            <v>Some college, no degree (includes community college)</v>
          </cell>
          <cell r="I757" t="str">
            <v>$75,000 but less than $100,000</v>
          </cell>
          <cell r="J757" t="str">
            <v>No</v>
          </cell>
          <cell r="K757" t="str">
            <v>White Non-Hispanic</v>
          </cell>
          <cell r="M757" t="str">
            <v>Democratic</v>
          </cell>
          <cell r="N757" t="str">
            <v>Moderate</v>
          </cell>
          <cell r="O757" t="str">
            <v>Female</v>
          </cell>
          <cell r="P757" t="str">
            <v>Christian (Just Christian)</v>
          </cell>
          <cell r="Q757" t="str">
            <v>Mexico</v>
          </cell>
          <cell r="R757" t="str">
            <v>Somewhat good</v>
          </cell>
          <cell r="S757" t="str">
            <v>Having a close relationship to Russia</v>
          </cell>
          <cell r="T757" t="str">
            <v>Having a close relationship to China</v>
          </cell>
          <cell r="U757" t="str">
            <v>Very likely</v>
          </cell>
          <cell r="V757" t="str">
            <v>No, not a partner</v>
          </cell>
          <cell r="W757" t="str">
            <v>Yes, as a partner</v>
          </cell>
          <cell r="X757" t="str">
            <v>Yes, as a partner</v>
          </cell>
          <cell r="Y757" t="str">
            <v>Yes, as a partner</v>
          </cell>
          <cell r="Z757" t="str">
            <v>Yes, as a partner</v>
          </cell>
          <cell r="AA757" t="str">
            <v>Yes, as a partner</v>
          </cell>
          <cell r="AB757" t="str">
            <v>Countries will increase their focus on national interests</v>
          </cell>
        </row>
        <row r="758">
          <cell r="A758" t="str">
            <v xml:space="preserve">NV    </v>
          </cell>
          <cell r="B758" t="str">
            <v>Married</v>
          </cell>
          <cell r="C758" t="str">
            <v>Two</v>
          </cell>
          <cell r="D758" t="str">
            <v>Two</v>
          </cell>
          <cell r="F758" t="str">
            <v>NA</v>
          </cell>
          <cell r="G758">
            <v>53</v>
          </cell>
          <cell r="H758" t="str">
            <v>High school graduate (Grade 12 with diploma or GED certificate)</v>
          </cell>
          <cell r="I758" t="str">
            <v>Refused</v>
          </cell>
          <cell r="J758" t="str">
            <v>No</v>
          </cell>
          <cell r="K758" t="str">
            <v>White Non-Hispanic</v>
          </cell>
          <cell r="M758" t="str">
            <v>Republican</v>
          </cell>
          <cell r="N758" t="str">
            <v>Moderate</v>
          </cell>
          <cell r="O758" t="str">
            <v>Female</v>
          </cell>
          <cell r="P758" t="str">
            <v>Christian (Just Christian)</v>
          </cell>
          <cell r="Q758" t="str">
            <v>Israel</v>
          </cell>
          <cell r="R758" t="str">
            <v>DK/Refused</v>
          </cell>
          <cell r="S758" t="str">
            <v>DK/Refused</v>
          </cell>
          <cell r="T758" t="str">
            <v>Having a close relationship to China</v>
          </cell>
          <cell r="U758" t="str">
            <v>Somewhat unlikely</v>
          </cell>
          <cell r="V758" t="str">
            <v>Yes, as a partner</v>
          </cell>
          <cell r="W758" t="str">
            <v>No, not a partner</v>
          </cell>
          <cell r="X758" t="str">
            <v>No, not a partner</v>
          </cell>
          <cell r="Y758" t="str">
            <v>No, not a partner</v>
          </cell>
          <cell r="Z758" t="str">
            <v>Yes, as a partner</v>
          </cell>
          <cell r="AA758" t="str">
            <v>Yes, as a partner</v>
          </cell>
          <cell r="AB758" t="str">
            <v>Countries will cooperate more with other countries</v>
          </cell>
        </row>
        <row r="759">
          <cell r="A759" t="str">
            <v xml:space="preserve">NY    </v>
          </cell>
          <cell r="B759" t="str">
            <v>Married</v>
          </cell>
          <cell r="C759" t="str">
            <v>Two</v>
          </cell>
          <cell r="D759" t="str">
            <v>Two</v>
          </cell>
          <cell r="F759" t="str">
            <v>NA</v>
          </cell>
          <cell r="G759">
            <v>81</v>
          </cell>
          <cell r="H759" t="str">
            <v>High school graduate (Grade 12 with diploma or GED certificate)</v>
          </cell>
          <cell r="I759" t="str">
            <v>$50,000 but less than $75,000</v>
          </cell>
          <cell r="J759" t="str">
            <v>No</v>
          </cell>
          <cell r="K759" t="str">
            <v>White Non-Hispanic</v>
          </cell>
          <cell r="M759" t="str">
            <v>NA</v>
          </cell>
          <cell r="N759" t="str">
            <v>Somewhat conservative</v>
          </cell>
          <cell r="O759" t="str">
            <v>Male</v>
          </cell>
          <cell r="P759" t="str">
            <v>Catholic, Roman Catholic</v>
          </cell>
          <cell r="Q759" t="str">
            <v>Other</v>
          </cell>
          <cell r="R759" t="str">
            <v>Somewhat good</v>
          </cell>
          <cell r="S759" t="str">
            <v>Having a close relationship to Russia</v>
          </cell>
          <cell r="T759" t="str">
            <v>Having a close relationship to China</v>
          </cell>
          <cell r="U759" t="str">
            <v>Somewhat likely</v>
          </cell>
          <cell r="V759" t="str">
            <v>Yes, as a partner</v>
          </cell>
          <cell r="W759" t="str">
            <v>No, not a partner</v>
          </cell>
          <cell r="X759" t="str">
            <v>No, not a partner</v>
          </cell>
          <cell r="Y759" t="str">
            <v>No, not a partner</v>
          </cell>
          <cell r="Z759" t="str">
            <v>Yes, as a partner</v>
          </cell>
          <cell r="AA759" t="str">
            <v>Yes, as a partner</v>
          </cell>
          <cell r="AB759" t="str">
            <v>Everything will be the same as before the crisis</v>
          </cell>
        </row>
        <row r="760">
          <cell r="A760" t="str">
            <v xml:space="preserve">IA    </v>
          </cell>
          <cell r="B760" t="str">
            <v>Single, that is never married</v>
          </cell>
          <cell r="C760" t="str">
            <v>Four</v>
          </cell>
          <cell r="D760" t="str">
            <v>Four</v>
          </cell>
          <cell r="F760" t="str">
            <v>NA</v>
          </cell>
          <cell r="G760">
            <v>22</v>
          </cell>
          <cell r="H760" t="str">
            <v>Some college, no degree (includes community college)</v>
          </cell>
          <cell r="I760" t="str">
            <v>$15,000 but less than $25,000</v>
          </cell>
          <cell r="J760" t="str">
            <v>Yes</v>
          </cell>
          <cell r="K760" t="str">
            <v>White Hispanic</v>
          </cell>
          <cell r="M760" t="str">
            <v>NA</v>
          </cell>
          <cell r="N760" t="str">
            <v>Somewhat liberal</v>
          </cell>
          <cell r="O760" t="str">
            <v>Female</v>
          </cell>
          <cell r="P760" t="str">
            <v>Church of Christ, or Disciples of Christ (Christian Church)</v>
          </cell>
          <cell r="Q760" t="str">
            <v>United Kingdom</v>
          </cell>
          <cell r="R760" t="str">
            <v>Somewhat good</v>
          </cell>
          <cell r="S760" t="str">
            <v>Having a close relationship to Germany</v>
          </cell>
          <cell r="T760" t="str">
            <v>Having a close relationship to Germany</v>
          </cell>
          <cell r="U760" t="str">
            <v>Somewhat unlikely</v>
          </cell>
          <cell r="V760" t="str">
            <v>Yes, as a partner</v>
          </cell>
          <cell r="W760" t="str">
            <v>Yes, as a partner</v>
          </cell>
          <cell r="X760" t="str">
            <v>Yes, as a partner</v>
          </cell>
          <cell r="Y760" t="str">
            <v>Yes, as a partner</v>
          </cell>
          <cell r="Z760" t="str">
            <v>Yes, as a partner</v>
          </cell>
          <cell r="AA760" t="str">
            <v>Yes, as a partner</v>
          </cell>
          <cell r="AB760" t="str">
            <v>Everything will be the same as before the crisis</v>
          </cell>
        </row>
        <row r="761">
          <cell r="A761" t="str">
            <v xml:space="preserve">TX    </v>
          </cell>
          <cell r="B761" t="str">
            <v>Single, that is never married</v>
          </cell>
          <cell r="C761" t="str">
            <v>One</v>
          </cell>
          <cell r="D761" t="str">
            <v>One</v>
          </cell>
          <cell r="F761" t="str">
            <v>NA</v>
          </cell>
          <cell r="G761">
            <v>30</v>
          </cell>
          <cell r="H761" t="str">
            <v>Four year college or university degree/Bachelor.s degree (e.g., BS, BA, AB)</v>
          </cell>
          <cell r="I761" t="str">
            <v>$25,000 but less than $30,000</v>
          </cell>
          <cell r="J761" t="str">
            <v>No</v>
          </cell>
          <cell r="K761" t="str">
            <v>White Non-Hispanic</v>
          </cell>
          <cell r="M761" t="str">
            <v>NA</v>
          </cell>
          <cell r="N761" t="str">
            <v>Moderate</v>
          </cell>
          <cell r="O761" t="str">
            <v>Male</v>
          </cell>
          <cell r="P761" t="str">
            <v>Catholic, Roman Catholic</v>
          </cell>
          <cell r="Q761" t="str">
            <v>United Kingdom</v>
          </cell>
          <cell r="R761" t="str">
            <v>Somewhat good</v>
          </cell>
          <cell r="S761" t="str">
            <v>Having a close relationship to Germany</v>
          </cell>
          <cell r="T761" t="str">
            <v>Having a close relationship to China</v>
          </cell>
          <cell r="U761" t="str">
            <v>Somewhat likely</v>
          </cell>
          <cell r="V761" t="str">
            <v>Yes, as a partner</v>
          </cell>
          <cell r="W761" t="str">
            <v>No, not a partner</v>
          </cell>
          <cell r="X761" t="str">
            <v>No, not a partner</v>
          </cell>
          <cell r="Y761" t="str">
            <v>Yes, as a partner</v>
          </cell>
          <cell r="Z761" t="str">
            <v>Yes, as a partner</v>
          </cell>
          <cell r="AA761" t="str">
            <v>Yes, as a partner</v>
          </cell>
          <cell r="AB761" t="str">
            <v>Countries will increase their focus on national interests</v>
          </cell>
        </row>
        <row r="762">
          <cell r="A762" t="str">
            <v xml:space="preserve">NY    </v>
          </cell>
          <cell r="B762" t="str">
            <v>Married</v>
          </cell>
          <cell r="C762" t="str">
            <v>Three</v>
          </cell>
          <cell r="D762" t="str">
            <v>Three</v>
          </cell>
          <cell r="F762" t="str">
            <v>NA</v>
          </cell>
          <cell r="G762">
            <v>47</v>
          </cell>
          <cell r="H762" t="str">
            <v>Four year college or university degree/Bachelor.s degree (e.g., BS, BA, AB)</v>
          </cell>
          <cell r="I762" t="str">
            <v>$50,000 but less than $75,000</v>
          </cell>
          <cell r="J762" t="str">
            <v>No</v>
          </cell>
          <cell r="K762" t="str">
            <v>White Non-Hispanic</v>
          </cell>
          <cell r="M762" t="str">
            <v>NA</v>
          </cell>
          <cell r="N762" t="str">
            <v>Somewhat conservative</v>
          </cell>
          <cell r="O762" t="str">
            <v>Male</v>
          </cell>
          <cell r="P762" t="str">
            <v>Protestant</v>
          </cell>
          <cell r="Q762" t="str">
            <v>Germany</v>
          </cell>
          <cell r="R762" t="str">
            <v>Somewhat good</v>
          </cell>
          <cell r="S762" t="str">
            <v>Having a close relationship to Germany</v>
          </cell>
          <cell r="T762" t="str">
            <v>Having a close relationship to Germany</v>
          </cell>
          <cell r="U762" t="str">
            <v>Somewhat likely</v>
          </cell>
          <cell r="V762" t="str">
            <v>Yes, as a partner</v>
          </cell>
          <cell r="W762" t="str">
            <v>Yes, as a partner</v>
          </cell>
          <cell r="X762" t="str">
            <v>Yes, as a partner</v>
          </cell>
          <cell r="Y762" t="str">
            <v>Yes, as a partner</v>
          </cell>
          <cell r="Z762" t="str">
            <v>Yes, as a partner</v>
          </cell>
          <cell r="AA762" t="str">
            <v>Yes, as a partner</v>
          </cell>
          <cell r="AB762" t="str">
            <v>Countries will increase their focus on national interests</v>
          </cell>
        </row>
        <row r="763">
          <cell r="A763" t="str">
            <v xml:space="preserve">IL    </v>
          </cell>
          <cell r="B763" t="str">
            <v>Married</v>
          </cell>
          <cell r="C763" t="str">
            <v>Three</v>
          </cell>
          <cell r="D763" t="str">
            <v>Three</v>
          </cell>
          <cell r="F763" t="str">
            <v>NA</v>
          </cell>
          <cell r="G763">
            <v>65</v>
          </cell>
          <cell r="H763" t="str">
            <v>Postgraduate or professional degree, including master's, doctorate, medical or law degree (e.g., MA, MS, PhD, MD, JD)</v>
          </cell>
          <cell r="I763" t="str">
            <v>$40,000 but less than $50,000</v>
          </cell>
          <cell r="J763" t="str">
            <v>No</v>
          </cell>
          <cell r="K763" t="str">
            <v>White Non-Hispanic</v>
          </cell>
          <cell r="M763" t="str">
            <v>NA</v>
          </cell>
          <cell r="N763" t="str">
            <v>Moderate</v>
          </cell>
          <cell r="O763" t="str">
            <v>Male</v>
          </cell>
          <cell r="P763" t="str">
            <v>Catholic, Roman Catholic</v>
          </cell>
          <cell r="Q763" t="str">
            <v>Canada</v>
          </cell>
          <cell r="R763" t="str">
            <v>Very good</v>
          </cell>
          <cell r="S763" t="str">
            <v>Having a close relationship to Germany</v>
          </cell>
          <cell r="T763" t="str">
            <v>Having a close relationship to Germany</v>
          </cell>
          <cell r="U763" t="str">
            <v>Somewhat likely</v>
          </cell>
          <cell r="V763" t="str">
            <v>Yes, as a partner</v>
          </cell>
          <cell r="W763" t="str">
            <v>Yes, as a partner</v>
          </cell>
          <cell r="X763" t="str">
            <v>Yes, as a partner</v>
          </cell>
          <cell r="Y763" t="str">
            <v>Yes, as a partner</v>
          </cell>
          <cell r="Z763" t="str">
            <v>Yes, as a partner</v>
          </cell>
          <cell r="AA763" t="str">
            <v>Yes, as a partner</v>
          </cell>
          <cell r="AB763" t="str">
            <v>Everything will be the same as before the crisis</v>
          </cell>
        </row>
        <row r="764">
          <cell r="A764" t="str">
            <v xml:space="preserve">TX    </v>
          </cell>
          <cell r="B764" t="str">
            <v>Married</v>
          </cell>
          <cell r="C764" t="str">
            <v>Two</v>
          </cell>
          <cell r="D764" t="str">
            <v>Two</v>
          </cell>
          <cell r="F764" t="str">
            <v>NA</v>
          </cell>
          <cell r="G764">
            <v>66</v>
          </cell>
          <cell r="H764" t="str">
            <v>Some college, no degree (includes community college)</v>
          </cell>
          <cell r="I764" t="str">
            <v>$40,000 but less than $50,000</v>
          </cell>
          <cell r="J764" t="str">
            <v>No</v>
          </cell>
          <cell r="K764" t="str">
            <v>White Non-Hispanic</v>
          </cell>
          <cell r="M764" t="str">
            <v>NA</v>
          </cell>
          <cell r="N764" t="str">
            <v>Somewhat liberal</v>
          </cell>
          <cell r="O764" t="str">
            <v>Female</v>
          </cell>
          <cell r="P764" t="str">
            <v>Protestant</v>
          </cell>
          <cell r="Q764" t="str">
            <v>Mexico</v>
          </cell>
          <cell r="R764" t="str">
            <v>Somewhat good</v>
          </cell>
          <cell r="S764" t="str">
            <v>Having a close relationship to Germany</v>
          </cell>
          <cell r="T764" t="str">
            <v>Having a close relationship to Germany</v>
          </cell>
          <cell r="U764" t="str">
            <v>Very likely</v>
          </cell>
          <cell r="V764" t="str">
            <v>Yes, as a partner</v>
          </cell>
          <cell r="W764" t="str">
            <v>Yes, as a partner</v>
          </cell>
          <cell r="X764" t="str">
            <v>Yes, as a partner</v>
          </cell>
          <cell r="Y764" t="str">
            <v>Yes, as a partner</v>
          </cell>
          <cell r="Z764" t="str">
            <v>Yes, as a partner</v>
          </cell>
          <cell r="AA764" t="str">
            <v>Yes, as a partner</v>
          </cell>
          <cell r="AB764" t="str">
            <v>Countries will increase their focus on national interests</v>
          </cell>
        </row>
        <row r="765">
          <cell r="A765" t="str">
            <v xml:space="preserve">KS    </v>
          </cell>
          <cell r="B765" t="str">
            <v>Married</v>
          </cell>
          <cell r="C765" t="str">
            <v>Three</v>
          </cell>
          <cell r="D765" t="str">
            <v>Two</v>
          </cell>
          <cell r="F765" t="str">
            <v>Yes</v>
          </cell>
          <cell r="G765">
            <v>49</v>
          </cell>
          <cell r="H765" t="str">
            <v>Four year college or university degree/Bachelor.s degree (e.g., BS, BA, AB)</v>
          </cell>
          <cell r="I765" t="str">
            <v>$75,000 but less than $100,000</v>
          </cell>
          <cell r="J765" t="str">
            <v>No</v>
          </cell>
          <cell r="K765" t="str">
            <v>White Non-Hispanic</v>
          </cell>
          <cell r="M765" t="str">
            <v>NA</v>
          </cell>
          <cell r="N765" t="str">
            <v>Somewhat conservative</v>
          </cell>
          <cell r="O765" t="str">
            <v>Female</v>
          </cell>
          <cell r="P765" t="str">
            <v>Christian (Just Christian)</v>
          </cell>
          <cell r="Q765" t="str">
            <v>The European Union (EU)</v>
          </cell>
          <cell r="R765" t="str">
            <v>Somewhat good</v>
          </cell>
          <cell r="S765" t="str">
            <v>Having a close relationship to Germany</v>
          </cell>
          <cell r="T765" t="str">
            <v>Having a close relationship to Germany</v>
          </cell>
          <cell r="U765" t="str">
            <v>Somewhat unlikely</v>
          </cell>
          <cell r="V765" t="str">
            <v>Yes, as a partner</v>
          </cell>
          <cell r="W765" t="str">
            <v>No, not a partner</v>
          </cell>
          <cell r="X765" t="str">
            <v>No, not a partner</v>
          </cell>
          <cell r="Y765" t="str">
            <v>Yes, as a partner</v>
          </cell>
          <cell r="Z765" t="str">
            <v>Yes, as a partner</v>
          </cell>
          <cell r="AA765" t="str">
            <v>Yes, as a partner</v>
          </cell>
          <cell r="AB765" t="str">
            <v>Countries will cooperate more with other countries</v>
          </cell>
        </row>
        <row r="766">
          <cell r="A766" t="str">
            <v xml:space="preserve">NE    </v>
          </cell>
          <cell r="B766" t="str">
            <v>Single, living with a partner</v>
          </cell>
          <cell r="C766" t="str">
            <v>Two</v>
          </cell>
          <cell r="D766" t="str">
            <v>Two</v>
          </cell>
          <cell r="F766" t="str">
            <v>NA</v>
          </cell>
          <cell r="G766">
            <v>29</v>
          </cell>
          <cell r="H766" t="str">
            <v>Four year college or university degree/Bachelor.s degree (e.g., BS, BA, AB)</v>
          </cell>
          <cell r="I766" t="str">
            <v>$25,000 but less than $30,000</v>
          </cell>
          <cell r="J766" t="str">
            <v>No</v>
          </cell>
          <cell r="K766" t="str">
            <v>White Non-Hispanic</v>
          </cell>
          <cell r="M766" t="str">
            <v>Democratic</v>
          </cell>
          <cell r="N766" t="str">
            <v>Moderate</v>
          </cell>
          <cell r="O766" t="str">
            <v>Male</v>
          </cell>
          <cell r="P766" t="str">
            <v>Nothing in particular</v>
          </cell>
          <cell r="Q766" t="str">
            <v>United Kingdom</v>
          </cell>
          <cell r="R766" t="str">
            <v>Somewhat good</v>
          </cell>
          <cell r="S766" t="str">
            <v>Having a close relationship to Russia</v>
          </cell>
          <cell r="T766" t="str">
            <v>Having a close relationship to Germany</v>
          </cell>
          <cell r="U766" t="str">
            <v>Somewhat unlikely</v>
          </cell>
          <cell r="V766" t="str">
            <v>Yes, as a partner</v>
          </cell>
          <cell r="W766" t="str">
            <v>No, not a partner</v>
          </cell>
          <cell r="X766" t="str">
            <v>No, not a partner</v>
          </cell>
          <cell r="Y766" t="str">
            <v>Yes, as a partner</v>
          </cell>
          <cell r="Z766" t="str">
            <v>No, not a partner</v>
          </cell>
          <cell r="AA766" t="str">
            <v>Yes, as a partner</v>
          </cell>
          <cell r="AB766" t="str">
            <v>Countries will increase their focus on national interests</v>
          </cell>
        </row>
        <row r="767">
          <cell r="A767" t="str">
            <v xml:space="preserve">NY    </v>
          </cell>
          <cell r="B767" t="str">
            <v>Single, living with a partner</v>
          </cell>
          <cell r="C767" t="str">
            <v>Two</v>
          </cell>
          <cell r="D767" t="str">
            <v>Two</v>
          </cell>
          <cell r="F767" t="str">
            <v>NA</v>
          </cell>
          <cell r="G767">
            <v>29</v>
          </cell>
          <cell r="H767" t="str">
            <v>Four year college or university degree/Bachelor.s degree (e.g., BS, BA, AB)</v>
          </cell>
          <cell r="I767" t="str">
            <v>$50,000 but less than $75,000</v>
          </cell>
          <cell r="J767" t="str">
            <v>No</v>
          </cell>
          <cell r="K767" t="str">
            <v>White Non-Hispanic</v>
          </cell>
          <cell r="M767" t="str">
            <v>NA</v>
          </cell>
          <cell r="N767" t="str">
            <v>Very liberal</v>
          </cell>
          <cell r="O767" t="str">
            <v>Male</v>
          </cell>
          <cell r="P767" t="str">
            <v>Agnostic</v>
          </cell>
          <cell r="Q767" t="str">
            <v>United Kingdom</v>
          </cell>
          <cell r="R767" t="str">
            <v>Somewhat good</v>
          </cell>
          <cell r="S767" t="str">
            <v>Having a close relationship to Germany</v>
          </cell>
          <cell r="T767" t="str">
            <v>Having a close relationship to China</v>
          </cell>
          <cell r="U767" t="str">
            <v>Somewhat likely</v>
          </cell>
          <cell r="V767" t="str">
            <v>Yes, as a partner</v>
          </cell>
          <cell r="W767" t="str">
            <v>Yes, as a partner</v>
          </cell>
          <cell r="X767" t="str">
            <v>Yes, as a partner</v>
          </cell>
          <cell r="Y767" t="str">
            <v>Yes, as a partner</v>
          </cell>
          <cell r="Z767" t="str">
            <v>Yes, as a partner</v>
          </cell>
          <cell r="AA767" t="str">
            <v>Yes, as a partner</v>
          </cell>
          <cell r="AB767" t="str">
            <v>Everything will be the same as before the crisis</v>
          </cell>
        </row>
        <row r="768">
          <cell r="A768" t="str">
            <v xml:space="preserve">FL    </v>
          </cell>
          <cell r="B768" t="str">
            <v>Married</v>
          </cell>
          <cell r="C768" t="str">
            <v>Four</v>
          </cell>
          <cell r="D768" t="str">
            <v>Four</v>
          </cell>
          <cell r="F768" t="str">
            <v>NA</v>
          </cell>
          <cell r="G768">
            <v>64</v>
          </cell>
          <cell r="H768" t="str">
            <v>Postgraduate or professional degree, including master's, doctorate, medical or law degree (e.g., MA, MS, PhD, MD, JD)</v>
          </cell>
          <cell r="I768" t="str">
            <v>$100,000 to under $150,000</v>
          </cell>
          <cell r="J768" t="str">
            <v>No</v>
          </cell>
          <cell r="K768" t="str">
            <v>White Non-Hispanic</v>
          </cell>
          <cell r="M768" t="str">
            <v>Republican</v>
          </cell>
          <cell r="N768" t="str">
            <v>Very conservative</v>
          </cell>
          <cell r="O768" t="str">
            <v>Male</v>
          </cell>
          <cell r="P768" t="str">
            <v>Protestant</v>
          </cell>
          <cell r="Q768" t="str">
            <v>Germany</v>
          </cell>
          <cell r="R768" t="str">
            <v>Very good</v>
          </cell>
          <cell r="S768" t="str">
            <v>Both relationships are equally important</v>
          </cell>
          <cell r="T768" t="str">
            <v>Both relationships are equally important</v>
          </cell>
          <cell r="U768" t="str">
            <v>Very unlikely</v>
          </cell>
          <cell r="V768" t="str">
            <v>Yes, as a partner</v>
          </cell>
          <cell r="W768" t="str">
            <v>Yes, as a partner</v>
          </cell>
          <cell r="X768" t="str">
            <v>Yes, as a partner</v>
          </cell>
          <cell r="Y768" t="str">
            <v>Yes, as a partner</v>
          </cell>
          <cell r="Z768" t="str">
            <v>Yes, as a partner</v>
          </cell>
          <cell r="AA768" t="str">
            <v>Yes, as a partner</v>
          </cell>
          <cell r="AB768" t="str">
            <v>Everything will be the same as before the crisis</v>
          </cell>
        </row>
        <row r="769">
          <cell r="A769" t="str">
            <v xml:space="preserve">SC    </v>
          </cell>
          <cell r="B769" t="str">
            <v>Single, living with a partner</v>
          </cell>
          <cell r="C769" t="str">
            <v>Two</v>
          </cell>
          <cell r="D769" t="str">
            <v>Two</v>
          </cell>
          <cell r="F769" t="str">
            <v>NA</v>
          </cell>
          <cell r="G769">
            <v>49</v>
          </cell>
          <cell r="H769" t="str">
            <v>Four year college or university degree/Bachelor.s degree (e.g., BS, BA, AB)</v>
          </cell>
          <cell r="I769" t="str">
            <v>$75,000 but less than $100,000</v>
          </cell>
          <cell r="J769" t="str">
            <v>No</v>
          </cell>
          <cell r="K769" t="str">
            <v>White Non-Hispanic</v>
          </cell>
          <cell r="M769" t="str">
            <v>Democratic</v>
          </cell>
          <cell r="N769" t="str">
            <v>Somewhat liberal</v>
          </cell>
          <cell r="O769" t="str">
            <v>Female</v>
          </cell>
          <cell r="P769" t="str">
            <v>Agnostic</v>
          </cell>
          <cell r="Q769" t="str">
            <v>United Kingdom</v>
          </cell>
          <cell r="R769" t="str">
            <v>Somewhat good</v>
          </cell>
          <cell r="S769" t="str">
            <v>Having a close relationship to Germany</v>
          </cell>
          <cell r="T769" t="str">
            <v>Having a close relationship to Germany</v>
          </cell>
          <cell r="U769" t="str">
            <v>Somewhat unlikely</v>
          </cell>
          <cell r="V769" t="str">
            <v>Yes, as a partner</v>
          </cell>
          <cell r="W769" t="str">
            <v>Yes, as a partner</v>
          </cell>
          <cell r="X769" t="str">
            <v>Yes, as a partner</v>
          </cell>
          <cell r="Y769" t="str">
            <v>Yes, as a partner</v>
          </cell>
          <cell r="Z769" t="str">
            <v>Yes, as a partner</v>
          </cell>
          <cell r="AA769" t="str">
            <v>Yes, as a partner</v>
          </cell>
          <cell r="AB769" t="str">
            <v>Countries will cooperate more with other countries</v>
          </cell>
        </row>
        <row r="770">
          <cell r="A770" t="str">
            <v xml:space="preserve">WI    </v>
          </cell>
          <cell r="B770" t="str">
            <v>Married</v>
          </cell>
          <cell r="C770" t="str">
            <v>Four</v>
          </cell>
          <cell r="D770" t="str">
            <v>Two</v>
          </cell>
          <cell r="F770" t="str">
            <v>Yes</v>
          </cell>
          <cell r="G770">
            <v>45</v>
          </cell>
          <cell r="H770" t="str">
            <v>Some college, no degree (includes community college)</v>
          </cell>
          <cell r="I770" t="str">
            <v>$50,000 but less than $75,000</v>
          </cell>
          <cell r="J770" t="str">
            <v>No</v>
          </cell>
          <cell r="K770" t="str">
            <v>White Non-Hispanic</v>
          </cell>
          <cell r="M770" t="str">
            <v>Democratic</v>
          </cell>
          <cell r="N770" t="str">
            <v>Somewhat conservative</v>
          </cell>
          <cell r="O770" t="str">
            <v>Female</v>
          </cell>
          <cell r="P770" t="str">
            <v>Christian (Just Christian)</v>
          </cell>
          <cell r="Q770" t="str">
            <v>United Kingdom</v>
          </cell>
          <cell r="R770" t="str">
            <v>Somewhat good</v>
          </cell>
          <cell r="S770" t="str">
            <v>Both relationships are equally important</v>
          </cell>
          <cell r="T770" t="str">
            <v>Both relationships are equally important</v>
          </cell>
          <cell r="U770" t="str">
            <v>DK/Refused</v>
          </cell>
          <cell r="V770" t="str">
            <v>Yes, as a partner</v>
          </cell>
          <cell r="W770" t="str">
            <v>Yes, as a partner</v>
          </cell>
          <cell r="X770" t="str">
            <v>Yes, as a partner</v>
          </cell>
          <cell r="Y770" t="str">
            <v>Yes, as a partner</v>
          </cell>
          <cell r="Z770" t="str">
            <v>Yes, as a partner</v>
          </cell>
          <cell r="AA770" t="str">
            <v>Yes, as a partner</v>
          </cell>
          <cell r="AB770" t="str">
            <v>Countries will increase their focus on national interests</v>
          </cell>
        </row>
        <row r="771">
          <cell r="A771" t="str">
            <v xml:space="preserve">NJ    </v>
          </cell>
          <cell r="B771" t="str">
            <v>Married</v>
          </cell>
          <cell r="C771" t="str">
            <v>Two</v>
          </cell>
          <cell r="D771" t="str">
            <v>Two</v>
          </cell>
          <cell r="F771" t="str">
            <v>NA</v>
          </cell>
          <cell r="G771">
            <v>55</v>
          </cell>
          <cell r="H771" t="str">
            <v>Four year college or university degree/Bachelor.s degree (e.g., BS, BA, AB)</v>
          </cell>
          <cell r="I771" t="str">
            <v>$50,000 but less than $75,000</v>
          </cell>
          <cell r="J771" t="str">
            <v>No</v>
          </cell>
          <cell r="K771" t="str">
            <v>White Non-Hispanic</v>
          </cell>
          <cell r="M771" t="str">
            <v>DK/Refused</v>
          </cell>
          <cell r="N771" t="str">
            <v>Somewhat liberal</v>
          </cell>
          <cell r="O771" t="str">
            <v>Female</v>
          </cell>
          <cell r="P771" t="str">
            <v>Protestant</v>
          </cell>
          <cell r="Q771" t="str">
            <v>The European Union (EU)</v>
          </cell>
          <cell r="R771" t="str">
            <v>Somewhat good</v>
          </cell>
          <cell r="S771" t="str">
            <v>Having a close relationship to Germany</v>
          </cell>
          <cell r="T771" t="str">
            <v>Having a close relationship to Germany</v>
          </cell>
          <cell r="U771" t="str">
            <v>Somewhat likely</v>
          </cell>
          <cell r="V771" t="str">
            <v>Yes, as a partner</v>
          </cell>
          <cell r="W771" t="str">
            <v>Yes, as a partner</v>
          </cell>
          <cell r="X771" t="str">
            <v>Yes, as a partner</v>
          </cell>
          <cell r="Y771" t="str">
            <v>Yes, as a partner</v>
          </cell>
          <cell r="Z771" t="str">
            <v>Yes, as a partner</v>
          </cell>
          <cell r="AA771" t="str">
            <v>Yes, as a partner</v>
          </cell>
          <cell r="AB771" t="str">
            <v>Countries will increase their focus on national interests</v>
          </cell>
        </row>
        <row r="772">
          <cell r="A772" t="str">
            <v xml:space="preserve">TX    </v>
          </cell>
          <cell r="B772" t="str">
            <v>Married</v>
          </cell>
          <cell r="C772" t="str">
            <v>Two</v>
          </cell>
          <cell r="D772" t="str">
            <v>Two</v>
          </cell>
          <cell r="F772" t="str">
            <v>NA</v>
          </cell>
          <cell r="G772">
            <v>32</v>
          </cell>
          <cell r="H772" t="str">
            <v>High school graduate (Grade 12 with diploma or GED certificate)</v>
          </cell>
          <cell r="I772" t="str">
            <v>$40,000 but less than $50,000</v>
          </cell>
          <cell r="J772" t="str">
            <v>No</v>
          </cell>
          <cell r="K772" t="str">
            <v>White Non-Hispanic</v>
          </cell>
          <cell r="M772" t="str">
            <v>Democratic</v>
          </cell>
          <cell r="N772" t="str">
            <v>Moderate</v>
          </cell>
          <cell r="O772" t="str">
            <v>Male</v>
          </cell>
          <cell r="P772" t="str">
            <v>Christian (Just Christian)</v>
          </cell>
          <cell r="Q772" t="str">
            <v>United Kingdom</v>
          </cell>
          <cell r="R772" t="str">
            <v>Very good</v>
          </cell>
          <cell r="S772" t="str">
            <v>Having a close relationship to Germany</v>
          </cell>
          <cell r="T772" t="str">
            <v>Having a close relationship to Germany</v>
          </cell>
          <cell r="U772" t="str">
            <v>Somewhat unlikely</v>
          </cell>
          <cell r="V772" t="str">
            <v>Yes, as a partner</v>
          </cell>
          <cell r="W772" t="str">
            <v>Yes, as a partner</v>
          </cell>
          <cell r="X772" t="str">
            <v>Yes, as a partner</v>
          </cell>
          <cell r="Y772" t="str">
            <v>Yes, as a partner</v>
          </cell>
          <cell r="Z772" t="str">
            <v>Yes, as a partner</v>
          </cell>
          <cell r="AA772" t="str">
            <v>Yes, as a partner</v>
          </cell>
          <cell r="AB772" t="str">
            <v>Countries will increase their focus on national interests</v>
          </cell>
        </row>
        <row r="773">
          <cell r="A773" t="str">
            <v xml:space="preserve">MO    </v>
          </cell>
          <cell r="B773" t="str">
            <v>Married</v>
          </cell>
          <cell r="C773" t="str">
            <v>Four</v>
          </cell>
          <cell r="D773" t="str">
            <v>Two</v>
          </cell>
          <cell r="F773" t="str">
            <v>Yes</v>
          </cell>
          <cell r="G773">
            <v>42</v>
          </cell>
          <cell r="H773" t="str">
            <v>High school graduate (Grade 12 with diploma or GED certificate)</v>
          </cell>
          <cell r="I773" t="str">
            <v>$50,000 but less than $75,000</v>
          </cell>
          <cell r="J773" t="str">
            <v>No</v>
          </cell>
          <cell r="K773" t="str">
            <v>White Non-Hispanic</v>
          </cell>
          <cell r="M773" t="str">
            <v>NA</v>
          </cell>
          <cell r="N773" t="str">
            <v>Very liberal</v>
          </cell>
          <cell r="O773" t="str">
            <v>Female</v>
          </cell>
          <cell r="P773" t="str">
            <v>Nothing in particular</v>
          </cell>
          <cell r="Q773" t="str">
            <v>Mexico</v>
          </cell>
          <cell r="R773" t="str">
            <v>Very good</v>
          </cell>
          <cell r="S773" t="str">
            <v>Having a close relationship to Germany</v>
          </cell>
          <cell r="T773" t="str">
            <v>Having a close relationship to Germany</v>
          </cell>
          <cell r="U773" t="str">
            <v>Somewhat likely</v>
          </cell>
          <cell r="V773" t="str">
            <v>Yes, as a partner</v>
          </cell>
          <cell r="W773" t="str">
            <v>Yes, as a partner</v>
          </cell>
          <cell r="X773" t="str">
            <v>Yes, as a partner</v>
          </cell>
          <cell r="Y773" t="str">
            <v>Yes, as a partner</v>
          </cell>
          <cell r="Z773" t="str">
            <v>Yes, as a partner</v>
          </cell>
          <cell r="AA773" t="str">
            <v>Yes, as a partner</v>
          </cell>
          <cell r="AB773" t="str">
            <v>Countries will cooperate more with other countries</v>
          </cell>
        </row>
        <row r="774">
          <cell r="A774" t="str">
            <v xml:space="preserve">TN    </v>
          </cell>
          <cell r="B774" t="str">
            <v>Single, that is never married</v>
          </cell>
          <cell r="C774" t="str">
            <v>Four</v>
          </cell>
          <cell r="D774" t="str">
            <v>Three</v>
          </cell>
          <cell r="F774" t="str">
            <v>No</v>
          </cell>
          <cell r="G774">
            <v>25</v>
          </cell>
          <cell r="H774" t="str">
            <v>Some college, no degree (includes community college)</v>
          </cell>
          <cell r="I774" t="str">
            <v>$75,000 but less than $100,000</v>
          </cell>
          <cell r="J774" t="str">
            <v>No</v>
          </cell>
          <cell r="K774" t="str">
            <v>White Non-Hispanic</v>
          </cell>
          <cell r="M774" t="str">
            <v>NA</v>
          </cell>
          <cell r="N774" t="str">
            <v>Somewhat conservative</v>
          </cell>
          <cell r="O774" t="str">
            <v>Male</v>
          </cell>
          <cell r="P774" t="str">
            <v>Protestant</v>
          </cell>
          <cell r="Q774" t="str">
            <v>United Kingdom</v>
          </cell>
          <cell r="R774" t="str">
            <v>Somewhat bad</v>
          </cell>
          <cell r="S774" t="str">
            <v>Both relationships are equally important</v>
          </cell>
          <cell r="T774" t="str">
            <v>Both relationships are equally important</v>
          </cell>
          <cell r="U774" t="str">
            <v>Very likely</v>
          </cell>
          <cell r="V774" t="str">
            <v>Yes, as a partner</v>
          </cell>
          <cell r="W774" t="str">
            <v>Yes, as a partner</v>
          </cell>
          <cell r="X774" t="str">
            <v>Yes, as a partner</v>
          </cell>
          <cell r="Y774" t="str">
            <v>Yes, as a partner</v>
          </cell>
          <cell r="Z774" t="str">
            <v>Yes, as a partner</v>
          </cell>
          <cell r="AA774" t="str">
            <v>Yes, as a partner</v>
          </cell>
          <cell r="AB774" t="str">
            <v>Countries will increase their focus on national interests</v>
          </cell>
        </row>
        <row r="775">
          <cell r="A775" t="str">
            <v xml:space="preserve">AR    </v>
          </cell>
          <cell r="B775" t="str">
            <v>Single, that is never married</v>
          </cell>
          <cell r="C775" t="str">
            <v>Three</v>
          </cell>
          <cell r="D775" t="str">
            <v>Three</v>
          </cell>
          <cell r="F775" t="str">
            <v>NA</v>
          </cell>
          <cell r="G775">
            <v>25</v>
          </cell>
          <cell r="H775" t="str">
            <v>Some college, no degree (includes community college)</v>
          </cell>
          <cell r="I775" t="str">
            <v>$30,000 but less than $40,000</v>
          </cell>
          <cell r="J775" t="str">
            <v>No</v>
          </cell>
          <cell r="K775" t="str">
            <v>White Non-Hispanic</v>
          </cell>
          <cell r="M775" t="str">
            <v>Republican</v>
          </cell>
          <cell r="N775" t="str">
            <v>Moderate</v>
          </cell>
          <cell r="O775" t="str">
            <v>Male</v>
          </cell>
          <cell r="P775" t="str">
            <v>Protestant</v>
          </cell>
          <cell r="Q775" t="str">
            <v>United Kingdom</v>
          </cell>
          <cell r="R775" t="str">
            <v>Somewhat good</v>
          </cell>
          <cell r="S775" t="str">
            <v>Both relationships are equally important</v>
          </cell>
          <cell r="T775" t="str">
            <v>Having a close relationship to Germany</v>
          </cell>
          <cell r="U775" t="str">
            <v>Somewhat likely</v>
          </cell>
          <cell r="V775" t="str">
            <v>Yes, as a partner</v>
          </cell>
          <cell r="W775" t="str">
            <v>DK/Refused</v>
          </cell>
          <cell r="X775" t="str">
            <v>No, not a partner</v>
          </cell>
          <cell r="Y775" t="str">
            <v>Yes, as a partner</v>
          </cell>
          <cell r="Z775" t="str">
            <v>Yes, as a partner</v>
          </cell>
          <cell r="AA775" t="str">
            <v>Yes, as a partner</v>
          </cell>
          <cell r="AB775" t="str">
            <v>Countries will increase their focus on national interests</v>
          </cell>
        </row>
        <row r="776">
          <cell r="A776" t="str">
            <v xml:space="preserve">FL    </v>
          </cell>
          <cell r="B776" t="str">
            <v>Widowed</v>
          </cell>
          <cell r="C776" t="str">
            <v>One</v>
          </cell>
          <cell r="D776" t="str">
            <v>One</v>
          </cell>
          <cell r="F776" t="str">
            <v>NA</v>
          </cell>
          <cell r="G776">
            <v>50</v>
          </cell>
          <cell r="H776" t="str">
            <v>Some college, no degree (includes community college)</v>
          </cell>
          <cell r="I776" t="str">
            <v>$75,000 but less than $100,000</v>
          </cell>
          <cell r="J776" t="str">
            <v>No</v>
          </cell>
          <cell r="K776" t="str">
            <v>White Non-Hispanic</v>
          </cell>
          <cell r="M776" t="str">
            <v>NA</v>
          </cell>
          <cell r="N776" t="str">
            <v>Somewhat conservative</v>
          </cell>
          <cell r="O776" t="str">
            <v>Male</v>
          </cell>
          <cell r="P776" t="str">
            <v>Protestant</v>
          </cell>
          <cell r="Q776" t="str">
            <v>United Kingdom</v>
          </cell>
          <cell r="R776" t="str">
            <v>Somewhat good</v>
          </cell>
          <cell r="S776" t="str">
            <v>Having a close relationship to Germany</v>
          </cell>
          <cell r="T776" t="str">
            <v>Having a close relationship to Germany</v>
          </cell>
          <cell r="U776" t="str">
            <v>Somewhat unlikely</v>
          </cell>
          <cell r="V776" t="str">
            <v>Yes, as a partner</v>
          </cell>
          <cell r="W776" t="str">
            <v>Yes, as a partner</v>
          </cell>
          <cell r="X776" t="str">
            <v>Yes, as a partner</v>
          </cell>
          <cell r="Y776" t="str">
            <v>Yes, as a partner</v>
          </cell>
          <cell r="Z776" t="str">
            <v>Yes, as a partner</v>
          </cell>
          <cell r="AA776" t="str">
            <v>Yes, as a partner</v>
          </cell>
          <cell r="AB776" t="str">
            <v>Countries will increase their focus on national interests</v>
          </cell>
        </row>
        <row r="777">
          <cell r="A777" t="str">
            <v xml:space="preserve">MI    </v>
          </cell>
          <cell r="B777" t="str">
            <v>Married</v>
          </cell>
          <cell r="C777" t="str">
            <v>Two</v>
          </cell>
          <cell r="D777" t="str">
            <v>Two</v>
          </cell>
          <cell r="F777" t="str">
            <v>NA</v>
          </cell>
          <cell r="G777">
            <v>29</v>
          </cell>
          <cell r="H777" t="str">
            <v>High school graduate (Grade 12 with diploma or GED certificate)</v>
          </cell>
          <cell r="I777" t="str">
            <v>$40,000 but less than $50,000</v>
          </cell>
          <cell r="J777" t="str">
            <v>No</v>
          </cell>
          <cell r="K777" t="str">
            <v>White Non-Hispanic</v>
          </cell>
          <cell r="M777" t="str">
            <v>NA</v>
          </cell>
          <cell r="N777" t="str">
            <v>Moderate</v>
          </cell>
          <cell r="O777" t="str">
            <v>Male</v>
          </cell>
          <cell r="P777" t="str">
            <v>Catholic, Roman Catholic</v>
          </cell>
          <cell r="Q777" t="str">
            <v>Germany</v>
          </cell>
          <cell r="R777" t="str">
            <v>Somewhat good</v>
          </cell>
          <cell r="S777" t="str">
            <v>Having a close relationship to Russia</v>
          </cell>
          <cell r="T777" t="str">
            <v>Having a close relationship to China</v>
          </cell>
          <cell r="U777" t="str">
            <v>Somewhat unlikely</v>
          </cell>
          <cell r="V777" t="str">
            <v>Yes, as a partner</v>
          </cell>
          <cell r="W777" t="str">
            <v>No, not a partner</v>
          </cell>
          <cell r="X777" t="str">
            <v>Yes, as a partner</v>
          </cell>
          <cell r="Y777" t="str">
            <v>No, not a partner</v>
          </cell>
          <cell r="Z777" t="str">
            <v>No, not a partner</v>
          </cell>
          <cell r="AA777" t="str">
            <v>Yes, as a partner</v>
          </cell>
          <cell r="AB777" t="str">
            <v>Countries will increase their focus on national interests</v>
          </cell>
        </row>
        <row r="778">
          <cell r="A778" t="str">
            <v xml:space="preserve">GA    </v>
          </cell>
          <cell r="B778" t="str">
            <v>Married</v>
          </cell>
          <cell r="C778" t="str">
            <v>Two</v>
          </cell>
          <cell r="D778" t="str">
            <v>Two</v>
          </cell>
          <cell r="F778" t="str">
            <v>NA</v>
          </cell>
          <cell r="G778">
            <v>51</v>
          </cell>
          <cell r="H778" t="str">
            <v>Some college, no degree (includes community college)</v>
          </cell>
          <cell r="I778" t="str">
            <v>$30,000 but less than $40,000</v>
          </cell>
          <cell r="J778" t="str">
            <v>No</v>
          </cell>
          <cell r="K778" t="str">
            <v>Black Non-Hispanic</v>
          </cell>
          <cell r="M778" t="str">
            <v>NA</v>
          </cell>
          <cell r="N778" t="str">
            <v>Very liberal</v>
          </cell>
          <cell r="O778" t="str">
            <v>Male</v>
          </cell>
          <cell r="P778" t="str">
            <v>Christian (Just Christian)</v>
          </cell>
          <cell r="Q778" t="str">
            <v>Israel</v>
          </cell>
          <cell r="R778" t="str">
            <v>Somewhat good</v>
          </cell>
          <cell r="S778" t="str">
            <v>Having a close relationship to Russia</v>
          </cell>
          <cell r="T778" t="str">
            <v>Having a close relationship to Germany</v>
          </cell>
          <cell r="U778" t="str">
            <v>Somewhat likely</v>
          </cell>
          <cell r="V778" t="str">
            <v>No, not a partner</v>
          </cell>
          <cell r="W778" t="str">
            <v>Yes, as a partner</v>
          </cell>
          <cell r="X778" t="str">
            <v>No, not a partner</v>
          </cell>
          <cell r="Y778" t="str">
            <v>No, not a partner</v>
          </cell>
          <cell r="Z778" t="str">
            <v>No, not a partner</v>
          </cell>
          <cell r="AA778" t="str">
            <v>No, not a partner</v>
          </cell>
          <cell r="AB778" t="str">
            <v>Everything will be the same as before the crisis</v>
          </cell>
        </row>
        <row r="779">
          <cell r="A779" t="str">
            <v xml:space="preserve">CO    </v>
          </cell>
          <cell r="B779" t="str">
            <v>Married</v>
          </cell>
          <cell r="C779" t="str">
            <v>Four</v>
          </cell>
          <cell r="D779" t="str">
            <v>Four</v>
          </cell>
          <cell r="F779" t="str">
            <v>NA</v>
          </cell>
          <cell r="G779">
            <v>46</v>
          </cell>
          <cell r="H779" t="str">
            <v>Postgraduate or professional degree, including master's, doctorate, medical or law degree (e.g., MA, MS, PhD, MD, JD)</v>
          </cell>
          <cell r="I779" t="str">
            <v>$100,000 to under $150,000</v>
          </cell>
          <cell r="J779" t="str">
            <v>No</v>
          </cell>
          <cell r="K779" t="str">
            <v>White Non-Hispanic</v>
          </cell>
          <cell r="M779" t="str">
            <v>NA</v>
          </cell>
          <cell r="N779" t="str">
            <v>Very conservative</v>
          </cell>
          <cell r="O779" t="str">
            <v>Female</v>
          </cell>
          <cell r="P779" t="str">
            <v>Protestant</v>
          </cell>
          <cell r="Q779" t="str">
            <v>United Kingdom</v>
          </cell>
          <cell r="R779" t="str">
            <v>Somewhat good</v>
          </cell>
          <cell r="S779" t="str">
            <v>Having a close relationship to Germany</v>
          </cell>
          <cell r="T779" t="str">
            <v>Having a close relationship to Germany</v>
          </cell>
          <cell r="U779" t="str">
            <v>Somewhat likely</v>
          </cell>
          <cell r="V779" t="str">
            <v>Yes, as a partner</v>
          </cell>
          <cell r="W779" t="str">
            <v>No, not a partner</v>
          </cell>
          <cell r="X779" t="str">
            <v>No, not a partner</v>
          </cell>
          <cell r="Y779" t="str">
            <v>Yes, as a partner</v>
          </cell>
          <cell r="Z779" t="str">
            <v>Yes, as a partner</v>
          </cell>
          <cell r="AA779" t="str">
            <v>Yes, as a partner</v>
          </cell>
          <cell r="AB779" t="str">
            <v>Countries will increase their focus on national interests</v>
          </cell>
        </row>
        <row r="780">
          <cell r="A780" t="str">
            <v xml:space="preserve">TX    </v>
          </cell>
          <cell r="B780" t="str">
            <v>Married</v>
          </cell>
          <cell r="C780" t="str">
            <v>Three</v>
          </cell>
          <cell r="D780" t="str">
            <v>Three</v>
          </cell>
          <cell r="F780" t="str">
            <v>NA</v>
          </cell>
          <cell r="G780">
            <v>43</v>
          </cell>
          <cell r="H780" t="str">
            <v>Four year college or university degree/Bachelor.s degree (e.g., BS, BA, AB)</v>
          </cell>
          <cell r="I780" t="str">
            <v>$75,000 but less than $100,000</v>
          </cell>
          <cell r="J780" t="str">
            <v>No</v>
          </cell>
          <cell r="K780" t="str">
            <v>White Non-Hispanic</v>
          </cell>
          <cell r="M780" t="str">
            <v>NA</v>
          </cell>
          <cell r="N780" t="str">
            <v>Very conservative</v>
          </cell>
          <cell r="O780" t="str">
            <v>Male</v>
          </cell>
          <cell r="P780" t="str">
            <v>Christian (Just Christian)</v>
          </cell>
          <cell r="Q780" t="str">
            <v>South Korea</v>
          </cell>
          <cell r="R780" t="str">
            <v>Very good</v>
          </cell>
          <cell r="S780" t="str">
            <v>Having a close relationship to Russia</v>
          </cell>
          <cell r="T780" t="str">
            <v>Having a close relationship to China</v>
          </cell>
          <cell r="U780" t="str">
            <v>Very unlikely</v>
          </cell>
          <cell r="V780" t="str">
            <v>Yes, as a partner</v>
          </cell>
          <cell r="W780" t="str">
            <v>No, not a partner</v>
          </cell>
          <cell r="X780" t="str">
            <v>No, not a partner</v>
          </cell>
          <cell r="Y780" t="str">
            <v>Yes, as a partner</v>
          </cell>
          <cell r="Z780" t="str">
            <v>Yes, as a partner</v>
          </cell>
          <cell r="AA780" t="str">
            <v>Yes, as a partner</v>
          </cell>
          <cell r="AB780" t="str">
            <v>Everything will be the same as before the crisis</v>
          </cell>
        </row>
        <row r="781">
          <cell r="A781" t="str">
            <v xml:space="preserve">KY    </v>
          </cell>
          <cell r="B781" t="str">
            <v>Widowed</v>
          </cell>
          <cell r="C781" t="str">
            <v>One</v>
          </cell>
          <cell r="D781" t="str">
            <v>One</v>
          </cell>
          <cell r="F781" t="str">
            <v>NA</v>
          </cell>
          <cell r="G781">
            <v>62</v>
          </cell>
          <cell r="H781" t="str">
            <v>High school graduate (Grade 12 with diploma or GED certificate)</v>
          </cell>
          <cell r="I781" t="str">
            <v>Refused</v>
          </cell>
          <cell r="J781" t="str">
            <v>No</v>
          </cell>
          <cell r="K781" t="str">
            <v>White Non-Hispanic</v>
          </cell>
          <cell r="M781" t="str">
            <v>NA</v>
          </cell>
          <cell r="N781" t="str">
            <v>Very conservative</v>
          </cell>
          <cell r="O781" t="str">
            <v>Male</v>
          </cell>
          <cell r="P781" t="str">
            <v>Protestant</v>
          </cell>
          <cell r="Q781" t="str">
            <v>Russia</v>
          </cell>
          <cell r="R781" t="str">
            <v>Somewhat good</v>
          </cell>
          <cell r="S781" t="str">
            <v>Having a close relationship to Russia</v>
          </cell>
          <cell r="T781" t="str">
            <v>Having a close relationship to Germany</v>
          </cell>
          <cell r="U781" t="str">
            <v>Somewhat unlikely</v>
          </cell>
          <cell r="V781" t="str">
            <v>Yes, as a partner</v>
          </cell>
          <cell r="W781" t="str">
            <v>Yes, as a partner</v>
          </cell>
          <cell r="X781" t="str">
            <v>Yes, as a partner</v>
          </cell>
          <cell r="Y781" t="str">
            <v>Yes, as a partner</v>
          </cell>
          <cell r="Z781" t="str">
            <v>Yes, as a partner</v>
          </cell>
          <cell r="AA781" t="str">
            <v>Yes, as a partner</v>
          </cell>
          <cell r="AB781" t="str">
            <v>Everything will be the same as before the crisis</v>
          </cell>
        </row>
        <row r="782">
          <cell r="A782" t="str">
            <v xml:space="preserve">NY    </v>
          </cell>
          <cell r="B782" t="str">
            <v>Married</v>
          </cell>
          <cell r="C782" t="str">
            <v>Two</v>
          </cell>
          <cell r="D782" t="str">
            <v>Two</v>
          </cell>
          <cell r="F782" t="str">
            <v>NA</v>
          </cell>
          <cell r="G782">
            <v>49</v>
          </cell>
          <cell r="H782" t="str">
            <v>High school graduate (Grade 12 with diploma or GED certificate)</v>
          </cell>
          <cell r="I782" t="str">
            <v>Less than $50,000 (Unspecified)</v>
          </cell>
          <cell r="J782" t="str">
            <v>Yes</v>
          </cell>
          <cell r="K782" t="str">
            <v>White Hispanic</v>
          </cell>
          <cell r="M782" t="str">
            <v>Democratic</v>
          </cell>
          <cell r="N782" t="str">
            <v>Moderate</v>
          </cell>
          <cell r="O782" t="str">
            <v>Female</v>
          </cell>
          <cell r="P782" t="str">
            <v>Catholic, Roman Catholic</v>
          </cell>
          <cell r="Q782" t="str">
            <v>China</v>
          </cell>
          <cell r="R782" t="str">
            <v>Very good</v>
          </cell>
          <cell r="S782" t="str">
            <v>Both relationships are equally important</v>
          </cell>
          <cell r="T782" t="str">
            <v>Having a close relationship to China</v>
          </cell>
          <cell r="U782" t="str">
            <v>Very likely</v>
          </cell>
          <cell r="V782" t="str">
            <v>No, not a partner</v>
          </cell>
          <cell r="W782" t="str">
            <v>No, not a partner</v>
          </cell>
          <cell r="X782" t="str">
            <v>No, not a partner</v>
          </cell>
          <cell r="Y782" t="str">
            <v>No, not a partner</v>
          </cell>
          <cell r="Z782" t="str">
            <v>Yes, as a partner</v>
          </cell>
          <cell r="AA782" t="str">
            <v>Yes, as a partner</v>
          </cell>
          <cell r="AB782" t="str">
            <v>Countries will increase their focus on national interests</v>
          </cell>
        </row>
        <row r="783">
          <cell r="A783" t="str">
            <v xml:space="preserve">TX    </v>
          </cell>
          <cell r="B783" t="str">
            <v>Married</v>
          </cell>
          <cell r="C783" t="str">
            <v>Three</v>
          </cell>
          <cell r="D783" t="str">
            <v>Three</v>
          </cell>
          <cell r="F783" t="str">
            <v>NA</v>
          </cell>
          <cell r="G783">
            <v>67</v>
          </cell>
          <cell r="H783" t="str">
            <v>Four year college or university degree/Bachelor.s degree (e.g., BS, BA, AB)</v>
          </cell>
          <cell r="I783" t="str">
            <v>$75,000 but less than $100,000</v>
          </cell>
          <cell r="J783" t="str">
            <v>No</v>
          </cell>
          <cell r="K783" t="str">
            <v>White Non-Hispanic</v>
          </cell>
          <cell r="M783" t="str">
            <v>NA</v>
          </cell>
          <cell r="N783" t="str">
            <v>Somewhat liberal</v>
          </cell>
          <cell r="O783" t="str">
            <v>Male</v>
          </cell>
          <cell r="P783" t="str">
            <v>Catholic, Roman Catholic</v>
          </cell>
          <cell r="Q783" t="str">
            <v>Germany</v>
          </cell>
          <cell r="R783" t="str">
            <v>Somewhat bad</v>
          </cell>
          <cell r="S783" t="str">
            <v>Having a close relationship to Germany</v>
          </cell>
          <cell r="T783" t="str">
            <v>Having a close relationship to Germany</v>
          </cell>
          <cell r="U783" t="str">
            <v>Somewhat unlikely</v>
          </cell>
          <cell r="V783" t="str">
            <v>No, not a partner</v>
          </cell>
          <cell r="W783" t="str">
            <v>No, not a partner</v>
          </cell>
          <cell r="X783" t="str">
            <v>No, not a partner</v>
          </cell>
          <cell r="Y783" t="str">
            <v>No, not a partner</v>
          </cell>
          <cell r="Z783" t="str">
            <v>No, not a partner</v>
          </cell>
          <cell r="AA783" t="str">
            <v>Yes, as a partner</v>
          </cell>
          <cell r="AB783" t="str">
            <v>Countries will cooperate more with other countries</v>
          </cell>
        </row>
        <row r="784">
          <cell r="A784" t="str">
            <v xml:space="preserve">KY    </v>
          </cell>
          <cell r="B784" t="str">
            <v>Married</v>
          </cell>
          <cell r="C784" t="str">
            <v>Two</v>
          </cell>
          <cell r="D784" t="str">
            <v>Two</v>
          </cell>
          <cell r="F784" t="str">
            <v>NA</v>
          </cell>
          <cell r="G784">
            <v>46</v>
          </cell>
          <cell r="H784" t="str">
            <v>Four year college or university degree/Bachelor.s degree (e.g., BS, BA, AB)</v>
          </cell>
          <cell r="I784" t="str">
            <v>$75,000 but less than $100,000</v>
          </cell>
          <cell r="J784" t="str">
            <v>No</v>
          </cell>
          <cell r="K784" t="str">
            <v>White Non-Hispanic</v>
          </cell>
          <cell r="M784" t="str">
            <v>Democratic</v>
          </cell>
          <cell r="N784" t="str">
            <v>Moderate</v>
          </cell>
          <cell r="O784" t="str">
            <v>Male</v>
          </cell>
          <cell r="P784" t="str">
            <v>Baptist</v>
          </cell>
          <cell r="Q784" t="str">
            <v>The European Union (EU)</v>
          </cell>
          <cell r="R784" t="str">
            <v>Somewhat good</v>
          </cell>
          <cell r="S784" t="str">
            <v>Having a close relationship to Germany</v>
          </cell>
          <cell r="T784" t="str">
            <v>Having a close relationship to Germany</v>
          </cell>
          <cell r="U784" t="str">
            <v>Somewhat unlikely</v>
          </cell>
          <cell r="V784" t="str">
            <v>No, not a partner</v>
          </cell>
          <cell r="W784" t="str">
            <v>Yes, as a partner</v>
          </cell>
          <cell r="X784" t="str">
            <v>Yes, as a partner</v>
          </cell>
          <cell r="Y784" t="str">
            <v>Yes, as a partner</v>
          </cell>
          <cell r="Z784" t="str">
            <v>Yes, as a partner</v>
          </cell>
          <cell r="AA784" t="str">
            <v>Yes, as a partner</v>
          </cell>
          <cell r="AB784" t="str">
            <v>Countries will increase their focus on national interests</v>
          </cell>
        </row>
        <row r="785">
          <cell r="A785" t="str">
            <v xml:space="preserve">TX    </v>
          </cell>
          <cell r="B785" t="str">
            <v>Divorced</v>
          </cell>
          <cell r="C785" t="str">
            <v>One</v>
          </cell>
          <cell r="D785" t="str">
            <v>One</v>
          </cell>
          <cell r="F785" t="str">
            <v>NA</v>
          </cell>
          <cell r="G785">
            <v>41</v>
          </cell>
          <cell r="H785" t="str">
            <v>Four year college or university degree/Bachelor.s degree (e.g., BS, BA, AB)</v>
          </cell>
          <cell r="I785" t="str">
            <v>$75,000 but less than $100,000</v>
          </cell>
          <cell r="J785" t="str">
            <v>No</v>
          </cell>
          <cell r="K785" t="str">
            <v>White Non-Hispanic</v>
          </cell>
          <cell r="M785" t="str">
            <v>NA</v>
          </cell>
          <cell r="N785" t="str">
            <v>Somewhat conservative</v>
          </cell>
          <cell r="O785" t="str">
            <v>Female</v>
          </cell>
          <cell r="P785" t="str">
            <v>Non-denominational or Independent Church</v>
          </cell>
          <cell r="Q785" t="str">
            <v>Israel</v>
          </cell>
          <cell r="R785" t="str">
            <v>Somewhat good</v>
          </cell>
          <cell r="S785" t="str">
            <v>Having a close relationship to Germany</v>
          </cell>
          <cell r="T785" t="str">
            <v>Having a close relationship to Germany</v>
          </cell>
          <cell r="U785" t="str">
            <v>Somewhat likely</v>
          </cell>
          <cell r="V785" t="str">
            <v>Yes, as a partner</v>
          </cell>
          <cell r="W785" t="str">
            <v>DK/Refused</v>
          </cell>
          <cell r="X785" t="str">
            <v>DK/Refused</v>
          </cell>
          <cell r="Y785" t="str">
            <v>DK/Refused</v>
          </cell>
          <cell r="Z785" t="str">
            <v>Yes, as a partner</v>
          </cell>
          <cell r="AA785" t="str">
            <v>DK/Refused</v>
          </cell>
          <cell r="AB785" t="str">
            <v>Countries will increase their focus on national interests</v>
          </cell>
        </row>
        <row r="786">
          <cell r="A786" t="str">
            <v xml:space="preserve">TX    </v>
          </cell>
          <cell r="B786" t="str">
            <v>Married</v>
          </cell>
          <cell r="C786" t="str">
            <v>Two</v>
          </cell>
          <cell r="D786" t="str">
            <v>Two</v>
          </cell>
          <cell r="F786" t="str">
            <v>NA</v>
          </cell>
          <cell r="G786">
            <v>48</v>
          </cell>
          <cell r="H786" t="str">
            <v>Two year associate degree from a college or university</v>
          </cell>
          <cell r="I786" t="str">
            <v>$50,000 but less than $75,000</v>
          </cell>
          <cell r="J786" t="str">
            <v>No</v>
          </cell>
          <cell r="K786" t="str">
            <v>White Non-Hispanic</v>
          </cell>
          <cell r="M786" t="str">
            <v>NA</v>
          </cell>
          <cell r="N786" t="str">
            <v>Somewhat conservative</v>
          </cell>
          <cell r="O786" t="str">
            <v>Male</v>
          </cell>
          <cell r="P786" t="str">
            <v>Catholic, Roman Catholic</v>
          </cell>
          <cell r="Q786" t="str">
            <v>France</v>
          </cell>
          <cell r="R786" t="str">
            <v>Somewhat good</v>
          </cell>
          <cell r="S786" t="str">
            <v>Having a close relationship to Germany</v>
          </cell>
          <cell r="T786" t="str">
            <v>Having a close relationship to Germany</v>
          </cell>
          <cell r="U786" t="str">
            <v>Somewhat likely</v>
          </cell>
          <cell r="V786" t="str">
            <v>Yes, as a partner</v>
          </cell>
          <cell r="W786" t="str">
            <v>No, not a partner</v>
          </cell>
          <cell r="X786" t="str">
            <v>No, not a partner</v>
          </cell>
          <cell r="Y786" t="str">
            <v>No, not a partner</v>
          </cell>
          <cell r="Z786" t="str">
            <v>Yes, as a partner</v>
          </cell>
          <cell r="AA786" t="str">
            <v>Yes, as a partner</v>
          </cell>
          <cell r="AB786" t="str">
            <v>Countries will cooperate more with other countries</v>
          </cell>
        </row>
        <row r="787">
          <cell r="A787" t="str">
            <v xml:space="preserve">NY    </v>
          </cell>
          <cell r="B787" t="str">
            <v>Married</v>
          </cell>
          <cell r="C787" t="str">
            <v>Four</v>
          </cell>
          <cell r="D787" t="str">
            <v>Four</v>
          </cell>
          <cell r="F787" t="str">
            <v>NA</v>
          </cell>
          <cell r="G787">
            <v>46</v>
          </cell>
          <cell r="H787" t="str">
            <v>High school graduate (Grade 12 with diploma or GED certificate)</v>
          </cell>
          <cell r="I787" t="str">
            <v>$15,000 but less than $25,000</v>
          </cell>
          <cell r="J787" t="str">
            <v>No</v>
          </cell>
          <cell r="K787" t="str">
            <v>White Non-Hispanic</v>
          </cell>
          <cell r="M787" t="str">
            <v>NA</v>
          </cell>
          <cell r="N787" t="str">
            <v>Moderate</v>
          </cell>
          <cell r="O787" t="str">
            <v>Female</v>
          </cell>
          <cell r="P787" t="str">
            <v>Methodist</v>
          </cell>
          <cell r="Q787" t="str">
            <v>China</v>
          </cell>
          <cell r="R787" t="str">
            <v>Somewhat bad</v>
          </cell>
          <cell r="S787" t="str">
            <v>Having a close relationship to Russia</v>
          </cell>
          <cell r="T787" t="str">
            <v>Having a close relationship to China</v>
          </cell>
          <cell r="U787" t="str">
            <v>Somewhat likely</v>
          </cell>
          <cell r="V787" t="str">
            <v>No, not a partner</v>
          </cell>
          <cell r="W787" t="str">
            <v>Yes, as a partner</v>
          </cell>
          <cell r="X787" t="str">
            <v>No, not a partner</v>
          </cell>
          <cell r="Y787" t="str">
            <v>No, not a partner</v>
          </cell>
          <cell r="Z787" t="str">
            <v>Yes, as a partner</v>
          </cell>
          <cell r="AA787" t="str">
            <v>DK/Refused</v>
          </cell>
          <cell r="AB787" t="str">
            <v>Everything will be the same as before the crisis</v>
          </cell>
        </row>
        <row r="788">
          <cell r="A788" t="str">
            <v xml:space="preserve">OH    </v>
          </cell>
          <cell r="B788" t="str">
            <v>Married</v>
          </cell>
          <cell r="C788" t="str">
            <v>Four</v>
          </cell>
          <cell r="D788" t="str">
            <v>Three</v>
          </cell>
          <cell r="F788" t="str">
            <v>Yes</v>
          </cell>
          <cell r="G788">
            <v>42</v>
          </cell>
          <cell r="H788" t="str">
            <v>Some college, no degree (includes community college)</v>
          </cell>
          <cell r="I788" t="str">
            <v>$40,000 but less than $50,000</v>
          </cell>
          <cell r="J788" t="str">
            <v>No</v>
          </cell>
          <cell r="K788" t="str">
            <v>Black Non-Hispanic</v>
          </cell>
          <cell r="M788" t="str">
            <v>NA</v>
          </cell>
          <cell r="N788" t="str">
            <v>Somewhat liberal</v>
          </cell>
          <cell r="O788" t="str">
            <v>Male</v>
          </cell>
          <cell r="P788" t="str">
            <v>Christian (Just Christian)</v>
          </cell>
          <cell r="Q788" t="str">
            <v>United Kingdom</v>
          </cell>
          <cell r="R788" t="str">
            <v>Very good</v>
          </cell>
          <cell r="S788" t="str">
            <v>Both relationships are equally important</v>
          </cell>
          <cell r="T788" t="str">
            <v>Both relationships are equally important</v>
          </cell>
          <cell r="U788" t="str">
            <v>Somewhat unlikely</v>
          </cell>
          <cell r="V788" t="str">
            <v>Yes, as a partner</v>
          </cell>
          <cell r="W788" t="str">
            <v>Yes, as a partner</v>
          </cell>
          <cell r="X788" t="str">
            <v>Yes, as a partner</v>
          </cell>
          <cell r="Y788" t="str">
            <v>Yes, as a partner</v>
          </cell>
          <cell r="Z788" t="str">
            <v>Yes, as a partner</v>
          </cell>
          <cell r="AA788" t="str">
            <v>Yes, as a partner</v>
          </cell>
          <cell r="AB788" t="str">
            <v>Countries will cooperate more with other countries</v>
          </cell>
        </row>
        <row r="789">
          <cell r="A789" t="str">
            <v xml:space="preserve">SC    </v>
          </cell>
          <cell r="B789" t="str">
            <v>Married</v>
          </cell>
          <cell r="C789" t="str">
            <v>Two</v>
          </cell>
          <cell r="D789" t="str">
            <v>Two</v>
          </cell>
          <cell r="F789" t="str">
            <v>NA</v>
          </cell>
          <cell r="G789">
            <v>41</v>
          </cell>
          <cell r="H789" t="str">
            <v>Postgraduate or professional degree, including master's, doctorate, medical or law degree (e.g., MA, MS, PhD, MD, JD)</v>
          </cell>
          <cell r="I789" t="str">
            <v>$75,000 but less than $100,000</v>
          </cell>
          <cell r="J789" t="str">
            <v>No</v>
          </cell>
          <cell r="K789" t="str">
            <v>White Non-Hispanic</v>
          </cell>
          <cell r="M789" t="str">
            <v>NA</v>
          </cell>
          <cell r="N789" t="str">
            <v>Somewhat conservative</v>
          </cell>
          <cell r="O789" t="str">
            <v>Female</v>
          </cell>
          <cell r="P789" t="str">
            <v>Christian (Just Christian)</v>
          </cell>
          <cell r="Q789" t="str">
            <v>Russia</v>
          </cell>
          <cell r="R789" t="str">
            <v>Somewhat good</v>
          </cell>
          <cell r="S789" t="str">
            <v>Having a close relationship to Russia</v>
          </cell>
          <cell r="T789" t="str">
            <v>Having a close relationship to China</v>
          </cell>
          <cell r="U789" t="str">
            <v>Somewhat unlikely</v>
          </cell>
          <cell r="V789" t="str">
            <v>No, not a partner</v>
          </cell>
          <cell r="W789" t="str">
            <v>No, not a partner</v>
          </cell>
          <cell r="X789" t="str">
            <v>No, not a partner</v>
          </cell>
          <cell r="Y789" t="str">
            <v>Yes, as a partner</v>
          </cell>
          <cell r="Z789" t="str">
            <v>Yes, as a partner</v>
          </cell>
          <cell r="AA789" t="str">
            <v>No, not a partner</v>
          </cell>
          <cell r="AB789" t="str">
            <v>Countries will increase their focus on national interests</v>
          </cell>
        </row>
        <row r="790">
          <cell r="A790" t="str">
            <v xml:space="preserve">MN    </v>
          </cell>
          <cell r="B790" t="str">
            <v>Married</v>
          </cell>
          <cell r="C790" t="str">
            <v>Five</v>
          </cell>
          <cell r="D790" t="str">
            <v>Three</v>
          </cell>
          <cell r="F790" t="str">
            <v>Yes</v>
          </cell>
          <cell r="G790">
            <v>47</v>
          </cell>
          <cell r="H790" t="str">
            <v>Four year college or university degree/Bachelor.s degree (e.g., BS, BA, AB)</v>
          </cell>
          <cell r="I790" t="str">
            <v>$40,000 but less than $50,000</v>
          </cell>
          <cell r="J790" t="str">
            <v>No</v>
          </cell>
          <cell r="K790" t="str">
            <v>White Non-Hispanic</v>
          </cell>
          <cell r="M790" t="str">
            <v>Democratic</v>
          </cell>
          <cell r="N790" t="str">
            <v>Moderate</v>
          </cell>
          <cell r="O790" t="str">
            <v>Male</v>
          </cell>
          <cell r="P790" t="str">
            <v>Lutheran</v>
          </cell>
          <cell r="Q790" t="str">
            <v>United Kingdom</v>
          </cell>
          <cell r="R790" t="str">
            <v>Very good</v>
          </cell>
          <cell r="S790" t="str">
            <v>Having a close relationship to Germany</v>
          </cell>
          <cell r="T790" t="str">
            <v>Having a close relationship to Germany</v>
          </cell>
          <cell r="U790" t="str">
            <v>Somewhat unlikely</v>
          </cell>
          <cell r="V790" t="str">
            <v>Yes, as a partner</v>
          </cell>
          <cell r="W790" t="str">
            <v>Yes, as a partner</v>
          </cell>
          <cell r="X790" t="str">
            <v>Yes, as a partner</v>
          </cell>
          <cell r="Y790" t="str">
            <v>Yes, as a partner</v>
          </cell>
          <cell r="Z790" t="str">
            <v>Yes, as a partner</v>
          </cell>
          <cell r="AA790" t="str">
            <v>Yes, as a partner</v>
          </cell>
          <cell r="AB790" t="str">
            <v>Countries will cooperate more with other countries</v>
          </cell>
        </row>
        <row r="791">
          <cell r="A791" t="str">
            <v xml:space="preserve">CA    </v>
          </cell>
          <cell r="B791" t="str">
            <v>Married</v>
          </cell>
          <cell r="C791" t="str">
            <v>Three</v>
          </cell>
          <cell r="D791" t="str">
            <v>Three</v>
          </cell>
          <cell r="F791" t="str">
            <v>NA</v>
          </cell>
          <cell r="G791">
            <v>43</v>
          </cell>
          <cell r="H791" t="str">
            <v>High school incomplete (Grades 9-11 or Grade 12 with NO diploma)</v>
          </cell>
          <cell r="I791" t="str">
            <v>$25,000 but less than $30,000</v>
          </cell>
          <cell r="J791" t="str">
            <v>Yes</v>
          </cell>
          <cell r="K791" t="str">
            <v>Unspecified Hispanic</v>
          </cell>
          <cell r="M791" t="str">
            <v>Neither/Other (DO NOT READ)</v>
          </cell>
          <cell r="N791" t="str">
            <v>Moderate</v>
          </cell>
          <cell r="O791" t="str">
            <v>Female</v>
          </cell>
          <cell r="P791" t="str">
            <v>Baptist</v>
          </cell>
          <cell r="Q791" t="str">
            <v>Germany</v>
          </cell>
          <cell r="R791" t="str">
            <v>Somewhat good</v>
          </cell>
          <cell r="S791" t="str">
            <v>Having a close relationship to Germany</v>
          </cell>
          <cell r="T791" t="str">
            <v>Having a close relationship to Germany</v>
          </cell>
          <cell r="U791" t="str">
            <v>Somewhat unlikely</v>
          </cell>
          <cell r="V791" t="str">
            <v>Yes, as a partner</v>
          </cell>
          <cell r="W791" t="str">
            <v>Yes, as a partner</v>
          </cell>
          <cell r="X791" t="str">
            <v>Yes, as a partner</v>
          </cell>
          <cell r="Y791" t="str">
            <v>Yes, as a partner</v>
          </cell>
          <cell r="Z791" t="str">
            <v>Yes, as a partner</v>
          </cell>
          <cell r="AA791" t="str">
            <v>Yes, as a partner</v>
          </cell>
          <cell r="AB791" t="str">
            <v>Countries will increase their focus on national interests</v>
          </cell>
        </row>
        <row r="792">
          <cell r="A792" t="str">
            <v xml:space="preserve">TN    </v>
          </cell>
          <cell r="B792" t="str">
            <v>Single, that is never married</v>
          </cell>
          <cell r="C792" t="str">
            <v>Four</v>
          </cell>
          <cell r="D792" t="str">
            <v>Four</v>
          </cell>
          <cell r="F792" t="str">
            <v>NA</v>
          </cell>
          <cell r="G792">
            <v>19</v>
          </cell>
          <cell r="H792" t="str">
            <v>Some college, no degree (includes community college)</v>
          </cell>
          <cell r="I792" t="str">
            <v>$50,000 but less than $75,000</v>
          </cell>
          <cell r="J792" t="str">
            <v>No</v>
          </cell>
          <cell r="K792" t="str">
            <v>Black Non-Hispanic</v>
          </cell>
          <cell r="M792" t="str">
            <v>NA</v>
          </cell>
          <cell r="N792" t="str">
            <v>Moderate</v>
          </cell>
          <cell r="O792" t="str">
            <v>Male</v>
          </cell>
          <cell r="P792" t="str">
            <v>Christian (Just Christian)</v>
          </cell>
          <cell r="Q792" t="str">
            <v>Canada</v>
          </cell>
          <cell r="R792" t="str">
            <v>Somewhat good</v>
          </cell>
          <cell r="S792" t="str">
            <v>Having a close relationship to Germany</v>
          </cell>
          <cell r="T792" t="str">
            <v>Having a close relationship to China</v>
          </cell>
          <cell r="U792" t="str">
            <v>Somewhat likely</v>
          </cell>
          <cell r="V792" t="str">
            <v>Yes, as a partner</v>
          </cell>
          <cell r="W792" t="str">
            <v>Yes, as a partner</v>
          </cell>
          <cell r="X792" t="str">
            <v>Yes, as a partner</v>
          </cell>
          <cell r="Y792" t="str">
            <v>Yes, as a partner</v>
          </cell>
          <cell r="Z792" t="str">
            <v>Yes, as a partner</v>
          </cell>
          <cell r="AA792" t="str">
            <v>No, not a partner</v>
          </cell>
          <cell r="AB792" t="str">
            <v>Everything will be the same as before the crisis</v>
          </cell>
        </row>
        <row r="793">
          <cell r="A793" t="str">
            <v xml:space="preserve">VA    </v>
          </cell>
          <cell r="B793" t="str">
            <v>Divorced</v>
          </cell>
          <cell r="C793" t="str">
            <v>Three</v>
          </cell>
          <cell r="D793" t="str">
            <v>Three</v>
          </cell>
          <cell r="F793" t="str">
            <v>NA</v>
          </cell>
          <cell r="G793">
            <v>32</v>
          </cell>
          <cell r="H793" t="str">
            <v>High school graduate (Grade 12 with diploma or GED certificate)</v>
          </cell>
          <cell r="I793" t="str">
            <v>$25,000 but less than $30,000</v>
          </cell>
          <cell r="J793" t="str">
            <v>No</v>
          </cell>
          <cell r="K793" t="str">
            <v>White Non-Hispanic</v>
          </cell>
          <cell r="M793" t="str">
            <v>NA</v>
          </cell>
          <cell r="N793" t="str">
            <v>Somewhat liberal</v>
          </cell>
          <cell r="O793" t="str">
            <v>Female</v>
          </cell>
          <cell r="P793" t="str">
            <v>Baptist</v>
          </cell>
          <cell r="Q793" t="str">
            <v>DK/Refused</v>
          </cell>
          <cell r="R793" t="str">
            <v>Somewhat good</v>
          </cell>
          <cell r="S793" t="str">
            <v>Having a close relationship to Germany</v>
          </cell>
          <cell r="T793" t="str">
            <v>Having a close relationship to Germany</v>
          </cell>
          <cell r="U793" t="str">
            <v>Very likely</v>
          </cell>
          <cell r="V793" t="str">
            <v>Yes, as a partner</v>
          </cell>
          <cell r="W793" t="str">
            <v>Yes, as a partner</v>
          </cell>
          <cell r="X793" t="str">
            <v>Yes, as a partner</v>
          </cell>
          <cell r="Y793" t="str">
            <v>No, not a partner</v>
          </cell>
          <cell r="Z793" t="str">
            <v>Yes, as a partner</v>
          </cell>
          <cell r="AA793" t="str">
            <v>Yes, as a partner</v>
          </cell>
          <cell r="AB793" t="str">
            <v>Everything will be the same as before the crisis</v>
          </cell>
        </row>
        <row r="794">
          <cell r="A794" t="str">
            <v xml:space="preserve">FL    </v>
          </cell>
          <cell r="B794" t="str">
            <v>Single, living with a partner</v>
          </cell>
          <cell r="C794" t="str">
            <v>Three</v>
          </cell>
          <cell r="D794" t="str">
            <v>Three</v>
          </cell>
          <cell r="F794" t="str">
            <v>NA</v>
          </cell>
          <cell r="G794">
            <v>63</v>
          </cell>
          <cell r="H794" t="str">
            <v>Some postgraduate or professional schooling, no postgraduate degree</v>
          </cell>
          <cell r="I794" t="str">
            <v>$75,000 but less than $100,000</v>
          </cell>
          <cell r="J794" t="str">
            <v>No</v>
          </cell>
          <cell r="K794" t="str">
            <v>White Non-Hispanic</v>
          </cell>
          <cell r="M794" t="str">
            <v>NA</v>
          </cell>
          <cell r="N794" t="str">
            <v>Somewhat conservative</v>
          </cell>
          <cell r="O794" t="str">
            <v>Female</v>
          </cell>
          <cell r="P794" t="str">
            <v>Catholic, Roman Catholic</v>
          </cell>
          <cell r="Q794" t="str">
            <v>Germany</v>
          </cell>
          <cell r="R794" t="str">
            <v>Somewhat good</v>
          </cell>
          <cell r="S794" t="str">
            <v>Having a close relationship to Germany</v>
          </cell>
          <cell r="T794" t="str">
            <v>Having a close relationship to Germany</v>
          </cell>
          <cell r="U794" t="str">
            <v>Somewhat likely</v>
          </cell>
          <cell r="V794" t="str">
            <v>No, not a partner</v>
          </cell>
          <cell r="W794" t="str">
            <v>Yes, as a partner</v>
          </cell>
          <cell r="X794" t="str">
            <v>Yes, as a partner</v>
          </cell>
          <cell r="Y794" t="str">
            <v>Yes, as a partner</v>
          </cell>
          <cell r="Z794" t="str">
            <v>No, not a partner</v>
          </cell>
          <cell r="AA794" t="str">
            <v>No, not a partner</v>
          </cell>
          <cell r="AB794" t="str">
            <v>Countries will increase their focus on national interests</v>
          </cell>
        </row>
        <row r="795">
          <cell r="A795" t="str">
            <v xml:space="preserve">GA    </v>
          </cell>
          <cell r="B795" t="str">
            <v>Divorced</v>
          </cell>
          <cell r="C795" t="str">
            <v>Refused</v>
          </cell>
          <cell r="D795" t="str">
            <v>Refused</v>
          </cell>
          <cell r="F795" t="str">
            <v>NA</v>
          </cell>
          <cell r="G795">
            <v>40</v>
          </cell>
          <cell r="H795" t="str">
            <v>Postgraduate or professional degree, including master's, doctorate, medical or law degree (e.g., MA, MS, PhD, MD, JD)</v>
          </cell>
          <cell r="I795" t="str">
            <v>$200,000 to under $250,000</v>
          </cell>
          <cell r="J795" t="str">
            <v>Yes</v>
          </cell>
          <cell r="K795" t="str">
            <v>Unspecified Hispanic</v>
          </cell>
          <cell r="M795" t="str">
            <v>NA</v>
          </cell>
          <cell r="N795" t="str">
            <v>Moderate</v>
          </cell>
          <cell r="O795" t="str">
            <v>Male</v>
          </cell>
          <cell r="P795" t="str">
            <v>Catholic, Roman Catholic</v>
          </cell>
          <cell r="Q795" t="str">
            <v>United Kingdom</v>
          </cell>
          <cell r="R795" t="str">
            <v>Somewhat bad</v>
          </cell>
          <cell r="S795" t="str">
            <v>Having a close relationship to Russia</v>
          </cell>
          <cell r="T795" t="str">
            <v>Having a close relationship to Germany</v>
          </cell>
          <cell r="U795" t="str">
            <v>Very likely</v>
          </cell>
          <cell r="V795" t="str">
            <v>No, not a partner</v>
          </cell>
          <cell r="W795" t="str">
            <v>No, not a partner</v>
          </cell>
          <cell r="X795" t="str">
            <v>No, not a partner</v>
          </cell>
          <cell r="Y795" t="str">
            <v>Yes, as a partner</v>
          </cell>
          <cell r="Z795" t="str">
            <v>Yes, as a partner</v>
          </cell>
          <cell r="AA795" t="str">
            <v>Yes, as a partner</v>
          </cell>
          <cell r="AB795" t="str">
            <v>Countries will cooperate more with other countries</v>
          </cell>
        </row>
        <row r="796">
          <cell r="A796" t="str">
            <v xml:space="preserve">TX    </v>
          </cell>
          <cell r="B796" t="str">
            <v>Single, living with a partner</v>
          </cell>
          <cell r="C796" t="str">
            <v>Two</v>
          </cell>
          <cell r="D796" t="str">
            <v>Two</v>
          </cell>
          <cell r="F796" t="str">
            <v>NA</v>
          </cell>
          <cell r="G796">
            <v>25</v>
          </cell>
          <cell r="H796" t="str">
            <v>Two year associate degree from a college or university</v>
          </cell>
          <cell r="I796" t="str">
            <v>$30,000 but less than $40,000</v>
          </cell>
          <cell r="J796" t="str">
            <v>No</v>
          </cell>
          <cell r="K796" t="str">
            <v>White Non-Hispanic</v>
          </cell>
          <cell r="M796" t="str">
            <v>NA</v>
          </cell>
          <cell r="N796" t="str">
            <v>Moderate</v>
          </cell>
          <cell r="O796" t="str">
            <v>Male</v>
          </cell>
          <cell r="P796" t="str">
            <v>Methodist</v>
          </cell>
          <cell r="Q796" t="str">
            <v>France</v>
          </cell>
          <cell r="R796" t="str">
            <v>Somewhat good</v>
          </cell>
          <cell r="S796" t="str">
            <v>Having a close relationship to Germany</v>
          </cell>
          <cell r="T796" t="str">
            <v>Having a close relationship to Germany</v>
          </cell>
          <cell r="U796" t="str">
            <v>Somewhat likely</v>
          </cell>
          <cell r="V796" t="str">
            <v>No, not a partner</v>
          </cell>
          <cell r="W796" t="str">
            <v>Yes, as a partner</v>
          </cell>
          <cell r="X796" t="str">
            <v>No, not a partner</v>
          </cell>
          <cell r="Y796" t="str">
            <v>Yes, as a partner</v>
          </cell>
          <cell r="Z796" t="str">
            <v>No, not a partner</v>
          </cell>
          <cell r="AA796" t="str">
            <v>Yes, as a partner</v>
          </cell>
          <cell r="AB796" t="str">
            <v>Everything will be the same as before the crisis</v>
          </cell>
        </row>
        <row r="797">
          <cell r="A797" t="str">
            <v xml:space="preserve">KS    </v>
          </cell>
          <cell r="B797" t="str">
            <v>Married</v>
          </cell>
          <cell r="C797" t="str">
            <v>Four</v>
          </cell>
          <cell r="D797" t="str">
            <v>Four</v>
          </cell>
          <cell r="F797" t="str">
            <v>NA</v>
          </cell>
          <cell r="G797">
            <v>54</v>
          </cell>
          <cell r="H797" t="str">
            <v>Two year associate degree from a college or university</v>
          </cell>
          <cell r="I797" t="str">
            <v>$75,000 but less than $100,000</v>
          </cell>
          <cell r="J797" t="str">
            <v>No</v>
          </cell>
          <cell r="K797" t="str">
            <v>White Non-Hispanic</v>
          </cell>
          <cell r="M797" t="str">
            <v>NA</v>
          </cell>
          <cell r="N797" t="str">
            <v>Very liberal</v>
          </cell>
          <cell r="O797" t="str">
            <v>Male</v>
          </cell>
          <cell r="P797" t="str">
            <v>Christian (Just Christian)</v>
          </cell>
          <cell r="Q797" t="str">
            <v>Germany</v>
          </cell>
          <cell r="R797" t="str">
            <v>Somewhat good</v>
          </cell>
          <cell r="S797" t="str">
            <v>Having a close relationship to Germany</v>
          </cell>
          <cell r="T797" t="str">
            <v>Having a close relationship to Germany</v>
          </cell>
          <cell r="U797" t="str">
            <v>Somewhat unlikely</v>
          </cell>
          <cell r="V797" t="str">
            <v>Yes, as a partner</v>
          </cell>
          <cell r="W797" t="str">
            <v>Yes, as a partner</v>
          </cell>
          <cell r="X797" t="str">
            <v>Yes, as a partner</v>
          </cell>
          <cell r="Y797" t="str">
            <v>Yes, as a partner</v>
          </cell>
          <cell r="Z797" t="str">
            <v>Yes, as a partner</v>
          </cell>
          <cell r="AA797" t="str">
            <v>No, not a partner</v>
          </cell>
          <cell r="AB797" t="str">
            <v>Countries will cooperate more with other countries</v>
          </cell>
        </row>
        <row r="798">
          <cell r="A798" t="str">
            <v xml:space="preserve">PA    </v>
          </cell>
          <cell r="B798" t="str">
            <v>Married</v>
          </cell>
          <cell r="C798" t="str">
            <v>Refused</v>
          </cell>
          <cell r="D798" t="str">
            <v>Refused</v>
          </cell>
          <cell r="F798" t="str">
            <v>NA</v>
          </cell>
          <cell r="G798">
            <v>25</v>
          </cell>
          <cell r="H798" t="str">
            <v>Postgraduate or professional degree, including master's, doctorate, medical or law degree (e.g., MA, MS, PhD, MD, JD)</v>
          </cell>
          <cell r="I798" t="str">
            <v>$100,000 to under $150,000</v>
          </cell>
          <cell r="J798" t="str">
            <v>No</v>
          </cell>
          <cell r="K798" t="str">
            <v>Asian/Chinese/Japanese</v>
          </cell>
          <cell r="M798" t="str">
            <v>NA</v>
          </cell>
          <cell r="N798" t="str">
            <v>Somewhat conservative</v>
          </cell>
          <cell r="O798" t="str">
            <v>Male</v>
          </cell>
          <cell r="P798" t="str">
            <v>Christian (Just Christian)</v>
          </cell>
          <cell r="Q798" t="str">
            <v>Other</v>
          </cell>
          <cell r="R798" t="str">
            <v>Somewhat good</v>
          </cell>
          <cell r="S798" t="str">
            <v>VOL: Neither</v>
          </cell>
          <cell r="T798" t="str">
            <v>VOL: Neither</v>
          </cell>
          <cell r="U798" t="str">
            <v>Very likely</v>
          </cell>
          <cell r="V798" t="str">
            <v>No, not a partner</v>
          </cell>
          <cell r="W798" t="str">
            <v>No, not a partner</v>
          </cell>
          <cell r="X798" t="str">
            <v>No, not a partner</v>
          </cell>
          <cell r="Y798" t="str">
            <v>No, not a partner</v>
          </cell>
          <cell r="Z798" t="str">
            <v>No, not a partner</v>
          </cell>
          <cell r="AA798" t="str">
            <v>No, not a partner</v>
          </cell>
          <cell r="AB798" t="str">
            <v>Countries will cooperate more with other countries</v>
          </cell>
        </row>
        <row r="799">
          <cell r="A799" t="str">
            <v xml:space="preserve">MA    </v>
          </cell>
          <cell r="B799" t="str">
            <v>Married</v>
          </cell>
          <cell r="C799" t="str">
            <v>Five</v>
          </cell>
          <cell r="D799" t="str">
            <v>Four</v>
          </cell>
          <cell r="F799" t="str">
            <v>Yes</v>
          </cell>
          <cell r="G799">
            <v>57</v>
          </cell>
          <cell r="H799" t="str">
            <v>Some college, no degree (includes community college)</v>
          </cell>
          <cell r="I799" t="str">
            <v>$50,000 but less than $75,000</v>
          </cell>
          <cell r="J799" t="str">
            <v>No</v>
          </cell>
          <cell r="K799" t="str">
            <v>White Non-Hispanic</v>
          </cell>
          <cell r="M799" t="str">
            <v>NA</v>
          </cell>
          <cell r="N799" t="str">
            <v>Very conservative</v>
          </cell>
          <cell r="O799" t="str">
            <v>Male</v>
          </cell>
          <cell r="P799" t="str">
            <v>Episcopalian or Anglican</v>
          </cell>
          <cell r="Q799" t="str">
            <v>United Kingdom</v>
          </cell>
          <cell r="R799" t="str">
            <v>Somewhat good</v>
          </cell>
          <cell r="S799" t="str">
            <v>Having a close relationship to Germany</v>
          </cell>
          <cell r="T799" t="str">
            <v>Having a close relationship to Germany</v>
          </cell>
          <cell r="U799" t="str">
            <v>Somewhat likely</v>
          </cell>
          <cell r="V799" t="str">
            <v>Yes, as a partner</v>
          </cell>
          <cell r="W799" t="str">
            <v>Yes, as a partner</v>
          </cell>
          <cell r="X799" t="str">
            <v>Yes, as a partner</v>
          </cell>
          <cell r="Y799" t="str">
            <v>Yes, as a partner</v>
          </cell>
          <cell r="Z799" t="str">
            <v>Yes, as a partner</v>
          </cell>
          <cell r="AA799" t="str">
            <v>Yes, as a partner</v>
          </cell>
          <cell r="AB799" t="str">
            <v>Countries will increase their focus on national interests</v>
          </cell>
        </row>
        <row r="800">
          <cell r="A800" t="str">
            <v xml:space="preserve">NY    </v>
          </cell>
          <cell r="B800" t="str">
            <v>Single, that is never married</v>
          </cell>
          <cell r="C800" t="str">
            <v>Five</v>
          </cell>
          <cell r="D800" t="str">
            <v>Three</v>
          </cell>
          <cell r="F800" t="str">
            <v>No</v>
          </cell>
          <cell r="G800">
            <v>18</v>
          </cell>
          <cell r="H800" t="str">
            <v>High school incomplete (Grades 9-11 or Grade 12 with NO diploma)</v>
          </cell>
          <cell r="I800" t="str">
            <v>Don't know</v>
          </cell>
          <cell r="J800" t="str">
            <v>Yes</v>
          </cell>
          <cell r="K800" t="str">
            <v>Unspecified Hispanic</v>
          </cell>
          <cell r="M800" t="str">
            <v>Neither/Other (DO NOT READ)</v>
          </cell>
          <cell r="N800" t="str">
            <v>Very conservative</v>
          </cell>
          <cell r="O800" t="str">
            <v>Male</v>
          </cell>
          <cell r="P800" t="str">
            <v>Catholic, Roman Catholic</v>
          </cell>
          <cell r="Q800" t="str">
            <v>North Korea</v>
          </cell>
          <cell r="R800" t="str">
            <v>Very good</v>
          </cell>
          <cell r="S800" t="str">
            <v>Having a close relationship to Russia</v>
          </cell>
          <cell r="T800" t="str">
            <v>Having a close relationship to China</v>
          </cell>
          <cell r="U800" t="str">
            <v>Somewhat likely</v>
          </cell>
          <cell r="V800" t="str">
            <v>No, not a partner</v>
          </cell>
          <cell r="W800" t="str">
            <v>No, not a partner</v>
          </cell>
          <cell r="X800" t="str">
            <v>No, not a partner</v>
          </cell>
          <cell r="Y800" t="str">
            <v>No, not a partner</v>
          </cell>
          <cell r="Z800" t="str">
            <v>No, not a partner</v>
          </cell>
          <cell r="AA800" t="str">
            <v>No, not a partner</v>
          </cell>
          <cell r="AB800" t="str">
            <v>Countries will increase their focus on national interests</v>
          </cell>
        </row>
        <row r="801">
          <cell r="A801" t="str">
            <v xml:space="preserve">SC    </v>
          </cell>
          <cell r="B801" t="str">
            <v>Married</v>
          </cell>
          <cell r="C801" t="str">
            <v>Two</v>
          </cell>
          <cell r="D801" t="str">
            <v>Two</v>
          </cell>
          <cell r="F801" t="str">
            <v>NA</v>
          </cell>
          <cell r="G801">
            <v>46</v>
          </cell>
          <cell r="H801" t="str">
            <v>Two year associate degree from a college or university</v>
          </cell>
          <cell r="I801" t="str">
            <v>$40,000 but less than $50,000</v>
          </cell>
          <cell r="J801" t="str">
            <v>No</v>
          </cell>
          <cell r="K801" t="str">
            <v>White Non-Hispanic</v>
          </cell>
          <cell r="M801" t="str">
            <v>NA</v>
          </cell>
          <cell r="N801" t="str">
            <v>Moderate</v>
          </cell>
          <cell r="O801" t="str">
            <v>Female</v>
          </cell>
          <cell r="P801" t="str">
            <v>Christian (Just Christian)</v>
          </cell>
          <cell r="Q801" t="str">
            <v>The European Union (EU)</v>
          </cell>
          <cell r="R801" t="str">
            <v>Somewhat bad</v>
          </cell>
          <cell r="S801" t="str">
            <v>Having a close relationship to Germany</v>
          </cell>
          <cell r="T801" t="str">
            <v>Having a close relationship to Germany</v>
          </cell>
          <cell r="U801" t="str">
            <v>Somewhat unlikely</v>
          </cell>
          <cell r="V801" t="str">
            <v>No, not a partner</v>
          </cell>
          <cell r="W801" t="str">
            <v>No, not a partner</v>
          </cell>
          <cell r="X801" t="str">
            <v>No, not a partner</v>
          </cell>
          <cell r="Y801" t="str">
            <v>Yes, as a partner</v>
          </cell>
          <cell r="Z801" t="str">
            <v>Yes, as a partner</v>
          </cell>
          <cell r="AA801" t="str">
            <v>Yes, as a partner</v>
          </cell>
          <cell r="AB801" t="str">
            <v>Everything will be the same as before the crisis</v>
          </cell>
        </row>
        <row r="802">
          <cell r="A802" t="str">
            <v xml:space="preserve">GA    </v>
          </cell>
          <cell r="B802" t="str">
            <v>Married</v>
          </cell>
          <cell r="C802" t="str">
            <v>Three</v>
          </cell>
          <cell r="D802" t="str">
            <v>Three</v>
          </cell>
          <cell r="F802" t="str">
            <v>NA</v>
          </cell>
          <cell r="G802">
            <v>45</v>
          </cell>
          <cell r="H802" t="str">
            <v>Two year associate degree from a college or university</v>
          </cell>
          <cell r="I802" t="str">
            <v>$40,000 but less than $50,000</v>
          </cell>
          <cell r="J802" t="str">
            <v>Yes</v>
          </cell>
          <cell r="K802" t="str">
            <v>White Hispanic</v>
          </cell>
          <cell r="M802" t="str">
            <v>NA</v>
          </cell>
          <cell r="N802" t="str">
            <v>Moderate</v>
          </cell>
          <cell r="O802" t="str">
            <v>Female</v>
          </cell>
          <cell r="P802" t="str">
            <v>Protestant</v>
          </cell>
          <cell r="Q802" t="str">
            <v>Germany</v>
          </cell>
          <cell r="R802" t="str">
            <v>Somewhat good</v>
          </cell>
          <cell r="S802" t="str">
            <v>Having a close relationship to Germany</v>
          </cell>
          <cell r="T802" t="str">
            <v>Having a close relationship to Germany</v>
          </cell>
          <cell r="U802" t="str">
            <v>Somewhat likely</v>
          </cell>
          <cell r="V802" t="str">
            <v>Yes, as a partner</v>
          </cell>
          <cell r="W802" t="str">
            <v>Yes, as a partner</v>
          </cell>
          <cell r="X802" t="str">
            <v>Yes, as a partner</v>
          </cell>
          <cell r="Y802" t="str">
            <v>Yes, as a partner</v>
          </cell>
          <cell r="Z802" t="str">
            <v>Yes, as a partner</v>
          </cell>
          <cell r="AA802" t="str">
            <v>Yes, as a partner</v>
          </cell>
          <cell r="AB802" t="str">
            <v>Countries will cooperate more with other countries</v>
          </cell>
        </row>
        <row r="803">
          <cell r="A803" t="str">
            <v xml:space="preserve">SC    </v>
          </cell>
          <cell r="B803" t="str">
            <v>Married</v>
          </cell>
          <cell r="C803" t="str">
            <v>Two</v>
          </cell>
          <cell r="D803" t="str">
            <v>Two</v>
          </cell>
          <cell r="F803" t="str">
            <v>NA</v>
          </cell>
          <cell r="G803">
            <v>46</v>
          </cell>
          <cell r="H803" t="str">
            <v>Two year associate degree from a college or university</v>
          </cell>
          <cell r="I803" t="str">
            <v>$30,000 but less than $40,000</v>
          </cell>
          <cell r="J803" t="str">
            <v>No</v>
          </cell>
          <cell r="K803" t="str">
            <v>White Non-Hispanic</v>
          </cell>
          <cell r="M803" t="str">
            <v>NA</v>
          </cell>
          <cell r="N803" t="str">
            <v>Somewhat conservative</v>
          </cell>
          <cell r="O803" t="str">
            <v>Male</v>
          </cell>
          <cell r="P803" t="str">
            <v>Catholic, Roman Catholic</v>
          </cell>
          <cell r="Q803" t="str">
            <v>Mexico</v>
          </cell>
          <cell r="R803" t="str">
            <v>Very good</v>
          </cell>
          <cell r="S803" t="str">
            <v>Having a close relationship to Russia</v>
          </cell>
          <cell r="T803" t="str">
            <v>Having a close relationship to Germany</v>
          </cell>
          <cell r="U803" t="str">
            <v>Somewhat unlikely</v>
          </cell>
          <cell r="V803" t="str">
            <v>No, not a partner</v>
          </cell>
          <cell r="W803" t="str">
            <v>No, not a partner</v>
          </cell>
          <cell r="X803" t="str">
            <v>No, not a partner</v>
          </cell>
          <cell r="Y803" t="str">
            <v>No, not a partner</v>
          </cell>
          <cell r="Z803" t="str">
            <v>No, not a partner</v>
          </cell>
          <cell r="AA803" t="str">
            <v>No, not a partner</v>
          </cell>
          <cell r="AB803" t="str">
            <v>Everything will be the same as before the crisis</v>
          </cell>
        </row>
        <row r="804">
          <cell r="A804" t="str">
            <v xml:space="preserve">MD    </v>
          </cell>
          <cell r="B804" t="str">
            <v>Married</v>
          </cell>
          <cell r="C804" t="str">
            <v>Three</v>
          </cell>
          <cell r="D804" t="str">
            <v>Three</v>
          </cell>
          <cell r="F804" t="str">
            <v>NA</v>
          </cell>
          <cell r="G804">
            <v>57</v>
          </cell>
          <cell r="H804" t="str">
            <v>Four year college or university degree/Bachelor.s degree (e.g., BS, BA, AB)</v>
          </cell>
          <cell r="I804" t="str">
            <v>$50,000 but less than $75,000</v>
          </cell>
          <cell r="J804" t="str">
            <v>No</v>
          </cell>
          <cell r="K804" t="str">
            <v>White Non-Hispanic</v>
          </cell>
          <cell r="M804" t="str">
            <v>Democratic</v>
          </cell>
          <cell r="N804" t="str">
            <v>Moderate</v>
          </cell>
          <cell r="O804" t="str">
            <v>Female</v>
          </cell>
          <cell r="P804" t="str">
            <v>Protestant</v>
          </cell>
          <cell r="Q804" t="str">
            <v>United Kingdom</v>
          </cell>
          <cell r="R804" t="str">
            <v>Somewhat good</v>
          </cell>
          <cell r="S804" t="str">
            <v>Having a close relationship to Germany</v>
          </cell>
          <cell r="T804" t="str">
            <v>Having a close relationship to Germany</v>
          </cell>
          <cell r="U804" t="str">
            <v>Somewhat likely</v>
          </cell>
          <cell r="V804" t="str">
            <v>Yes, as a partner</v>
          </cell>
          <cell r="W804" t="str">
            <v>Yes, as a partner</v>
          </cell>
          <cell r="X804" t="str">
            <v>No, not a partner</v>
          </cell>
          <cell r="Y804" t="str">
            <v>No, not a partner</v>
          </cell>
          <cell r="Z804" t="str">
            <v>Yes, as a partner</v>
          </cell>
          <cell r="AA804" t="str">
            <v>Yes, as a partner</v>
          </cell>
          <cell r="AB804" t="str">
            <v>Countries will cooperate more with other countries</v>
          </cell>
        </row>
        <row r="805">
          <cell r="A805" t="str">
            <v xml:space="preserve">PA    </v>
          </cell>
          <cell r="B805" t="str">
            <v>Single, living with a partner</v>
          </cell>
          <cell r="C805" t="str">
            <v>Two</v>
          </cell>
          <cell r="D805" t="str">
            <v>Two</v>
          </cell>
          <cell r="F805" t="str">
            <v>NA</v>
          </cell>
          <cell r="G805">
            <v>38</v>
          </cell>
          <cell r="H805" t="str">
            <v>Four year college or university degree/Bachelor.s degree (e.g., BS, BA, AB)</v>
          </cell>
          <cell r="I805" t="str">
            <v>$40,000 but less than $50,000</v>
          </cell>
          <cell r="J805" t="str">
            <v>No</v>
          </cell>
          <cell r="K805" t="str">
            <v>Black Non-Hispanic</v>
          </cell>
          <cell r="M805" t="str">
            <v>NA</v>
          </cell>
          <cell r="N805" t="str">
            <v>Somewhat liberal</v>
          </cell>
          <cell r="O805" t="str">
            <v>Female</v>
          </cell>
          <cell r="P805" t="str">
            <v>Christian (Just Christian)</v>
          </cell>
          <cell r="Q805" t="str">
            <v>Canada</v>
          </cell>
          <cell r="R805" t="str">
            <v>Very good</v>
          </cell>
          <cell r="S805" t="str">
            <v>Having a close relationship to Germany</v>
          </cell>
          <cell r="T805" t="str">
            <v>Having a close relationship to Germany</v>
          </cell>
          <cell r="U805" t="str">
            <v>Somewhat likely</v>
          </cell>
          <cell r="V805" t="str">
            <v>Yes, as a partner</v>
          </cell>
          <cell r="W805" t="str">
            <v>Yes, as a partner</v>
          </cell>
          <cell r="X805" t="str">
            <v>Yes, as a partner</v>
          </cell>
          <cell r="Y805" t="str">
            <v>Yes, as a partner</v>
          </cell>
          <cell r="Z805" t="str">
            <v>Yes, as a partner</v>
          </cell>
          <cell r="AA805" t="str">
            <v>Yes, as a partner</v>
          </cell>
          <cell r="AB805" t="str">
            <v>Countries will cooperate more with other countries</v>
          </cell>
        </row>
        <row r="806">
          <cell r="A806" t="str">
            <v xml:space="preserve">OH    </v>
          </cell>
          <cell r="B806" t="str">
            <v>Married</v>
          </cell>
          <cell r="C806" t="str">
            <v>Two</v>
          </cell>
          <cell r="D806" t="str">
            <v>Two</v>
          </cell>
          <cell r="F806" t="str">
            <v>NA</v>
          </cell>
          <cell r="G806">
            <v>32</v>
          </cell>
          <cell r="H806" t="str">
            <v>Four year college or university degree/Bachelor.s degree (e.g., BS, BA, AB)</v>
          </cell>
          <cell r="I806" t="str">
            <v>$75,000 but less than $100,000</v>
          </cell>
          <cell r="J806" t="str">
            <v>No</v>
          </cell>
          <cell r="K806" t="str">
            <v>White Non-Hispanic</v>
          </cell>
          <cell r="M806" t="str">
            <v>Democratic</v>
          </cell>
          <cell r="N806" t="str">
            <v>Somewhat liberal</v>
          </cell>
          <cell r="O806" t="str">
            <v>Female</v>
          </cell>
          <cell r="P806" t="str">
            <v>Baptist</v>
          </cell>
          <cell r="Q806" t="str">
            <v>United Kingdom</v>
          </cell>
          <cell r="R806" t="str">
            <v>Very good</v>
          </cell>
          <cell r="S806" t="str">
            <v>Having a close relationship to Germany</v>
          </cell>
          <cell r="T806" t="str">
            <v>Having a close relationship to China</v>
          </cell>
          <cell r="U806" t="str">
            <v>Somewhat unlikely</v>
          </cell>
          <cell r="V806" t="str">
            <v>No, not a partner</v>
          </cell>
          <cell r="W806" t="str">
            <v>Yes, as a partner</v>
          </cell>
          <cell r="X806" t="str">
            <v>Yes, as a partner</v>
          </cell>
          <cell r="Y806" t="str">
            <v>Yes, as a partner</v>
          </cell>
          <cell r="Z806" t="str">
            <v>Yes, as a partner</v>
          </cell>
          <cell r="AA806" t="str">
            <v>Yes, as a partner</v>
          </cell>
          <cell r="AB806" t="str">
            <v>Countries will increase their focus on national interests</v>
          </cell>
        </row>
        <row r="807">
          <cell r="A807" t="str">
            <v xml:space="preserve">IA    </v>
          </cell>
          <cell r="B807" t="str">
            <v>Single, that is never married</v>
          </cell>
          <cell r="C807" t="str">
            <v>Two</v>
          </cell>
          <cell r="D807" t="str">
            <v>Two</v>
          </cell>
          <cell r="F807" t="str">
            <v>NA</v>
          </cell>
          <cell r="G807">
            <v>33</v>
          </cell>
          <cell r="H807" t="str">
            <v>Postgraduate or professional degree, including master's, doctorate, medical or law degree (e.g., MA, MS, PhD, MD, JD)</v>
          </cell>
          <cell r="I807" t="str">
            <v>$75,000 but less than $100,000</v>
          </cell>
          <cell r="J807" t="str">
            <v>No</v>
          </cell>
          <cell r="K807" t="str">
            <v>Asian/Chinese/Japanese</v>
          </cell>
          <cell r="M807" t="str">
            <v>Democratic</v>
          </cell>
          <cell r="N807" t="str">
            <v>Very liberal</v>
          </cell>
          <cell r="O807" t="str">
            <v>Male</v>
          </cell>
          <cell r="P807" t="str">
            <v>Nothing in particular</v>
          </cell>
          <cell r="Q807" t="str">
            <v>Canada</v>
          </cell>
          <cell r="R807" t="str">
            <v>Somewhat bad</v>
          </cell>
          <cell r="S807" t="str">
            <v>Having a close relationship to Germany</v>
          </cell>
          <cell r="T807" t="str">
            <v>Having a close relationship to Germany</v>
          </cell>
          <cell r="U807" t="str">
            <v>Somewhat likely</v>
          </cell>
          <cell r="V807" t="str">
            <v>Yes, as a partner</v>
          </cell>
          <cell r="W807" t="str">
            <v>Yes, as a partner</v>
          </cell>
          <cell r="X807" t="str">
            <v>Yes, as a partner</v>
          </cell>
          <cell r="Y807" t="str">
            <v>Yes, as a partner</v>
          </cell>
          <cell r="Z807" t="str">
            <v>Yes, as a partner</v>
          </cell>
          <cell r="AA807" t="str">
            <v>Yes, as a partner</v>
          </cell>
          <cell r="AB807" t="str">
            <v>Countries will cooperate more with other countries</v>
          </cell>
        </row>
        <row r="808">
          <cell r="A808" t="str">
            <v xml:space="preserve">MI    </v>
          </cell>
          <cell r="B808" t="str">
            <v>Married</v>
          </cell>
          <cell r="C808" t="str">
            <v>Two</v>
          </cell>
          <cell r="D808" t="str">
            <v>Two</v>
          </cell>
          <cell r="F808" t="str">
            <v>NA</v>
          </cell>
          <cell r="G808">
            <v>56</v>
          </cell>
          <cell r="H808" t="str">
            <v>Some college, no degree (includes community college)</v>
          </cell>
          <cell r="I808" t="str">
            <v>$25,000 but less than $30,000</v>
          </cell>
          <cell r="J808" t="str">
            <v>No</v>
          </cell>
          <cell r="K808" t="str">
            <v>Black Non-Hispanic</v>
          </cell>
          <cell r="M808" t="str">
            <v>NA</v>
          </cell>
          <cell r="N808" t="str">
            <v>Moderate</v>
          </cell>
          <cell r="O808" t="str">
            <v>Male</v>
          </cell>
          <cell r="P808" t="str">
            <v>Baptist</v>
          </cell>
          <cell r="Q808" t="str">
            <v>Canada</v>
          </cell>
          <cell r="R808" t="str">
            <v>Very good</v>
          </cell>
          <cell r="S808" t="str">
            <v>Having a close relationship to Germany</v>
          </cell>
          <cell r="T808" t="str">
            <v>Having a close relationship to Germany</v>
          </cell>
          <cell r="U808" t="str">
            <v>Somewhat likely</v>
          </cell>
          <cell r="V808" t="str">
            <v>No, not a partner</v>
          </cell>
          <cell r="W808" t="str">
            <v>Yes, as a partner</v>
          </cell>
          <cell r="X808" t="str">
            <v>Yes, as a partner</v>
          </cell>
          <cell r="Y808" t="str">
            <v>Yes, as a partner</v>
          </cell>
          <cell r="Z808" t="str">
            <v>Yes, as a partner</v>
          </cell>
          <cell r="AA808" t="str">
            <v>Yes, as a partner</v>
          </cell>
          <cell r="AB808" t="str">
            <v>Countries will increase their focus on national interests</v>
          </cell>
        </row>
        <row r="809">
          <cell r="A809" t="str">
            <v xml:space="preserve">CO    </v>
          </cell>
          <cell r="B809" t="str">
            <v>Married</v>
          </cell>
          <cell r="C809" t="str">
            <v>Six</v>
          </cell>
          <cell r="D809" t="str">
            <v>Four</v>
          </cell>
          <cell r="F809" t="str">
            <v>Yes</v>
          </cell>
          <cell r="G809">
            <v>37</v>
          </cell>
          <cell r="H809" t="str">
            <v>High school graduate (Grade 12 with diploma or GED certificate)</v>
          </cell>
          <cell r="I809" t="str">
            <v>$50,000 but less than $75,000</v>
          </cell>
          <cell r="J809" t="str">
            <v>No</v>
          </cell>
          <cell r="K809" t="str">
            <v>White Non-Hispanic</v>
          </cell>
          <cell r="M809" t="str">
            <v>Neither/Other (DO NOT READ)</v>
          </cell>
          <cell r="N809" t="str">
            <v>Moderate</v>
          </cell>
          <cell r="O809" t="str">
            <v>Male</v>
          </cell>
          <cell r="P809" t="str">
            <v>Agnostic</v>
          </cell>
          <cell r="Q809" t="str">
            <v>DK/Refused</v>
          </cell>
          <cell r="R809" t="str">
            <v>Somewhat good</v>
          </cell>
          <cell r="S809" t="str">
            <v>Having a close relationship to Germany</v>
          </cell>
          <cell r="T809" t="str">
            <v>Having a close relationship to Germany</v>
          </cell>
          <cell r="U809" t="str">
            <v>Somewhat likely</v>
          </cell>
          <cell r="V809" t="str">
            <v>No, not a partner</v>
          </cell>
          <cell r="W809" t="str">
            <v>Yes, as a partner</v>
          </cell>
          <cell r="X809" t="str">
            <v>Yes, as a partner</v>
          </cell>
          <cell r="Y809" t="str">
            <v>Yes, as a partner</v>
          </cell>
          <cell r="Z809" t="str">
            <v>Yes, as a partner</v>
          </cell>
          <cell r="AA809" t="str">
            <v>Yes, as a partner</v>
          </cell>
          <cell r="AB809" t="str">
            <v>Countries will increase their focus on national interests</v>
          </cell>
        </row>
        <row r="810">
          <cell r="A810" t="str">
            <v xml:space="preserve">TX    </v>
          </cell>
          <cell r="B810" t="str">
            <v>Single, living with a partner</v>
          </cell>
          <cell r="C810" t="str">
            <v>Two</v>
          </cell>
          <cell r="D810" t="str">
            <v>Two</v>
          </cell>
          <cell r="F810" t="str">
            <v>NA</v>
          </cell>
          <cell r="G810">
            <v>24</v>
          </cell>
          <cell r="H810" t="str">
            <v>High school graduate (Grade 12 with diploma or GED certificate)</v>
          </cell>
          <cell r="I810" t="str">
            <v>$75,000 but less than $100,000</v>
          </cell>
          <cell r="J810" t="str">
            <v>No</v>
          </cell>
          <cell r="K810" t="str">
            <v>White Non-Hispanic</v>
          </cell>
          <cell r="M810" t="str">
            <v>NA</v>
          </cell>
          <cell r="N810" t="str">
            <v>Very conservative</v>
          </cell>
          <cell r="O810" t="str">
            <v>Male</v>
          </cell>
          <cell r="P810" t="str">
            <v>Baptist</v>
          </cell>
          <cell r="Q810" t="str">
            <v>United Kingdom</v>
          </cell>
          <cell r="R810" t="str">
            <v>Somewhat good</v>
          </cell>
          <cell r="S810" t="str">
            <v>Having a close relationship to Russia</v>
          </cell>
          <cell r="T810" t="str">
            <v>Having a close relationship to China</v>
          </cell>
          <cell r="U810" t="str">
            <v>Somewhat likely</v>
          </cell>
          <cell r="V810" t="str">
            <v>Yes, as a partner</v>
          </cell>
          <cell r="W810" t="str">
            <v>Yes, as a partner</v>
          </cell>
          <cell r="X810" t="str">
            <v>Yes, as a partner</v>
          </cell>
          <cell r="Y810" t="str">
            <v>No, not a partner</v>
          </cell>
          <cell r="Z810" t="str">
            <v>Yes, as a partner</v>
          </cell>
          <cell r="AA810" t="str">
            <v>Yes, as a partner</v>
          </cell>
          <cell r="AB810" t="str">
            <v>Everything will be the same as before the crisis</v>
          </cell>
        </row>
        <row r="811">
          <cell r="A811" t="str">
            <v xml:space="preserve">IL    </v>
          </cell>
          <cell r="B811" t="str">
            <v>Married</v>
          </cell>
          <cell r="C811" t="str">
            <v>Two</v>
          </cell>
          <cell r="D811" t="str">
            <v>Two</v>
          </cell>
          <cell r="F811" t="str">
            <v>NA</v>
          </cell>
          <cell r="G811">
            <v>51</v>
          </cell>
          <cell r="H811" t="str">
            <v>High school graduate (Grade 12 with diploma or GED certificate)</v>
          </cell>
          <cell r="I811" t="str">
            <v>$50,000 but less than $75,000</v>
          </cell>
          <cell r="J811" t="str">
            <v>No</v>
          </cell>
          <cell r="K811" t="str">
            <v>White Non-Hispanic</v>
          </cell>
          <cell r="M811" t="str">
            <v>NA</v>
          </cell>
          <cell r="N811" t="str">
            <v>Somewhat conservative</v>
          </cell>
          <cell r="O811" t="str">
            <v>Male</v>
          </cell>
          <cell r="P811" t="str">
            <v>Catholic, Roman Catholic</v>
          </cell>
          <cell r="Q811" t="str">
            <v>Germany</v>
          </cell>
          <cell r="R811" t="str">
            <v>Somewhat good</v>
          </cell>
          <cell r="S811" t="str">
            <v>Having a close relationship to Germany</v>
          </cell>
          <cell r="T811" t="str">
            <v>Having a close relationship to Germany</v>
          </cell>
          <cell r="U811" t="str">
            <v>Somewhat unlikely</v>
          </cell>
          <cell r="V811" t="str">
            <v>Yes, as a partner</v>
          </cell>
          <cell r="W811" t="str">
            <v>Yes, as a partner</v>
          </cell>
          <cell r="X811" t="str">
            <v>Yes, as a partner</v>
          </cell>
          <cell r="Y811" t="str">
            <v>Yes, as a partner</v>
          </cell>
          <cell r="Z811" t="str">
            <v>Yes, as a partner</v>
          </cell>
          <cell r="AA811" t="str">
            <v>Yes, as a partner</v>
          </cell>
          <cell r="AB811" t="str">
            <v>Everything will be the same as before the crisis</v>
          </cell>
        </row>
        <row r="812">
          <cell r="A812" t="str">
            <v xml:space="preserve">TX    </v>
          </cell>
          <cell r="B812" t="str">
            <v>Married</v>
          </cell>
          <cell r="C812" t="str">
            <v>Two</v>
          </cell>
          <cell r="D812" t="str">
            <v>Two</v>
          </cell>
          <cell r="F812" t="str">
            <v>NA</v>
          </cell>
          <cell r="G812">
            <v>36</v>
          </cell>
          <cell r="H812" t="str">
            <v>Some college, no degree (includes community college)</v>
          </cell>
          <cell r="I812" t="str">
            <v>$40,000 but less than $50,000</v>
          </cell>
          <cell r="J812" t="str">
            <v>No</v>
          </cell>
          <cell r="K812" t="str">
            <v>White Non-Hispanic</v>
          </cell>
          <cell r="M812" t="str">
            <v>NA</v>
          </cell>
          <cell r="N812" t="str">
            <v>Moderate</v>
          </cell>
          <cell r="O812" t="str">
            <v>Female</v>
          </cell>
          <cell r="P812" t="str">
            <v>Christian (Just Christian)</v>
          </cell>
          <cell r="Q812" t="str">
            <v>Japan</v>
          </cell>
          <cell r="R812" t="str">
            <v>Somewhat good</v>
          </cell>
          <cell r="S812" t="str">
            <v>Having a close relationship to Germany</v>
          </cell>
          <cell r="T812" t="str">
            <v>Having a close relationship to Germany</v>
          </cell>
          <cell r="U812" t="str">
            <v>Somewhat likely</v>
          </cell>
          <cell r="V812" t="str">
            <v>Yes, as a partner</v>
          </cell>
          <cell r="W812" t="str">
            <v>Yes, as a partner</v>
          </cell>
          <cell r="X812" t="str">
            <v>Yes, as a partner</v>
          </cell>
          <cell r="Y812" t="str">
            <v>Yes, as a partner</v>
          </cell>
          <cell r="Z812" t="str">
            <v>Yes, as a partner</v>
          </cell>
          <cell r="AA812" t="str">
            <v>Yes, as a partner</v>
          </cell>
          <cell r="AB812" t="str">
            <v>Countries will increase their focus on national interests</v>
          </cell>
        </row>
        <row r="813">
          <cell r="A813" t="str">
            <v xml:space="preserve">IA    </v>
          </cell>
          <cell r="B813" t="str">
            <v>Married</v>
          </cell>
          <cell r="C813" t="str">
            <v>Two</v>
          </cell>
          <cell r="D813" t="str">
            <v>Two</v>
          </cell>
          <cell r="F813" t="str">
            <v>NA</v>
          </cell>
          <cell r="G813">
            <v>76</v>
          </cell>
          <cell r="H813" t="str">
            <v>Postgraduate or professional degree, including master's, doctorate, medical or law degree (e.g., MA, MS, PhD, MD, JD)</v>
          </cell>
          <cell r="I813" t="str">
            <v>$100,000 to under $150,000</v>
          </cell>
          <cell r="J813" t="str">
            <v>No</v>
          </cell>
          <cell r="K813" t="str">
            <v>White Non-Hispanic</v>
          </cell>
          <cell r="M813" t="str">
            <v>NA</v>
          </cell>
          <cell r="N813" t="str">
            <v>Very liberal</v>
          </cell>
          <cell r="O813" t="str">
            <v>Male</v>
          </cell>
          <cell r="P813" t="str">
            <v>Protestant</v>
          </cell>
          <cell r="Q813" t="str">
            <v>United Kingdom</v>
          </cell>
          <cell r="R813" t="str">
            <v>Somewhat bad</v>
          </cell>
          <cell r="S813" t="str">
            <v>Having a close relationship to Germany</v>
          </cell>
          <cell r="T813" t="str">
            <v>Having a close relationship to Germany</v>
          </cell>
          <cell r="U813" t="str">
            <v>Somewhat likely</v>
          </cell>
          <cell r="V813" t="str">
            <v>Yes, as a partner</v>
          </cell>
          <cell r="W813" t="str">
            <v>Yes, as a partner</v>
          </cell>
          <cell r="X813" t="str">
            <v>Yes, as a partner</v>
          </cell>
          <cell r="Y813" t="str">
            <v>Yes, as a partner</v>
          </cell>
          <cell r="Z813" t="str">
            <v>Yes, as a partner</v>
          </cell>
          <cell r="AA813" t="str">
            <v>Yes, as a partner</v>
          </cell>
          <cell r="AB813" t="str">
            <v>Everything will be the same as before the crisis</v>
          </cell>
        </row>
        <row r="814">
          <cell r="A814" t="str">
            <v xml:space="preserve">TX    </v>
          </cell>
          <cell r="B814" t="str">
            <v>Single, living with a partner</v>
          </cell>
          <cell r="C814" t="str">
            <v>Two</v>
          </cell>
          <cell r="D814" t="str">
            <v>Two</v>
          </cell>
          <cell r="F814" t="str">
            <v>NA</v>
          </cell>
          <cell r="G814">
            <v>52</v>
          </cell>
          <cell r="H814" t="str">
            <v>Four year college or university degree/Bachelor.s degree (e.g., BS, BA, AB)</v>
          </cell>
          <cell r="I814" t="str">
            <v>$40,000 but less than $50,000</v>
          </cell>
          <cell r="J814" t="str">
            <v>No</v>
          </cell>
          <cell r="K814" t="str">
            <v>White Non-Hispanic</v>
          </cell>
          <cell r="M814" t="str">
            <v>NA</v>
          </cell>
          <cell r="N814" t="str">
            <v>Somewhat conservative</v>
          </cell>
          <cell r="O814" t="str">
            <v>Male</v>
          </cell>
          <cell r="P814" t="str">
            <v>Catholic, Roman Catholic</v>
          </cell>
          <cell r="Q814" t="str">
            <v>Canada</v>
          </cell>
          <cell r="R814" t="str">
            <v>Somewhat good</v>
          </cell>
          <cell r="S814" t="str">
            <v>Having a close relationship to Germany</v>
          </cell>
          <cell r="T814" t="str">
            <v>Having a close relationship to Germany</v>
          </cell>
          <cell r="U814" t="str">
            <v>Somewhat likely</v>
          </cell>
          <cell r="V814" t="str">
            <v>Yes, as a partner</v>
          </cell>
          <cell r="W814" t="str">
            <v>Yes, as a partner</v>
          </cell>
          <cell r="X814" t="str">
            <v>No, not a partner</v>
          </cell>
          <cell r="Y814" t="str">
            <v>Yes, as a partner</v>
          </cell>
          <cell r="Z814" t="str">
            <v>No, not a partner</v>
          </cell>
          <cell r="AA814" t="str">
            <v>Yes, as a partner</v>
          </cell>
          <cell r="AB814" t="str">
            <v>Countries will increase their focus on national interests</v>
          </cell>
        </row>
        <row r="815">
          <cell r="A815" t="str">
            <v xml:space="preserve">TX    </v>
          </cell>
          <cell r="B815" t="str">
            <v>Widowed</v>
          </cell>
          <cell r="C815" t="str">
            <v>One</v>
          </cell>
          <cell r="D815" t="str">
            <v>One</v>
          </cell>
          <cell r="F815" t="str">
            <v>NA</v>
          </cell>
          <cell r="G815">
            <v>62</v>
          </cell>
          <cell r="H815" t="str">
            <v>Four year college or university degree/Bachelor.s degree (e.g., BS, BA, AB)</v>
          </cell>
          <cell r="I815" t="str">
            <v>$75,000 but less than $100,000</v>
          </cell>
          <cell r="J815" t="str">
            <v>No</v>
          </cell>
          <cell r="K815" t="str">
            <v>White Non-Hispanic</v>
          </cell>
          <cell r="M815" t="str">
            <v>NA</v>
          </cell>
          <cell r="N815" t="str">
            <v>Somewhat liberal</v>
          </cell>
          <cell r="O815" t="str">
            <v>Male</v>
          </cell>
          <cell r="P815" t="str">
            <v>Church of God</v>
          </cell>
          <cell r="Q815" t="str">
            <v>United Kingdom</v>
          </cell>
          <cell r="R815" t="str">
            <v>Somewhat bad</v>
          </cell>
          <cell r="S815" t="str">
            <v>Having a close relationship to Germany</v>
          </cell>
          <cell r="T815" t="str">
            <v>Having a close relationship to China</v>
          </cell>
          <cell r="U815" t="str">
            <v>Somewhat likely</v>
          </cell>
          <cell r="V815" t="str">
            <v>No, not a partner</v>
          </cell>
          <cell r="W815" t="str">
            <v>Yes, as a partner</v>
          </cell>
          <cell r="X815" t="str">
            <v>No, not a partner</v>
          </cell>
          <cell r="Y815" t="str">
            <v>No, not a partner</v>
          </cell>
          <cell r="Z815" t="str">
            <v>Yes, as a partner</v>
          </cell>
          <cell r="AA815" t="str">
            <v>Yes, as a partner</v>
          </cell>
          <cell r="AB815" t="str">
            <v>Everything will be the same as before the crisis</v>
          </cell>
        </row>
        <row r="816">
          <cell r="A816" t="str">
            <v xml:space="preserve">CA    </v>
          </cell>
          <cell r="B816" t="str">
            <v>Single, that is never married</v>
          </cell>
          <cell r="C816" t="str">
            <v>Four</v>
          </cell>
          <cell r="D816" t="str">
            <v>Three</v>
          </cell>
          <cell r="F816" t="str">
            <v>No</v>
          </cell>
          <cell r="G816">
            <v>24</v>
          </cell>
          <cell r="H816" t="str">
            <v>High school graduate (Grade 12 with diploma or GED certificate)</v>
          </cell>
          <cell r="I816" t="str">
            <v>$100,000 to under $150,000</v>
          </cell>
          <cell r="J816" t="str">
            <v>No</v>
          </cell>
          <cell r="K816" t="str">
            <v>White Non-Hispanic</v>
          </cell>
          <cell r="M816" t="str">
            <v>NA</v>
          </cell>
          <cell r="N816" t="str">
            <v>Somewhat liberal</v>
          </cell>
          <cell r="O816" t="str">
            <v>Male</v>
          </cell>
          <cell r="P816" t="str">
            <v>Atheist</v>
          </cell>
          <cell r="Q816" t="str">
            <v>Canada</v>
          </cell>
          <cell r="R816" t="str">
            <v>Very good</v>
          </cell>
          <cell r="S816" t="str">
            <v>Having a close relationship to Germany</v>
          </cell>
          <cell r="T816" t="str">
            <v>Having a close relationship to Germany</v>
          </cell>
          <cell r="U816" t="str">
            <v>Somewhat likely</v>
          </cell>
          <cell r="V816" t="str">
            <v>Yes, as a partner</v>
          </cell>
          <cell r="W816" t="str">
            <v>Yes, as a partner</v>
          </cell>
          <cell r="X816" t="str">
            <v>Yes, as a partner</v>
          </cell>
          <cell r="Y816" t="str">
            <v>Yes, as a partner</v>
          </cell>
          <cell r="Z816" t="str">
            <v>Yes, as a partner</v>
          </cell>
          <cell r="AA816" t="str">
            <v>Yes, as a partner</v>
          </cell>
          <cell r="AB816" t="str">
            <v>Countries will increase their focus on national interests</v>
          </cell>
        </row>
        <row r="817">
          <cell r="A817" t="str">
            <v xml:space="preserve">NV    </v>
          </cell>
          <cell r="B817" t="str">
            <v>Married</v>
          </cell>
          <cell r="C817" t="str">
            <v>Five</v>
          </cell>
          <cell r="D817" t="str">
            <v>Three</v>
          </cell>
          <cell r="F817" t="str">
            <v>Yes</v>
          </cell>
          <cell r="G817">
            <v>34</v>
          </cell>
          <cell r="H817" t="str">
            <v>High school graduate (Grade 12 with diploma or GED certificate)</v>
          </cell>
          <cell r="I817" t="str">
            <v>$25,000 but less than $30,000</v>
          </cell>
          <cell r="J817" t="str">
            <v>No</v>
          </cell>
          <cell r="K817" t="str">
            <v>Black Non-Hispanic</v>
          </cell>
          <cell r="M817" t="str">
            <v>NA</v>
          </cell>
          <cell r="N817" t="str">
            <v>Moderate</v>
          </cell>
          <cell r="O817" t="str">
            <v>Male</v>
          </cell>
          <cell r="P817" t="str">
            <v>Protestant</v>
          </cell>
          <cell r="Q817" t="str">
            <v>United Kingdom</v>
          </cell>
          <cell r="R817" t="str">
            <v>Very good</v>
          </cell>
          <cell r="S817" t="str">
            <v>Having a close relationship to Germany</v>
          </cell>
          <cell r="T817" t="str">
            <v>Having a close relationship to Germany</v>
          </cell>
          <cell r="U817" t="str">
            <v>Very unlikely</v>
          </cell>
          <cell r="V817" t="str">
            <v>Yes, as a partner</v>
          </cell>
          <cell r="W817" t="str">
            <v>Yes, as a partner</v>
          </cell>
          <cell r="X817" t="str">
            <v>Yes, as a partner</v>
          </cell>
          <cell r="Y817" t="str">
            <v>Yes, as a partner</v>
          </cell>
          <cell r="Z817" t="str">
            <v>Yes, as a partner</v>
          </cell>
          <cell r="AA817" t="str">
            <v>Yes, as a partner</v>
          </cell>
          <cell r="AB817" t="str">
            <v>Countries will increase their focus on national interests</v>
          </cell>
        </row>
        <row r="818">
          <cell r="A818" t="str">
            <v xml:space="preserve">WY    </v>
          </cell>
          <cell r="B818" t="str">
            <v>Single, that is never married</v>
          </cell>
          <cell r="C818" t="str">
            <v>One</v>
          </cell>
          <cell r="D818" t="str">
            <v>One</v>
          </cell>
          <cell r="F818" t="str">
            <v>NA</v>
          </cell>
          <cell r="G818">
            <v>29</v>
          </cell>
          <cell r="H818" t="str">
            <v>Two year associate degree from a college or university</v>
          </cell>
          <cell r="I818" t="str">
            <v>$25,000 but less than $30,000</v>
          </cell>
          <cell r="J818" t="str">
            <v>No</v>
          </cell>
          <cell r="K818" t="str">
            <v>White Non-Hispanic</v>
          </cell>
          <cell r="M818" t="str">
            <v>NA</v>
          </cell>
          <cell r="N818" t="str">
            <v>Moderate</v>
          </cell>
          <cell r="O818" t="str">
            <v>Female</v>
          </cell>
          <cell r="P818" t="str">
            <v>Catholic, Roman Catholic</v>
          </cell>
          <cell r="Q818" t="str">
            <v>United Kingdom</v>
          </cell>
          <cell r="R818" t="str">
            <v>Somewhat good</v>
          </cell>
          <cell r="S818" t="str">
            <v>Having a close relationship to Germany</v>
          </cell>
          <cell r="T818" t="str">
            <v>Having a close relationship to China</v>
          </cell>
          <cell r="U818" t="str">
            <v>Very likely</v>
          </cell>
          <cell r="V818" t="str">
            <v>Yes, as a partner</v>
          </cell>
          <cell r="W818" t="str">
            <v>No, not a partner</v>
          </cell>
          <cell r="X818" t="str">
            <v>No, not a partner</v>
          </cell>
          <cell r="Y818" t="str">
            <v>Yes, as a partner</v>
          </cell>
          <cell r="Z818" t="str">
            <v>Yes, as a partner</v>
          </cell>
          <cell r="AA818" t="str">
            <v>No, not a partner</v>
          </cell>
          <cell r="AB818" t="str">
            <v>Countries will cooperate more with other countries</v>
          </cell>
        </row>
        <row r="819">
          <cell r="A819" t="str">
            <v xml:space="preserve">CO    </v>
          </cell>
          <cell r="B819" t="str">
            <v>Single, that is never married</v>
          </cell>
          <cell r="C819" t="str">
            <v>Two</v>
          </cell>
          <cell r="D819" t="str">
            <v>Two</v>
          </cell>
          <cell r="F819" t="str">
            <v>NA</v>
          </cell>
          <cell r="G819">
            <v>44</v>
          </cell>
          <cell r="H819" t="str">
            <v>Four year college or university degree/Bachelor.s degree (e.g., BS, BA, AB)</v>
          </cell>
          <cell r="I819" t="str">
            <v>Less than $15,000</v>
          </cell>
          <cell r="J819" t="str">
            <v>No</v>
          </cell>
          <cell r="K819" t="str">
            <v>Other Race</v>
          </cell>
          <cell r="M819" t="str">
            <v>Republican</v>
          </cell>
          <cell r="N819" t="str">
            <v>Moderate</v>
          </cell>
          <cell r="O819" t="str">
            <v>Male</v>
          </cell>
          <cell r="P819" t="str">
            <v>Christian (Just Christian)</v>
          </cell>
          <cell r="Q819" t="str">
            <v>Israel</v>
          </cell>
          <cell r="R819" t="str">
            <v>Somewhat good</v>
          </cell>
          <cell r="S819" t="str">
            <v>Having a close relationship to Russia</v>
          </cell>
          <cell r="T819" t="str">
            <v>Having a close relationship to China</v>
          </cell>
          <cell r="U819" t="str">
            <v>Very unlikely</v>
          </cell>
          <cell r="V819" t="str">
            <v>No, not a partner</v>
          </cell>
          <cell r="W819" t="str">
            <v>No, not a partner</v>
          </cell>
          <cell r="X819" t="str">
            <v>No, not a partner</v>
          </cell>
          <cell r="Y819" t="str">
            <v>No, not a partner</v>
          </cell>
          <cell r="Z819" t="str">
            <v>No, not a partner</v>
          </cell>
          <cell r="AA819" t="str">
            <v>No, not a partner</v>
          </cell>
          <cell r="AB819" t="str">
            <v>Everything will be the same as before the crisis</v>
          </cell>
        </row>
        <row r="820">
          <cell r="A820" t="str">
            <v xml:space="preserve">WA    </v>
          </cell>
          <cell r="B820" t="str">
            <v>Married</v>
          </cell>
          <cell r="C820" t="str">
            <v>Two</v>
          </cell>
          <cell r="D820" t="str">
            <v>Two</v>
          </cell>
          <cell r="F820" t="str">
            <v>NA</v>
          </cell>
          <cell r="G820">
            <v>54</v>
          </cell>
          <cell r="H820" t="str">
            <v>Four year college or university degree/Bachelor.s degree (e.g., BS, BA, AB)</v>
          </cell>
          <cell r="I820" t="str">
            <v>$40,000 but less than $50,000</v>
          </cell>
          <cell r="J820" t="str">
            <v>Yes</v>
          </cell>
          <cell r="K820" t="str">
            <v>White Hispanic</v>
          </cell>
          <cell r="M820" t="str">
            <v>NA</v>
          </cell>
          <cell r="N820" t="str">
            <v>Moderate</v>
          </cell>
          <cell r="O820" t="str">
            <v>Male</v>
          </cell>
          <cell r="P820" t="str">
            <v>Protestant</v>
          </cell>
          <cell r="Q820" t="str">
            <v>Russia</v>
          </cell>
          <cell r="R820" t="str">
            <v>Somewhat good</v>
          </cell>
          <cell r="S820" t="str">
            <v>Having a close relationship to Germany</v>
          </cell>
          <cell r="T820" t="str">
            <v>Having a close relationship to Germany</v>
          </cell>
          <cell r="U820" t="str">
            <v>Somewhat likely</v>
          </cell>
          <cell r="V820" t="str">
            <v>No, not a partner</v>
          </cell>
          <cell r="W820" t="str">
            <v>No, not a partner</v>
          </cell>
          <cell r="X820" t="str">
            <v>Yes, as a partner</v>
          </cell>
          <cell r="Y820" t="str">
            <v>No, not a partner</v>
          </cell>
          <cell r="Z820" t="str">
            <v>Yes, as a partner</v>
          </cell>
          <cell r="AA820" t="str">
            <v>No, not a partner</v>
          </cell>
          <cell r="AB820" t="str">
            <v>Countries will cooperate more with other countries</v>
          </cell>
        </row>
        <row r="821">
          <cell r="A821" t="str">
            <v xml:space="preserve">WA    </v>
          </cell>
          <cell r="B821" t="str">
            <v>Divorced</v>
          </cell>
          <cell r="C821" t="str">
            <v>Two</v>
          </cell>
          <cell r="D821" t="str">
            <v>Two</v>
          </cell>
          <cell r="F821" t="str">
            <v>NA</v>
          </cell>
          <cell r="G821">
            <v>48</v>
          </cell>
          <cell r="H821" t="str">
            <v>Some college, no degree (includes community college)</v>
          </cell>
          <cell r="I821" t="str">
            <v>$50,000 but less than $75,000</v>
          </cell>
          <cell r="J821" t="str">
            <v>No</v>
          </cell>
          <cell r="K821" t="str">
            <v>White Non-Hispanic</v>
          </cell>
          <cell r="M821" t="str">
            <v>Democratic</v>
          </cell>
          <cell r="N821" t="str">
            <v>Very liberal</v>
          </cell>
          <cell r="O821" t="str">
            <v>Female</v>
          </cell>
          <cell r="P821" t="str">
            <v>Agnostic</v>
          </cell>
          <cell r="Q821" t="str">
            <v>Canada</v>
          </cell>
          <cell r="R821" t="str">
            <v>DK/Refused</v>
          </cell>
          <cell r="S821" t="str">
            <v>Having a close relationship to Russia</v>
          </cell>
          <cell r="T821" t="str">
            <v>Having a close relationship to China</v>
          </cell>
          <cell r="U821" t="str">
            <v>Somewhat unlikely</v>
          </cell>
          <cell r="V821" t="str">
            <v>Yes, as a partner</v>
          </cell>
          <cell r="W821" t="str">
            <v>DK/Refused</v>
          </cell>
          <cell r="X821" t="str">
            <v>DK/Refused</v>
          </cell>
          <cell r="Y821" t="str">
            <v>No, not a partner</v>
          </cell>
          <cell r="Z821" t="str">
            <v>Yes, as a partner</v>
          </cell>
          <cell r="AA821" t="str">
            <v>Yes, as a partner</v>
          </cell>
          <cell r="AB821" t="str">
            <v>DK/Refused</v>
          </cell>
        </row>
        <row r="822">
          <cell r="A822" t="str">
            <v xml:space="preserve">CA    </v>
          </cell>
          <cell r="B822" t="str">
            <v>Married</v>
          </cell>
          <cell r="C822" t="str">
            <v>Two</v>
          </cell>
          <cell r="D822" t="str">
            <v>Two</v>
          </cell>
          <cell r="F822" t="str">
            <v>NA</v>
          </cell>
          <cell r="G822">
            <v>34</v>
          </cell>
          <cell r="H822" t="str">
            <v>High school graduate (Grade 12 with diploma or GED certificate)</v>
          </cell>
          <cell r="I822" t="str">
            <v>$30,000 but less than $40,000</v>
          </cell>
          <cell r="J822" t="str">
            <v>No</v>
          </cell>
          <cell r="K822" t="str">
            <v>White Non-Hispanic</v>
          </cell>
          <cell r="M822" t="str">
            <v>Neither/Other (DO NOT READ)</v>
          </cell>
          <cell r="N822" t="str">
            <v>Somewhat liberal</v>
          </cell>
          <cell r="O822" t="str">
            <v>Female</v>
          </cell>
          <cell r="P822" t="str">
            <v>Methodist</v>
          </cell>
          <cell r="Q822" t="str">
            <v>France</v>
          </cell>
          <cell r="R822" t="str">
            <v>Somewhat bad</v>
          </cell>
          <cell r="S822" t="str">
            <v>Having a close relationship to Russia</v>
          </cell>
          <cell r="T822" t="str">
            <v>Having a close relationship to China</v>
          </cell>
          <cell r="U822" t="str">
            <v>Somewhat likely</v>
          </cell>
          <cell r="V822" t="str">
            <v>No, not a partner</v>
          </cell>
          <cell r="W822" t="str">
            <v>No, not a partner</v>
          </cell>
          <cell r="X822" t="str">
            <v>No, not a partner</v>
          </cell>
          <cell r="Y822" t="str">
            <v>No, not a partner</v>
          </cell>
          <cell r="Z822" t="str">
            <v>Yes, as a partner</v>
          </cell>
          <cell r="AA822" t="str">
            <v>Yes, as a partner</v>
          </cell>
          <cell r="AB822" t="str">
            <v>Countries will cooperate more with other countries</v>
          </cell>
        </row>
        <row r="823">
          <cell r="A823" t="str">
            <v xml:space="preserve">CA    </v>
          </cell>
          <cell r="B823" t="str">
            <v>Married</v>
          </cell>
          <cell r="C823" t="str">
            <v>Four</v>
          </cell>
          <cell r="D823" t="str">
            <v>Two</v>
          </cell>
          <cell r="F823" t="str">
            <v>Yes</v>
          </cell>
          <cell r="G823">
            <v>37</v>
          </cell>
          <cell r="H823" t="str">
            <v>Four year college or university degree/Bachelor.s degree (e.g., BS, BA, AB)</v>
          </cell>
          <cell r="I823" t="str">
            <v>$75,000 but less than $100,000</v>
          </cell>
          <cell r="J823" t="str">
            <v>No</v>
          </cell>
          <cell r="K823" t="str">
            <v>White Non-Hispanic</v>
          </cell>
          <cell r="M823" t="str">
            <v>Democratic</v>
          </cell>
          <cell r="N823" t="str">
            <v>Moderate</v>
          </cell>
          <cell r="O823" t="str">
            <v>Female</v>
          </cell>
          <cell r="P823" t="str">
            <v>Nothing in particular</v>
          </cell>
          <cell r="Q823" t="str">
            <v>United Kingdom</v>
          </cell>
          <cell r="R823" t="str">
            <v>Somewhat good</v>
          </cell>
          <cell r="S823" t="str">
            <v>Having a close relationship to Germany</v>
          </cell>
          <cell r="T823" t="str">
            <v>Having a close relationship to Germany</v>
          </cell>
          <cell r="U823" t="str">
            <v>Very likely</v>
          </cell>
          <cell r="V823" t="str">
            <v>Yes, as a partner</v>
          </cell>
          <cell r="W823" t="str">
            <v>Yes, as a partner</v>
          </cell>
          <cell r="X823" t="str">
            <v>Yes, as a partner</v>
          </cell>
          <cell r="Y823" t="str">
            <v>Yes, as a partner</v>
          </cell>
          <cell r="Z823" t="str">
            <v>Yes, as a partner</v>
          </cell>
          <cell r="AA823" t="str">
            <v>Yes, as a partner</v>
          </cell>
          <cell r="AB823" t="str">
            <v>Countries will cooperate more with other countries</v>
          </cell>
        </row>
        <row r="824">
          <cell r="A824" t="str">
            <v xml:space="preserve">WA    </v>
          </cell>
          <cell r="B824" t="str">
            <v>Married</v>
          </cell>
          <cell r="C824" t="str">
            <v>Two</v>
          </cell>
          <cell r="D824" t="str">
            <v>Two</v>
          </cell>
          <cell r="F824" t="str">
            <v>NA</v>
          </cell>
          <cell r="G824">
            <v>69</v>
          </cell>
          <cell r="H824" t="str">
            <v>Four year college or university degree/Bachelor.s degree (e.g., BS, BA, AB)</v>
          </cell>
          <cell r="I824" t="str">
            <v>$75,000 but less than $100,000</v>
          </cell>
          <cell r="J824" t="str">
            <v>No</v>
          </cell>
          <cell r="K824" t="str">
            <v>White Non-Hispanic</v>
          </cell>
          <cell r="M824" t="str">
            <v>NA</v>
          </cell>
          <cell r="N824" t="str">
            <v>Very conservative</v>
          </cell>
          <cell r="O824" t="str">
            <v>Male</v>
          </cell>
          <cell r="P824" t="str">
            <v>Christian (Just Christian)</v>
          </cell>
          <cell r="Q824" t="str">
            <v>United Kingdom</v>
          </cell>
          <cell r="R824" t="str">
            <v>Somewhat good</v>
          </cell>
          <cell r="S824" t="str">
            <v>Having a close relationship to Germany</v>
          </cell>
          <cell r="T824" t="str">
            <v>Having a close relationship to Germany</v>
          </cell>
          <cell r="U824" t="str">
            <v>Somewhat unlikely</v>
          </cell>
          <cell r="V824" t="str">
            <v>Yes, as a partner</v>
          </cell>
          <cell r="W824" t="str">
            <v>Yes, as a partner</v>
          </cell>
          <cell r="X824" t="str">
            <v>Yes, as a partner</v>
          </cell>
          <cell r="Y824" t="str">
            <v>Yes, as a partner</v>
          </cell>
          <cell r="Z824" t="str">
            <v>Yes, as a partner</v>
          </cell>
          <cell r="AA824" t="str">
            <v>Yes, as a partner</v>
          </cell>
          <cell r="AB824" t="str">
            <v>Countries will increase their focus on national interests</v>
          </cell>
        </row>
        <row r="825">
          <cell r="A825" t="str">
            <v xml:space="preserve">CA    </v>
          </cell>
          <cell r="B825" t="str">
            <v>Single, that is never married</v>
          </cell>
          <cell r="C825" t="str">
            <v>One</v>
          </cell>
          <cell r="D825" t="str">
            <v>One</v>
          </cell>
          <cell r="F825" t="str">
            <v>NA</v>
          </cell>
          <cell r="G825">
            <v>26</v>
          </cell>
          <cell r="H825" t="str">
            <v>Two year associate degree from a college or university</v>
          </cell>
          <cell r="I825" t="str">
            <v>$25,000 but less than $30,000</v>
          </cell>
          <cell r="J825" t="str">
            <v>No</v>
          </cell>
          <cell r="K825" t="str">
            <v>White Non-Hispanic</v>
          </cell>
          <cell r="M825" t="str">
            <v>NA</v>
          </cell>
          <cell r="N825" t="str">
            <v>Very liberal</v>
          </cell>
          <cell r="O825" t="str">
            <v>Female</v>
          </cell>
          <cell r="P825" t="str">
            <v>Catholic, Roman Catholic</v>
          </cell>
          <cell r="Q825" t="str">
            <v>Germany</v>
          </cell>
          <cell r="R825" t="str">
            <v>Very good</v>
          </cell>
          <cell r="S825" t="str">
            <v>Having a close relationship to Germany</v>
          </cell>
          <cell r="T825" t="str">
            <v>Having a close relationship to Germany</v>
          </cell>
          <cell r="U825" t="str">
            <v>Somewhat unlikely</v>
          </cell>
          <cell r="V825" t="str">
            <v>No, not a partner</v>
          </cell>
          <cell r="W825" t="str">
            <v>No, not a partner</v>
          </cell>
          <cell r="X825" t="str">
            <v>No, not a partner</v>
          </cell>
          <cell r="Y825" t="str">
            <v>No, not a partner</v>
          </cell>
          <cell r="Z825" t="str">
            <v>No, not a partner</v>
          </cell>
          <cell r="AA825" t="str">
            <v>No, not a partner</v>
          </cell>
          <cell r="AB825" t="str">
            <v>Countries will increase their focus on national interests</v>
          </cell>
        </row>
        <row r="826">
          <cell r="A826" t="str">
            <v xml:space="preserve">CA    </v>
          </cell>
          <cell r="B826" t="str">
            <v>Married</v>
          </cell>
          <cell r="C826" t="str">
            <v>Two</v>
          </cell>
          <cell r="D826" t="str">
            <v>Two</v>
          </cell>
          <cell r="F826" t="str">
            <v>NA</v>
          </cell>
          <cell r="G826">
            <v>59</v>
          </cell>
          <cell r="H826" t="str">
            <v>Postgraduate or professional degree, including master's, doctorate, medical or law degree (e.g., MA, MS, PhD, MD, JD)</v>
          </cell>
          <cell r="I826" t="str">
            <v>$100,000 to under $150,000</v>
          </cell>
          <cell r="J826" t="str">
            <v>No</v>
          </cell>
          <cell r="K826" t="str">
            <v>White Non-Hispanic</v>
          </cell>
          <cell r="M826" t="str">
            <v>Democratic</v>
          </cell>
          <cell r="N826" t="str">
            <v>Moderate</v>
          </cell>
          <cell r="O826" t="str">
            <v>Male</v>
          </cell>
          <cell r="P826" t="str">
            <v>Nothing in particular</v>
          </cell>
          <cell r="Q826" t="str">
            <v>Israel</v>
          </cell>
          <cell r="R826" t="str">
            <v>Somewhat good</v>
          </cell>
          <cell r="S826" t="str">
            <v>Having a close relationship to Germany</v>
          </cell>
          <cell r="T826" t="str">
            <v>Having a close relationship to Germany</v>
          </cell>
          <cell r="U826" t="str">
            <v>Somewhat likely</v>
          </cell>
          <cell r="V826" t="str">
            <v>Yes, as a partner</v>
          </cell>
          <cell r="W826" t="str">
            <v>Yes, as a partner</v>
          </cell>
          <cell r="X826" t="str">
            <v>Yes, as a partner</v>
          </cell>
          <cell r="Y826" t="str">
            <v>Yes, as a partner</v>
          </cell>
          <cell r="Z826" t="str">
            <v>Yes, as a partner</v>
          </cell>
          <cell r="AA826" t="str">
            <v>Yes, as a partner</v>
          </cell>
          <cell r="AB826" t="str">
            <v>Countries will increase their focus on national interests</v>
          </cell>
        </row>
        <row r="827">
          <cell r="A827" t="str">
            <v xml:space="preserve">NV    </v>
          </cell>
          <cell r="B827" t="str">
            <v>Married</v>
          </cell>
          <cell r="C827" t="str">
            <v>Three</v>
          </cell>
          <cell r="D827" t="str">
            <v>Three</v>
          </cell>
          <cell r="F827" t="str">
            <v>NA</v>
          </cell>
          <cell r="G827">
            <v>45</v>
          </cell>
          <cell r="H827" t="str">
            <v>Two year associate degree from a college or university</v>
          </cell>
          <cell r="I827" t="str">
            <v>$50,000 but less than $75,000</v>
          </cell>
          <cell r="J827" t="str">
            <v>No</v>
          </cell>
          <cell r="K827" t="str">
            <v>White Non-Hispanic</v>
          </cell>
          <cell r="M827" t="str">
            <v>NA</v>
          </cell>
          <cell r="N827" t="str">
            <v>Very conservative</v>
          </cell>
          <cell r="O827" t="str">
            <v>Male</v>
          </cell>
          <cell r="P827" t="str">
            <v>Catholic, Roman Catholic</v>
          </cell>
          <cell r="Q827" t="str">
            <v>France</v>
          </cell>
          <cell r="R827" t="str">
            <v>Very good</v>
          </cell>
          <cell r="S827" t="str">
            <v>Having a close relationship to Germany</v>
          </cell>
          <cell r="T827" t="str">
            <v>Having a close relationship to Germany</v>
          </cell>
          <cell r="U827" t="str">
            <v>Somewhat likely</v>
          </cell>
          <cell r="V827" t="str">
            <v>No, not a partner</v>
          </cell>
          <cell r="W827" t="str">
            <v>No, not a partner</v>
          </cell>
          <cell r="X827" t="str">
            <v>No, not a partner</v>
          </cell>
          <cell r="Y827" t="str">
            <v>No, not a partner</v>
          </cell>
          <cell r="Z827" t="str">
            <v>Yes, as a partner</v>
          </cell>
          <cell r="AA827" t="str">
            <v>No, not a partner</v>
          </cell>
          <cell r="AB827" t="str">
            <v>Countries will increase their focus on national interests</v>
          </cell>
        </row>
        <row r="828">
          <cell r="A828" t="str">
            <v xml:space="preserve">CA    </v>
          </cell>
          <cell r="B828" t="str">
            <v>Single, that is never married</v>
          </cell>
          <cell r="C828" t="str">
            <v>Seven</v>
          </cell>
          <cell r="D828" t="str">
            <v>Three</v>
          </cell>
          <cell r="F828" t="str">
            <v>No</v>
          </cell>
          <cell r="G828">
            <v>19</v>
          </cell>
          <cell r="H828" t="str">
            <v>Some college, no degree (includes community college)</v>
          </cell>
          <cell r="I828" t="str">
            <v>$100,000 to under $150,000</v>
          </cell>
          <cell r="J828" t="str">
            <v>No</v>
          </cell>
          <cell r="K828" t="str">
            <v>White Non-Hispanic</v>
          </cell>
          <cell r="M828" t="str">
            <v>Democratic</v>
          </cell>
          <cell r="N828" t="str">
            <v>Moderate</v>
          </cell>
          <cell r="O828" t="str">
            <v>Male</v>
          </cell>
          <cell r="P828" t="str">
            <v>Mormon (Church of Jesus Christ of Latter-Day Saints/LDS)</v>
          </cell>
          <cell r="Q828" t="str">
            <v>China</v>
          </cell>
          <cell r="R828" t="str">
            <v>Somewhat bad</v>
          </cell>
          <cell r="S828" t="str">
            <v>Having a close relationship to Germany</v>
          </cell>
          <cell r="T828" t="str">
            <v>Having a close relationship to Germany</v>
          </cell>
          <cell r="U828" t="str">
            <v>Very likely</v>
          </cell>
          <cell r="V828" t="str">
            <v>Yes, as a partner</v>
          </cell>
          <cell r="W828" t="str">
            <v>No, not a partner</v>
          </cell>
          <cell r="X828" t="str">
            <v>Yes, as a partner</v>
          </cell>
          <cell r="Y828" t="str">
            <v>Yes, as a partner</v>
          </cell>
          <cell r="Z828" t="str">
            <v>Yes, as a partner</v>
          </cell>
          <cell r="AA828" t="str">
            <v>Yes, as a partner</v>
          </cell>
          <cell r="AB828" t="str">
            <v>Countries will cooperate more with other countries</v>
          </cell>
        </row>
        <row r="829">
          <cell r="A829" t="str">
            <v xml:space="preserve">CA    </v>
          </cell>
          <cell r="B829" t="str">
            <v>Married</v>
          </cell>
          <cell r="C829" t="str">
            <v>Four</v>
          </cell>
          <cell r="D829" t="str">
            <v>Three</v>
          </cell>
          <cell r="F829" t="str">
            <v>Yes</v>
          </cell>
          <cell r="G829">
            <v>34</v>
          </cell>
          <cell r="H829" t="str">
            <v>Some college, no degree (includes community college)</v>
          </cell>
          <cell r="I829" t="str">
            <v>Refused</v>
          </cell>
          <cell r="J829" t="str">
            <v>Yes</v>
          </cell>
          <cell r="K829" t="str">
            <v>Unspecified Hispanic</v>
          </cell>
          <cell r="M829" t="str">
            <v>NA</v>
          </cell>
          <cell r="N829" t="str">
            <v>Moderate</v>
          </cell>
          <cell r="O829" t="str">
            <v>Male</v>
          </cell>
          <cell r="P829" t="str">
            <v>Protestant</v>
          </cell>
          <cell r="Q829" t="str">
            <v>Russia</v>
          </cell>
          <cell r="R829" t="str">
            <v>Somewhat bad</v>
          </cell>
          <cell r="S829" t="str">
            <v>Having a close relationship to Russia</v>
          </cell>
          <cell r="T829" t="str">
            <v>Having a close relationship to Germany</v>
          </cell>
          <cell r="U829" t="str">
            <v>Somewhat likely</v>
          </cell>
          <cell r="V829" t="str">
            <v>Yes, as a partner</v>
          </cell>
          <cell r="W829" t="str">
            <v>Yes, as a partner</v>
          </cell>
          <cell r="X829" t="str">
            <v>Yes, as a partner</v>
          </cell>
          <cell r="Y829" t="str">
            <v>Yes, as a partner</v>
          </cell>
          <cell r="Z829" t="str">
            <v>Yes, as a partner</v>
          </cell>
          <cell r="AA829" t="str">
            <v>Yes, as a partner</v>
          </cell>
          <cell r="AB829" t="str">
            <v>Everything will be the same as before the crisis</v>
          </cell>
        </row>
        <row r="830">
          <cell r="A830" t="str">
            <v xml:space="preserve">CA    </v>
          </cell>
          <cell r="B830" t="str">
            <v>Single, that is never married</v>
          </cell>
          <cell r="C830" t="str">
            <v>Six</v>
          </cell>
          <cell r="D830" t="str">
            <v>Four</v>
          </cell>
          <cell r="F830" t="str">
            <v>No</v>
          </cell>
          <cell r="G830">
            <v>26</v>
          </cell>
          <cell r="H830" t="str">
            <v>High school graduate (Grade 12 with diploma or GED certificate)</v>
          </cell>
          <cell r="I830" t="str">
            <v>$75,000 but less than $100,000</v>
          </cell>
          <cell r="J830" t="str">
            <v>No</v>
          </cell>
          <cell r="K830" t="str">
            <v>Black Non-Hispanic</v>
          </cell>
          <cell r="M830" t="str">
            <v>Republican</v>
          </cell>
          <cell r="N830" t="str">
            <v>Moderate</v>
          </cell>
          <cell r="O830" t="str">
            <v>Male</v>
          </cell>
          <cell r="P830" t="str">
            <v>Nothing in particular</v>
          </cell>
          <cell r="Q830" t="str">
            <v>United Kingdom</v>
          </cell>
          <cell r="R830" t="str">
            <v>Very bad</v>
          </cell>
          <cell r="S830" t="str">
            <v>Having a close relationship to Germany</v>
          </cell>
          <cell r="T830" t="str">
            <v>Having a close relationship to China</v>
          </cell>
          <cell r="U830" t="str">
            <v>Very unlikely</v>
          </cell>
          <cell r="V830" t="str">
            <v>Yes, as a partner</v>
          </cell>
          <cell r="W830" t="str">
            <v>No, not a partner</v>
          </cell>
          <cell r="X830" t="str">
            <v>Yes, as a partner</v>
          </cell>
          <cell r="Y830" t="str">
            <v>No, not a partner</v>
          </cell>
          <cell r="Z830" t="str">
            <v>Yes, as a partner</v>
          </cell>
          <cell r="AA830" t="str">
            <v>Yes, as a partner</v>
          </cell>
          <cell r="AB830" t="str">
            <v>Everything will be the same as before the crisis</v>
          </cell>
        </row>
        <row r="831">
          <cell r="A831" t="str">
            <v xml:space="preserve">CA    </v>
          </cell>
          <cell r="B831" t="str">
            <v>Married</v>
          </cell>
          <cell r="C831" t="str">
            <v>Two</v>
          </cell>
          <cell r="D831" t="str">
            <v>Two</v>
          </cell>
          <cell r="F831" t="str">
            <v>NA</v>
          </cell>
          <cell r="G831">
            <v>30</v>
          </cell>
          <cell r="H831" t="str">
            <v>Postgraduate or professional degree, including master's, doctorate, medical or law degree (e.g., MA, MS, PhD, MD, JD)</v>
          </cell>
          <cell r="I831" t="str">
            <v>$250,000 or more</v>
          </cell>
          <cell r="J831" t="str">
            <v>Yes</v>
          </cell>
          <cell r="K831" t="str">
            <v>Unspecified Hispanic</v>
          </cell>
          <cell r="M831" t="str">
            <v>NA</v>
          </cell>
          <cell r="N831" t="str">
            <v>Very liberal</v>
          </cell>
          <cell r="O831" t="str">
            <v>Female</v>
          </cell>
          <cell r="P831" t="str">
            <v>Episcopalian or Anglican</v>
          </cell>
          <cell r="Q831" t="str">
            <v>United Kingdom</v>
          </cell>
          <cell r="R831" t="str">
            <v>Very good</v>
          </cell>
          <cell r="S831" t="str">
            <v>Having a close relationship to Germany</v>
          </cell>
          <cell r="T831" t="str">
            <v>Having a close relationship to Germany</v>
          </cell>
          <cell r="U831" t="str">
            <v>Very unlikely</v>
          </cell>
          <cell r="V831" t="str">
            <v>Yes, as a partner</v>
          </cell>
          <cell r="W831" t="str">
            <v>Yes, as a partner</v>
          </cell>
          <cell r="X831" t="str">
            <v>Yes, as a partner</v>
          </cell>
          <cell r="Y831" t="str">
            <v>Yes, as a partner</v>
          </cell>
          <cell r="Z831" t="str">
            <v>Yes, as a partner</v>
          </cell>
          <cell r="AA831" t="str">
            <v>Yes, as a partner</v>
          </cell>
          <cell r="AB831" t="str">
            <v>Everything will be the same as before the crisis</v>
          </cell>
        </row>
        <row r="832">
          <cell r="A832" t="str">
            <v xml:space="preserve">NV    </v>
          </cell>
          <cell r="B832" t="str">
            <v>Married</v>
          </cell>
          <cell r="C832" t="str">
            <v>Two</v>
          </cell>
          <cell r="D832" t="str">
            <v>Two</v>
          </cell>
          <cell r="F832" t="str">
            <v>NA</v>
          </cell>
          <cell r="G832">
            <v>36</v>
          </cell>
          <cell r="H832" t="str">
            <v>Some postgraduate or professional schooling, no postgraduate degree</v>
          </cell>
          <cell r="I832" t="str">
            <v>$75,000 but less than $100,000</v>
          </cell>
          <cell r="J832" t="str">
            <v>No</v>
          </cell>
          <cell r="K832" t="str">
            <v>White Non-Hispanic</v>
          </cell>
          <cell r="M832" t="str">
            <v>Democratic</v>
          </cell>
          <cell r="N832" t="str">
            <v>Very liberal</v>
          </cell>
          <cell r="O832" t="str">
            <v>Female</v>
          </cell>
          <cell r="P832" t="str">
            <v>Christian (Just Christian)</v>
          </cell>
          <cell r="Q832" t="str">
            <v>Mexico</v>
          </cell>
          <cell r="R832" t="str">
            <v>Somewhat good</v>
          </cell>
          <cell r="S832" t="str">
            <v>Having a close relationship to Germany</v>
          </cell>
          <cell r="T832" t="str">
            <v>Having a close relationship to Germany</v>
          </cell>
          <cell r="U832" t="str">
            <v>Very likely</v>
          </cell>
          <cell r="V832" t="str">
            <v>Yes, as a partner</v>
          </cell>
          <cell r="W832" t="str">
            <v>No, not a partner</v>
          </cell>
          <cell r="X832" t="str">
            <v>No, not a partner</v>
          </cell>
          <cell r="Y832" t="str">
            <v>Yes, as a partner</v>
          </cell>
          <cell r="Z832" t="str">
            <v>Yes, as a partner</v>
          </cell>
          <cell r="AA832" t="str">
            <v>Yes, as a partner</v>
          </cell>
          <cell r="AB832" t="str">
            <v>Countries will cooperate more with other countries</v>
          </cell>
        </row>
        <row r="833">
          <cell r="A833" t="str">
            <v xml:space="preserve">CA    </v>
          </cell>
          <cell r="B833" t="str">
            <v>Single, that is never married</v>
          </cell>
          <cell r="C833" t="str">
            <v>Six</v>
          </cell>
          <cell r="D833" t="str">
            <v>Five</v>
          </cell>
          <cell r="F833" t="str">
            <v>No</v>
          </cell>
          <cell r="G833">
            <v>22</v>
          </cell>
          <cell r="H833" t="str">
            <v>Some college, no degree (includes community college)</v>
          </cell>
          <cell r="I833" t="str">
            <v>$75,000 but less than $100,000</v>
          </cell>
          <cell r="J833" t="str">
            <v>Yes</v>
          </cell>
          <cell r="K833" t="str">
            <v>White Hispanic</v>
          </cell>
          <cell r="M833" t="str">
            <v>NA</v>
          </cell>
          <cell r="N833" t="str">
            <v>Very liberal</v>
          </cell>
          <cell r="O833" t="str">
            <v>Female</v>
          </cell>
          <cell r="P833" t="str">
            <v>Catholic, Roman Catholic</v>
          </cell>
          <cell r="Q833" t="str">
            <v>Canada</v>
          </cell>
          <cell r="R833" t="str">
            <v>Somewhat good</v>
          </cell>
          <cell r="S833" t="str">
            <v>Having a close relationship to Germany</v>
          </cell>
          <cell r="T833" t="str">
            <v>Having a close relationship to Germany</v>
          </cell>
          <cell r="U833" t="str">
            <v>Somewhat unlikely</v>
          </cell>
          <cell r="V833" t="str">
            <v>Yes, as a partner</v>
          </cell>
          <cell r="W833" t="str">
            <v>No, not a partner</v>
          </cell>
          <cell r="X833" t="str">
            <v>No, not a partner</v>
          </cell>
          <cell r="Y833" t="str">
            <v>Yes, as a partner</v>
          </cell>
          <cell r="Z833" t="str">
            <v>Yes, as a partner</v>
          </cell>
          <cell r="AA833" t="str">
            <v>Yes, as a partner</v>
          </cell>
          <cell r="AB833" t="str">
            <v>Countries will cooperate more with other countries</v>
          </cell>
        </row>
        <row r="834">
          <cell r="A834" t="str">
            <v xml:space="preserve">CA    </v>
          </cell>
          <cell r="B834" t="str">
            <v>Widowed</v>
          </cell>
          <cell r="C834" t="str">
            <v>Three</v>
          </cell>
          <cell r="D834" t="str">
            <v>Three</v>
          </cell>
          <cell r="F834" t="str">
            <v>NA</v>
          </cell>
          <cell r="G834">
            <v>76</v>
          </cell>
          <cell r="H834" t="str">
            <v>Postgraduate or professional degree, including master's, doctorate, medical or law degree (e.g., MA, MS, PhD, MD, JD)</v>
          </cell>
          <cell r="I834" t="str">
            <v>$150,000 to under $200,000</v>
          </cell>
          <cell r="J834" t="str">
            <v>No</v>
          </cell>
          <cell r="K834" t="str">
            <v>White Non-Hispanic</v>
          </cell>
          <cell r="M834" t="str">
            <v>NA</v>
          </cell>
          <cell r="N834" t="str">
            <v>Somewhat conservative</v>
          </cell>
          <cell r="O834" t="str">
            <v>Male</v>
          </cell>
          <cell r="P834" t="str">
            <v>Methodist</v>
          </cell>
          <cell r="Q834" t="str">
            <v>Canada</v>
          </cell>
          <cell r="R834" t="str">
            <v>Somewhat good</v>
          </cell>
          <cell r="S834" t="str">
            <v>Having a close relationship to Germany</v>
          </cell>
          <cell r="T834" t="str">
            <v>Having a close relationship to Germany</v>
          </cell>
          <cell r="U834" t="str">
            <v>Very likely</v>
          </cell>
          <cell r="V834" t="str">
            <v>Yes, as a partner</v>
          </cell>
          <cell r="W834" t="str">
            <v>No, not a partner</v>
          </cell>
          <cell r="X834" t="str">
            <v>No, not a partner</v>
          </cell>
          <cell r="Y834" t="str">
            <v>Yes, as a partner</v>
          </cell>
          <cell r="Z834" t="str">
            <v>Yes, as a partner</v>
          </cell>
          <cell r="AA834" t="str">
            <v>Yes, as a partner</v>
          </cell>
          <cell r="AB834" t="str">
            <v>Countries will cooperate more with other countries</v>
          </cell>
        </row>
        <row r="835">
          <cell r="A835" t="str">
            <v xml:space="preserve">MA    </v>
          </cell>
          <cell r="B835" t="str">
            <v>Married</v>
          </cell>
          <cell r="C835" t="str">
            <v>Three</v>
          </cell>
          <cell r="D835" t="str">
            <v>Two</v>
          </cell>
          <cell r="F835" t="str">
            <v>Yes</v>
          </cell>
          <cell r="G835" t="str">
            <v>Refused</v>
          </cell>
          <cell r="H835" t="str">
            <v>Four year college or university degree/Bachelor.s degree (e.g., BS, BA, AB)</v>
          </cell>
          <cell r="I835" t="str">
            <v>$75,000 but less than $100,000</v>
          </cell>
          <cell r="J835" t="str">
            <v>No</v>
          </cell>
          <cell r="K835" t="str">
            <v>White Non-Hispanic</v>
          </cell>
          <cell r="M835" t="str">
            <v>Neither/Other (DO NOT READ)</v>
          </cell>
          <cell r="N835" t="str">
            <v>Moderate</v>
          </cell>
          <cell r="O835" t="str">
            <v>Male</v>
          </cell>
          <cell r="P835" t="str">
            <v>Nothing in particular</v>
          </cell>
          <cell r="Q835" t="str">
            <v>Germany</v>
          </cell>
          <cell r="R835" t="str">
            <v>Very good</v>
          </cell>
          <cell r="S835" t="str">
            <v>Having a close relationship to Germany</v>
          </cell>
          <cell r="T835" t="str">
            <v>Having a close relationship to Germany</v>
          </cell>
          <cell r="U835" t="str">
            <v>Somewhat likely</v>
          </cell>
          <cell r="V835" t="str">
            <v>Yes, as a partner</v>
          </cell>
          <cell r="W835" t="str">
            <v>Yes, as a partner</v>
          </cell>
          <cell r="X835" t="str">
            <v>Yes, as a partner</v>
          </cell>
          <cell r="Y835" t="str">
            <v>Yes, as a partner</v>
          </cell>
          <cell r="Z835" t="str">
            <v>Yes, as a partner</v>
          </cell>
          <cell r="AA835" t="str">
            <v>Yes, as a partner</v>
          </cell>
          <cell r="AB835" t="str">
            <v>Everything will be the same as before the crisis</v>
          </cell>
        </row>
        <row r="836">
          <cell r="A836" t="str">
            <v xml:space="preserve">MA    </v>
          </cell>
          <cell r="B836" t="str">
            <v>Single, that is never married</v>
          </cell>
          <cell r="C836" t="str">
            <v>One</v>
          </cell>
          <cell r="D836" t="str">
            <v>One</v>
          </cell>
          <cell r="F836" t="str">
            <v>NA</v>
          </cell>
          <cell r="G836">
            <v>35</v>
          </cell>
          <cell r="H836" t="str">
            <v>Postgraduate or professional degree, including master's, doctorate, medical or law degree (e.g., MA, MS, PhD, MD, JD)</v>
          </cell>
          <cell r="I836" t="str">
            <v>$50,000 but less than $75,000</v>
          </cell>
          <cell r="J836" t="str">
            <v>No</v>
          </cell>
          <cell r="K836" t="str">
            <v>Black Non-Hispanic</v>
          </cell>
          <cell r="M836" t="str">
            <v>NA</v>
          </cell>
          <cell r="N836" t="str">
            <v>Moderate</v>
          </cell>
          <cell r="O836" t="str">
            <v>Female</v>
          </cell>
          <cell r="P836" t="str">
            <v>Baptist</v>
          </cell>
          <cell r="Q836" t="str">
            <v>Canada</v>
          </cell>
          <cell r="R836" t="str">
            <v>Very good</v>
          </cell>
          <cell r="S836" t="str">
            <v>Having a close relationship to Germany</v>
          </cell>
          <cell r="T836" t="str">
            <v>Having a close relationship to China</v>
          </cell>
          <cell r="U836" t="str">
            <v>Somewhat likely</v>
          </cell>
          <cell r="V836" t="str">
            <v>Yes, as a partner</v>
          </cell>
          <cell r="W836" t="str">
            <v>No, not a partner</v>
          </cell>
          <cell r="X836" t="str">
            <v>No, not a partner</v>
          </cell>
          <cell r="Y836" t="str">
            <v>Yes, as a partner</v>
          </cell>
          <cell r="Z836" t="str">
            <v>Yes, as a partner</v>
          </cell>
          <cell r="AA836" t="str">
            <v>Yes, as a partner</v>
          </cell>
          <cell r="AB836" t="str">
            <v>Countries will increase their focus on national interests</v>
          </cell>
        </row>
        <row r="837">
          <cell r="A837" t="str">
            <v xml:space="preserve">IA    </v>
          </cell>
          <cell r="B837" t="str">
            <v>Single, living with a partner</v>
          </cell>
          <cell r="C837" t="str">
            <v>Two</v>
          </cell>
          <cell r="D837" t="str">
            <v>Two</v>
          </cell>
          <cell r="F837" t="str">
            <v>NA</v>
          </cell>
          <cell r="G837">
            <v>22</v>
          </cell>
          <cell r="H837" t="str">
            <v>High school graduate (Grade 12 with diploma or GED certificate)</v>
          </cell>
          <cell r="I837" t="str">
            <v>$25,000 but less than $30,000</v>
          </cell>
          <cell r="J837" t="str">
            <v>No</v>
          </cell>
          <cell r="K837" t="str">
            <v>White Non-Hispanic</v>
          </cell>
          <cell r="M837" t="str">
            <v>Democratic</v>
          </cell>
          <cell r="N837" t="str">
            <v>Somewhat liberal</v>
          </cell>
          <cell r="O837" t="str">
            <v>Male</v>
          </cell>
          <cell r="P837" t="str">
            <v>Atheist</v>
          </cell>
          <cell r="Q837" t="str">
            <v>The European Union (EU)</v>
          </cell>
          <cell r="R837" t="str">
            <v>Somewhat good</v>
          </cell>
          <cell r="S837" t="str">
            <v>Having a close relationship to Germany</v>
          </cell>
          <cell r="T837" t="str">
            <v>Having a close relationship to China</v>
          </cell>
          <cell r="U837" t="str">
            <v>Somewhat likely</v>
          </cell>
          <cell r="V837" t="str">
            <v>Yes, as a partner</v>
          </cell>
          <cell r="W837" t="str">
            <v>No, not a partner</v>
          </cell>
          <cell r="X837" t="str">
            <v>No, not a partner</v>
          </cell>
          <cell r="Y837" t="str">
            <v>Yes, as a partner</v>
          </cell>
          <cell r="Z837" t="str">
            <v>Yes, as a partner</v>
          </cell>
          <cell r="AA837" t="str">
            <v>Yes, as a partner</v>
          </cell>
          <cell r="AB837" t="str">
            <v>Countries will increase their focus on national interests</v>
          </cell>
        </row>
        <row r="838">
          <cell r="A838" t="str">
            <v xml:space="preserve">CA    </v>
          </cell>
          <cell r="B838" t="str">
            <v>Married</v>
          </cell>
          <cell r="C838" t="str">
            <v>Three</v>
          </cell>
          <cell r="D838" t="str">
            <v>Three</v>
          </cell>
          <cell r="F838" t="str">
            <v>NA</v>
          </cell>
          <cell r="G838">
            <v>49</v>
          </cell>
          <cell r="H838" t="str">
            <v>Two year associate degree from a college or university</v>
          </cell>
          <cell r="I838" t="str">
            <v>$75,000 but less than $100,000</v>
          </cell>
          <cell r="J838" t="str">
            <v>No</v>
          </cell>
          <cell r="K838" t="str">
            <v>White Non-Hispanic</v>
          </cell>
          <cell r="M838" t="str">
            <v>NA</v>
          </cell>
          <cell r="N838" t="str">
            <v>Somewhat liberal</v>
          </cell>
          <cell r="O838" t="str">
            <v>Male</v>
          </cell>
          <cell r="P838" t="str">
            <v>Christian (Just Christian)</v>
          </cell>
          <cell r="Q838" t="str">
            <v>Israel</v>
          </cell>
          <cell r="R838" t="str">
            <v>Somewhat good</v>
          </cell>
          <cell r="S838" t="str">
            <v>Having a close relationship to Germany</v>
          </cell>
          <cell r="T838" t="str">
            <v>Having a close relationship to Germany</v>
          </cell>
          <cell r="U838" t="str">
            <v>Somewhat likely</v>
          </cell>
          <cell r="V838" t="str">
            <v>Yes, as a partner</v>
          </cell>
          <cell r="W838" t="str">
            <v>Yes, as a partner</v>
          </cell>
          <cell r="X838" t="str">
            <v>Yes, as a partner</v>
          </cell>
          <cell r="Y838" t="str">
            <v>Yes, as a partner</v>
          </cell>
          <cell r="Z838" t="str">
            <v>Yes, as a partner</v>
          </cell>
          <cell r="AA838" t="str">
            <v>Yes, as a partner</v>
          </cell>
          <cell r="AB838" t="str">
            <v>Countries will increase their focus on national interests</v>
          </cell>
        </row>
        <row r="839">
          <cell r="A839" t="str">
            <v xml:space="preserve">WI    </v>
          </cell>
          <cell r="B839" t="str">
            <v>Single, that is never married</v>
          </cell>
          <cell r="C839" t="str">
            <v>Three</v>
          </cell>
          <cell r="D839" t="str">
            <v>One</v>
          </cell>
          <cell r="F839" t="str">
            <v>Yes</v>
          </cell>
          <cell r="G839">
            <v>30</v>
          </cell>
          <cell r="H839" t="str">
            <v>High school graduate (Grade 12 with diploma or GED certificate)</v>
          </cell>
          <cell r="I839" t="str">
            <v>Less than $15,000</v>
          </cell>
          <cell r="J839" t="str">
            <v>No</v>
          </cell>
          <cell r="K839" t="str">
            <v>Black Non-Hispanic</v>
          </cell>
          <cell r="M839" t="str">
            <v>Democratic</v>
          </cell>
          <cell r="N839" t="str">
            <v>Don't know</v>
          </cell>
          <cell r="O839" t="str">
            <v>Male</v>
          </cell>
          <cell r="P839" t="str">
            <v>Refused</v>
          </cell>
          <cell r="Q839" t="str">
            <v>DK/Refused</v>
          </cell>
          <cell r="R839" t="str">
            <v>DK/Refused</v>
          </cell>
          <cell r="S839" t="str">
            <v>DK/Refused</v>
          </cell>
          <cell r="T839" t="str">
            <v>Having a close relationship to China</v>
          </cell>
          <cell r="U839" t="str">
            <v>Somewhat likely</v>
          </cell>
          <cell r="V839" t="str">
            <v>Yes, as a partner</v>
          </cell>
          <cell r="W839" t="str">
            <v>DK/Refused</v>
          </cell>
          <cell r="X839" t="str">
            <v>DK/Refused</v>
          </cell>
          <cell r="Y839" t="str">
            <v>DK/Refused</v>
          </cell>
          <cell r="Z839" t="str">
            <v>DK/Refused</v>
          </cell>
          <cell r="AA839" t="str">
            <v>Yes, as a partner</v>
          </cell>
          <cell r="AB839" t="str">
            <v>Countries will increase their focus on national interests</v>
          </cell>
        </row>
        <row r="840">
          <cell r="A840" t="str">
            <v xml:space="preserve">NJ    </v>
          </cell>
          <cell r="B840" t="str">
            <v>Married</v>
          </cell>
          <cell r="C840" t="str">
            <v>Four</v>
          </cell>
          <cell r="D840" t="str">
            <v>Four</v>
          </cell>
          <cell r="F840" t="str">
            <v>NA</v>
          </cell>
          <cell r="G840">
            <v>43</v>
          </cell>
          <cell r="H840" t="str">
            <v>Two year associate degree from a college or university</v>
          </cell>
          <cell r="I840" t="str">
            <v>$30,000 but less than $40,000</v>
          </cell>
          <cell r="J840" t="str">
            <v>No</v>
          </cell>
          <cell r="K840" t="str">
            <v>White Non-Hispanic</v>
          </cell>
          <cell r="M840" t="str">
            <v>NA</v>
          </cell>
          <cell r="N840" t="str">
            <v>Moderate</v>
          </cell>
          <cell r="O840" t="str">
            <v>Female</v>
          </cell>
          <cell r="P840" t="str">
            <v>Protestant</v>
          </cell>
          <cell r="Q840" t="str">
            <v>The European Union (EU)</v>
          </cell>
          <cell r="R840" t="str">
            <v>Somewhat good</v>
          </cell>
          <cell r="S840" t="str">
            <v>Having a close relationship to Germany</v>
          </cell>
          <cell r="T840" t="str">
            <v>Having a close relationship to Germany</v>
          </cell>
          <cell r="U840" t="str">
            <v>Somewhat likely</v>
          </cell>
          <cell r="V840" t="str">
            <v>Yes, as a partner</v>
          </cell>
          <cell r="W840" t="str">
            <v>Yes, as a partner</v>
          </cell>
          <cell r="X840" t="str">
            <v>Yes, as a partner</v>
          </cell>
          <cell r="Y840" t="str">
            <v>Yes, as a partner</v>
          </cell>
          <cell r="Z840" t="str">
            <v>Yes, as a partner</v>
          </cell>
          <cell r="AA840" t="str">
            <v>Yes, as a partner</v>
          </cell>
          <cell r="AB840" t="str">
            <v>Countries will cooperate more with other countries</v>
          </cell>
        </row>
        <row r="841">
          <cell r="A841" t="str">
            <v xml:space="preserve">TN    </v>
          </cell>
          <cell r="B841" t="str">
            <v>Married</v>
          </cell>
          <cell r="C841" t="str">
            <v>Three</v>
          </cell>
          <cell r="D841" t="str">
            <v>Three</v>
          </cell>
          <cell r="F841" t="str">
            <v>NA</v>
          </cell>
          <cell r="G841">
            <v>69</v>
          </cell>
          <cell r="H841" t="str">
            <v>Four year college or university degree/Bachelor.s degree (e.g., BS, BA, AB)</v>
          </cell>
          <cell r="I841" t="str">
            <v>$40,000 but less than $50,000</v>
          </cell>
          <cell r="J841" t="str">
            <v>No</v>
          </cell>
          <cell r="K841" t="str">
            <v>White Non-Hispanic</v>
          </cell>
          <cell r="M841" t="str">
            <v>NA</v>
          </cell>
          <cell r="N841" t="str">
            <v>Moderate</v>
          </cell>
          <cell r="O841" t="str">
            <v>Female</v>
          </cell>
          <cell r="P841" t="str">
            <v>Protestant</v>
          </cell>
          <cell r="Q841" t="str">
            <v>The European Union (EU)</v>
          </cell>
          <cell r="R841" t="str">
            <v>Somewhat bad</v>
          </cell>
          <cell r="S841" t="str">
            <v>Having a close relationship to Germany</v>
          </cell>
          <cell r="T841" t="str">
            <v>Having a close relationship to Germany</v>
          </cell>
          <cell r="U841" t="str">
            <v>Very likely</v>
          </cell>
          <cell r="V841" t="str">
            <v>Yes, as a partner</v>
          </cell>
          <cell r="W841" t="str">
            <v>Yes, as a partner</v>
          </cell>
          <cell r="X841" t="str">
            <v>Yes, as a partner</v>
          </cell>
          <cell r="Y841" t="str">
            <v>Yes, as a partner</v>
          </cell>
          <cell r="Z841" t="str">
            <v>Yes, as a partner</v>
          </cell>
          <cell r="AA841" t="str">
            <v>Yes, as a partner</v>
          </cell>
          <cell r="AB841" t="str">
            <v>Countries will cooperate more with other countries</v>
          </cell>
        </row>
        <row r="842">
          <cell r="A842" t="str">
            <v xml:space="preserve">MD    </v>
          </cell>
          <cell r="B842" t="str">
            <v>Married</v>
          </cell>
          <cell r="C842" t="str">
            <v>One</v>
          </cell>
          <cell r="D842" t="str">
            <v>One</v>
          </cell>
          <cell r="F842" t="str">
            <v>NA</v>
          </cell>
          <cell r="G842">
            <v>35</v>
          </cell>
          <cell r="H842" t="str">
            <v>Postgraduate or professional degree, including master's, doctorate, medical or law degree (e.g., MA, MS, PhD, MD, JD)</v>
          </cell>
          <cell r="I842" t="str">
            <v>$250,000 or more</v>
          </cell>
          <cell r="J842" t="str">
            <v>No</v>
          </cell>
          <cell r="K842" t="str">
            <v>White Non-Hispanic</v>
          </cell>
          <cell r="M842" t="str">
            <v>Democratic</v>
          </cell>
          <cell r="N842" t="str">
            <v>Very conservative</v>
          </cell>
          <cell r="O842" t="str">
            <v>Male</v>
          </cell>
          <cell r="P842" t="str">
            <v>Buddhist</v>
          </cell>
          <cell r="Q842" t="str">
            <v>France</v>
          </cell>
          <cell r="R842" t="str">
            <v>Somewhat bad</v>
          </cell>
          <cell r="S842" t="str">
            <v>Having a close relationship to Germany</v>
          </cell>
          <cell r="T842" t="str">
            <v>Having a close relationship to Germany</v>
          </cell>
          <cell r="U842" t="str">
            <v>Somewhat unlikely</v>
          </cell>
          <cell r="V842" t="str">
            <v>No, not a partner</v>
          </cell>
          <cell r="W842" t="str">
            <v>Yes, as a partner</v>
          </cell>
          <cell r="X842" t="str">
            <v>Yes, as a partner</v>
          </cell>
          <cell r="Y842" t="str">
            <v>Yes, as a partner</v>
          </cell>
          <cell r="Z842" t="str">
            <v>Yes, as a partner</v>
          </cell>
          <cell r="AA842" t="str">
            <v>Yes, as a partner</v>
          </cell>
          <cell r="AB842" t="str">
            <v>Everything will be the same as before the crisis</v>
          </cell>
        </row>
        <row r="843">
          <cell r="A843" t="str">
            <v xml:space="preserve">MO    </v>
          </cell>
          <cell r="B843" t="str">
            <v>Single, that is never married</v>
          </cell>
          <cell r="C843" t="str">
            <v>Four</v>
          </cell>
          <cell r="D843" t="str">
            <v>Four</v>
          </cell>
          <cell r="F843" t="str">
            <v>NA</v>
          </cell>
          <cell r="G843">
            <v>19</v>
          </cell>
          <cell r="H843" t="str">
            <v>Two year associate degree from a college or university</v>
          </cell>
          <cell r="I843" t="str">
            <v>$50,000 but less than $75,000</v>
          </cell>
          <cell r="J843" t="str">
            <v>No</v>
          </cell>
          <cell r="K843" t="str">
            <v>White Non-Hispanic</v>
          </cell>
          <cell r="M843" t="str">
            <v>Neither/Other (DO NOT READ)</v>
          </cell>
          <cell r="N843" t="str">
            <v>Somewhat liberal</v>
          </cell>
          <cell r="O843" t="str">
            <v>Male</v>
          </cell>
          <cell r="P843" t="str">
            <v>Agnostic</v>
          </cell>
          <cell r="Q843" t="str">
            <v>China</v>
          </cell>
          <cell r="R843" t="str">
            <v>Somewhat good</v>
          </cell>
          <cell r="S843" t="str">
            <v>Having a close relationship to Russia</v>
          </cell>
          <cell r="T843" t="str">
            <v>Having a close relationship to China</v>
          </cell>
          <cell r="U843" t="str">
            <v>Very unlikely</v>
          </cell>
          <cell r="V843" t="str">
            <v>Yes, as a partner</v>
          </cell>
          <cell r="W843" t="str">
            <v>No, not a partner</v>
          </cell>
          <cell r="X843" t="str">
            <v>No, not a partner</v>
          </cell>
          <cell r="Y843" t="str">
            <v>Yes, as a partner</v>
          </cell>
          <cell r="Z843" t="str">
            <v>Yes, as a partner</v>
          </cell>
          <cell r="AA843" t="str">
            <v>Yes, as a partner</v>
          </cell>
          <cell r="AB843" t="str">
            <v>Countries will cooperate more with other countries</v>
          </cell>
        </row>
        <row r="844">
          <cell r="A844" t="str">
            <v xml:space="preserve">TX    </v>
          </cell>
          <cell r="B844" t="str">
            <v>Married</v>
          </cell>
          <cell r="C844" t="str">
            <v>Five</v>
          </cell>
          <cell r="D844" t="str">
            <v>Two</v>
          </cell>
          <cell r="F844" t="str">
            <v>Yes</v>
          </cell>
          <cell r="G844">
            <v>49</v>
          </cell>
          <cell r="H844" t="str">
            <v>Some college, no degree (includes community college)</v>
          </cell>
          <cell r="I844" t="str">
            <v>$100,000 to under $150,000</v>
          </cell>
          <cell r="J844" t="str">
            <v>No</v>
          </cell>
          <cell r="K844" t="str">
            <v>White Non-Hispanic</v>
          </cell>
          <cell r="M844" t="str">
            <v>NA</v>
          </cell>
          <cell r="N844" t="str">
            <v>Somewhat conservative</v>
          </cell>
          <cell r="O844" t="str">
            <v>Female</v>
          </cell>
          <cell r="P844" t="str">
            <v>Protestant</v>
          </cell>
          <cell r="Q844" t="str">
            <v>Germany</v>
          </cell>
          <cell r="R844" t="str">
            <v>Very good</v>
          </cell>
          <cell r="S844" t="str">
            <v>Having a close relationship to Germany</v>
          </cell>
          <cell r="T844" t="str">
            <v>Having a close relationship to Germany</v>
          </cell>
          <cell r="U844" t="str">
            <v>Very unlikely</v>
          </cell>
          <cell r="V844" t="str">
            <v>Yes, as a partner</v>
          </cell>
          <cell r="W844" t="str">
            <v>Yes, as a partner</v>
          </cell>
          <cell r="X844" t="str">
            <v>Yes, as a partner</v>
          </cell>
          <cell r="Y844" t="str">
            <v>Yes, as a partner</v>
          </cell>
          <cell r="Z844" t="str">
            <v>Yes, as a partner</v>
          </cell>
          <cell r="AA844" t="str">
            <v>Yes, as a partner</v>
          </cell>
          <cell r="AB844" t="str">
            <v>Countries will increase their focus on national interests</v>
          </cell>
        </row>
        <row r="845">
          <cell r="A845" t="str">
            <v xml:space="preserve">MN    </v>
          </cell>
          <cell r="B845" t="str">
            <v>Married</v>
          </cell>
          <cell r="C845" t="str">
            <v>Two</v>
          </cell>
          <cell r="D845" t="str">
            <v>Two</v>
          </cell>
          <cell r="F845" t="str">
            <v>NA</v>
          </cell>
          <cell r="G845">
            <v>31</v>
          </cell>
          <cell r="H845" t="str">
            <v>High school graduate (Grade 12 with diploma or GED certificate)</v>
          </cell>
          <cell r="I845" t="str">
            <v>$40,000 but less than $50,000</v>
          </cell>
          <cell r="J845" t="str">
            <v>No</v>
          </cell>
          <cell r="K845" t="str">
            <v>White Non-Hispanic</v>
          </cell>
          <cell r="M845" t="str">
            <v>NA</v>
          </cell>
          <cell r="N845" t="str">
            <v>Somewhat conservative</v>
          </cell>
          <cell r="O845" t="str">
            <v>Male</v>
          </cell>
          <cell r="P845" t="str">
            <v>Catholic, Roman Catholic</v>
          </cell>
          <cell r="Q845" t="str">
            <v>Israel</v>
          </cell>
          <cell r="R845" t="str">
            <v>Somewhat good</v>
          </cell>
          <cell r="S845" t="str">
            <v>Having a close relationship to Germany</v>
          </cell>
          <cell r="T845" t="str">
            <v>Having a close relationship to Germany</v>
          </cell>
          <cell r="U845" t="str">
            <v>Very unlikely</v>
          </cell>
          <cell r="V845" t="str">
            <v>Yes, as a partner</v>
          </cell>
          <cell r="W845" t="str">
            <v>Yes, as a partner</v>
          </cell>
          <cell r="X845" t="str">
            <v>Yes, as a partner</v>
          </cell>
          <cell r="Y845" t="str">
            <v>Yes, as a partner</v>
          </cell>
          <cell r="Z845" t="str">
            <v>Yes, as a partner</v>
          </cell>
          <cell r="AA845" t="str">
            <v>Yes, as a partner</v>
          </cell>
          <cell r="AB845" t="str">
            <v>Countries will increase their focus on national interests</v>
          </cell>
        </row>
        <row r="846">
          <cell r="A846" t="str">
            <v xml:space="preserve">TX    </v>
          </cell>
          <cell r="B846" t="str">
            <v>Widowed</v>
          </cell>
          <cell r="C846" t="str">
            <v>Three</v>
          </cell>
          <cell r="D846" t="str">
            <v>One</v>
          </cell>
          <cell r="F846" t="str">
            <v>Yes</v>
          </cell>
          <cell r="G846">
            <v>40</v>
          </cell>
          <cell r="H846" t="str">
            <v>Postgraduate or professional degree, including master's, doctorate, medical or law degree (e.g., MA, MS, PhD, MD, JD)</v>
          </cell>
          <cell r="I846" t="str">
            <v>$75,000 but less than $100,000</v>
          </cell>
          <cell r="J846" t="str">
            <v>No</v>
          </cell>
          <cell r="K846" t="str">
            <v>White Non-Hispanic</v>
          </cell>
          <cell r="M846" t="str">
            <v>NA</v>
          </cell>
          <cell r="N846" t="str">
            <v>Very conservative</v>
          </cell>
          <cell r="O846" t="str">
            <v>Male</v>
          </cell>
          <cell r="P846" t="str">
            <v>Nothing in particular</v>
          </cell>
          <cell r="Q846" t="str">
            <v>Canada</v>
          </cell>
          <cell r="R846" t="str">
            <v>DK/Refused</v>
          </cell>
          <cell r="S846" t="str">
            <v>Having a close relationship to Germany</v>
          </cell>
          <cell r="T846" t="str">
            <v>Having a close relationship to Germany</v>
          </cell>
          <cell r="U846" t="str">
            <v>Somewhat likely</v>
          </cell>
          <cell r="V846" t="str">
            <v>No, not a partner</v>
          </cell>
          <cell r="W846" t="str">
            <v>No, not a partner</v>
          </cell>
          <cell r="X846" t="str">
            <v>No, not a partner</v>
          </cell>
          <cell r="Y846" t="str">
            <v>Yes, as a partner</v>
          </cell>
          <cell r="Z846" t="str">
            <v>No, not a partner</v>
          </cell>
          <cell r="AA846" t="str">
            <v>No, not a partner</v>
          </cell>
          <cell r="AB846" t="str">
            <v>Everything will be the same as before the crisis</v>
          </cell>
        </row>
        <row r="847">
          <cell r="A847" t="str">
            <v xml:space="preserve">IL    </v>
          </cell>
          <cell r="B847" t="str">
            <v>Married</v>
          </cell>
          <cell r="C847" t="str">
            <v>Four</v>
          </cell>
          <cell r="D847" t="str">
            <v>Two</v>
          </cell>
          <cell r="F847" t="str">
            <v>Yes</v>
          </cell>
          <cell r="G847">
            <v>37</v>
          </cell>
          <cell r="H847" t="str">
            <v>Four year college or university degree/Bachelor.s degree (e.g., BS, BA, AB)</v>
          </cell>
          <cell r="I847" t="str">
            <v>$50,000 but less than $75,000</v>
          </cell>
          <cell r="J847" t="str">
            <v>No</v>
          </cell>
          <cell r="K847" t="str">
            <v>White Non-Hispanic</v>
          </cell>
          <cell r="M847" t="str">
            <v>NA</v>
          </cell>
          <cell r="N847" t="str">
            <v>Somewhat conservative</v>
          </cell>
          <cell r="O847" t="str">
            <v>Male</v>
          </cell>
          <cell r="P847" t="str">
            <v>Christian (Just Christian)</v>
          </cell>
          <cell r="Q847" t="str">
            <v>Canada</v>
          </cell>
          <cell r="R847" t="str">
            <v>Very good</v>
          </cell>
          <cell r="S847" t="str">
            <v>Having a close relationship to Germany</v>
          </cell>
          <cell r="T847" t="str">
            <v>Having a close relationship to China</v>
          </cell>
          <cell r="U847" t="str">
            <v>Somewhat likely</v>
          </cell>
          <cell r="V847" t="str">
            <v>Yes, as a partner</v>
          </cell>
          <cell r="W847" t="str">
            <v>Yes, as a partner</v>
          </cell>
          <cell r="X847" t="str">
            <v>Yes, as a partner</v>
          </cell>
          <cell r="Y847" t="str">
            <v>Yes, as a partner</v>
          </cell>
          <cell r="Z847" t="str">
            <v>Yes, as a partner</v>
          </cell>
          <cell r="AA847" t="str">
            <v>Yes, as a partner</v>
          </cell>
          <cell r="AB847" t="str">
            <v>Everything will be the same as before the crisis</v>
          </cell>
        </row>
        <row r="848">
          <cell r="A848" t="str">
            <v xml:space="preserve">MN    </v>
          </cell>
          <cell r="B848" t="str">
            <v>Married</v>
          </cell>
          <cell r="C848" t="str">
            <v>Three</v>
          </cell>
          <cell r="D848" t="str">
            <v>Three</v>
          </cell>
          <cell r="F848" t="str">
            <v>NA</v>
          </cell>
          <cell r="G848">
            <v>46</v>
          </cell>
          <cell r="H848" t="str">
            <v>Some college, no degree (includes community college)</v>
          </cell>
          <cell r="I848" t="str">
            <v>$50,000 but less than $75,000</v>
          </cell>
          <cell r="J848" t="str">
            <v>No</v>
          </cell>
          <cell r="K848" t="str">
            <v>White Non-Hispanic</v>
          </cell>
          <cell r="M848" t="str">
            <v>NA</v>
          </cell>
          <cell r="N848" t="str">
            <v>Very conservative</v>
          </cell>
          <cell r="O848" t="str">
            <v>Male</v>
          </cell>
          <cell r="P848" t="str">
            <v>Presbyterian</v>
          </cell>
          <cell r="Q848" t="str">
            <v>United Kingdom</v>
          </cell>
          <cell r="R848" t="str">
            <v>Somewhat good</v>
          </cell>
          <cell r="S848" t="str">
            <v>Having a close relationship to Germany</v>
          </cell>
          <cell r="T848" t="str">
            <v>Having a close relationship to Germany</v>
          </cell>
          <cell r="U848" t="str">
            <v>Somewhat unlikely</v>
          </cell>
          <cell r="V848" t="str">
            <v>Yes, as a partner</v>
          </cell>
          <cell r="W848" t="str">
            <v>Yes, as a partner</v>
          </cell>
          <cell r="X848" t="str">
            <v>Yes, as a partner</v>
          </cell>
          <cell r="Y848" t="str">
            <v>Yes, as a partner</v>
          </cell>
          <cell r="Z848" t="str">
            <v>Yes, as a partner</v>
          </cell>
          <cell r="AA848" t="str">
            <v>Yes, as a partner</v>
          </cell>
          <cell r="AB848" t="str">
            <v>Everything will be the same as before the crisis</v>
          </cell>
        </row>
        <row r="849">
          <cell r="A849" t="str">
            <v xml:space="preserve">NJ    </v>
          </cell>
          <cell r="B849" t="str">
            <v>Single, living with a partner</v>
          </cell>
          <cell r="C849" t="str">
            <v>Two</v>
          </cell>
          <cell r="D849" t="str">
            <v>Two</v>
          </cell>
          <cell r="F849" t="str">
            <v>NA</v>
          </cell>
          <cell r="G849">
            <v>33</v>
          </cell>
          <cell r="H849" t="str">
            <v>Some postgraduate or professional schooling, no postgraduate degree</v>
          </cell>
          <cell r="I849" t="str">
            <v>$75,000 but less than $100,000</v>
          </cell>
          <cell r="J849" t="str">
            <v>No</v>
          </cell>
          <cell r="K849" t="str">
            <v>White Non-Hispanic</v>
          </cell>
          <cell r="M849" t="str">
            <v>NA</v>
          </cell>
          <cell r="N849" t="str">
            <v>Somewhat liberal</v>
          </cell>
          <cell r="O849" t="str">
            <v>Female</v>
          </cell>
          <cell r="P849" t="str">
            <v>Christian (Just Christian)</v>
          </cell>
          <cell r="Q849" t="str">
            <v>China</v>
          </cell>
          <cell r="R849" t="str">
            <v>Somewhat good</v>
          </cell>
          <cell r="S849" t="str">
            <v>Having a close relationship to Germany</v>
          </cell>
          <cell r="T849" t="str">
            <v>Having a close relationship to Germany</v>
          </cell>
          <cell r="U849" t="str">
            <v>Somewhat unlikely</v>
          </cell>
          <cell r="V849" t="str">
            <v>Yes, as a partner</v>
          </cell>
          <cell r="W849" t="str">
            <v>Yes, as a partner</v>
          </cell>
          <cell r="X849" t="str">
            <v>No, not a partner</v>
          </cell>
          <cell r="Y849" t="str">
            <v>Yes, as a partner</v>
          </cell>
          <cell r="Z849" t="str">
            <v>Yes, as a partner</v>
          </cell>
          <cell r="AA849" t="str">
            <v>Yes, as a partner</v>
          </cell>
          <cell r="AB849" t="str">
            <v>Countries will cooperate more with other countries</v>
          </cell>
        </row>
        <row r="850">
          <cell r="A850" t="str">
            <v xml:space="preserve">PA    </v>
          </cell>
          <cell r="B850" t="str">
            <v>Separated</v>
          </cell>
          <cell r="C850" t="str">
            <v>Two</v>
          </cell>
          <cell r="D850" t="str">
            <v>Two</v>
          </cell>
          <cell r="F850" t="str">
            <v>NA</v>
          </cell>
          <cell r="G850">
            <v>51</v>
          </cell>
          <cell r="H850" t="str">
            <v>High school graduate (Grade 12 with diploma or GED certificate)</v>
          </cell>
          <cell r="I850" t="str">
            <v>$30,000 but less than $40,000</v>
          </cell>
          <cell r="J850" t="str">
            <v>No</v>
          </cell>
          <cell r="K850" t="str">
            <v>White Non-Hispanic</v>
          </cell>
          <cell r="M850" t="str">
            <v>Republican</v>
          </cell>
          <cell r="N850" t="str">
            <v>Moderate</v>
          </cell>
          <cell r="O850" t="str">
            <v>Female</v>
          </cell>
          <cell r="P850" t="str">
            <v>Protestant</v>
          </cell>
          <cell r="Q850" t="str">
            <v>DK/Refused</v>
          </cell>
          <cell r="R850" t="str">
            <v>Somewhat good</v>
          </cell>
          <cell r="S850" t="str">
            <v>DK/Refused</v>
          </cell>
          <cell r="T850" t="str">
            <v>DK/Refused</v>
          </cell>
          <cell r="U850" t="str">
            <v>DK/Refused</v>
          </cell>
          <cell r="V850" t="str">
            <v>DK/Refused</v>
          </cell>
          <cell r="W850" t="str">
            <v>DK/Refused</v>
          </cell>
          <cell r="X850" t="str">
            <v>DK/Refused</v>
          </cell>
          <cell r="Y850" t="str">
            <v>DK/Refused</v>
          </cell>
          <cell r="Z850" t="str">
            <v>DK/Refused</v>
          </cell>
          <cell r="AA850" t="str">
            <v>DK/Refused</v>
          </cell>
          <cell r="AB850" t="str">
            <v>Countries will cooperate more with other countries</v>
          </cell>
        </row>
        <row r="851">
          <cell r="A851" t="str">
            <v xml:space="preserve">GA    </v>
          </cell>
          <cell r="B851" t="str">
            <v>Widowed</v>
          </cell>
          <cell r="C851" t="str">
            <v>One</v>
          </cell>
          <cell r="D851" t="str">
            <v>One</v>
          </cell>
          <cell r="F851" t="str">
            <v>NA</v>
          </cell>
          <cell r="G851">
            <v>61</v>
          </cell>
          <cell r="H851" t="str">
            <v>High school graduate (Grade 12 with diploma or GED certificate)</v>
          </cell>
          <cell r="I851" t="str">
            <v>$25,000 but less than $30,000</v>
          </cell>
          <cell r="J851" t="str">
            <v>No</v>
          </cell>
          <cell r="K851" t="str">
            <v>Black Non-Hispanic</v>
          </cell>
          <cell r="M851" t="str">
            <v>NA</v>
          </cell>
          <cell r="N851" t="str">
            <v>Somewhat conservative</v>
          </cell>
          <cell r="O851" t="str">
            <v>Male</v>
          </cell>
          <cell r="P851" t="str">
            <v>Nothing in particular</v>
          </cell>
          <cell r="Q851" t="str">
            <v>China</v>
          </cell>
          <cell r="R851" t="str">
            <v>Somewhat good</v>
          </cell>
          <cell r="S851" t="str">
            <v>Having a close relationship to Germany</v>
          </cell>
          <cell r="T851" t="str">
            <v>Having a close relationship to China</v>
          </cell>
          <cell r="U851" t="str">
            <v>Somewhat likely</v>
          </cell>
          <cell r="V851" t="str">
            <v>Yes, as a partner</v>
          </cell>
          <cell r="W851" t="str">
            <v>Yes, as a partner</v>
          </cell>
          <cell r="X851" t="str">
            <v>Yes, as a partner</v>
          </cell>
          <cell r="Y851" t="str">
            <v>Yes, as a partner</v>
          </cell>
          <cell r="Z851" t="str">
            <v>Yes, as a partner</v>
          </cell>
          <cell r="AA851" t="str">
            <v>Yes, as a partner</v>
          </cell>
          <cell r="AB851" t="str">
            <v>Countries will cooperate more with other countries</v>
          </cell>
        </row>
        <row r="852">
          <cell r="A852" t="str">
            <v xml:space="preserve">ME    </v>
          </cell>
          <cell r="B852" t="str">
            <v>Married</v>
          </cell>
          <cell r="C852" t="str">
            <v>Four</v>
          </cell>
          <cell r="D852" t="str">
            <v>Two</v>
          </cell>
          <cell r="F852" t="str">
            <v>Yes</v>
          </cell>
          <cell r="G852">
            <v>39</v>
          </cell>
          <cell r="H852" t="str">
            <v>Some college, no degree (includes community college)</v>
          </cell>
          <cell r="I852" t="str">
            <v>$50,000 but less than $75,000</v>
          </cell>
          <cell r="J852" t="str">
            <v>No</v>
          </cell>
          <cell r="K852" t="str">
            <v>White Non-Hispanic</v>
          </cell>
          <cell r="M852" t="str">
            <v>NA</v>
          </cell>
          <cell r="N852" t="str">
            <v>Very conservative</v>
          </cell>
          <cell r="O852" t="str">
            <v>Female</v>
          </cell>
          <cell r="P852" t="str">
            <v>Catholic, Roman Catholic</v>
          </cell>
          <cell r="Q852" t="str">
            <v>United Kingdom</v>
          </cell>
          <cell r="R852" t="str">
            <v>Very good</v>
          </cell>
          <cell r="S852" t="str">
            <v>Having a close relationship to Russia</v>
          </cell>
          <cell r="T852" t="str">
            <v>Having a close relationship to Germany</v>
          </cell>
          <cell r="U852" t="str">
            <v>Very unlikely</v>
          </cell>
          <cell r="V852" t="str">
            <v>Yes, as a partner</v>
          </cell>
          <cell r="W852" t="str">
            <v>No, not a partner</v>
          </cell>
          <cell r="X852" t="str">
            <v>Yes, as a partner</v>
          </cell>
          <cell r="Y852" t="str">
            <v>No, not a partner</v>
          </cell>
          <cell r="Z852" t="str">
            <v>No, not a partner</v>
          </cell>
          <cell r="AA852" t="str">
            <v>Yes, as a partner</v>
          </cell>
          <cell r="AB852" t="str">
            <v>Countries will increase their focus on national interests</v>
          </cell>
        </row>
        <row r="853">
          <cell r="A853" t="str">
            <v xml:space="preserve">VA    </v>
          </cell>
          <cell r="B853" t="str">
            <v>Married</v>
          </cell>
          <cell r="C853" t="str">
            <v>One</v>
          </cell>
          <cell r="D853" t="str">
            <v>One</v>
          </cell>
          <cell r="F853" t="str">
            <v>NA</v>
          </cell>
          <cell r="G853">
            <v>68</v>
          </cell>
          <cell r="H853" t="str">
            <v>Four year college or university degree/Bachelor.s degree (e.g., BS, BA, AB)</v>
          </cell>
          <cell r="I853" t="str">
            <v>Refused</v>
          </cell>
          <cell r="J853" t="str">
            <v>No</v>
          </cell>
          <cell r="K853" t="str">
            <v>White Non-Hispanic</v>
          </cell>
          <cell r="M853" t="str">
            <v>Democratic</v>
          </cell>
          <cell r="N853" t="str">
            <v>Moderate</v>
          </cell>
          <cell r="O853" t="str">
            <v>Male</v>
          </cell>
          <cell r="P853" t="str">
            <v>Christian (Just Christian)</v>
          </cell>
          <cell r="Q853" t="str">
            <v>United Kingdom</v>
          </cell>
          <cell r="R853" t="str">
            <v>Somewhat good</v>
          </cell>
          <cell r="S853" t="str">
            <v>Having a close relationship to Germany</v>
          </cell>
          <cell r="T853" t="str">
            <v>Having a close relationship to Germany</v>
          </cell>
          <cell r="U853" t="str">
            <v>Very likely</v>
          </cell>
          <cell r="V853" t="str">
            <v>No, not a partner</v>
          </cell>
          <cell r="W853" t="str">
            <v>Yes, as a partner</v>
          </cell>
          <cell r="X853" t="str">
            <v>Yes, as a partner</v>
          </cell>
          <cell r="Y853" t="str">
            <v>Yes, as a partner</v>
          </cell>
          <cell r="Z853" t="str">
            <v>Yes, as a partner</v>
          </cell>
          <cell r="AA853" t="str">
            <v>No, not a partner</v>
          </cell>
          <cell r="AB853" t="str">
            <v>Everything will be the same as before the crisis</v>
          </cell>
        </row>
        <row r="854">
          <cell r="A854" t="str">
            <v xml:space="preserve">FL    </v>
          </cell>
          <cell r="B854" t="str">
            <v>Married</v>
          </cell>
          <cell r="C854" t="str">
            <v>Four</v>
          </cell>
          <cell r="D854" t="str">
            <v>Four</v>
          </cell>
          <cell r="F854" t="str">
            <v>NA</v>
          </cell>
          <cell r="G854">
            <v>48</v>
          </cell>
          <cell r="H854" t="str">
            <v>Four year college or university degree/Bachelor.s degree (e.g., BS, BA, AB)</v>
          </cell>
          <cell r="I854" t="str">
            <v>$75,000 but less than $100,000</v>
          </cell>
          <cell r="J854" t="str">
            <v>No</v>
          </cell>
          <cell r="K854" t="str">
            <v>White Non-Hispanic</v>
          </cell>
          <cell r="M854" t="str">
            <v>NA</v>
          </cell>
          <cell r="N854" t="str">
            <v>Somewhat liberal</v>
          </cell>
          <cell r="O854" t="str">
            <v>Female</v>
          </cell>
          <cell r="P854" t="str">
            <v>Catholic, Roman Catholic</v>
          </cell>
          <cell r="Q854" t="str">
            <v>Japan</v>
          </cell>
          <cell r="R854" t="str">
            <v>Somewhat good</v>
          </cell>
          <cell r="S854" t="str">
            <v>Having a close relationship to Germany</v>
          </cell>
          <cell r="T854" t="str">
            <v>Having a close relationship to Germany</v>
          </cell>
          <cell r="U854" t="str">
            <v>Very unlikely</v>
          </cell>
          <cell r="V854" t="str">
            <v>Yes, as a partner</v>
          </cell>
          <cell r="W854" t="str">
            <v>No, not a partner</v>
          </cell>
          <cell r="X854" t="str">
            <v>No, not a partner</v>
          </cell>
          <cell r="Y854" t="str">
            <v>Yes, as a partner</v>
          </cell>
          <cell r="Z854" t="str">
            <v>Yes, as a partner</v>
          </cell>
          <cell r="AA854" t="str">
            <v>Yes, as a partner</v>
          </cell>
          <cell r="AB854" t="str">
            <v>Countries will cooperate more with other countries</v>
          </cell>
        </row>
        <row r="855">
          <cell r="A855" t="str">
            <v xml:space="preserve">AR    </v>
          </cell>
          <cell r="B855" t="str">
            <v>Single, that is never married</v>
          </cell>
          <cell r="C855" t="str">
            <v>Three</v>
          </cell>
          <cell r="D855" t="str">
            <v>Three</v>
          </cell>
          <cell r="F855" t="str">
            <v>NA</v>
          </cell>
          <cell r="G855">
            <v>29</v>
          </cell>
          <cell r="H855" t="str">
            <v>High school graduate (Grade 12 with diploma or GED certificate)</v>
          </cell>
          <cell r="I855" t="str">
            <v>$30,000 but less than $40,000</v>
          </cell>
          <cell r="J855" t="str">
            <v>No</v>
          </cell>
          <cell r="K855" t="str">
            <v>White Non-Hispanic</v>
          </cell>
          <cell r="M855" t="str">
            <v>NA</v>
          </cell>
          <cell r="N855" t="str">
            <v>Somewhat conservative</v>
          </cell>
          <cell r="O855" t="str">
            <v>Female</v>
          </cell>
          <cell r="P855" t="str">
            <v>Christian (Just Christian)</v>
          </cell>
          <cell r="Q855" t="str">
            <v>United Kingdom</v>
          </cell>
          <cell r="R855" t="str">
            <v>Somewhat good</v>
          </cell>
          <cell r="S855" t="str">
            <v>Both relationships are equally important</v>
          </cell>
          <cell r="T855" t="str">
            <v>Both relationships are equally important</v>
          </cell>
          <cell r="U855" t="str">
            <v>Somewhat unlikely</v>
          </cell>
          <cell r="V855" t="str">
            <v>Yes, as a partner</v>
          </cell>
          <cell r="W855" t="str">
            <v>Yes, as a partner</v>
          </cell>
          <cell r="X855" t="str">
            <v>Yes, as a partner</v>
          </cell>
          <cell r="Y855" t="str">
            <v>Yes, as a partner</v>
          </cell>
          <cell r="Z855" t="str">
            <v>Yes, as a partner</v>
          </cell>
          <cell r="AA855" t="str">
            <v>Yes, as a partner</v>
          </cell>
          <cell r="AB855" t="str">
            <v>Everything will be the same as before the crisis</v>
          </cell>
        </row>
        <row r="856">
          <cell r="A856" t="str">
            <v xml:space="preserve">WV    </v>
          </cell>
          <cell r="B856" t="str">
            <v>Married</v>
          </cell>
          <cell r="C856" t="str">
            <v>Three</v>
          </cell>
          <cell r="D856" t="str">
            <v>Two</v>
          </cell>
          <cell r="F856" t="str">
            <v>Yes</v>
          </cell>
          <cell r="G856">
            <v>35</v>
          </cell>
          <cell r="H856" t="str">
            <v>Some college, no degree (includes community college)</v>
          </cell>
          <cell r="I856" t="str">
            <v>$75,000 but less than $100,000</v>
          </cell>
          <cell r="J856" t="str">
            <v>No</v>
          </cell>
          <cell r="K856" t="str">
            <v>White Non-Hispanic</v>
          </cell>
          <cell r="M856" t="str">
            <v>Democratic</v>
          </cell>
          <cell r="N856" t="str">
            <v>Moderate</v>
          </cell>
          <cell r="O856" t="str">
            <v>Female</v>
          </cell>
          <cell r="P856" t="str">
            <v>Nothing in particular</v>
          </cell>
          <cell r="Q856" t="str">
            <v>Russia</v>
          </cell>
          <cell r="R856" t="str">
            <v>Somewhat good</v>
          </cell>
          <cell r="S856" t="str">
            <v>Having a close relationship to Russia</v>
          </cell>
          <cell r="T856" t="str">
            <v>Having a close relationship to China</v>
          </cell>
          <cell r="U856" t="str">
            <v>Very likely</v>
          </cell>
          <cell r="V856" t="str">
            <v>Yes, as a partner</v>
          </cell>
          <cell r="W856" t="str">
            <v>Yes, as a partner</v>
          </cell>
          <cell r="X856" t="str">
            <v>Yes, as a partner</v>
          </cell>
          <cell r="Y856" t="str">
            <v>Yes, as a partner</v>
          </cell>
          <cell r="Z856" t="str">
            <v>No, not a partner</v>
          </cell>
          <cell r="AA856" t="str">
            <v>Yes, as a partner</v>
          </cell>
          <cell r="AB856" t="str">
            <v>Countries will increase their focus on national interests</v>
          </cell>
        </row>
        <row r="857">
          <cell r="A857" t="str">
            <v xml:space="preserve">MN    </v>
          </cell>
          <cell r="B857" t="str">
            <v>Married</v>
          </cell>
          <cell r="C857" t="str">
            <v>Two</v>
          </cell>
          <cell r="D857" t="str">
            <v>Two</v>
          </cell>
          <cell r="F857" t="str">
            <v>NA</v>
          </cell>
          <cell r="G857">
            <v>45</v>
          </cell>
          <cell r="H857" t="str">
            <v>Four year college or university degree/Bachelor.s degree (e.g., BS, BA, AB)</v>
          </cell>
          <cell r="I857" t="str">
            <v>$75,000 but less than $100,000</v>
          </cell>
          <cell r="J857" t="str">
            <v>No</v>
          </cell>
          <cell r="K857" t="str">
            <v>White Non-Hispanic</v>
          </cell>
          <cell r="M857" t="str">
            <v>Democratic</v>
          </cell>
          <cell r="N857" t="str">
            <v>Moderate</v>
          </cell>
          <cell r="O857" t="str">
            <v>Male</v>
          </cell>
          <cell r="P857" t="str">
            <v>Protestant</v>
          </cell>
          <cell r="Q857" t="str">
            <v>Israel</v>
          </cell>
          <cell r="R857" t="str">
            <v>Somewhat good</v>
          </cell>
          <cell r="S857" t="str">
            <v>Having a close relationship to Germany</v>
          </cell>
          <cell r="T857" t="str">
            <v>Having a close relationship to Germany</v>
          </cell>
          <cell r="U857" t="str">
            <v>Somewhat unlikely</v>
          </cell>
          <cell r="V857" t="str">
            <v>No, not a partner</v>
          </cell>
          <cell r="W857" t="str">
            <v>Yes, as a partner</v>
          </cell>
          <cell r="X857" t="str">
            <v>Yes, as a partner</v>
          </cell>
          <cell r="Y857" t="str">
            <v>Yes, as a partner</v>
          </cell>
          <cell r="Z857" t="str">
            <v>Yes, as a partner</v>
          </cell>
          <cell r="AA857" t="str">
            <v>Yes, as a partner</v>
          </cell>
          <cell r="AB857" t="str">
            <v>Countries will increase their focus on national interests</v>
          </cell>
        </row>
        <row r="858">
          <cell r="A858" t="str">
            <v xml:space="preserve">MA    </v>
          </cell>
          <cell r="B858" t="str">
            <v>Single, living with a partner</v>
          </cell>
          <cell r="C858" t="str">
            <v>Five</v>
          </cell>
          <cell r="D858" t="str">
            <v>Five</v>
          </cell>
          <cell r="F858" t="str">
            <v>NA</v>
          </cell>
          <cell r="G858">
            <v>67</v>
          </cell>
          <cell r="H858" t="str">
            <v>High school graduate (Grade 12 with diploma or GED certificate)</v>
          </cell>
          <cell r="I858" t="str">
            <v>$25,000 but less than $30,000</v>
          </cell>
          <cell r="J858" t="str">
            <v>No</v>
          </cell>
          <cell r="K858" t="str">
            <v>Black Non-Hispanic</v>
          </cell>
          <cell r="M858" t="str">
            <v>Democratic</v>
          </cell>
          <cell r="N858" t="str">
            <v>Moderate</v>
          </cell>
          <cell r="O858" t="str">
            <v>Male</v>
          </cell>
          <cell r="P858" t="str">
            <v>Jehovah's Witness</v>
          </cell>
          <cell r="Q858" t="str">
            <v>United Kingdom</v>
          </cell>
          <cell r="R858" t="str">
            <v>Somewhat good</v>
          </cell>
          <cell r="S858" t="str">
            <v>Having a close relationship to Germany</v>
          </cell>
          <cell r="T858" t="str">
            <v>Having a close relationship to Germany</v>
          </cell>
          <cell r="U858" t="str">
            <v>Very unlikely</v>
          </cell>
          <cell r="V858" t="str">
            <v>Yes, as a partner</v>
          </cell>
          <cell r="W858" t="str">
            <v>Yes, as a partner</v>
          </cell>
          <cell r="X858" t="str">
            <v>Yes, as a partner</v>
          </cell>
          <cell r="Y858" t="str">
            <v>Yes, as a partner</v>
          </cell>
          <cell r="Z858" t="str">
            <v>Yes, as a partner</v>
          </cell>
          <cell r="AA858" t="str">
            <v>Yes, as a partner</v>
          </cell>
          <cell r="AB858" t="str">
            <v>Countries will cooperate more with other countries</v>
          </cell>
        </row>
        <row r="859">
          <cell r="A859" t="str">
            <v xml:space="preserve">MS    </v>
          </cell>
          <cell r="B859" t="str">
            <v>Married</v>
          </cell>
          <cell r="C859" t="str">
            <v>Two</v>
          </cell>
          <cell r="D859" t="str">
            <v>Two</v>
          </cell>
          <cell r="F859" t="str">
            <v>NA</v>
          </cell>
          <cell r="G859">
            <v>67</v>
          </cell>
          <cell r="H859" t="str">
            <v>Two year associate degree from a college or university</v>
          </cell>
          <cell r="I859" t="str">
            <v>$75,000 but less than $100,000</v>
          </cell>
          <cell r="J859" t="str">
            <v>No</v>
          </cell>
          <cell r="K859" t="str">
            <v>White Non-Hispanic</v>
          </cell>
          <cell r="M859" t="str">
            <v>NA</v>
          </cell>
          <cell r="N859" t="str">
            <v>Moderate</v>
          </cell>
          <cell r="O859" t="str">
            <v>Male</v>
          </cell>
          <cell r="P859" t="str">
            <v>Catholic, Roman Catholic</v>
          </cell>
          <cell r="Q859" t="str">
            <v>Germany</v>
          </cell>
          <cell r="R859" t="str">
            <v>Somewhat good</v>
          </cell>
          <cell r="S859" t="str">
            <v>Having a close relationship to Germany</v>
          </cell>
          <cell r="T859" t="str">
            <v>Having a close relationship to Germany</v>
          </cell>
          <cell r="U859" t="str">
            <v>Somewhat unlikely</v>
          </cell>
          <cell r="V859" t="str">
            <v>Yes, as a partner</v>
          </cell>
          <cell r="W859" t="str">
            <v>Yes, as a partner</v>
          </cell>
          <cell r="X859" t="str">
            <v>No, not a partner</v>
          </cell>
          <cell r="Y859" t="str">
            <v>No, not a partner</v>
          </cell>
          <cell r="Z859" t="str">
            <v>No, not a partner</v>
          </cell>
          <cell r="AA859" t="str">
            <v>No, not a partner</v>
          </cell>
          <cell r="AB859" t="str">
            <v>Countries will increase their focus on national interests</v>
          </cell>
        </row>
        <row r="860">
          <cell r="A860" t="str">
            <v xml:space="preserve">IN    </v>
          </cell>
          <cell r="B860" t="str">
            <v>Married</v>
          </cell>
          <cell r="C860" t="str">
            <v>Two</v>
          </cell>
          <cell r="D860" t="str">
            <v>Two</v>
          </cell>
          <cell r="F860" t="str">
            <v>NA</v>
          </cell>
          <cell r="G860">
            <v>48</v>
          </cell>
          <cell r="H860" t="str">
            <v>High school graduate (Grade 12 with diploma or GED certificate)</v>
          </cell>
          <cell r="I860" t="str">
            <v>$25,000 but less than $30,000</v>
          </cell>
          <cell r="J860" t="str">
            <v>No</v>
          </cell>
          <cell r="K860" t="str">
            <v>White Non-Hispanic</v>
          </cell>
          <cell r="M860" t="str">
            <v>NA</v>
          </cell>
          <cell r="N860" t="str">
            <v>Very liberal</v>
          </cell>
          <cell r="O860" t="str">
            <v>Male</v>
          </cell>
          <cell r="P860" t="str">
            <v>Christian (Just Christian)</v>
          </cell>
          <cell r="Q860" t="str">
            <v>Israel</v>
          </cell>
          <cell r="R860" t="str">
            <v>Somewhat good</v>
          </cell>
          <cell r="S860" t="str">
            <v>Having a close relationship to Russia</v>
          </cell>
          <cell r="T860" t="str">
            <v>Having a close relationship to Germany</v>
          </cell>
          <cell r="U860" t="str">
            <v>Somewhat likely</v>
          </cell>
          <cell r="V860" t="str">
            <v>Yes, as a partner</v>
          </cell>
          <cell r="W860" t="str">
            <v>No, not a partner</v>
          </cell>
          <cell r="X860" t="str">
            <v>Yes, as a partner</v>
          </cell>
          <cell r="Y860" t="str">
            <v>Yes, as a partner</v>
          </cell>
          <cell r="Z860" t="str">
            <v>No, not a partner</v>
          </cell>
          <cell r="AA860" t="str">
            <v>No, not a partner</v>
          </cell>
          <cell r="AB860" t="str">
            <v>Everything will be the same as before the crisis</v>
          </cell>
        </row>
        <row r="861">
          <cell r="A861" t="str">
            <v xml:space="preserve">TX    </v>
          </cell>
          <cell r="B861" t="str">
            <v>Widowed</v>
          </cell>
          <cell r="C861" t="str">
            <v>One</v>
          </cell>
          <cell r="D861" t="str">
            <v>One</v>
          </cell>
          <cell r="F861" t="str">
            <v>NA</v>
          </cell>
          <cell r="G861">
            <v>78</v>
          </cell>
          <cell r="H861" t="str">
            <v>Postgraduate or professional degree, including master's, doctorate, medical or law degree (e.g., MA, MS, PhD, MD, JD)</v>
          </cell>
          <cell r="I861" t="str">
            <v>$75,000 but less than $100,000</v>
          </cell>
          <cell r="J861" t="str">
            <v>No</v>
          </cell>
          <cell r="K861" t="str">
            <v>Black Non-Hispanic</v>
          </cell>
          <cell r="M861" t="str">
            <v>NA</v>
          </cell>
          <cell r="N861" t="str">
            <v>Moderate</v>
          </cell>
          <cell r="O861" t="str">
            <v>Male</v>
          </cell>
          <cell r="P861" t="str">
            <v>Catholic, Roman Catholic</v>
          </cell>
          <cell r="Q861" t="str">
            <v>Canada</v>
          </cell>
          <cell r="R861" t="str">
            <v>Somewhat bad</v>
          </cell>
          <cell r="S861" t="str">
            <v>Having a close relationship to Russia</v>
          </cell>
          <cell r="T861" t="str">
            <v>Having a close relationship to Germany</v>
          </cell>
          <cell r="U861" t="str">
            <v>Very likely</v>
          </cell>
          <cell r="V861" t="str">
            <v>Yes, as a partner</v>
          </cell>
          <cell r="W861" t="str">
            <v>No, not a partner</v>
          </cell>
          <cell r="X861" t="str">
            <v>No, not a partner</v>
          </cell>
          <cell r="Y861" t="str">
            <v>No, not a partner</v>
          </cell>
          <cell r="Z861" t="str">
            <v>No, not a partner</v>
          </cell>
          <cell r="AA861" t="str">
            <v>No, not a partner</v>
          </cell>
          <cell r="AB861" t="str">
            <v>Everything will be the same as before the crisis</v>
          </cell>
        </row>
        <row r="862">
          <cell r="A862" t="str">
            <v xml:space="preserve">MO    </v>
          </cell>
          <cell r="B862" t="str">
            <v>Married</v>
          </cell>
          <cell r="C862" t="str">
            <v>Three</v>
          </cell>
          <cell r="D862" t="str">
            <v>Three</v>
          </cell>
          <cell r="F862" t="str">
            <v>NA</v>
          </cell>
          <cell r="G862">
            <v>46</v>
          </cell>
          <cell r="H862" t="str">
            <v>Some college, no degree (includes community college)</v>
          </cell>
          <cell r="I862" t="str">
            <v>$40,000 but less than $50,000</v>
          </cell>
          <cell r="J862" t="str">
            <v>No</v>
          </cell>
          <cell r="K862" t="str">
            <v>White Non-Hispanic</v>
          </cell>
          <cell r="M862" t="str">
            <v>Democratic</v>
          </cell>
          <cell r="N862" t="str">
            <v>Somewhat liberal</v>
          </cell>
          <cell r="O862" t="str">
            <v>Male</v>
          </cell>
          <cell r="P862" t="str">
            <v>Atheist</v>
          </cell>
          <cell r="Q862" t="str">
            <v>United Kingdom</v>
          </cell>
          <cell r="R862" t="str">
            <v>Very good</v>
          </cell>
          <cell r="S862" t="str">
            <v>Having a close relationship to Russia</v>
          </cell>
          <cell r="T862" t="str">
            <v>Having a close relationship to Germany</v>
          </cell>
          <cell r="U862" t="str">
            <v>Somewhat likely</v>
          </cell>
          <cell r="V862" t="str">
            <v>Yes, as a partner</v>
          </cell>
          <cell r="W862" t="str">
            <v>Yes, as a partner</v>
          </cell>
          <cell r="X862" t="str">
            <v>Yes, as a partner</v>
          </cell>
          <cell r="Y862" t="str">
            <v>Yes, as a partner</v>
          </cell>
          <cell r="Z862" t="str">
            <v>Yes, as a partner</v>
          </cell>
          <cell r="AA862" t="str">
            <v>Yes, as a partner</v>
          </cell>
          <cell r="AB862" t="str">
            <v>Countries will increase their focus on national interests</v>
          </cell>
        </row>
        <row r="863">
          <cell r="A863" t="str">
            <v xml:space="preserve">NC    </v>
          </cell>
          <cell r="B863" t="str">
            <v>Married</v>
          </cell>
          <cell r="C863" t="str">
            <v>Five</v>
          </cell>
          <cell r="D863" t="str">
            <v>Three</v>
          </cell>
          <cell r="F863" t="str">
            <v>Yes</v>
          </cell>
          <cell r="G863">
            <v>44</v>
          </cell>
          <cell r="H863" t="str">
            <v>High school graduate (Grade 12 with diploma or GED certificate)</v>
          </cell>
          <cell r="I863" t="str">
            <v>$50,000 but less than $75,000</v>
          </cell>
          <cell r="J863" t="str">
            <v>Yes</v>
          </cell>
          <cell r="K863" t="str">
            <v>White Hispanic</v>
          </cell>
          <cell r="M863" t="str">
            <v>NA</v>
          </cell>
          <cell r="N863" t="str">
            <v>Moderate</v>
          </cell>
          <cell r="O863" t="str">
            <v>Male</v>
          </cell>
          <cell r="P863" t="str">
            <v>Catholic, Roman Catholic</v>
          </cell>
          <cell r="Q863" t="str">
            <v>China</v>
          </cell>
          <cell r="R863" t="str">
            <v>Somewhat good</v>
          </cell>
          <cell r="S863" t="str">
            <v>Having a close relationship to Germany</v>
          </cell>
          <cell r="T863" t="str">
            <v>Having a close relationship to China</v>
          </cell>
          <cell r="U863" t="str">
            <v>Somewhat unlikely</v>
          </cell>
          <cell r="V863" t="str">
            <v>Yes, as a partner</v>
          </cell>
          <cell r="W863" t="str">
            <v>Yes, as a partner</v>
          </cell>
          <cell r="X863" t="str">
            <v>Yes, as a partner</v>
          </cell>
          <cell r="Y863" t="str">
            <v>Yes, as a partner</v>
          </cell>
          <cell r="Z863" t="str">
            <v>No, not a partner</v>
          </cell>
          <cell r="AA863" t="str">
            <v>Yes, as a partner</v>
          </cell>
          <cell r="AB863" t="str">
            <v>Countries will increase their focus on national interests</v>
          </cell>
        </row>
        <row r="864">
          <cell r="A864" t="str">
            <v xml:space="preserve">NY    </v>
          </cell>
          <cell r="B864" t="str">
            <v>Single, living with a partner</v>
          </cell>
          <cell r="C864" t="str">
            <v>Four</v>
          </cell>
          <cell r="D864" t="str">
            <v>Two</v>
          </cell>
          <cell r="F864" t="str">
            <v>Yes</v>
          </cell>
          <cell r="G864">
            <v>31</v>
          </cell>
          <cell r="H864" t="str">
            <v>High school graduate (Grade 12 with diploma or GED certificate)</v>
          </cell>
          <cell r="I864" t="str">
            <v>$40,000 but less than $50,000</v>
          </cell>
          <cell r="J864" t="str">
            <v>No</v>
          </cell>
          <cell r="K864" t="str">
            <v>Black Non-Hispanic</v>
          </cell>
          <cell r="M864" t="str">
            <v>NA</v>
          </cell>
          <cell r="N864" t="str">
            <v>Moderate</v>
          </cell>
          <cell r="O864" t="str">
            <v>Female</v>
          </cell>
          <cell r="P864" t="str">
            <v>Presbyterian</v>
          </cell>
          <cell r="Q864" t="str">
            <v>Germany</v>
          </cell>
          <cell r="R864" t="str">
            <v>Very good</v>
          </cell>
          <cell r="S864" t="str">
            <v>Having a close relationship to Germany</v>
          </cell>
          <cell r="T864" t="str">
            <v>Having a close relationship to Germany</v>
          </cell>
          <cell r="U864" t="str">
            <v>Somewhat unlikely</v>
          </cell>
          <cell r="V864" t="str">
            <v>Yes, as a partner</v>
          </cell>
          <cell r="W864" t="str">
            <v>Yes, as a partner</v>
          </cell>
          <cell r="X864" t="str">
            <v>Yes, as a partner</v>
          </cell>
          <cell r="Y864" t="str">
            <v>Yes, as a partner</v>
          </cell>
          <cell r="Z864" t="str">
            <v>Yes, as a partner</v>
          </cell>
          <cell r="AA864" t="str">
            <v>No, not a partner</v>
          </cell>
          <cell r="AB864" t="str">
            <v>Countries will increase their focus on national interests</v>
          </cell>
        </row>
        <row r="865">
          <cell r="A865" t="str">
            <v xml:space="preserve">VT    </v>
          </cell>
          <cell r="B865" t="str">
            <v>Single, that is never married</v>
          </cell>
          <cell r="C865" t="str">
            <v>One</v>
          </cell>
          <cell r="D865" t="str">
            <v>One</v>
          </cell>
          <cell r="F865" t="str">
            <v>NA</v>
          </cell>
          <cell r="G865">
            <v>29</v>
          </cell>
          <cell r="H865" t="str">
            <v>Some college, no degree (includes community college)</v>
          </cell>
          <cell r="I865" t="str">
            <v>$40,000 but less than $50,000</v>
          </cell>
          <cell r="J865" t="str">
            <v>No</v>
          </cell>
          <cell r="K865" t="str">
            <v>Mixed</v>
          </cell>
          <cell r="M865" t="str">
            <v>Neither/Other (DO NOT READ)</v>
          </cell>
          <cell r="N865" t="str">
            <v>Moderate</v>
          </cell>
          <cell r="O865" t="str">
            <v>Female</v>
          </cell>
          <cell r="P865" t="str">
            <v>Nothing in particular</v>
          </cell>
          <cell r="Q865" t="str">
            <v>Israel</v>
          </cell>
          <cell r="R865" t="str">
            <v>Somewhat good</v>
          </cell>
          <cell r="S865" t="str">
            <v>Having a close relationship to Germany</v>
          </cell>
          <cell r="T865" t="str">
            <v>Having a close relationship to Germany</v>
          </cell>
          <cell r="U865" t="str">
            <v>Very unlikely</v>
          </cell>
          <cell r="V865" t="str">
            <v>Yes, as a partner</v>
          </cell>
          <cell r="W865" t="str">
            <v>Yes, as a partner</v>
          </cell>
          <cell r="X865" t="str">
            <v>Yes, as a partner</v>
          </cell>
          <cell r="Y865" t="str">
            <v>No, not a partner</v>
          </cell>
          <cell r="Z865" t="str">
            <v>Yes, as a partner</v>
          </cell>
          <cell r="AA865" t="str">
            <v>DK/Refused</v>
          </cell>
          <cell r="AB865" t="str">
            <v>Countries will increase their focus on national interests</v>
          </cell>
        </row>
        <row r="866">
          <cell r="A866" t="str">
            <v xml:space="preserve">KY    </v>
          </cell>
          <cell r="B866" t="str">
            <v>Divorced</v>
          </cell>
          <cell r="C866" t="str">
            <v>Three</v>
          </cell>
          <cell r="D866" t="str">
            <v>Three</v>
          </cell>
          <cell r="F866" t="str">
            <v>NA</v>
          </cell>
          <cell r="G866">
            <v>30</v>
          </cell>
          <cell r="H866" t="str">
            <v>Some college, no degree (includes community college)</v>
          </cell>
          <cell r="I866" t="str">
            <v>Don't know</v>
          </cell>
          <cell r="J866" t="str">
            <v>No</v>
          </cell>
          <cell r="K866" t="str">
            <v>White Non-Hispanic</v>
          </cell>
          <cell r="M866" t="str">
            <v>Republican</v>
          </cell>
          <cell r="N866" t="str">
            <v>Moderate</v>
          </cell>
          <cell r="O866" t="str">
            <v>Female</v>
          </cell>
          <cell r="P866" t="str">
            <v>Protestant</v>
          </cell>
          <cell r="Q866" t="str">
            <v>United Kingdom</v>
          </cell>
          <cell r="R866" t="str">
            <v>Somewhat good</v>
          </cell>
          <cell r="S866" t="str">
            <v>Both relationships are equally important</v>
          </cell>
          <cell r="T866" t="str">
            <v>Having a close relationship to Germany</v>
          </cell>
          <cell r="U866" t="str">
            <v>Somewhat unlikely</v>
          </cell>
          <cell r="V866" t="str">
            <v>Yes, as a partner</v>
          </cell>
          <cell r="W866" t="str">
            <v>DK/Refused</v>
          </cell>
          <cell r="X866" t="str">
            <v>DK/Refused</v>
          </cell>
          <cell r="Y866" t="str">
            <v>Yes, as a partner</v>
          </cell>
          <cell r="Z866" t="str">
            <v>Yes, as a partner</v>
          </cell>
          <cell r="AA866" t="str">
            <v>Yes, as a partner</v>
          </cell>
          <cell r="AB866" t="str">
            <v>Countries will cooperate more with other countries</v>
          </cell>
        </row>
        <row r="867">
          <cell r="A867" t="str">
            <v xml:space="preserve">MI    </v>
          </cell>
          <cell r="B867" t="str">
            <v>Married</v>
          </cell>
          <cell r="C867" t="str">
            <v>Four</v>
          </cell>
          <cell r="D867" t="str">
            <v>Four</v>
          </cell>
          <cell r="F867" t="str">
            <v>NA</v>
          </cell>
          <cell r="G867">
            <v>50</v>
          </cell>
          <cell r="H867" t="str">
            <v>Two year associate degree from a college or university</v>
          </cell>
          <cell r="I867" t="str">
            <v>$50,000 but less than $75,000</v>
          </cell>
          <cell r="J867" t="str">
            <v>No</v>
          </cell>
          <cell r="K867" t="str">
            <v>White Non-Hispanic</v>
          </cell>
          <cell r="M867" t="str">
            <v>NA</v>
          </cell>
          <cell r="N867" t="str">
            <v>Somewhat liberal</v>
          </cell>
          <cell r="O867" t="str">
            <v>Male</v>
          </cell>
          <cell r="P867" t="str">
            <v>Christian (Just Christian)</v>
          </cell>
          <cell r="Q867" t="str">
            <v>United Kingdom</v>
          </cell>
          <cell r="R867" t="str">
            <v>Somewhat good</v>
          </cell>
          <cell r="S867" t="str">
            <v>Both relationships are equally important</v>
          </cell>
          <cell r="T867" t="str">
            <v>Having a close relationship to China</v>
          </cell>
          <cell r="U867" t="str">
            <v>Somewhat likely</v>
          </cell>
          <cell r="V867" t="str">
            <v>Yes, as a partner</v>
          </cell>
          <cell r="W867" t="str">
            <v>Yes, as a partner</v>
          </cell>
          <cell r="X867" t="str">
            <v>No, not a partner</v>
          </cell>
          <cell r="Y867" t="str">
            <v>Yes, as a partner</v>
          </cell>
          <cell r="Z867" t="str">
            <v>Yes, as a partner</v>
          </cell>
          <cell r="AA867" t="str">
            <v>Yes, as a partner</v>
          </cell>
          <cell r="AB867" t="str">
            <v>Countries will cooperate more with other countries</v>
          </cell>
        </row>
        <row r="868">
          <cell r="A868" t="str">
            <v xml:space="preserve">DC    </v>
          </cell>
          <cell r="B868" t="str">
            <v>Married</v>
          </cell>
          <cell r="C868" t="str">
            <v>Two</v>
          </cell>
          <cell r="D868" t="str">
            <v>Two</v>
          </cell>
          <cell r="F868" t="str">
            <v>NA</v>
          </cell>
          <cell r="G868">
            <v>68</v>
          </cell>
          <cell r="H868" t="str">
            <v>Four year college or university degree/Bachelor.s degree (e.g., BS, BA, AB)</v>
          </cell>
          <cell r="I868" t="str">
            <v>$30,000 but less than $40,000</v>
          </cell>
          <cell r="J868" t="str">
            <v>No</v>
          </cell>
          <cell r="K868" t="str">
            <v>Black Non-Hispanic</v>
          </cell>
          <cell r="M868" t="str">
            <v>NA</v>
          </cell>
          <cell r="N868" t="str">
            <v>Somewhat liberal</v>
          </cell>
          <cell r="O868" t="str">
            <v>Female</v>
          </cell>
          <cell r="P868" t="str">
            <v>Non-denominational or Independent Church</v>
          </cell>
          <cell r="Q868" t="str">
            <v>United Kingdom</v>
          </cell>
          <cell r="R868" t="str">
            <v>Somewhat good</v>
          </cell>
          <cell r="S868" t="str">
            <v>Having a close relationship to Germany</v>
          </cell>
          <cell r="T868" t="str">
            <v>Having a close relationship to Germany</v>
          </cell>
          <cell r="U868" t="str">
            <v>Somewhat likely</v>
          </cell>
          <cell r="V868" t="str">
            <v>Yes, as a partner</v>
          </cell>
          <cell r="W868" t="str">
            <v>Yes, as a partner</v>
          </cell>
          <cell r="X868" t="str">
            <v>Yes, as a partner</v>
          </cell>
          <cell r="Y868" t="str">
            <v>Yes, as a partner</v>
          </cell>
          <cell r="Z868" t="str">
            <v>Yes, as a partner</v>
          </cell>
          <cell r="AA868" t="str">
            <v>Yes, as a partner</v>
          </cell>
          <cell r="AB868" t="str">
            <v>Countries will increase their focus on national interests</v>
          </cell>
        </row>
        <row r="869">
          <cell r="A869" t="str">
            <v xml:space="preserve">MI    </v>
          </cell>
          <cell r="B869" t="str">
            <v>Married</v>
          </cell>
          <cell r="C869" t="str">
            <v>Two</v>
          </cell>
          <cell r="D869" t="str">
            <v>Two</v>
          </cell>
          <cell r="F869" t="str">
            <v>NA</v>
          </cell>
          <cell r="G869">
            <v>39</v>
          </cell>
          <cell r="H869" t="str">
            <v>Two year associate degree from a college or university</v>
          </cell>
          <cell r="I869" t="str">
            <v>$40,000 but less than $50,000</v>
          </cell>
          <cell r="J869" t="str">
            <v>Yes</v>
          </cell>
          <cell r="K869" t="str">
            <v>Unspecified Hispanic</v>
          </cell>
          <cell r="M869" t="str">
            <v>Democratic</v>
          </cell>
          <cell r="N869" t="str">
            <v>Somewhat conservative</v>
          </cell>
          <cell r="O869" t="str">
            <v>Female</v>
          </cell>
          <cell r="P869" t="str">
            <v>Catholic, Roman Catholic</v>
          </cell>
          <cell r="Q869" t="str">
            <v>Canada</v>
          </cell>
          <cell r="R869" t="str">
            <v>Very good</v>
          </cell>
          <cell r="S869" t="str">
            <v>Both relationships are equally important</v>
          </cell>
          <cell r="T869" t="str">
            <v>Both relationships are equally important</v>
          </cell>
          <cell r="U869" t="str">
            <v>Very unlikely</v>
          </cell>
          <cell r="V869" t="str">
            <v>Yes, as a partner</v>
          </cell>
          <cell r="W869" t="str">
            <v>Yes, as a partner</v>
          </cell>
          <cell r="X869" t="str">
            <v>Yes, as a partner</v>
          </cell>
          <cell r="Y869" t="str">
            <v>Yes, as a partner</v>
          </cell>
          <cell r="Z869" t="str">
            <v>Yes, as a partner</v>
          </cell>
          <cell r="AA869" t="str">
            <v>Yes, as a partner</v>
          </cell>
          <cell r="AB869" t="str">
            <v>Everything will be the same as before the crisis</v>
          </cell>
        </row>
        <row r="870">
          <cell r="A870" t="str">
            <v xml:space="preserve">TN    </v>
          </cell>
          <cell r="B870" t="str">
            <v>Married</v>
          </cell>
          <cell r="C870" t="str">
            <v>Four</v>
          </cell>
          <cell r="D870" t="str">
            <v>Four</v>
          </cell>
          <cell r="F870" t="str">
            <v>NA</v>
          </cell>
          <cell r="G870">
            <v>46</v>
          </cell>
          <cell r="H870" t="str">
            <v>Four year college or university degree/Bachelor.s degree (e.g., BS, BA, AB)</v>
          </cell>
          <cell r="I870" t="str">
            <v>$75,000 but less than $100,000</v>
          </cell>
          <cell r="J870" t="str">
            <v>No</v>
          </cell>
          <cell r="K870" t="str">
            <v>White Non-Hispanic</v>
          </cell>
          <cell r="M870" t="str">
            <v>Republican</v>
          </cell>
          <cell r="N870" t="str">
            <v>Somewhat conservative</v>
          </cell>
          <cell r="O870" t="str">
            <v>Male</v>
          </cell>
          <cell r="P870" t="str">
            <v>Christian (Just Christian)</v>
          </cell>
          <cell r="Q870" t="str">
            <v>China</v>
          </cell>
          <cell r="R870" t="str">
            <v>DK/Refused</v>
          </cell>
          <cell r="S870" t="str">
            <v>Having a close relationship to Russia</v>
          </cell>
          <cell r="T870" t="str">
            <v>Having a close relationship to China</v>
          </cell>
          <cell r="U870" t="str">
            <v>Somewhat likely</v>
          </cell>
          <cell r="V870" t="str">
            <v>Yes, as a partner</v>
          </cell>
          <cell r="W870" t="str">
            <v>No, not a partner</v>
          </cell>
          <cell r="X870" t="str">
            <v>No, not a partner</v>
          </cell>
          <cell r="Y870" t="str">
            <v>Yes, as a partner</v>
          </cell>
          <cell r="Z870" t="str">
            <v>Yes, as a partner</v>
          </cell>
          <cell r="AA870" t="str">
            <v>Yes, as a partner</v>
          </cell>
          <cell r="AB870" t="str">
            <v>Everything will be the same as before the crisis</v>
          </cell>
        </row>
        <row r="871">
          <cell r="A871" t="str">
            <v xml:space="preserve">TN    </v>
          </cell>
          <cell r="B871" t="str">
            <v>Married</v>
          </cell>
          <cell r="C871" t="str">
            <v>Two</v>
          </cell>
          <cell r="D871" t="str">
            <v>Two</v>
          </cell>
          <cell r="F871" t="str">
            <v>NA</v>
          </cell>
          <cell r="G871">
            <v>27</v>
          </cell>
          <cell r="H871" t="str">
            <v>Postgraduate or professional degree, including master's, doctorate, medical or law degree (e.g., MA, MS, PhD, MD, JD)</v>
          </cell>
          <cell r="I871" t="str">
            <v>$30,000 but less than $40,000</v>
          </cell>
          <cell r="J871" t="str">
            <v>Yes</v>
          </cell>
          <cell r="K871" t="str">
            <v>White Hispanic</v>
          </cell>
          <cell r="M871" t="str">
            <v>NA</v>
          </cell>
          <cell r="N871" t="str">
            <v>Very liberal</v>
          </cell>
          <cell r="O871" t="str">
            <v>Male</v>
          </cell>
          <cell r="P871" t="str">
            <v>Catholic, Roman Catholic</v>
          </cell>
          <cell r="Q871" t="str">
            <v>Canada</v>
          </cell>
          <cell r="R871" t="str">
            <v>Somewhat bad</v>
          </cell>
          <cell r="S871" t="str">
            <v>Having a close relationship to Germany</v>
          </cell>
          <cell r="T871" t="str">
            <v>Having a close relationship to Germany</v>
          </cell>
          <cell r="U871" t="str">
            <v>Somewhat unlikely</v>
          </cell>
          <cell r="V871" t="str">
            <v>Yes, as a partner</v>
          </cell>
          <cell r="W871" t="str">
            <v>Yes, as a partner</v>
          </cell>
          <cell r="X871" t="str">
            <v>No, not a partner</v>
          </cell>
          <cell r="Y871" t="str">
            <v>Yes, as a partner</v>
          </cell>
          <cell r="Z871" t="str">
            <v>Yes, as a partner</v>
          </cell>
          <cell r="AA871" t="str">
            <v>Yes, as a partner</v>
          </cell>
          <cell r="AB871" t="str">
            <v>Everything will be the same as before the crisis</v>
          </cell>
        </row>
        <row r="872">
          <cell r="A872" t="str">
            <v xml:space="preserve">OH    </v>
          </cell>
          <cell r="B872" t="str">
            <v>Single, living with a partner</v>
          </cell>
          <cell r="C872" t="str">
            <v>Two</v>
          </cell>
          <cell r="D872" t="str">
            <v>Two</v>
          </cell>
          <cell r="F872" t="str">
            <v>NA</v>
          </cell>
          <cell r="G872">
            <v>27</v>
          </cell>
          <cell r="H872" t="str">
            <v>High school graduate (Grade 12 with diploma or GED certificate)</v>
          </cell>
          <cell r="I872" t="str">
            <v>$25,000 but less than $30,000</v>
          </cell>
          <cell r="J872" t="str">
            <v>No</v>
          </cell>
          <cell r="K872" t="str">
            <v>White Non-Hispanic</v>
          </cell>
          <cell r="M872" t="str">
            <v>Republican</v>
          </cell>
          <cell r="N872" t="str">
            <v>Moderate</v>
          </cell>
          <cell r="O872" t="str">
            <v>Female</v>
          </cell>
          <cell r="P872" t="str">
            <v>Nothing in particular</v>
          </cell>
          <cell r="Q872" t="str">
            <v>France</v>
          </cell>
          <cell r="R872" t="str">
            <v>Somewhat bad</v>
          </cell>
          <cell r="S872" t="str">
            <v>Having a close relationship to Germany</v>
          </cell>
          <cell r="T872" t="str">
            <v>Having a close relationship to China</v>
          </cell>
          <cell r="U872" t="str">
            <v>Somewhat unlikely</v>
          </cell>
          <cell r="V872" t="str">
            <v>Yes, as a partner</v>
          </cell>
          <cell r="W872" t="str">
            <v>Yes, as a partner</v>
          </cell>
          <cell r="X872" t="str">
            <v>Yes, as a partner</v>
          </cell>
          <cell r="Y872" t="str">
            <v>No, not a partner</v>
          </cell>
          <cell r="Z872" t="str">
            <v>Yes, as a partner</v>
          </cell>
          <cell r="AA872" t="str">
            <v>Yes, as a partner</v>
          </cell>
          <cell r="AB872" t="str">
            <v>Countries will increase their focus on national interests</v>
          </cell>
        </row>
        <row r="873">
          <cell r="A873" t="str">
            <v xml:space="preserve">IN    </v>
          </cell>
          <cell r="B873" t="str">
            <v>Married</v>
          </cell>
          <cell r="C873" t="str">
            <v>Three</v>
          </cell>
          <cell r="D873" t="str">
            <v>Three</v>
          </cell>
          <cell r="F873" t="str">
            <v>NA</v>
          </cell>
          <cell r="G873">
            <v>48</v>
          </cell>
          <cell r="H873" t="str">
            <v>Two year associate degree from a college or university</v>
          </cell>
          <cell r="I873" t="str">
            <v>$50,000 but less than $75,000</v>
          </cell>
          <cell r="J873" t="str">
            <v>No</v>
          </cell>
          <cell r="K873" t="str">
            <v>White Non-Hispanic</v>
          </cell>
          <cell r="M873" t="str">
            <v>NA</v>
          </cell>
          <cell r="N873" t="str">
            <v>Somewhat liberal</v>
          </cell>
          <cell r="O873" t="str">
            <v>Male</v>
          </cell>
          <cell r="P873" t="str">
            <v>Protestant</v>
          </cell>
          <cell r="Q873" t="str">
            <v>Mexico</v>
          </cell>
          <cell r="R873" t="str">
            <v>Very good</v>
          </cell>
          <cell r="S873" t="str">
            <v>Having a close relationship to Russia</v>
          </cell>
          <cell r="T873" t="str">
            <v>Having a close relationship to Germany</v>
          </cell>
          <cell r="U873" t="str">
            <v>Somewhat likely</v>
          </cell>
          <cell r="V873" t="str">
            <v>Yes, as a partner</v>
          </cell>
          <cell r="W873" t="str">
            <v>Yes, as a partner</v>
          </cell>
          <cell r="X873" t="str">
            <v>Yes, as a partner</v>
          </cell>
          <cell r="Y873" t="str">
            <v>Yes, as a partner</v>
          </cell>
          <cell r="Z873" t="str">
            <v>Yes, as a partner</v>
          </cell>
          <cell r="AA873" t="str">
            <v>Yes, as a partner</v>
          </cell>
          <cell r="AB873" t="str">
            <v>Countries will increase their focus on national interests</v>
          </cell>
        </row>
        <row r="874">
          <cell r="A874" t="str">
            <v xml:space="preserve">NY    </v>
          </cell>
          <cell r="B874" t="str">
            <v>Married</v>
          </cell>
          <cell r="C874" t="str">
            <v>Two</v>
          </cell>
          <cell r="D874" t="str">
            <v>Two</v>
          </cell>
          <cell r="F874" t="str">
            <v>NA</v>
          </cell>
          <cell r="G874">
            <v>50</v>
          </cell>
          <cell r="H874" t="str">
            <v>Four year college or university degree/Bachelor.s degree (e.g., BS, BA, AB)</v>
          </cell>
          <cell r="I874" t="str">
            <v>$75,000 but less than $100,000</v>
          </cell>
          <cell r="J874" t="str">
            <v>No</v>
          </cell>
          <cell r="K874" t="str">
            <v>White Non-Hispanic</v>
          </cell>
          <cell r="M874" t="str">
            <v>NA</v>
          </cell>
          <cell r="N874" t="str">
            <v>Very conservative</v>
          </cell>
          <cell r="O874" t="str">
            <v>Male</v>
          </cell>
          <cell r="P874" t="str">
            <v>Christian (Just Christian)</v>
          </cell>
          <cell r="Q874" t="str">
            <v>DK/Refused</v>
          </cell>
          <cell r="R874" t="str">
            <v>Somewhat good</v>
          </cell>
          <cell r="S874" t="str">
            <v>Having a close relationship to Russia</v>
          </cell>
          <cell r="T874" t="str">
            <v>Having a close relationship to China</v>
          </cell>
          <cell r="U874" t="str">
            <v>Very unlikely</v>
          </cell>
          <cell r="V874" t="str">
            <v>Yes, as a partner</v>
          </cell>
          <cell r="W874" t="str">
            <v>DK/Refused</v>
          </cell>
          <cell r="X874" t="str">
            <v>DK/Refused</v>
          </cell>
          <cell r="Y874" t="str">
            <v>Yes, as a partner</v>
          </cell>
          <cell r="Z874" t="str">
            <v>Yes, as a partner</v>
          </cell>
          <cell r="AA874" t="str">
            <v>DK/Refused</v>
          </cell>
          <cell r="AB874" t="str">
            <v>Everything will be the same as before the crisis</v>
          </cell>
        </row>
        <row r="875">
          <cell r="A875" t="str">
            <v xml:space="preserve">NY    </v>
          </cell>
          <cell r="B875" t="str">
            <v>Single, that is never married</v>
          </cell>
          <cell r="C875" t="str">
            <v>One</v>
          </cell>
          <cell r="D875" t="str">
            <v>One</v>
          </cell>
          <cell r="F875" t="str">
            <v>NA</v>
          </cell>
          <cell r="G875">
            <v>30</v>
          </cell>
          <cell r="H875" t="str">
            <v>Four year college or university degree/Bachelor.s degree (e.g., BS, BA, AB)</v>
          </cell>
          <cell r="I875" t="str">
            <v>$75,000 but less than $100,000</v>
          </cell>
          <cell r="J875" t="str">
            <v>No</v>
          </cell>
          <cell r="K875" t="str">
            <v>White Non-Hispanic</v>
          </cell>
          <cell r="M875" t="str">
            <v>Democratic</v>
          </cell>
          <cell r="N875" t="str">
            <v>Moderate</v>
          </cell>
          <cell r="O875" t="str">
            <v>Male</v>
          </cell>
          <cell r="P875" t="str">
            <v>Nothing in particular</v>
          </cell>
          <cell r="Q875" t="str">
            <v>The European Union (EU)</v>
          </cell>
          <cell r="R875" t="str">
            <v>Somewhat good</v>
          </cell>
          <cell r="S875" t="str">
            <v>Both relationships are equally important</v>
          </cell>
          <cell r="T875" t="str">
            <v>Having a close relationship to Germany</v>
          </cell>
          <cell r="U875" t="str">
            <v>Somewhat unlikely</v>
          </cell>
          <cell r="V875" t="str">
            <v>Yes, as a partner</v>
          </cell>
          <cell r="W875" t="str">
            <v>Yes, as a partner</v>
          </cell>
          <cell r="X875" t="str">
            <v>Yes, as a partner</v>
          </cell>
          <cell r="Y875" t="str">
            <v>Yes, as a partner</v>
          </cell>
          <cell r="Z875" t="str">
            <v>Yes, as a partner</v>
          </cell>
          <cell r="AA875" t="str">
            <v>Yes, as a partner</v>
          </cell>
          <cell r="AB875" t="str">
            <v>Countries will increase their focus on national interests</v>
          </cell>
        </row>
        <row r="876">
          <cell r="A876" t="str">
            <v xml:space="preserve">MN    </v>
          </cell>
          <cell r="B876" t="str">
            <v>Married</v>
          </cell>
          <cell r="C876" t="str">
            <v>Three</v>
          </cell>
          <cell r="D876" t="str">
            <v>Three</v>
          </cell>
          <cell r="F876" t="str">
            <v>NA</v>
          </cell>
          <cell r="G876">
            <v>55</v>
          </cell>
          <cell r="H876" t="str">
            <v>Postgraduate or professional degree, including master's, doctorate, medical or law degree (e.g., MA, MS, PhD, MD, JD)</v>
          </cell>
          <cell r="I876" t="str">
            <v>$150,000 to under $200,000</v>
          </cell>
          <cell r="J876" t="str">
            <v>No</v>
          </cell>
          <cell r="K876" t="str">
            <v>White Non-Hispanic</v>
          </cell>
          <cell r="M876" t="str">
            <v>NA</v>
          </cell>
          <cell r="N876" t="str">
            <v>Moderate</v>
          </cell>
          <cell r="O876" t="str">
            <v>Female</v>
          </cell>
          <cell r="P876" t="str">
            <v>Catholic, Roman Catholic</v>
          </cell>
          <cell r="Q876" t="str">
            <v>Italy</v>
          </cell>
          <cell r="R876" t="str">
            <v>Somewhat good</v>
          </cell>
          <cell r="S876" t="str">
            <v>Having a close relationship to Germany</v>
          </cell>
          <cell r="T876" t="str">
            <v>Having a close relationship to Germany</v>
          </cell>
          <cell r="U876" t="str">
            <v>Very unlikely</v>
          </cell>
          <cell r="V876" t="str">
            <v>Yes, as a partner</v>
          </cell>
          <cell r="W876" t="str">
            <v>Yes, as a partner</v>
          </cell>
          <cell r="X876" t="str">
            <v>Yes, as a partner</v>
          </cell>
          <cell r="Y876" t="str">
            <v>Yes, as a partner</v>
          </cell>
          <cell r="Z876" t="str">
            <v>Yes, as a partner</v>
          </cell>
          <cell r="AA876" t="str">
            <v>Yes, as a partner</v>
          </cell>
          <cell r="AB876" t="str">
            <v>Countries will cooperate more with other countries</v>
          </cell>
        </row>
        <row r="877">
          <cell r="A877" t="str">
            <v xml:space="preserve">SD    </v>
          </cell>
          <cell r="B877" t="str">
            <v>Married</v>
          </cell>
          <cell r="C877" t="str">
            <v>Three</v>
          </cell>
          <cell r="D877" t="str">
            <v>Two</v>
          </cell>
          <cell r="F877" t="str">
            <v>Yes</v>
          </cell>
          <cell r="G877">
            <v>33</v>
          </cell>
          <cell r="H877" t="str">
            <v>Some college, no degree (includes community college)</v>
          </cell>
          <cell r="I877" t="str">
            <v>$50,000 but less than $75,000</v>
          </cell>
          <cell r="J877" t="str">
            <v>No</v>
          </cell>
          <cell r="K877" t="str">
            <v>White Non-Hispanic</v>
          </cell>
          <cell r="M877" t="str">
            <v>NA</v>
          </cell>
          <cell r="N877" t="str">
            <v>Moderate</v>
          </cell>
          <cell r="O877" t="str">
            <v>Female</v>
          </cell>
          <cell r="P877" t="str">
            <v>Protestant</v>
          </cell>
          <cell r="Q877" t="str">
            <v>United Kingdom</v>
          </cell>
          <cell r="R877" t="str">
            <v>Somewhat good</v>
          </cell>
          <cell r="S877" t="str">
            <v>Having a close relationship to Russia</v>
          </cell>
          <cell r="T877" t="str">
            <v>Having a close relationship to China</v>
          </cell>
          <cell r="U877" t="str">
            <v>Very likely</v>
          </cell>
          <cell r="V877" t="str">
            <v>No, not a partner</v>
          </cell>
          <cell r="W877" t="str">
            <v>Yes, as a partner</v>
          </cell>
          <cell r="X877" t="str">
            <v>Yes, as a partner</v>
          </cell>
          <cell r="Y877" t="str">
            <v>Yes, as a partner</v>
          </cell>
          <cell r="Z877" t="str">
            <v>Yes, as a partner</v>
          </cell>
          <cell r="AA877" t="str">
            <v>No, not a partner</v>
          </cell>
          <cell r="AB877" t="str">
            <v>Everything will be the same as before the crisis</v>
          </cell>
        </row>
        <row r="878">
          <cell r="A878" t="str">
            <v xml:space="preserve">OK    </v>
          </cell>
          <cell r="B878" t="str">
            <v>Married</v>
          </cell>
          <cell r="C878" t="str">
            <v>Two</v>
          </cell>
          <cell r="D878" t="str">
            <v>Two</v>
          </cell>
          <cell r="F878" t="str">
            <v>NA</v>
          </cell>
          <cell r="G878">
            <v>31</v>
          </cell>
          <cell r="H878" t="str">
            <v>High school graduate (Grade 12 with diploma or GED certificate)</v>
          </cell>
          <cell r="I878" t="str">
            <v>Refused</v>
          </cell>
          <cell r="J878" t="str">
            <v>Yes</v>
          </cell>
          <cell r="K878" t="str">
            <v>White Hispanic</v>
          </cell>
          <cell r="M878" t="str">
            <v>NA</v>
          </cell>
          <cell r="N878" t="str">
            <v>Refused</v>
          </cell>
          <cell r="O878" t="str">
            <v>Male</v>
          </cell>
          <cell r="P878" t="str">
            <v>Refused</v>
          </cell>
          <cell r="Q878" t="str">
            <v>DK/Refused</v>
          </cell>
          <cell r="R878" t="str">
            <v>Somewhat good</v>
          </cell>
          <cell r="S878" t="str">
            <v>Having a close relationship to Russia</v>
          </cell>
          <cell r="T878" t="str">
            <v>Having a close relationship to China</v>
          </cell>
          <cell r="U878" t="str">
            <v>Somewhat likely</v>
          </cell>
          <cell r="V878" t="str">
            <v>No, not a partner</v>
          </cell>
          <cell r="W878" t="str">
            <v>DK/Refused</v>
          </cell>
          <cell r="X878" t="str">
            <v>Yes, as a partner</v>
          </cell>
          <cell r="Y878" t="str">
            <v>No, not a partner</v>
          </cell>
          <cell r="Z878" t="str">
            <v>No, not a partner</v>
          </cell>
          <cell r="AA878" t="str">
            <v>Yes, as a partner</v>
          </cell>
          <cell r="AB878" t="str">
            <v>Everything will be the same as before the crisis</v>
          </cell>
        </row>
        <row r="879">
          <cell r="A879" t="str">
            <v xml:space="preserve">NJ    </v>
          </cell>
          <cell r="B879" t="str">
            <v>Single, that is never married</v>
          </cell>
          <cell r="C879" t="str">
            <v>Three</v>
          </cell>
          <cell r="D879" t="str">
            <v>One</v>
          </cell>
          <cell r="F879" t="str">
            <v>Yes</v>
          </cell>
          <cell r="G879">
            <v>64</v>
          </cell>
          <cell r="H879" t="str">
            <v>Postgraduate or professional degree, including master's, doctorate, medical or law degree (e.g., MA, MS, PhD, MD, JD)</v>
          </cell>
          <cell r="I879" t="str">
            <v>$100,000 to under $150,000</v>
          </cell>
          <cell r="J879" t="str">
            <v>No</v>
          </cell>
          <cell r="K879" t="str">
            <v>White Non-Hispanic</v>
          </cell>
          <cell r="M879" t="str">
            <v>NA</v>
          </cell>
          <cell r="N879" t="str">
            <v>Somewhat liberal</v>
          </cell>
          <cell r="O879" t="str">
            <v>Female</v>
          </cell>
          <cell r="P879" t="str">
            <v>Catholic, Roman Catholic</v>
          </cell>
          <cell r="Q879" t="str">
            <v>Germany</v>
          </cell>
          <cell r="R879" t="str">
            <v>Somewhat bad</v>
          </cell>
          <cell r="S879" t="str">
            <v>Having a close relationship to Germany</v>
          </cell>
          <cell r="T879" t="str">
            <v>Having a close relationship to Germany</v>
          </cell>
          <cell r="U879" t="str">
            <v>Somewhat likely</v>
          </cell>
          <cell r="V879" t="str">
            <v>Yes, as a partner</v>
          </cell>
          <cell r="W879" t="str">
            <v>Yes, as a partner</v>
          </cell>
          <cell r="X879" t="str">
            <v>Yes, as a partner</v>
          </cell>
          <cell r="Y879" t="str">
            <v>Yes, as a partner</v>
          </cell>
          <cell r="Z879" t="str">
            <v>Yes, as a partner</v>
          </cell>
          <cell r="AA879" t="str">
            <v>Yes, as a partner</v>
          </cell>
          <cell r="AB879" t="str">
            <v>Countries will cooperate more with other countries</v>
          </cell>
        </row>
        <row r="880">
          <cell r="A880" t="str">
            <v xml:space="preserve">OH    </v>
          </cell>
          <cell r="B880" t="str">
            <v>Single, that is never married</v>
          </cell>
          <cell r="C880" t="str">
            <v>Four</v>
          </cell>
          <cell r="D880" t="str">
            <v>Four</v>
          </cell>
          <cell r="F880" t="str">
            <v>NA</v>
          </cell>
          <cell r="G880">
            <v>25</v>
          </cell>
          <cell r="H880" t="str">
            <v>Four year college or university degree/Bachelor.s degree (e.g., BS, BA, AB)</v>
          </cell>
          <cell r="I880" t="str">
            <v>$50,000 but less than $75,000</v>
          </cell>
          <cell r="J880" t="str">
            <v>No</v>
          </cell>
          <cell r="K880" t="str">
            <v>White Non-Hispanic</v>
          </cell>
          <cell r="M880" t="str">
            <v>Democratic</v>
          </cell>
          <cell r="N880" t="str">
            <v>Moderate</v>
          </cell>
          <cell r="O880" t="str">
            <v>Male</v>
          </cell>
          <cell r="P880" t="str">
            <v>Catholic, Roman Catholic</v>
          </cell>
          <cell r="Q880" t="str">
            <v>United Kingdom</v>
          </cell>
          <cell r="R880" t="str">
            <v>Very good</v>
          </cell>
          <cell r="S880" t="str">
            <v>Having a close relationship to Germany</v>
          </cell>
          <cell r="T880" t="str">
            <v>Having a close relationship to Germany</v>
          </cell>
          <cell r="U880" t="str">
            <v>Somewhat likely</v>
          </cell>
          <cell r="V880" t="str">
            <v>Yes, as a partner</v>
          </cell>
          <cell r="W880" t="str">
            <v>Yes, as a partner</v>
          </cell>
          <cell r="X880" t="str">
            <v>Yes, as a partner</v>
          </cell>
          <cell r="Y880" t="str">
            <v>Yes, as a partner</v>
          </cell>
          <cell r="Z880" t="str">
            <v>Yes, as a partner</v>
          </cell>
          <cell r="AA880" t="str">
            <v>Yes, as a partner</v>
          </cell>
          <cell r="AB880" t="str">
            <v>Countries will cooperate more with other countries</v>
          </cell>
        </row>
        <row r="881">
          <cell r="A881" t="str">
            <v xml:space="preserve">FL    </v>
          </cell>
          <cell r="B881" t="str">
            <v>Single, that is never married</v>
          </cell>
          <cell r="C881" t="str">
            <v>One</v>
          </cell>
          <cell r="D881" t="str">
            <v>One</v>
          </cell>
          <cell r="F881" t="str">
            <v>NA</v>
          </cell>
          <cell r="G881">
            <v>40</v>
          </cell>
          <cell r="H881" t="str">
            <v>Less than high school (Grades 1-8 or no formal schooling)</v>
          </cell>
          <cell r="I881" t="str">
            <v>Less than $50,000 (Unspecified)</v>
          </cell>
          <cell r="J881" t="str">
            <v>No</v>
          </cell>
          <cell r="K881" t="str">
            <v>Black Non-Hispanic</v>
          </cell>
          <cell r="M881" t="str">
            <v>Neither/Other (DO NOT READ)</v>
          </cell>
          <cell r="N881" t="str">
            <v>Moderate</v>
          </cell>
          <cell r="O881" t="str">
            <v>Male</v>
          </cell>
          <cell r="P881" t="str">
            <v>Nothing in particular</v>
          </cell>
          <cell r="Q881" t="str">
            <v>DK/Refused</v>
          </cell>
          <cell r="R881" t="str">
            <v>Very good</v>
          </cell>
          <cell r="S881" t="str">
            <v>Having a close relationship to Germany</v>
          </cell>
          <cell r="T881" t="str">
            <v>Having a close relationship to Germany</v>
          </cell>
          <cell r="U881" t="str">
            <v>Very unlikely</v>
          </cell>
          <cell r="V881" t="str">
            <v>Yes, as a partner</v>
          </cell>
          <cell r="W881" t="str">
            <v>Yes, as a partner</v>
          </cell>
          <cell r="X881" t="str">
            <v>No, not a partner</v>
          </cell>
          <cell r="Y881" t="str">
            <v>Yes, as a partner</v>
          </cell>
          <cell r="Z881" t="str">
            <v>Yes, as a partner</v>
          </cell>
          <cell r="AA881" t="str">
            <v>No, not a partner</v>
          </cell>
          <cell r="AB881" t="str">
            <v>Countries will cooperate more with other countries</v>
          </cell>
        </row>
        <row r="882">
          <cell r="A882" t="str">
            <v xml:space="preserve">CA    </v>
          </cell>
          <cell r="B882" t="str">
            <v>Married</v>
          </cell>
          <cell r="C882" t="str">
            <v>Four</v>
          </cell>
          <cell r="D882" t="str">
            <v>Two</v>
          </cell>
          <cell r="F882" t="str">
            <v>Yes</v>
          </cell>
          <cell r="G882">
            <v>45</v>
          </cell>
          <cell r="H882" t="str">
            <v>High school graduate (Grade 12 with diploma or GED certificate)</v>
          </cell>
          <cell r="I882" t="str">
            <v>Refused</v>
          </cell>
          <cell r="J882" t="str">
            <v>No</v>
          </cell>
          <cell r="K882" t="str">
            <v>White Non-Hispanic</v>
          </cell>
          <cell r="M882" t="str">
            <v>Democratic</v>
          </cell>
          <cell r="N882" t="str">
            <v>Moderate</v>
          </cell>
          <cell r="O882" t="str">
            <v>Male</v>
          </cell>
          <cell r="P882" t="str">
            <v>Nothing in particular</v>
          </cell>
          <cell r="Q882" t="str">
            <v>The European Union (EU)</v>
          </cell>
          <cell r="R882" t="str">
            <v>Somewhat bad</v>
          </cell>
          <cell r="S882" t="str">
            <v>Having a close relationship to Germany</v>
          </cell>
          <cell r="T882" t="str">
            <v>Having a close relationship to Germany</v>
          </cell>
          <cell r="U882" t="str">
            <v>Somewhat unlikely</v>
          </cell>
          <cell r="V882" t="str">
            <v>Yes, as a partner</v>
          </cell>
          <cell r="W882" t="str">
            <v>Yes, as a partner</v>
          </cell>
          <cell r="X882" t="str">
            <v>Yes, as a partner</v>
          </cell>
          <cell r="Y882" t="str">
            <v>Yes, as a partner</v>
          </cell>
          <cell r="Z882" t="str">
            <v>Yes, as a partner</v>
          </cell>
          <cell r="AA882" t="str">
            <v>Yes, as a partner</v>
          </cell>
          <cell r="AB882" t="str">
            <v>Everything will be the same as before the crisis</v>
          </cell>
        </row>
        <row r="883">
          <cell r="A883" t="str">
            <v xml:space="preserve">TX    </v>
          </cell>
          <cell r="B883" t="str">
            <v>Separated</v>
          </cell>
          <cell r="C883" t="str">
            <v>One</v>
          </cell>
          <cell r="D883" t="str">
            <v>One</v>
          </cell>
          <cell r="F883" t="str">
            <v>NA</v>
          </cell>
          <cell r="G883">
            <v>38</v>
          </cell>
          <cell r="H883" t="str">
            <v>High school graduate (Grade 12 with diploma or GED certificate)</v>
          </cell>
          <cell r="I883" t="str">
            <v>Refused</v>
          </cell>
          <cell r="J883" t="str">
            <v>No</v>
          </cell>
          <cell r="K883" t="str">
            <v>Mixed</v>
          </cell>
          <cell r="M883" t="str">
            <v>Democratic</v>
          </cell>
          <cell r="N883" t="str">
            <v>Somewhat liberal</v>
          </cell>
          <cell r="O883" t="str">
            <v>Female</v>
          </cell>
          <cell r="P883" t="str">
            <v>Christian (Just Christian)</v>
          </cell>
          <cell r="Q883" t="str">
            <v>United Kingdom</v>
          </cell>
          <cell r="R883" t="str">
            <v>Somewhat good</v>
          </cell>
          <cell r="S883" t="str">
            <v>Both relationships are equally important</v>
          </cell>
          <cell r="T883" t="str">
            <v>Having a close relationship to Germany</v>
          </cell>
          <cell r="U883" t="str">
            <v>Somewhat likely</v>
          </cell>
          <cell r="V883" t="str">
            <v>Yes, as a partner</v>
          </cell>
          <cell r="W883" t="str">
            <v>DK/Refused</v>
          </cell>
          <cell r="X883" t="str">
            <v>DK/Refused</v>
          </cell>
          <cell r="Y883" t="str">
            <v>Yes, as a partner</v>
          </cell>
          <cell r="Z883" t="str">
            <v>Yes, as a partner</v>
          </cell>
          <cell r="AA883" t="str">
            <v>DK/Refused</v>
          </cell>
          <cell r="AB883" t="str">
            <v>Countries will increase their focus on national interests</v>
          </cell>
        </row>
        <row r="884">
          <cell r="A884" t="str">
            <v xml:space="preserve">TX    </v>
          </cell>
          <cell r="B884" t="str">
            <v>Married</v>
          </cell>
          <cell r="C884" t="str">
            <v>Three</v>
          </cell>
          <cell r="D884" t="str">
            <v>Three</v>
          </cell>
          <cell r="F884" t="str">
            <v>NA</v>
          </cell>
          <cell r="G884">
            <v>38</v>
          </cell>
          <cell r="H884" t="str">
            <v>Four year college or university degree/Bachelor.s degree (e.g., BS, BA, AB)</v>
          </cell>
          <cell r="I884" t="str">
            <v>$75,000 but less than $100,000</v>
          </cell>
          <cell r="J884" t="str">
            <v>No</v>
          </cell>
          <cell r="K884" t="str">
            <v>White Non-Hispanic</v>
          </cell>
          <cell r="M884" t="str">
            <v>NA</v>
          </cell>
          <cell r="N884" t="str">
            <v>Somewhat conservative</v>
          </cell>
          <cell r="O884" t="str">
            <v>Male</v>
          </cell>
          <cell r="P884" t="str">
            <v>Protestant</v>
          </cell>
          <cell r="Q884" t="str">
            <v>Canada</v>
          </cell>
          <cell r="R884" t="str">
            <v>Somewhat good</v>
          </cell>
          <cell r="S884" t="str">
            <v>Having a close relationship to Germany</v>
          </cell>
          <cell r="T884" t="str">
            <v>Having a close relationship to Germany</v>
          </cell>
          <cell r="U884" t="str">
            <v>Somewhat unlikely</v>
          </cell>
          <cell r="V884" t="str">
            <v>Yes, as a partner</v>
          </cell>
          <cell r="W884" t="str">
            <v>Yes, as a partner</v>
          </cell>
          <cell r="X884" t="str">
            <v>Yes, as a partner</v>
          </cell>
          <cell r="Y884" t="str">
            <v>Yes, as a partner</v>
          </cell>
          <cell r="Z884" t="str">
            <v>Yes, as a partner</v>
          </cell>
          <cell r="AA884" t="str">
            <v>Yes, as a partner</v>
          </cell>
          <cell r="AB884" t="str">
            <v>Countries will increase their focus on national interests</v>
          </cell>
        </row>
        <row r="885">
          <cell r="A885" t="str">
            <v xml:space="preserve">DC    </v>
          </cell>
          <cell r="B885" t="str">
            <v>Married</v>
          </cell>
          <cell r="C885" t="str">
            <v>Two</v>
          </cell>
          <cell r="D885" t="str">
            <v>Two</v>
          </cell>
          <cell r="F885" t="str">
            <v>NA</v>
          </cell>
          <cell r="G885">
            <v>66</v>
          </cell>
          <cell r="H885" t="str">
            <v>Four year college or university degree/Bachelor.s degree (e.g., BS, BA, AB)</v>
          </cell>
          <cell r="I885" t="str">
            <v>$100,000 to under $150,000</v>
          </cell>
          <cell r="J885" t="str">
            <v>No</v>
          </cell>
          <cell r="K885" t="str">
            <v>White Non-Hispanic</v>
          </cell>
          <cell r="M885" t="str">
            <v>NA</v>
          </cell>
          <cell r="N885" t="str">
            <v>Somewhat conservative</v>
          </cell>
          <cell r="O885" t="str">
            <v>Male</v>
          </cell>
          <cell r="P885" t="str">
            <v>Nothing in particular</v>
          </cell>
          <cell r="Q885" t="str">
            <v>United Kingdom</v>
          </cell>
          <cell r="R885" t="str">
            <v>Somewhat good</v>
          </cell>
          <cell r="S885" t="str">
            <v>Having a close relationship to Germany</v>
          </cell>
          <cell r="T885" t="str">
            <v>Having a close relationship to Germany</v>
          </cell>
          <cell r="U885" t="str">
            <v>Somewhat unlikely</v>
          </cell>
          <cell r="V885" t="str">
            <v>Yes, as a partner</v>
          </cell>
          <cell r="W885" t="str">
            <v>No, not a partner</v>
          </cell>
          <cell r="X885" t="str">
            <v>No, not a partner</v>
          </cell>
          <cell r="Y885" t="str">
            <v>Yes, as a partner</v>
          </cell>
          <cell r="Z885" t="str">
            <v>Yes, as a partner</v>
          </cell>
          <cell r="AA885" t="str">
            <v>Yes, as a partner</v>
          </cell>
          <cell r="AB885" t="str">
            <v>Countries will cooperate more with other countries</v>
          </cell>
        </row>
        <row r="886">
          <cell r="A886" t="str">
            <v xml:space="preserve">IL    </v>
          </cell>
          <cell r="B886" t="str">
            <v>Divorced</v>
          </cell>
          <cell r="C886" t="str">
            <v>Two</v>
          </cell>
          <cell r="D886" t="str">
            <v>Two</v>
          </cell>
          <cell r="F886" t="str">
            <v>NA</v>
          </cell>
          <cell r="G886">
            <v>45</v>
          </cell>
          <cell r="H886" t="str">
            <v>Four year college or university degree/Bachelor.s degree (e.g., BS, BA, AB)</v>
          </cell>
          <cell r="I886" t="str">
            <v>$40,000 but less than $50,000</v>
          </cell>
          <cell r="J886" t="str">
            <v>No</v>
          </cell>
          <cell r="K886" t="str">
            <v>Black Non-Hispanic</v>
          </cell>
          <cell r="M886" t="str">
            <v>NA</v>
          </cell>
          <cell r="N886" t="str">
            <v>Somewhat liberal</v>
          </cell>
          <cell r="O886" t="str">
            <v>Male</v>
          </cell>
          <cell r="P886" t="str">
            <v>Baptist</v>
          </cell>
          <cell r="Q886" t="str">
            <v>France</v>
          </cell>
          <cell r="R886" t="str">
            <v>Somewhat good</v>
          </cell>
          <cell r="S886" t="str">
            <v>Having a close relationship to Russia</v>
          </cell>
          <cell r="T886" t="str">
            <v>Having a close relationship to China</v>
          </cell>
          <cell r="U886" t="str">
            <v>Somewhat likely</v>
          </cell>
          <cell r="V886" t="str">
            <v>Yes, as a partner</v>
          </cell>
          <cell r="W886" t="str">
            <v>Yes, as a partner</v>
          </cell>
          <cell r="X886" t="str">
            <v>No, not a partner</v>
          </cell>
          <cell r="Y886" t="str">
            <v>Yes, as a partner</v>
          </cell>
          <cell r="Z886" t="str">
            <v>Yes, as a partner</v>
          </cell>
          <cell r="AA886" t="str">
            <v>Yes, as a partner</v>
          </cell>
          <cell r="AB886" t="str">
            <v>Everything will be the same as before the crisis</v>
          </cell>
        </row>
        <row r="887">
          <cell r="A887" t="str">
            <v xml:space="preserve">FL    </v>
          </cell>
          <cell r="B887" t="str">
            <v>Divorced</v>
          </cell>
          <cell r="C887" t="str">
            <v>One</v>
          </cell>
          <cell r="D887" t="str">
            <v>One</v>
          </cell>
          <cell r="F887" t="str">
            <v>NA</v>
          </cell>
          <cell r="G887">
            <v>38</v>
          </cell>
          <cell r="H887" t="str">
            <v>Some postgraduate or professional schooling, no postgraduate degree</v>
          </cell>
          <cell r="I887" t="str">
            <v>$75,000 but less than $100,000</v>
          </cell>
          <cell r="J887" t="str">
            <v>Yes</v>
          </cell>
          <cell r="K887" t="str">
            <v>White Hispanic</v>
          </cell>
          <cell r="M887" t="str">
            <v>NA</v>
          </cell>
          <cell r="N887" t="str">
            <v>Somewhat liberal</v>
          </cell>
          <cell r="O887" t="str">
            <v>Male</v>
          </cell>
          <cell r="P887" t="str">
            <v>Christian (Just Christian)</v>
          </cell>
          <cell r="Q887" t="str">
            <v>United Kingdom</v>
          </cell>
          <cell r="R887" t="str">
            <v>Somewhat bad</v>
          </cell>
          <cell r="S887" t="str">
            <v>Having a close relationship to Germany</v>
          </cell>
          <cell r="T887" t="str">
            <v>Having a close relationship to China</v>
          </cell>
          <cell r="U887" t="str">
            <v>Somewhat likely</v>
          </cell>
          <cell r="V887" t="str">
            <v>No, not a partner</v>
          </cell>
          <cell r="W887" t="str">
            <v>No, not a partner</v>
          </cell>
          <cell r="X887" t="str">
            <v>No, not a partner</v>
          </cell>
          <cell r="Y887" t="str">
            <v>No, not a partner</v>
          </cell>
          <cell r="Z887" t="str">
            <v>No, not a partner</v>
          </cell>
          <cell r="AA887" t="str">
            <v>No, not a partner</v>
          </cell>
          <cell r="AB887" t="str">
            <v>Countries will increase their focus on national interests</v>
          </cell>
        </row>
        <row r="888">
          <cell r="A888" t="str">
            <v xml:space="preserve">UT    </v>
          </cell>
          <cell r="B888" t="str">
            <v>Married</v>
          </cell>
          <cell r="C888" t="str">
            <v>Three</v>
          </cell>
          <cell r="D888" t="str">
            <v>Three</v>
          </cell>
          <cell r="F888" t="str">
            <v>NA</v>
          </cell>
          <cell r="G888">
            <v>29</v>
          </cell>
          <cell r="H888" t="str">
            <v>High school graduate (Grade 12 with diploma or GED certificate)</v>
          </cell>
          <cell r="I888" t="str">
            <v>$40,000 but less than $50,000</v>
          </cell>
          <cell r="J888" t="str">
            <v>No</v>
          </cell>
          <cell r="K888" t="str">
            <v>White Non-Hispanic</v>
          </cell>
          <cell r="M888" t="str">
            <v>NA</v>
          </cell>
          <cell r="N888" t="str">
            <v>Moderate</v>
          </cell>
          <cell r="O888" t="str">
            <v>Female</v>
          </cell>
          <cell r="P888" t="str">
            <v>Protestant</v>
          </cell>
          <cell r="Q888" t="str">
            <v>Germany</v>
          </cell>
          <cell r="R888" t="str">
            <v>Somewhat bad</v>
          </cell>
          <cell r="S888" t="str">
            <v>Having a close relationship to Germany</v>
          </cell>
          <cell r="T888" t="str">
            <v>Having a close relationship to Germany</v>
          </cell>
          <cell r="U888" t="str">
            <v>Somewhat likely</v>
          </cell>
          <cell r="V888" t="str">
            <v>No, not a partner</v>
          </cell>
          <cell r="W888" t="str">
            <v>No, not a partner</v>
          </cell>
          <cell r="X888" t="str">
            <v>No, not a partner</v>
          </cell>
          <cell r="Y888" t="str">
            <v>No, not a partner</v>
          </cell>
          <cell r="Z888" t="str">
            <v>No, not a partner</v>
          </cell>
          <cell r="AA888" t="str">
            <v>No, not a partner</v>
          </cell>
          <cell r="AB888" t="str">
            <v>Everything will be the same as before the crisis</v>
          </cell>
        </row>
        <row r="889">
          <cell r="A889" t="str">
            <v xml:space="preserve">CA    </v>
          </cell>
          <cell r="B889" t="str">
            <v>Married</v>
          </cell>
          <cell r="C889" t="str">
            <v>Four</v>
          </cell>
          <cell r="D889" t="str">
            <v>Four</v>
          </cell>
          <cell r="F889" t="str">
            <v>NA</v>
          </cell>
          <cell r="G889">
            <v>30</v>
          </cell>
          <cell r="H889" t="str">
            <v>Four year college or university degree/Bachelor.s degree (e.g., BS, BA, AB)</v>
          </cell>
          <cell r="I889" t="str">
            <v>$75,000 but less than $100,000</v>
          </cell>
          <cell r="J889" t="str">
            <v>No</v>
          </cell>
          <cell r="K889" t="str">
            <v>White Non-Hispanic</v>
          </cell>
          <cell r="M889" t="str">
            <v>NA</v>
          </cell>
          <cell r="N889" t="str">
            <v>Somewhat conservative</v>
          </cell>
          <cell r="O889" t="str">
            <v>Male</v>
          </cell>
          <cell r="P889" t="str">
            <v>Christian (Just Christian)</v>
          </cell>
          <cell r="Q889" t="str">
            <v>United Kingdom</v>
          </cell>
          <cell r="R889" t="str">
            <v>Somewhat good</v>
          </cell>
          <cell r="S889" t="str">
            <v>Having a close relationship to Germany</v>
          </cell>
          <cell r="T889" t="str">
            <v>Having a close relationship to Germany</v>
          </cell>
          <cell r="U889" t="str">
            <v>Somewhat likely</v>
          </cell>
          <cell r="V889" t="str">
            <v>Yes, as a partner</v>
          </cell>
          <cell r="W889" t="str">
            <v>Yes, as a partner</v>
          </cell>
          <cell r="X889" t="str">
            <v>Yes, as a partner</v>
          </cell>
          <cell r="Y889" t="str">
            <v>Yes, as a partner</v>
          </cell>
          <cell r="Z889" t="str">
            <v>Yes, as a partner</v>
          </cell>
          <cell r="AA889" t="str">
            <v>Yes, as a partner</v>
          </cell>
          <cell r="AB889" t="str">
            <v>Countries will increase their focus on national interests</v>
          </cell>
        </row>
        <row r="890">
          <cell r="A890" t="str">
            <v xml:space="preserve">MN    </v>
          </cell>
          <cell r="B890" t="str">
            <v>Married</v>
          </cell>
          <cell r="C890" t="str">
            <v>Two</v>
          </cell>
          <cell r="D890" t="str">
            <v>Two</v>
          </cell>
          <cell r="F890" t="str">
            <v>NA</v>
          </cell>
          <cell r="G890">
            <v>47</v>
          </cell>
          <cell r="H890" t="str">
            <v>High school graduate (Grade 12 with diploma or GED certificate)</v>
          </cell>
          <cell r="I890" t="str">
            <v>$50,000 but less than $75,000</v>
          </cell>
          <cell r="J890" t="str">
            <v>No</v>
          </cell>
          <cell r="K890" t="str">
            <v>White Non-Hispanic</v>
          </cell>
          <cell r="M890" t="str">
            <v>NA</v>
          </cell>
          <cell r="N890" t="str">
            <v>Somewhat conservative</v>
          </cell>
          <cell r="O890" t="str">
            <v>Female</v>
          </cell>
          <cell r="P890" t="str">
            <v>Christian (Just Christian)</v>
          </cell>
          <cell r="Q890" t="str">
            <v>United Kingdom</v>
          </cell>
          <cell r="R890" t="str">
            <v>Very good</v>
          </cell>
          <cell r="S890" t="str">
            <v>Having a close relationship to Germany</v>
          </cell>
          <cell r="T890" t="str">
            <v>Having a close relationship to Germany</v>
          </cell>
          <cell r="U890" t="str">
            <v>DK/Refused</v>
          </cell>
          <cell r="V890" t="str">
            <v>Yes, as a partner</v>
          </cell>
          <cell r="W890" t="str">
            <v>Yes, as a partner</v>
          </cell>
          <cell r="X890" t="str">
            <v>Yes, as a partner</v>
          </cell>
          <cell r="Y890" t="str">
            <v>Yes, as a partner</v>
          </cell>
          <cell r="Z890" t="str">
            <v>Yes, as a partner</v>
          </cell>
          <cell r="AA890" t="str">
            <v>Yes, as a partner</v>
          </cell>
          <cell r="AB890" t="str">
            <v>Everything will be the same as before the crisis</v>
          </cell>
        </row>
        <row r="891">
          <cell r="A891" t="str">
            <v xml:space="preserve">NV    </v>
          </cell>
          <cell r="B891" t="str">
            <v>Single, living with a partner</v>
          </cell>
          <cell r="C891" t="str">
            <v>Two</v>
          </cell>
          <cell r="D891" t="str">
            <v>Two</v>
          </cell>
          <cell r="F891" t="str">
            <v>NA</v>
          </cell>
          <cell r="G891">
            <v>37</v>
          </cell>
          <cell r="H891" t="str">
            <v>Some college, no degree (includes community college)</v>
          </cell>
          <cell r="I891" t="str">
            <v>$75,000 but less than $100,000</v>
          </cell>
          <cell r="J891" t="str">
            <v>No</v>
          </cell>
          <cell r="K891" t="str">
            <v>White Non-Hispanic</v>
          </cell>
          <cell r="M891" t="str">
            <v>NA</v>
          </cell>
          <cell r="N891" t="str">
            <v>Very conservative</v>
          </cell>
          <cell r="O891" t="str">
            <v>Male</v>
          </cell>
          <cell r="P891" t="str">
            <v>Catholic, Roman Catholic</v>
          </cell>
          <cell r="Q891" t="str">
            <v>Germany</v>
          </cell>
          <cell r="R891" t="str">
            <v>Very good</v>
          </cell>
          <cell r="S891" t="str">
            <v>Having a close relationship to Germany</v>
          </cell>
          <cell r="T891" t="str">
            <v>Having a close relationship to Germany</v>
          </cell>
          <cell r="U891" t="str">
            <v>Somewhat likely</v>
          </cell>
          <cell r="V891" t="str">
            <v>Yes, as a partner</v>
          </cell>
          <cell r="W891" t="str">
            <v>Yes, as a partner</v>
          </cell>
          <cell r="X891" t="str">
            <v>Yes, as a partner</v>
          </cell>
          <cell r="Y891" t="str">
            <v>Yes, as a partner</v>
          </cell>
          <cell r="Z891" t="str">
            <v>Yes, as a partner</v>
          </cell>
          <cell r="AA891" t="str">
            <v>Yes, as a partner</v>
          </cell>
          <cell r="AB891" t="str">
            <v>Everything will be the same as before the crisis</v>
          </cell>
        </row>
        <row r="892">
          <cell r="A892" t="str">
            <v xml:space="preserve">RI    </v>
          </cell>
          <cell r="B892" t="str">
            <v>Single, living with a partner</v>
          </cell>
          <cell r="C892" t="str">
            <v>Two</v>
          </cell>
          <cell r="D892" t="str">
            <v>Two</v>
          </cell>
          <cell r="F892" t="str">
            <v>NA</v>
          </cell>
          <cell r="G892">
            <v>32</v>
          </cell>
          <cell r="H892" t="str">
            <v>Some college, no degree (includes community college)</v>
          </cell>
          <cell r="I892" t="str">
            <v>$50,000 but less than $75,000</v>
          </cell>
          <cell r="J892" t="str">
            <v>No</v>
          </cell>
          <cell r="K892" t="str">
            <v>White Non-Hispanic</v>
          </cell>
          <cell r="M892" t="str">
            <v>NA</v>
          </cell>
          <cell r="N892" t="str">
            <v>Very liberal</v>
          </cell>
          <cell r="O892" t="str">
            <v>Female</v>
          </cell>
          <cell r="P892" t="str">
            <v>Catholic, Roman Catholic</v>
          </cell>
          <cell r="Q892" t="str">
            <v>United Kingdom</v>
          </cell>
          <cell r="R892" t="str">
            <v>Somewhat good</v>
          </cell>
          <cell r="S892" t="str">
            <v>Both relationships are equally important</v>
          </cell>
          <cell r="T892" t="str">
            <v>Having a close relationship to Germany</v>
          </cell>
          <cell r="U892" t="str">
            <v>Somewhat likely</v>
          </cell>
          <cell r="V892" t="str">
            <v>Yes, as a partner</v>
          </cell>
          <cell r="W892" t="str">
            <v>Yes, as a partner</v>
          </cell>
          <cell r="X892" t="str">
            <v>Yes, as a partner</v>
          </cell>
          <cell r="Y892" t="str">
            <v>Yes, as a partner</v>
          </cell>
          <cell r="Z892" t="str">
            <v>Yes, as a partner</v>
          </cell>
          <cell r="AA892" t="str">
            <v>Yes, as a partner</v>
          </cell>
          <cell r="AB892" t="str">
            <v>Countries will increase their focus on national interests</v>
          </cell>
        </row>
        <row r="893">
          <cell r="A893" t="str">
            <v xml:space="preserve">FL    </v>
          </cell>
          <cell r="B893" t="str">
            <v>Single, that is never married</v>
          </cell>
          <cell r="C893" t="str">
            <v>Three</v>
          </cell>
          <cell r="D893" t="str">
            <v>Three</v>
          </cell>
          <cell r="F893" t="str">
            <v>NA</v>
          </cell>
          <cell r="G893">
            <v>20</v>
          </cell>
          <cell r="H893" t="str">
            <v>Some college, no degree (includes community college)</v>
          </cell>
          <cell r="I893" t="str">
            <v>$75,000 but less than $100,000</v>
          </cell>
          <cell r="J893" t="str">
            <v>Yes</v>
          </cell>
          <cell r="K893" t="str">
            <v>White Hispanic</v>
          </cell>
          <cell r="M893" t="str">
            <v>NA</v>
          </cell>
          <cell r="N893" t="str">
            <v>Somewhat liberal</v>
          </cell>
          <cell r="O893" t="str">
            <v>Male</v>
          </cell>
          <cell r="P893" t="str">
            <v>Christian (Just Christian)</v>
          </cell>
          <cell r="Q893" t="str">
            <v>United Kingdom</v>
          </cell>
          <cell r="R893" t="str">
            <v>Very good</v>
          </cell>
          <cell r="S893" t="str">
            <v>Having a close relationship to Germany</v>
          </cell>
          <cell r="T893" t="str">
            <v>Having a close relationship to Germany</v>
          </cell>
          <cell r="U893" t="str">
            <v>Very unlikely</v>
          </cell>
          <cell r="V893" t="str">
            <v>Yes, as a partner</v>
          </cell>
          <cell r="W893" t="str">
            <v>No, not a partner</v>
          </cell>
          <cell r="X893" t="str">
            <v>No, not a partner</v>
          </cell>
          <cell r="Y893" t="str">
            <v>Yes, as a partner</v>
          </cell>
          <cell r="Z893" t="str">
            <v>Yes, as a partner</v>
          </cell>
          <cell r="AA893" t="str">
            <v>Yes, as a partner</v>
          </cell>
          <cell r="AB893" t="str">
            <v>Countries will increase their focus on national interests</v>
          </cell>
        </row>
        <row r="894">
          <cell r="A894" t="str">
            <v xml:space="preserve">TX    </v>
          </cell>
          <cell r="B894" t="str">
            <v>Married</v>
          </cell>
          <cell r="C894" t="str">
            <v>Three</v>
          </cell>
          <cell r="D894" t="str">
            <v>Three</v>
          </cell>
          <cell r="F894" t="str">
            <v>NA</v>
          </cell>
          <cell r="G894">
            <v>65</v>
          </cell>
          <cell r="H894" t="str">
            <v>High school graduate (Grade 12 with diploma or GED certificate)</v>
          </cell>
          <cell r="I894" t="str">
            <v>Less than $15,000</v>
          </cell>
          <cell r="J894" t="str">
            <v>No</v>
          </cell>
          <cell r="K894" t="str">
            <v>White Non-Hispanic</v>
          </cell>
          <cell r="M894" t="str">
            <v>NA</v>
          </cell>
          <cell r="N894" t="str">
            <v>Very conservative</v>
          </cell>
          <cell r="O894" t="str">
            <v>Female</v>
          </cell>
          <cell r="P894" t="str">
            <v>Christian (Just Christian)</v>
          </cell>
          <cell r="Q894" t="str">
            <v>Germany</v>
          </cell>
          <cell r="R894" t="str">
            <v>Very good</v>
          </cell>
          <cell r="S894" t="str">
            <v>Having a close relationship to Germany</v>
          </cell>
          <cell r="T894" t="str">
            <v>Having a close relationship to Germany</v>
          </cell>
          <cell r="U894" t="str">
            <v>Very likely</v>
          </cell>
          <cell r="V894" t="str">
            <v>Yes, as a partner</v>
          </cell>
          <cell r="W894" t="str">
            <v>Yes, as a partner</v>
          </cell>
          <cell r="X894" t="str">
            <v>Yes, as a partner</v>
          </cell>
          <cell r="Y894" t="str">
            <v>Yes, as a partner</v>
          </cell>
          <cell r="Z894" t="str">
            <v>Yes, as a partner</v>
          </cell>
          <cell r="AA894" t="str">
            <v>Yes, as a partner</v>
          </cell>
          <cell r="AB894" t="str">
            <v>Everything will be the same as before the crisis</v>
          </cell>
        </row>
        <row r="895">
          <cell r="A895" t="str">
            <v xml:space="preserve">CO    </v>
          </cell>
          <cell r="B895" t="str">
            <v>Married</v>
          </cell>
          <cell r="C895" t="str">
            <v>Three</v>
          </cell>
          <cell r="D895" t="str">
            <v>Two</v>
          </cell>
          <cell r="F895" t="str">
            <v>Yes</v>
          </cell>
          <cell r="G895">
            <v>49</v>
          </cell>
          <cell r="H895" t="str">
            <v>High school graduate (Grade 12 with diploma or GED certificate)</v>
          </cell>
          <cell r="I895" t="str">
            <v>$50,000 but less than $75,000</v>
          </cell>
          <cell r="J895" t="str">
            <v>No</v>
          </cell>
          <cell r="K895" t="str">
            <v>Native Hawaiian and other Pacific Islander</v>
          </cell>
          <cell r="M895" t="str">
            <v>Republican</v>
          </cell>
          <cell r="N895" t="str">
            <v>Moderate</v>
          </cell>
          <cell r="O895" t="str">
            <v>Male</v>
          </cell>
          <cell r="P895" t="str">
            <v>Baptist</v>
          </cell>
          <cell r="Q895" t="str">
            <v>China</v>
          </cell>
          <cell r="R895" t="str">
            <v>Somewhat good</v>
          </cell>
          <cell r="S895" t="str">
            <v>Having a close relationship to Germany</v>
          </cell>
          <cell r="T895" t="str">
            <v>Having a close relationship to Germany</v>
          </cell>
          <cell r="U895" t="str">
            <v>Very likely</v>
          </cell>
          <cell r="V895" t="str">
            <v>Yes, as a partner</v>
          </cell>
          <cell r="W895" t="str">
            <v>Yes, as a partner</v>
          </cell>
          <cell r="X895" t="str">
            <v>Yes, as a partner</v>
          </cell>
          <cell r="Y895" t="str">
            <v>DK/Refused</v>
          </cell>
          <cell r="Z895" t="str">
            <v>Yes, as a partner</v>
          </cell>
          <cell r="AA895" t="str">
            <v>Yes, as a partner</v>
          </cell>
          <cell r="AB895" t="str">
            <v>Countries will cooperate more with other countries</v>
          </cell>
        </row>
        <row r="896">
          <cell r="A896" t="str">
            <v xml:space="preserve">PA    </v>
          </cell>
          <cell r="B896" t="str">
            <v>Married</v>
          </cell>
          <cell r="C896" t="str">
            <v>Five</v>
          </cell>
          <cell r="D896" t="str">
            <v>Five</v>
          </cell>
          <cell r="F896" t="str">
            <v>NA</v>
          </cell>
          <cell r="G896">
            <v>30</v>
          </cell>
          <cell r="H896" t="str">
            <v>Postgraduate or professional degree, including master's, doctorate, medical or law degree (e.g., MA, MS, PhD, MD, JD)</v>
          </cell>
          <cell r="I896" t="str">
            <v>$100,000 to under $150,000</v>
          </cell>
          <cell r="J896" t="str">
            <v>No</v>
          </cell>
          <cell r="K896" t="str">
            <v>White Non-Hispanic</v>
          </cell>
          <cell r="M896" t="str">
            <v>NA</v>
          </cell>
          <cell r="N896" t="str">
            <v>Very conservative</v>
          </cell>
          <cell r="O896" t="str">
            <v>Male</v>
          </cell>
          <cell r="P896" t="str">
            <v>Christian (Just Christian)</v>
          </cell>
          <cell r="Q896" t="str">
            <v>Japan</v>
          </cell>
          <cell r="R896" t="str">
            <v>Very good</v>
          </cell>
          <cell r="S896" t="str">
            <v>Having a close relationship to Germany</v>
          </cell>
          <cell r="T896" t="str">
            <v>Having a close relationship to Germany</v>
          </cell>
          <cell r="U896" t="str">
            <v>Very unlikely</v>
          </cell>
          <cell r="V896" t="str">
            <v>No, not a partner</v>
          </cell>
          <cell r="W896" t="str">
            <v>Yes, as a partner</v>
          </cell>
          <cell r="X896" t="str">
            <v>Yes, as a partner</v>
          </cell>
          <cell r="Y896" t="str">
            <v>No, not a partner</v>
          </cell>
          <cell r="Z896" t="str">
            <v>Yes, as a partner</v>
          </cell>
          <cell r="AA896" t="str">
            <v>Yes, as a partner</v>
          </cell>
          <cell r="AB896" t="str">
            <v>Everything will be the same as before the crisis</v>
          </cell>
        </row>
        <row r="897">
          <cell r="A897" t="str">
            <v xml:space="preserve">CA    </v>
          </cell>
          <cell r="B897" t="str">
            <v>Married</v>
          </cell>
          <cell r="C897" t="str">
            <v>Three</v>
          </cell>
          <cell r="D897" t="str">
            <v>Three</v>
          </cell>
          <cell r="F897" t="str">
            <v>NA</v>
          </cell>
          <cell r="G897">
            <v>38</v>
          </cell>
          <cell r="H897" t="str">
            <v>Two year associate degree from a college or university</v>
          </cell>
          <cell r="I897" t="str">
            <v>$75,000 but less than $100,000</v>
          </cell>
          <cell r="J897" t="str">
            <v>No</v>
          </cell>
          <cell r="K897" t="str">
            <v>Black Non-Hispanic</v>
          </cell>
          <cell r="M897" t="str">
            <v>NA</v>
          </cell>
          <cell r="N897" t="str">
            <v>Somewhat liberal</v>
          </cell>
          <cell r="O897" t="str">
            <v>Female</v>
          </cell>
          <cell r="P897" t="str">
            <v>Protestant</v>
          </cell>
          <cell r="Q897" t="str">
            <v>The European Union (EU)</v>
          </cell>
          <cell r="R897" t="str">
            <v>Somewhat good</v>
          </cell>
          <cell r="S897" t="str">
            <v>Having a close relationship to Germany</v>
          </cell>
          <cell r="T897" t="str">
            <v>Having a close relationship to Germany</v>
          </cell>
          <cell r="U897" t="str">
            <v>Somewhat unlikely</v>
          </cell>
          <cell r="V897" t="str">
            <v>Yes, as a partner</v>
          </cell>
          <cell r="W897" t="str">
            <v>No, not a partner</v>
          </cell>
          <cell r="X897" t="str">
            <v>No, not a partner</v>
          </cell>
          <cell r="Y897" t="str">
            <v>Yes, as a partner</v>
          </cell>
          <cell r="Z897" t="str">
            <v>No, not a partner</v>
          </cell>
          <cell r="AA897" t="str">
            <v>Yes, as a partner</v>
          </cell>
          <cell r="AB897" t="str">
            <v>Everything will be the same as before the crisis</v>
          </cell>
        </row>
        <row r="898">
          <cell r="A898" t="str">
            <v xml:space="preserve">AZ    </v>
          </cell>
          <cell r="B898" t="str">
            <v>Married</v>
          </cell>
          <cell r="C898" t="str">
            <v>Three</v>
          </cell>
          <cell r="D898" t="str">
            <v>Three</v>
          </cell>
          <cell r="F898" t="str">
            <v>NA</v>
          </cell>
          <cell r="G898">
            <v>51</v>
          </cell>
          <cell r="H898" t="str">
            <v>Four year college or university degree/Bachelor.s degree (e.g., BS, BA, AB)</v>
          </cell>
          <cell r="I898" t="str">
            <v>$100,000 to under $150,000</v>
          </cell>
          <cell r="J898" t="str">
            <v>No</v>
          </cell>
          <cell r="K898" t="str">
            <v>White Non-Hispanic</v>
          </cell>
          <cell r="M898" t="str">
            <v>Democratic</v>
          </cell>
          <cell r="N898" t="str">
            <v>Somewhat conservative</v>
          </cell>
          <cell r="O898" t="str">
            <v>Female</v>
          </cell>
          <cell r="P898" t="str">
            <v>Catholic, Roman Catholic</v>
          </cell>
          <cell r="Q898" t="str">
            <v>Canada</v>
          </cell>
          <cell r="R898" t="str">
            <v>Very good</v>
          </cell>
          <cell r="S898" t="str">
            <v>Having a close relationship to Germany</v>
          </cell>
          <cell r="T898" t="str">
            <v>Having a close relationship to Germany</v>
          </cell>
          <cell r="U898" t="str">
            <v>Somewhat likely</v>
          </cell>
          <cell r="V898" t="str">
            <v>Yes, as a partner</v>
          </cell>
          <cell r="W898" t="str">
            <v>Yes, as a partner</v>
          </cell>
          <cell r="X898" t="str">
            <v>Yes, as a partner</v>
          </cell>
          <cell r="Y898" t="str">
            <v>Yes, as a partner</v>
          </cell>
          <cell r="Z898" t="str">
            <v>Yes, as a partner</v>
          </cell>
          <cell r="AA898" t="str">
            <v>Yes, as a partner</v>
          </cell>
          <cell r="AB898" t="str">
            <v>Countries will cooperate more with other countries</v>
          </cell>
        </row>
        <row r="899">
          <cell r="A899" t="str">
            <v xml:space="preserve">MD    </v>
          </cell>
          <cell r="B899" t="str">
            <v>Single, that is never married</v>
          </cell>
          <cell r="C899" t="str">
            <v>Four</v>
          </cell>
          <cell r="D899" t="str">
            <v>Four</v>
          </cell>
          <cell r="F899" t="str">
            <v>NA</v>
          </cell>
          <cell r="G899">
            <v>23</v>
          </cell>
          <cell r="H899" t="str">
            <v>Some college, no degree (includes community college)</v>
          </cell>
          <cell r="I899" t="str">
            <v>$30,000 but less than $40,000</v>
          </cell>
          <cell r="J899" t="str">
            <v>No</v>
          </cell>
          <cell r="K899" t="str">
            <v>White Non-Hispanic</v>
          </cell>
          <cell r="M899" t="str">
            <v>NA</v>
          </cell>
          <cell r="N899" t="str">
            <v>Somewhat conservative</v>
          </cell>
          <cell r="O899" t="str">
            <v>Male</v>
          </cell>
          <cell r="P899" t="str">
            <v>Protestant</v>
          </cell>
          <cell r="Q899" t="str">
            <v>United Kingdom</v>
          </cell>
          <cell r="R899" t="str">
            <v>Somewhat good</v>
          </cell>
          <cell r="S899" t="str">
            <v>Both relationships are equally important</v>
          </cell>
          <cell r="T899" t="str">
            <v>Both relationships are equally important</v>
          </cell>
          <cell r="U899" t="str">
            <v>Somewhat likely</v>
          </cell>
          <cell r="V899" t="str">
            <v>Yes, as a partner</v>
          </cell>
          <cell r="W899" t="str">
            <v>Yes, as a partner</v>
          </cell>
          <cell r="X899" t="str">
            <v>Yes, as a partner</v>
          </cell>
          <cell r="Y899" t="str">
            <v>Yes, as a partner</v>
          </cell>
          <cell r="Z899" t="str">
            <v>Yes, as a partner</v>
          </cell>
          <cell r="AA899" t="str">
            <v>Yes, as a partner</v>
          </cell>
          <cell r="AB899" t="str">
            <v>Countries will increase their focus on national interests</v>
          </cell>
        </row>
        <row r="900">
          <cell r="A900" t="str">
            <v xml:space="preserve">OH    </v>
          </cell>
          <cell r="B900" t="str">
            <v>Single, that is never married</v>
          </cell>
          <cell r="C900" t="str">
            <v>One</v>
          </cell>
          <cell r="D900" t="str">
            <v>One</v>
          </cell>
          <cell r="F900" t="str">
            <v>NA</v>
          </cell>
          <cell r="G900">
            <v>25</v>
          </cell>
          <cell r="H900" t="str">
            <v>Four year college or university degree/Bachelor.s degree (e.g., BS, BA, AB)</v>
          </cell>
          <cell r="I900" t="str">
            <v>Less than $15,000</v>
          </cell>
          <cell r="J900" t="str">
            <v>No</v>
          </cell>
          <cell r="K900" t="str">
            <v>White Non-Hispanic</v>
          </cell>
          <cell r="M900" t="str">
            <v>Democratic</v>
          </cell>
          <cell r="N900" t="str">
            <v>Very liberal</v>
          </cell>
          <cell r="O900" t="str">
            <v>Female</v>
          </cell>
          <cell r="P900" t="str">
            <v>Muslim/Islamic</v>
          </cell>
          <cell r="Q900" t="str">
            <v>Canada</v>
          </cell>
          <cell r="R900" t="str">
            <v>Very bad</v>
          </cell>
          <cell r="S900" t="str">
            <v>Having a close relationship to Russia</v>
          </cell>
          <cell r="T900" t="str">
            <v>Having a close relationship to China</v>
          </cell>
          <cell r="U900" t="str">
            <v>Very likely</v>
          </cell>
          <cell r="V900" t="str">
            <v>Yes, as a partner</v>
          </cell>
          <cell r="W900" t="str">
            <v>Yes, as a partner</v>
          </cell>
          <cell r="X900" t="str">
            <v>No, not a partner</v>
          </cell>
          <cell r="Y900" t="str">
            <v>Yes, as a partner</v>
          </cell>
          <cell r="Z900" t="str">
            <v>Yes, as a partner</v>
          </cell>
          <cell r="AA900" t="str">
            <v>Yes, as a partner</v>
          </cell>
          <cell r="AB900" t="str">
            <v>Everything will be the same as before the crisis</v>
          </cell>
        </row>
        <row r="901">
          <cell r="A901" t="str">
            <v xml:space="preserve">LA    </v>
          </cell>
          <cell r="B901" t="str">
            <v>Single, living with a partner</v>
          </cell>
          <cell r="C901" t="str">
            <v>Two</v>
          </cell>
          <cell r="D901" t="str">
            <v>Two</v>
          </cell>
          <cell r="F901" t="str">
            <v>NA</v>
          </cell>
          <cell r="G901">
            <v>26</v>
          </cell>
          <cell r="H901" t="str">
            <v>Four year college or university degree/Bachelor.s degree (e.g., BS, BA, AB)</v>
          </cell>
          <cell r="I901" t="str">
            <v>$50,000 but less than $75,000</v>
          </cell>
          <cell r="J901" t="str">
            <v>No</v>
          </cell>
          <cell r="K901" t="str">
            <v>Black Non-Hispanic</v>
          </cell>
          <cell r="M901" t="str">
            <v>NA</v>
          </cell>
          <cell r="N901" t="str">
            <v>Very conservative</v>
          </cell>
          <cell r="O901" t="str">
            <v>Female</v>
          </cell>
          <cell r="P901" t="str">
            <v>Protestant</v>
          </cell>
          <cell r="Q901" t="str">
            <v>China</v>
          </cell>
          <cell r="R901" t="str">
            <v>DK/Refused</v>
          </cell>
          <cell r="S901" t="str">
            <v>Having a close relationship to Russia</v>
          </cell>
          <cell r="T901" t="str">
            <v>Having a close relationship to China</v>
          </cell>
          <cell r="U901" t="str">
            <v>Very unlikely</v>
          </cell>
          <cell r="V901" t="str">
            <v>DK/Refused</v>
          </cell>
          <cell r="W901" t="str">
            <v>No, not a partner</v>
          </cell>
          <cell r="X901" t="str">
            <v>DK/Refused</v>
          </cell>
          <cell r="Y901" t="str">
            <v>DK/Refused</v>
          </cell>
          <cell r="Z901" t="str">
            <v>No, not a partner</v>
          </cell>
          <cell r="AA901" t="str">
            <v>No, not a partner</v>
          </cell>
          <cell r="AB901" t="str">
            <v>Everything will be the same as before the crisis</v>
          </cell>
        </row>
        <row r="902">
          <cell r="A902" t="str">
            <v xml:space="preserve">DC    </v>
          </cell>
          <cell r="B902" t="str">
            <v>Widowed</v>
          </cell>
          <cell r="C902" t="str">
            <v>One</v>
          </cell>
          <cell r="D902" t="str">
            <v>One</v>
          </cell>
          <cell r="F902" t="str">
            <v>NA</v>
          </cell>
          <cell r="G902">
            <v>73</v>
          </cell>
          <cell r="H902" t="str">
            <v>High school graduate (Grade 12 with diploma or GED certificate)</v>
          </cell>
          <cell r="I902" t="str">
            <v>$50,000 but less than $75,000</v>
          </cell>
          <cell r="J902" t="str">
            <v>No</v>
          </cell>
          <cell r="K902" t="str">
            <v>White Non-Hispanic</v>
          </cell>
          <cell r="M902" t="str">
            <v>Democratic</v>
          </cell>
          <cell r="N902" t="str">
            <v>Very liberal</v>
          </cell>
          <cell r="O902" t="str">
            <v>Male</v>
          </cell>
          <cell r="P902" t="str">
            <v>Christian (Just Christian)</v>
          </cell>
          <cell r="Q902" t="str">
            <v>Israel</v>
          </cell>
          <cell r="R902" t="str">
            <v>Somewhat bad</v>
          </cell>
          <cell r="S902" t="str">
            <v>Having a close relationship to Russia</v>
          </cell>
          <cell r="T902" t="str">
            <v>Having a close relationship to Germany</v>
          </cell>
          <cell r="U902" t="str">
            <v>Very likely</v>
          </cell>
          <cell r="V902" t="str">
            <v>No, not a partner</v>
          </cell>
          <cell r="W902" t="str">
            <v>No, not a partner</v>
          </cell>
          <cell r="X902" t="str">
            <v>No, not a partner</v>
          </cell>
          <cell r="Y902" t="str">
            <v>No, not a partner</v>
          </cell>
          <cell r="Z902" t="str">
            <v>No, not a partner</v>
          </cell>
          <cell r="AA902" t="str">
            <v>No, not a partner</v>
          </cell>
          <cell r="AB902" t="str">
            <v>Countries will increase their focus on national interests</v>
          </cell>
        </row>
        <row r="903">
          <cell r="A903" t="str">
            <v xml:space="preserve">DC    </v>
          </cell>
          <cell r="B903" t="str">
            <v>Married</v>
          </cell>
          <cell r="C903" t="str">
            <v>Two</v>
          </cell>
          <cell r="D903" t="str">
            <v>Two</v>
          </cell>
          <cell r="F903" t="str">
            <v>NA</v>
          </cell>
          <cell r="G903">
            <v>39</v>
          </cell>
          <cell r="H903" t="str">
            <v>Four year college or university degree/Bachelor.s degree (e.g., BS, BA, AB)</v>
          </cell>
          <cell r="I903" t="str">
            <v>$75,000 but less than $100,000</v>
          </cell>
          <cell r="J903" t="str">
            <v>No</v>
          </cell>
          <cell r="K903" t="str">
            <v>White Non-Hispanic</v>
          </cell>
          <cell r="M903" t="str">
            <v>NA</v>
          </cell>
          <cell r="N903" t="str">
            <v>Very liberal</v>
          </cell>
          <cell r="O903" t="str">
            <v>Male</v>
          </cell>
          <cell r="P903" t="str">
            <v>Jehovah's Witness</v>
          </cell>
          <cell r="Q903" t="str">
            <v>China</v>
          </cell>
          <cell r="R903" t="str">
            <v>Somewhat good</v>
          </cell>
          <cell r="S903" t="str">
            <v>Both relationships are equally important</v>
          </cell>
          <cell r="T903" t="str">
            <v>Both relationships are equally important</v>
          </cell>
          <cell r="U903" t="str">
            <v>Somewhat likely</v>
          </cell>
          <cell r="V903" t="str">
            <v>Yes, as a partner</v>
          </cell>
          <cell r="W903" t="str">
            <v>Yes, as a partner</v>
          </cell>
          <cell r="X903" t="str">
            <v>Yes, as a partner</v>
          </cell>
          <cell r="Y903" t="str">
            <v>Yes, as a partner</v>
          </cell>
          <cell r="Z903" t="str">
            <v>Yes, as a partner</v>
          </cell>
          <cell r="AA903" t="str">
            <v>Yes, as a partner</v>
          </cell>
          <cell r="AB903" t="str">
            <v>Everything will be the same as before the crisis</v>
          </cell>
        </row>
        <row r="904">
          <cell r="A904" t="str">
            <v xml:space="preserve">NJ    </v>
          </cell>
          <cell r="B904" t="str">
            <v>Married</v>
          </cell>
          <cell r="C904" t="str">
            <v>Four</v>
          </cell>
          <cell r="D904" t="str">
            <v>Four</v>
          </cell>
          <cell r="F904" t="str">
            <v>NA</v>
          </cell>
          <cell r="G904">
            <v>67</v>
          </cell>
          <cell r="H904" t="str">
            <v>Postgraduate or professional degree, including master's, doctorate, medical or law degree (e.g., MA, MS, PhD, MD, JD)</v>
          </cell>
          <cell r="I904" t="str">
            <v>$75,000 but less than $100,000</v>
          </cell>
          <cell r="J904" t="str">
            <v>No</v>
          </cell>
          <cell r="K904" t="str">
            <v>White Non-Hispanic</v>
          </cell>
          <cell r="M904" t="str">
            <v>NA</v>
          </cell>
          <cell r="N904" t="str">
            <v>Very liberal</v>
          </cell>
          <cell r="O904" t="str">
            <v>Male</v>
          </cell>
          <cell r="P904" t="str">
            <v>Nothing in particular</v>
          </cell>
          <cell r="Q904" t="str">
            <v>The European Union (EU)</v>
          </cell>
          <cell r="R904" t="str">
            <v>Somewhat bad</v>
          </cell>
          <cell r="S904" t="str">
            <v>Having a close relationship to Germany</v>
          </cell>
          <cell r="T904" t="str">
            <v>Having a close relationship to Germany</v>
          </cell>
          <cell r="U904" t="str">
            <v>Somewhat likely</v>
          </cell>
          <cell r="V904" t="str">
            <v>Yes, as a partner</v>
          </cell>
          <cell r="W904" t="str">
            <v>Yes, as a partner</v>
          </cell>
          <cell r="X904" t="str">
            <v>Yes, as a partner</v>
          </cell>
          <cell r="Y904" t="str">
            <v>Yes, as a partner</v>
          </cell>
          <cell r="Z904" t="str">
            <v>Yes, as a partner</v>
          </cell>
          <cell r="AA904" t="str">
            <v>Yes, as a partner</v>
          </cell>
          <cell r="AB904" t="str">
            <v>Countries will cooperate more with other countries</v>
          </cell>
        </row>
        <row r="905">
          <cell r="A905" t="str">
            <v xml:space="preserve">GA    </v>
          </cell>
          <cell r="B905" t="str">
            <v>Married</v>
          </cell>
          <cell r="C905" t="str">
            <v>Two</v>
          </cell>
          <cell r="D905" t="str">
            <v>Two</v>
          </cell>
          <cell r="F905" t="str">
            <v>NA</v>
          </cell>
          <cell r="G905">
            <v>45</v>
          </cell>
          <cell r="H905" t="str">
            <v>Two year associate degree from a college or university</v>
          </cell>
          <cell r="I905" t="str">
            <v>$40,000 but less than $50,000</v>
          </cell>
          <cell r="J905" t="str">
            <v>No</v>
          </cell>
          <cell r="K905" t="str">
            <v>Black Non-Hispanic</v>
          </cell>
          <cell r="M905" t="str">
            <v>NA</v>
          </cell>
          <cell r="N905" t="str">
            <v>Somewhat conservative</v>
          </cell>
          <cell r="O905" t="str">
            <v>Female</v>
          </cell>
          <cell r="P905" t="str">
            <v>Lutheran</v>
          </cell>
          <cell r="Q905" t="str">
            <v>Israel</v>
          </cell>
          <cell r="R905" t="str">
            <v>Very good</v>
          </cell>
          <cell r="S905" t="str">
            <v>Both relationships are equally important</v>
          </cell>
          <cell r="T905" t="str">
            <v>Both relationships are equally important</v>
          </cell>
          <cell r="U905" t="str">
            <v>Very unlikely</v>
          </cell>
          <cell r="V905" t="str">
            <v>No, not a partner</v>
          </cell>
          <cell r="W905" t="str">
            <v>Yes, as a partner</v>
          </cell>
          <cell r="X905" t="str">
            <v>Yes, as a partner</v>
          </cell>
          <cell r="Y905" t="str">
            <v>No, not a partner</v>
          </cell>
          <cell r="Z905" t="str">
            <v>Yes, as a partner</v>
          </cell>
          <cell r="AA905" t="str">
            <v>Yes, as a partner</v>
          </cell>
          <cell r="AB905" t="str">
            <v>Everything will be the same as before the crisis</v>
          </cell>
        </row>
        <row r="906">
          <cell r="A906" t="str">
            <v xml:space="preserve">OH    </v>
          </cell>
          <cell r="B906" t="str">
            <v>Married</v>
          </cell>
          <cell r="C906" t="str">
            <v>Two</v>
          </cell>
          <cell r="D906" t="str">
            <v>Two</v>
          </cell>
          <cell r="F906" t="str">
            <v>NA</v>
          </cell>
          <cell r="G906">
            <v>46</v>
          </cell>
          <cell r="H906" t="str">
            <v>Four year college or university degree/Bachelor.s degree (e.g., BS, BA, AB)</v>
          </cell>
          <cell r="I906" t="str">
            <v>$100,000 to under $150,000</v>
          </cell>
          <cell r="J906" t="str">
            <v>No</v>
          </cell>
          <cell r="K906" t="str">
            <v>White Non-Hispanic</v>
          </cell>
          <cell r="M906" t="str">
            <v>NA</v>
          </cell>
          <cell r="N906" t="str">
            <v>Very liberal</v>
          </cell>
          <cell r="O906" t="str">
            <v>Female</v>
          </cell>
          <cell r="P906" t="str">
            <v>Christian (Just Christian)</v>
          </cell>
          <cell r="Q906" t="str">
            <v>United Kingdom</v>
          </cell>
          <cell r="R906" t="str">
            <v>Somewhat good</v>
          </cell>
          <cell r="S906" t="str">
            <v>Having a close relationship to Germany</v>
          </cell>
          <cell r="T906" t="str">
            <v>Having a close relationship to Germany</v>
          </cell>
          <cell r="U906" t="str">
            <v>Somewhat unlikely</v>
          </cell>
          <cell r="V906" t="str">
            <v>Yes, as a partner</v>
          </cell>
          <cell r="W906" t="str">
            <v>Yes, as a partner</v>
          </cell>
          <cell r="X906" t="str">
            <v>Yes, as a partner</v>
          </cell>
          <cell r="Y906" t="str">
            <v>Yes, as a partner</v>
          </cell>
          <cell r="Z906" t="str">
            <v>Yes, as a partner</v>
          </cell>
          <cell r="AA906" t="str">
            <v>Yes, as a partner</v>
          </cell>
          <cell r="AB906" t="str">
            <v>Countries will increase their focus on national interests</v>
          </cell>
        </row>
        <row r="907">
          <cell r="A907" t="str">
            <v xml:space="preserve">CA    </v>
          </cell>
          <cell r="B907" t="str">
            <v>Single, that is never married</v>
          </cell>
          <cell r="C907" t="str">
            <v>Three</v>
          </cell>
          <cell r="D907" t="str">
            <v>Three</v>
          </cell>
          <cell r="F907" t="str">
            <v>NA</v>
          </cell>
          <cell r="G907">
            <v>24</v>
          </cell>
          <cell r="H907" t="str">
            <v>Two year associate degree from a college or university</v>
          </cell>
          <cell r="I907" t="str">
            <v>$50,000 but less than $75,000</v>
          </cell>
          <cell r="J907" t="str">
            <v>No</v>
          </cell>
          <cell r="K907" t="str">
            <v>White Non-Hispanic</v>
          </cell>
          <cell r="M907" t="str">
            <v>NA</v>
          </cell>
          <cell r="N907" t="str">
            <v>Somewhat conservative</v>
          </cell>
          <cell r="O907" t="str">
            <v>Male</v>
          </cell>
          <cell r="P907" t="str">
            <v>Protestant</v>
          </cell>
          <cell r="Q907" t="str">
            <v>Israel</v>
          </cell>
          <cell r="R907" t="str">
            <v>Somewhat good</v>
          </cell>
          <cell r="S907" t="str">
            <v>Having a close relationship to Germany</v>
          </cell>
          <cell r="T907" t="str">
            <v>Having a close relationship to Germany</v>
          </cell>
          <cell r="U907" t="str">
            <v>Somewhat unlikely</v>
          </cell>
          <cell r="V907" t="str">
            <v>Yes, as a partner</v>
          </cell>
          <cell r="W907" t="str">
            <v>Yes, as a partner</v>
          </cell>
          <cell r="X907" t="str">
            <v>Yes, as a partner</v>
          </cell>
          <cell r="Y907" t="str">
            <v>Yes, as a partner</v>
          </cell>
          <cell r="Z907" t="str">
            <v>Yes, as a partner</v>
          </cell>
          <cell r="AA907" t="str">
            <v>Yes, as a partner</v>
          </cell>
          <cell r="AB907" t="str">
            <v>Countries will increase their focus on national interests</v>
          </cell>
        </row>
        <row r="908">
          <cell r="A908" t="str">
            <v xml:space="preserve">TX    </v>
          </cell>
          <cell r="B908" t="str">
            <v>Single, living with a partner</v>
          </cell>
          <cell r="C908" t="str">
            <v>Three</v>
          </cell>
          <cell r="D908" t="str">
            <v>Two</v>
          </cell>
          <cell r="F908" t="str">
            <v>Yes</v>
          </cell>
          <cell r="G908">
            <v>31</v>
          </cell>
          <cell r="H908" t="str">
            <v>High school graduate (Grade 12 with diploma or GED certificate)</v>
          </cell>
          <cell r="I908" t="str">
            <v>$50,000 but less than $75,000</v>
          </cell>
          <cell r="J908" t="str">
            <v>Yes</v>
          </cell>
          <cell r="K908" t="str">
            <v>Unspecified Hispanic</v>
          </cell>
          <cell r="M908" t="str">
            <v>Neither/Other (DO NOT READ)</v>
          </cell>
          <cell r="N908" t="str">
            <v>Moderate</v>
          </cell>
          <cell r="O908" t="str">
            <v>Female</v>
          </cell>
          <cell r="P908" t="str">
            <v>Catholic, Roman Catholic</v>
          </cell>
          <cell r="Q908" t="str">
            <v>Mexico</v>
          </cell>
          <cell r="R908" t="str">
            <v>Somewhat good</v>
          </cell>
          <cell r="S908" t="str">
            <v>Having a close relationship to Russia</v>
          </cell>
          <cell r="T908" t="str">
            <v>Having a close relationship to China</v>
          </cell>
          <cell r="U908" t="str">
            <v>Somewhat likely</v>
          </cell>
          <cell r="V908" t="str">
            <v>No, not a partner</v>
          </cell>
          <cell r="W908" t="str">
            <v>Yes, as a partner</v>
          </cell>
          <cell r="X908" t="str">
            <v>Yes, as a partner</v>
          </cell>
          <cell r="Y908" t="str">
            <v>Yes, as a partner</v>
          </cell>
          <cell r="Z908" t="str">
            <v>No, not a partner</v>
          </cell>
          <cell r="AA908" t="str">
            <v>No, not a partner</v>
          </cell>
          <cell r="AB908" t="str">
            <v>Everything will be the same as before the crisis</v>
          </cell>
        </row>
        <row r="909">
          <cell r="A909" t="str">
            <v xml:space="preserve">CO    </v>
          </cell>
          <cell r="B909" t="str">
            <v>Married</v>
          </cell>
          <cell r="C909" t="str">
            <v>Four</v>
          </cell>
          <cell r="D909" t="str">
            <v>Three</v>
          </cell>
          <cell r="F909" t="str">
            <v>Yes</v>
          </cell>
          <cell r="G909">
            <v>44</v>
          </cell>
          <cell r="H909" t="str">
            <v>High school graduate (Grade 12 with diploma or GED certificate)</v>
          </cell>
          <cell r="I909" t="str">
            <v>$40,000 but less than $50,000</v>
          </cell>
          <cell r="J909" t="str">
            <v>Yes</v>
          </cell>
          <cell r="K909" t="str">
            <v>White Hispanic</v>
          </cell>
          <cell r="M909" t="str">
            <v>NA</v>
          </cell>
          <cell r="N909" t="str">
            <v>Moderate</v>
          </cell>
          <cell r="O909" t="str">
            <v>Male</v>
          </cell>
          <cell r="P909" t="str">
            <v>Catholic, Roman Catholic</v>
          </cell>
          <cell r="Q909" t="str">
            <v>Germany</v>
          </cell>
          <cell r="R909" t="str">
            <v>Very good</v>
          </cell>
          <cell r="S909" t="str">
            <v>Having a close relationship to Germany</v>
          </cell>
          <cell r="T909" t="str">
            <v>Having a close relationship to Germany</v>
          </cell>
          <cell r="U909" t="str">
            <v>DK/Refused</v>
          </cell>
          <cell r="V909" t="str">
            <v>Yes, as a partner</v>
          </cell>
          <cell r="W909" t="str">
            <v>Yes, as a partner</v>
          </cell>
          <cell r="X909" t="str">
            <v>Yes, as a partner</v>
          </cell>
          <cell r="Y909" t="str">
            <v>Yes, as a partner</v>
          </cell>
          <cell r="Z909" t="str">
            <v>Yes, as a partner</v>
          </cell>
          <cell r="AA909" t="str">
            <v>Yes, as a partner</v>
          </cell>
          <cell r="AB909" t="str">
            <v>Countries will increase their focus on national interests</v>
          </cell>
        </row>
        <row r="910">
          <cell r="A910" t="str">
            <v xml:space="preserve">MN    </v>
          </cell>
          <cell r="B910" t="str">
            <v>Single, that is never married</v>
          </cell>
          <cell r="C910" t="str">
            <v>Five</v>
          </cell>
          <cell r="D910" t="str">
            <v>Five</v>
          </cell>
          <cell r="F910" t="str">
            <v>NA</v>
          </cell>
          <cell r="G910">
            <v>29</v>
          </cell>
          <cell r="H910" t="str">
            <v>Two year associate degree from a college or university</v>
          </cell>
          <cell r="I910" t="str">
            <v>$40,000 but less than $50,000</v>
          </cell>
          <cell r="J910" t="str">
            <v>Yes</v>
          </cell>
          <cell r="K910" t="str">
            <v>Unspecified Hispanic</v>
          </cell>
          <cell r="M910" t="str">
            <v>NA</v>
          </cell>
          <cell r="N910" t="str">
            <v>Somewhat conservative</v>
          </cell>
          <cell r="O910" t="str">
            <v>Male</v>
          </cell>
          <cell r="P910" t="str">
            <v>Methodist</v>
          </cell>
          <cell r="Q910" t="str">
            <v>Mexico</v>
          </cell>
          <cell r="R910" t="str">
            <v>Somewhat good</v>
          </cell>
          <cell r="S910" t="str">
            <v>Both relationships are equally important</v>
          </cell>
          <cell r="T910" t="str">
            <v>Having a close relationship to Germany</v>
          </cell>
          <cell r="U910" t="str">
            <v>Somewhat unlikely</v>
          </cell>
          <cell r="V910" t="str">
            <v>No, not a partner</v>
          </cell>
          <cell r="W910" t="str">
            <v>No, not a partner</v>
          </cell>
          <cell r="X910" t="str">
            <v>Yes, as a partner</v>
          </cell>
          <cell r="Y910" t="str">
            <v>No, not a partner</v>
          </cell>
          <cell r="Z910" t="str">
            <v>No, not a partner</v>
          </cell>
          <cell r="AA910" t="str">
            <v>Yes, as a partner</v>
          </cell>
          <cell r="AB910" t="str">
            <v>Everything will be the same as before the crisis</v>
          </cell>
        </row>
        <row r="911">
          <cell r="A911" t="str">
            <v xml:space="preserve">OH    </v>
          </cell>
          <cell r="B911" t="str">
            <v>Married</v>
          </cell>
          <cell r="C911" t="str">
            <v>Two</v>
          </cell>
          <cell r="D911" t="str">
            <v>Two</v>
          </cell>
          <cell r="F911" t="str">
            <v>NA</v>
          </cell>
          <cell r="G911">
            <v>62</v>
          </cell>
          <cell r="H911" t="str">
            <v>Four year college or university degree/Bachelor.s degree (e.g., BS, BA, AB)</v>
          </cell>
          <cell r="I911" t="str">
            <v>Refused</v>
          </cell>
          <cell r="J911" t="str">
            <v>No</v>
          </cell>
          <cell r="K911" t="str">
            <v>White Non-Hispanic</v>
          </cell>
          <cell r="M911" t="str">
            <v>NA</v>
          </cell>
          <cell r="N911" t="str">
            <v>Very liberal</v>
          </cell>
          <cell r="O911" t="str">
            <v>Male</v>
          </cell>
          <cell r="P911" t="str">
            <v>Christian (Just Christian)</v>
          </cell>
          <cell r="Q911" t="str">
            <v>Russia</v>
          </cell>
          <cell r="R911" t="str">
            <v>DK/Refused</v>
          </cell>
          <cell r="S911" t="str">
            <v>Having a close relationship to Russia</v>
          </cell>
          <cell r="T911" t="str">
            <v>Having a close relationship to China</v>
          </cell>
          <cell r="U911" t="str">
            <v>Very unlikely</v>
          </cell>
          <cell r="V911" t="str">
            <v>Yes, as a partner</v>
          </cell>
          <cell r="W911" t="str">
            <v>No, not a partner</v>
          </cell>
          <cell r="X911" t="str">
            <v>DK/Refused</v>
          </cell>
          <cell r="Y911" t="str">
            <v>Yes, as a partner</v>
          </cell>
          <cell r="Z911" t="str">
            <v>DK/Refused</v>
          </cell>
          <cell r="AA911" t="str">
            <v>No, not a partner</v>
          </cell>
          <cell r="AB911" t="str">
            <v>Countries will cooperate more with other countries</v>
          </cell>
        </row>
        <row r="912">
          <cell r="A912" t="str">
            <v xml:space="preserve">CO    </v>
          </cell>
          <cell r="B912" t="str">
            <v>Divorced</v>
          </cell>
          <cell r="C912" t="str">
            <v>Two</v>
          </cell>
          <cell r="D912" t="str">
            <v>Two</v>
          </cell>
          <cell r="F912" t="str">
            <v>NA</v>
          </cell>
          <cell r="G912">
            <v>65</v>
          </cell>
          <cell r="H912" t="str">
            <v>Some college, no degree (includes community college)</v>
          </cell>
          <cell r="I912" t="str">
            <v>Less than $15,000</v>
          </cell>
          <cell r="J912" t="str">
            <v>No</v>
          </cell>
          <cell r="K912" t="str">
            <v>White Non-Hispanic</v>
          </cell>
          <cell r="M912" t="str">
            <v>NA</v>
          </cell>
          <cell r="N912" t="str">
            <v>Very liberal</v>
          </cell>
          <cell r="O912" t="str">
            <v>Female</v>
          </cell>
          <cell r="P912" t="str">
            <v>Atheist</v>
          </cell>
          <cell r="Q912" t="str">
            <v>United Kingdom</v>
          </cell>
          <cell r="R912" t="str">
            <v>Somewhat good</v>
          </cell>
          <cell r="S912" t="str">
            <v>Having a close relationship to Germany</v>
          </cell>
          <cell r="T912" t="str">
            <v>Having a close relationship to Germany</v>
          </cell>
          <cell r="U912" t="str">
            <v>Somewhat likely</v>
          </cell>
          <cell r="V912" t="str">
            <v>Yes, as a partner</v>
          </cell>
          <cell r="W912" t="str">
            <v>Yes, as a partner</v>
          </cell>
          <cell r="X912" t="str">
            <v>Yes, as a partner</v>
          </cell>
          <cell r="Y912" t="str">
            <v>Yes, as a partner</v>
          </cell>
          <cell r="Z912" t="str">
            <v>Yes, as a partner</v>
          </cell>
          <cell r="AA912" t="str">
            <v>Yes, as a partner</v>
          </cell>
          <cell r="AB912" t="str">
            <v>Countries will increase their focus on national interests</v>
          </cell>
        </row>
        <row r="913">
          <cell r="A913" t="str">
            <v xml:space="preserve">FL    </v>
          </cell>
          <cell r="B913" t="str">
            <v>Divorced</v>
          </cell>
          <cell r="C913" t="str">
            <v>One</v>
          </cell>
          <cell r="D913" t="str">
            <v>One</v>
          </cell>
          <cell r="F913" t="str">
            <v>NA</v>
          </cell>
          <cell r="G913">
            <v>58</v>
          </cell>
          <cell r="H913" t="str">
            <v>Some college, no degree (includes community college)</v>
          </cell>
          <cell r="I913" t="str">
            <v>$15,000 but less than $25,000</v>
          </cell>
          <cell r="J913" t="str">
            <v>No</v>
          </cell>
          <cell r="K913" t="str">
            <v>Mixed</v>
          </cell>
          <cell r="M913" t="str">
            <v>Republican</v>
          </cell>
          <cell r="N913" t="str">
            <v>Moderate</v>
          </cell>
          <cell r="O913" t="str">
            <v>Male</v>
          </cell>
          <cell r="P913" t="str">
            <v>Christian (Just Christian)</v>
          </cell>
          <cell r="Q913" t="str">
            <v>DK/Refused</v>
          </cell>
          <cell r="R913" t="str">
            <v>Somewhat good</v>
          </cell>
          <cell r="S913" t="str">
            <v>Having a close relationship to Russia</v>
          </cell>
          <cell r="T913" t="str">
            <v>Having a close relationship to China</v>
          </cell>
          <cell r="U913" t="str">
            <v>Somewhat unlikely</v>
          </cell>
          <cell r="V913" t="str">
            <v>Yes, as a partner</v>
          </cell>
          <cell r="W913" t="str">
            <v>Yes, as a partner</v>
          </cell>
          <cell r="X913" t="str">
            <v>Yes, as a partner</v>
          </cell>
          <cell r="Y913" t="str">
            <v>Yes, as a partner</v>
          </cell>
          <cell r="Z913" t="str">
            <v>Yes, as a partner</v>
          </cell>
          <cell r="AA913" t="str">
            <v>Yes, as a partner</v>
          </cell>
          <cell r="AB913" t="str">
            <v>Everything will be the same as before the crisis</v>
          </cell>
        </row>
        <row r="914">
          <cell r="A914" t="str">
            <v xml:space="preserve">GA    </v>
          </cell>
          <cell r="B914" t="str">
            <v>Single, that is never married</v>
          </cell>
          <cell r="C914" t="str">
            <v>Three</v>
          </cell>
          <cell r="D914" t="str">
            <v>Three</v>
          </cell>
          <cell r="F914" t="str">
            <v>NA</v>
          </cell>
          <cell r="G914">
            <v>28</v>
          </cell>
          <cell r="H914" t="str">
            <v>Two year associate degree from a college or university</v>
          </cell>
          <cell r="I914" t="str">
            <v>$50,000 but less than $75,000</v>
          </cell>
          <cell r="J914" t="str">
            <v>No</v>
          </cell>
          <cell r="K914" t="str">
            <v>White Non-Hispanic</v>
          </cell>
          <cell r="M914" t="str">
            <v>NA</v>
          </cell>
          <cell r="N914" t="str">
            <v>Very conservative</v>
          </cell>
          <cell r="O914" t="str">
            <v>Female</v>
          </cell>
          <cell r="P914" t="str">
            <v>Protestant</v>
          </cell>
          <cell r="Q914" t="str">
            <v>Canada</v>
          </cell>
          <cell r="R914" t="str">
            <v>Somewhat good</v>
          </cell>
          <cell r="S914" t="str">
            <v>Having a close relationship to Russia</v>
          </cell>
          <cell r="T914" t="str">
            <v>Having a close relationship to China</v>
          </cell>
          <cell r="U914" t="str">
            <v>Somewhat unlikely</v>
          </cell>
          <cell r="V914" t="str">
            <v>Yes, as a partner</v>
          </cell>
          <cell r="W914" t="str">
            <v>Yes, as a partner</v>
          </cell>
          <cell r="X914" t="str">
            <v>Yes, as a partner</v>
          </cell>
          <cell r="Y914" t="str">
            <v>Yes, as a partner</v>
          </cell>
          <cell r="Z914" t="str">
            <v>Yes, as a partner</v>
          </cell>
          <cell r="AA914" t="str">
            <v>Yes, as a partner</v>
          </cell>
          <cell r="AB914" t="str">
            <v>Everything will be the same as before the crisis</v>
          </cell>
        </row>
        <row r="915">
          <cell r="A915" t="str">
            <v xml:space="preserve">NY    </v>
          </cell>
          <cell r="B915" t="str">
            <v>Married</v>
          </cell>
          <cell r="C915" t="str">
            <v>Five</v>
          </cell>
          <cell r="D915" t="str">
            <v>Three</v>
          </cell>
          <cell r="F915" t="str">
            <v>Yes</v>
          </cell>
          <cell r="G915">
            <v>43</v>
          </cell>
          <cell r="H915" t="str">
            <v>Two year associate degree from a college or university</v>
          </cell>
          <cell r="I915" t="str">
            <v>$75,000 but less than $100,000</v>
          </cell>
          <cell r="J915" t="str">
            <v>No</v>
          </cell>
          <cell r="K915" t="str">
            <v>Black Non-Hispanic</v>
          </cell>
          <cell r="M915" t="str">
            <v>Democratic</v>
          </cell>
          <cell r="N915" t="str">
            <v>Very liberal</v>
          </cell>
          <cell r="O915" t="str">
            <v>Female</v>
          </cell>
          <cell r="P915" t="str">
            <v>Protestant</v>
          </cell>
          <cell r="Q915" t="str">
            <v>Germany</v>
          </cell>
          <cell r="R915" t="str">
            <v>Very good</v>
          </cell>
          <cell r="S915" t="str">
            <v>Having a close relationship to Germany</v>
          </cell>
          <cell r="T915" t="str">
            <v>Having a close relationship to Germany</v>
          </cell>
          <cell r="U915" t="str">
            <v>Very likely</v>
          </cell>
          <cell r="V915" t="str">
            <v>Yes, as a partner</v>
          </cell>
          <cell r="W915" t="str">
            <v>Yes, as a partner</v>
          </cell>
          <cell r="X915" t="str">
            <v>Yes, as a partner</v>
          </cell>
          <cell r="Y915" t="str">
            <v>Yes, as a partner</v>
          </cell>
          <cell r="Z915" t="str">
            <v>No, not a partner</v>
          </cell>
          <cell r="AA915" t="str">
            <v>Yes, as a partner</v>
          </cell>
          <cell r="AB915" t="str">
            <v>Countries will increase their focus on national interests</v>
          </cell>
        </row>
        <row r="916">
          <cell r="A916" t="str">
            <v xml:space="preserve">SC    </v>
          </cell>
          <cell r="B916" t="str">
            <v>Married</v>
          </cell>
          <cell r="C916" t="str">
            <v>Three</v>
          </cell>
          <cell r="D916" t="str">
            <v>Two</v>
          </cell>
          <cell r="F916" t="str">
            <v>Yes</v>
          </cell>
          <cell r="G916">
            <v>41</v>
          </cell>
          <cell r="H916" t="str">
            <v>Four year college or university degree/Bachelor.s degree (e.g., BS, BA, AB)</v>
          </cell>
          <cell r="I916" t="str">
            <v>$100,000 to under $150,000</v>
          </cell>
          <cell r="J916" t="str">
            <v>No</v>
          </cell>
          <cell r="K916" t="str">
            <v>White Non-Hispanic</v>
          </cell>
          <cell r="M916" t="str">
            <v>NA</v>
          </cell>
          <cell r="N916" t="str">
            <v>Moderate</v>
          </cell>
          <cell r="O916" t="str">
            <v>Male</v>
          </cell>
          <cell r="P916" t="str">
            <v>Nothing in particular</v>
          </cell>
          <cell r="Q916" t="str">
            <v>China</v>
          </cell>
          <cell r="R916" t="str">
            <v>Somewhat bad</v>
          </cell>
          <cell r="S916" t="str">
            <v>Having a close relationship to Germany</v>
          </cell>
          <cell r="T916" t="str">
            <v>Having a close relationship to China</v>
          </cell>
          <cell r="U916" t="str">
            <v>Somewhat unlikely</v>
          </cell>
          <cell r="V916" t="str">
            <v>Yes, as a partner</v>
          </cell>
          <cell r="W916" t="str">
            <v>DK/Refused</v>
          </cell>
          <cell r="X916" t="str">
            <v>No, not a partner</v>
          </cell>
          <cell r="Y916" t="str">
            <v>Yes, as a partner</v>
          </cell>
          <cell r="Z916" t="str">
            <v>Yes, as a partner</v>
          </cell>
          <cell r="AA916" t="str">
            <v>Yes, as a partner</v>
          </cell>
          <cell r="AB916" t="str">
            <v>Countries will cooperate more with other countries</v>
          </cell>
        </row>
        <row r="917">
          <cell r="A917" t="str">
            <v xml:space="preserve">FL    </v>
          </cell>
          <cell r="B917" t="str">
            <v>Married</v>
          </cell>
          <cell r="C917" t="str">
            <v>Six</v>
          </cell>
          <cell r="D917" t="str">
            <v>Four</v>
          </cell>
          <cell r="F917" t="str">
            <v>Yes</v>
          </cell>
          <cell r="G917">
            <v>48</v>
          </cell>
          <cell r="H917" t="str">
            <v>Some postgraduate or professional schooling, no postgraduate degree</v>
          </cell>
          <cell r="I917" t="str">
            <v>$150,000 to under $200,000</v>
          </cell>
          <cell r="J917" t="str">
            <v>No</v>
          </cell>
          <cell r="K917" t="str">
            <v>White Non-Hispanic</v>
          </cell>
          <cell r="M917" t="str">
            <v>NA</v>
          </cell>
          <cell r="N917" t="str">
            <v>Moderate</v>
          </cell>
          <cell r="O917" t="str">
            <v>Female</v>
          </cell>
          <cell r="P917" t="str">
            <v>Protestant</v>
          </cell>
          <cell r="Q917" t="str">
            <v>United Kingdom</v>
          </cell>
          <cell r="R917" t="str">
            <v>Somewhat good</v>
          </cell>
          <cell r="S917" t="str">
            <v>Having a close relationship to Germany</v>
          </cell>
          <cell r="T917" t="str">
            <v>Having a close relationship to Germany</v>
          </cell>
          <cell r="U917" t="str">
            <v>Somewhat unlikely</v>
          </cell>
          <cell r="V917" t="str">
            <v>No, not a partner</v>
          </cell>
          <cell r="W917" t="str">
            <v>Yes, as a partner</v>
          </cell>
          <cell r="X917" t="str">
            <v>Yes, as a partner</v>
          </cell>
          <cell r="Y917" t="str">
            <v>No, not a partner</v>
          </cell>
          <cell r="Z917" t="str">
            <v>No, not a partner</v>
          </cell>
          <cell r="AA917" t="str">
            <v>No, not a partner</v>
          </cell>
          <cell r="AB917" t="str">
            <v>Countries will increase their focus on national interests</v>
          </cell>
        </row>
        <row r="918">
          <cell r="A918" t="str">
            <v xml:space="preserve">MI    </v>
          </cell>
          <cell r="B918" t="str">
            <v>Married</v>
          </cell>
          <cell r="C918" t="str">
            <v>Four</v>
          </cell>
          <cell r="D918" t="str">
            <v>Two</v>
          </cell>
          <cell r="F918" t="str">
            <v>Yes</v>
          </cell>
          <cell r="G918" t="str">
            <v>Refused</v>
          </cell>
          <cell r="H918" t="str">
            <v>Postgraduate or professional degree, including master's, doctorate, medical or law degree (e.g., MA, MS, PhD, MD, JD)</v>
          </cell>
          <cell r="I918" t="str">
            <v>$150,000 to under $200,000</v>
          </cell>
          <cell r="J918" t="str">
            <v>No</v>
          </cell>
          <cell r="K918" t="str">
            <v>White Non-Hispanic</v>
          </cell>
          <cell r="M918" t="str">
            <v>Democratic</v>
          </cell>
          <cell r="N918" t="str">
            <v>Moderate</v>
          </cell>
          <cell r="O918" t="str">
            <v>Female</v>
          </cell>
          <cell r="P918" t="str">
            <v>Protestant</v>
          </cell>
          <cell r="Q918" t="str">
            <v>Germany</v>
          </cell>
          <cell r="R918" t="str">
            <v>Somewhat bad</v>
          </cell>
          <cell r="S918" t="str">
            <v>Having a close relationship to Germany</v>
          </cell>
          <cell r="T918" t="str">
            <v>Having a close relationship to Germany</v>
          </cell>
          <cell r="U918" t="str">
            <v>Somewhat unlikely</v>
          </cell>
          <cell r="V918" t="str">
            <v>Yes, as a partner</v>
          </cell>
          <cell r="W918" t="str">
            <v>No, not a partner</v>
          </cell>
          <cell r="X918" t="str">
            <v>Yes, as a partner</v>
          </cell>
          <cell r="Y918" t="str">
            <v>Yes, as a partner</v>
          </cell>
          <cell r="Z918" t="str">
            <v>No, not a partner</v>
          </cell>
          <cell r="AA918" t="str">
            <v>Yes, as a partner</v>
          </cell>
          <cell r="AB918" t="str">
            <v>Everything will be the same as before the crisis</v>
          </cell>
        </row>
        <row r="919">
          <cell r="A919" t="str">
            <v xml:space="preserve">FL    </v>
          </cell>
          <cell r="B919" t="str">
            <v>Single, living with a partner</v>
          </cell>
          <cell r="C919" t="str">
            <v>Two</v>
          </cell>
          <cell r="D919" t="str">
            <v>Two</v>
          </cell>
          <cell r="F919" t="str">
            <v>NA</v>
          </cell>
          <cell r="G919">
            <v>79</v>
          </cell>
          <cell r="H919" t="str">
            <v>High school graduate (Grade 12 with diploma or GED certificate)</v>
          </cell>
          <cell r="I919" t="str">
            <v>Less than $15,000</v>
          </cell>
          <cell r="J919" t="str">
            <v>No</v>
          </cell>
          <cell r="K919" t="str">
            <v>White Non-Hispanic</v>
          </cell>
          <cell r="M919" t="str">
            <v>NA</v>
          </cell>
          <cell r="N919" t="str">
            <v>Somewhat conservative</v>
          </cell>
          <cell r="O919" t="str">
            <v>Male</v>
          </cell>
          <cell r="P919" t="str">
            <v>Hindu</v>
          </cell>
          <cell r="Q919" t="str">
            <v>Israel</v>
          </cell>
          <cell r="R919" t="str">
            <v>Somewhat bad</v>
          </cell>
          <cell r="S919" t="str">
            <v>Having a close relationship to Germany</v>
          </cell>
          <cell r="T919" t="str">
            <v>Having a close relationship to Germany</v>
          </cell>
          <cell r="U919" t="str">
            <v>Very unlikely</v>
          </cell>
          <cell r="V919" t="str">
            <v>Yes, as a partner</v>
          </cell>
          <cell r="W919" t="str">
            <v>Yes, as a partner</v>
          </cell>
          <cell r="X919" t="str">
            <v>Yes, as a partner</v>
          </cell>
          <cell r="Y919" t="str">
            <v>Yes, as a partner</v>
          </cell>
          <cell r="Z919" t="str">
            <v>Yes, as a partner</v>
          </cell>
          <cell r="AA919" t="str">
            <v>Yes, as a partner</v>
          </cell>
          <cell r="AB919" t="str">
            <v>Everything will be the same as before the crisis</v>
          </cell>
        </row>
        <row r="920">
          <cell r="A920" t="str">
            <v xml:space="preserve">IL    </v>
          </cell>
          <cell r="B920" t="str">
            <v>Married</v>
          </cell>
          <cell r="C920" t="str">
            <v>Three</v>
          </cell>
          <cell r="D920" t="str">
            <v>Three</v>
          </cell>
          <cell r="F920" t="str">
            <v>NA</v>
          </cell>
          <cell r="G920">
            <v>65</v>
          </cell>
          <cell r="H920" t="str">
            <v>High school graduate (Grade 12 with diploma or GED certificate)</v>
          </cell>
          <cell r="I920" t="str">
            <v>$25,000 but less than $30,000</v>
          </cell>
          <cell r="J920" t="str">
            <v>No</v>
          </cell>
          <cell r="K920" t="str">
            <v>White Non-Hispanic</v>
          </cell>
          <cell r="M920" t="str">
            <v>NA</v>
          </cell>
          <cell r="N920" t="str">
            <v>Somewhat liberal</v>
          </cell>
          <cell r="O920" t="str">
            <v>Male</v>
          </cell>
          <cell r="P920" t="str">
            <v>Christian (Just Christian)</v>
          </cell>
          <cell r="Q920" t="str">
            <v>United Kingdom</v>
          </cell>
          <cell r="R920" t="str">
            <v>Very good</v>
          </cell>
          <cell r="S920" t="str">
            <v>Both relationships are equally important</v>
          </cell>
          <cell r="T920" t="str">
            <v>Having a close relationship to Germany</v>
          </cell>
          <cell r="U920" t="str">
            <v>Somewhat likely</v>
          </cell>
          <cell r="V920" t="str">
            <v>Yes, as a partner</v>
          </cell>
          <cell r="W920" t="str">
            <v>Yes, as a partner</v>
          </cell>
          <cell r="X920" t="str">
            <v>Yes, as a partner</v>
          </cell>
          <cell r="Y920" t="str">
            <v>Yes, as a partner</v>
          </cell>
          <cell r="Z920" t="str">
            <v>Yes, as a partner</v>
          </cell>
          <cell r="AA920" t="str">
            <v>Yes, as a partner</v>
          </cell>
          <cell r="AB920" t="str">
            <v>Countries will increase their focus on national interests</v>
          </cell>
        </row>
        <row r="921">
          <cell r="A921" t="str">
            <v xml:space="preserve">AR    </v>
          </cell>
          <cell r="B921" t="str">
            <v>Single, that is never married</v>
          </cell>
          <cell r="C921" t="str">
            <v>One</v>
          </cell>
          <cell r="D921" t="str">
            <v>One</v>
          </cell>
          <cell r="F921" t="str">
            <v>NA</v>
          </cell>
          <cell r="G921">
            <v>22</v>
          </cell>
          <cell r="H921" t="str">
            <v>Some college, no degree (includes community college)</v>
          </cell>
          <cell r="I921" t="str">
            <v>Refused</v>
          </cell>
          <cell r="J921" t="str">
            <v>No</v>
          </cell>
          <cell r="K921" t="str">
            <v>White Non-Hispanic</v>
          </cell>
          <cell r="M921" t="str">
            <v>Neither/Other (DO NOT READ)</v>
          </cell>
          <cell r="N921" t="str">
            <v>Moderate</v>
          </cell>
          <cell r="O921" t="str">
            <v>Male</v>
          </cell>
          <cell r="P921" t="str">
            <v>Protestant</v>
          </cell>
          <cell r="Q921" t="str">
            <v>Germany</v>
          </cell>
          <cell r="R921" t="str">
            <v>Very good</v>
          </cell>
          <cell r="S921" t="str">
            <v>Having a close relationship to Russia</v>
          </cell>
          <cell r="T921" t="str">
            <v>Having a close relationship to China</v>
          </cell>
          <cell r="U921" t="str">
            <v>Somewhat likely</v>
          </cell>
          <cell r="V921" t="str">
            <v>Yes, as a partner</v>
          </cell>
          <cell r="W921" t="str">
            <v>Yes, as a partner</v>
          </cell>
          <cell r="X921" t="str">
            <v>Yes, as a partner</v>
          </cell>
          <cell r="Y921" t="str">
            <v>Yes, as a partner</v>
          </cell>
          <cell r="Z921" t="str">
            <v>Yes, as a partner</v>
          </cell>
          <cell r="AA921" t="str">
            <v>Yes, as a partner</v>
          </cell>
          <cell r="AB921" t="str">
            <v>Countries will increase their focus on national interests</v>
          </cell>
        </row>
        <row r="922">
          <cell r="A922" t="str">
            <v xml:space="preserve">TX    </v>
          </cell>
          <cell r="B922" t="str">
            <v>Single, that is never married</v>
          </cell>
          <cell r="C922" t="str">
            <v>One</v>
          </cell>
          <cell r="D922" t="str">
            <v>One</v>
          </cell>
          <cell r="F922" t="str">
            <v>NA</v>
          </cell>
          <cell r="G922">
            <v>21</v>
          </cell>
          <cell r="H922" t="str">
            <v>High school graduate (Grade 12 with diploma or GED certificate)</v>
          </cell>
          <cell r="I922" t="str">
            <v>$30,000 but less than $40,000</v>
          </cell>
          <cell r="J922" t="str">
            <v>No</v>
          </cell>
          <cell r="K922" t="str">
            <v>White Non-Hispanic</v>
          </cell>
          <cell r="M922" t="str">
            <v>NA</v>
          </cell>
          <cell r="N922" t="str">
            <v>Somewhat liberal</v>
          </cell>
          <cell r="O922" t="str">
            <v>Female</v>
          </cell>
          <cell r="P922" t="str">
            <v>Protestant</v>
          </cell>
          <cell r="Q922" t="str">
            <v>DK/Refused</v>
          </cell>
          <cell r="R922" t="str">
            <v>Somewhat good</v>
          </cell>
          <cell r="S922" t="str">
            <v>Having a close relationship to Russia</v>
          </cell>
          <cell r="T922" t="str">
            <v>Having a close relationship to China</v>
          </cell>
          <cell r="U922" t="str">
            <v>Somewhat unlikely</v>
          </cell>
          <cell r="V922" t="str">
            <v>Yes, as a partner</v>
          </cell>
          <cell r="W922" t="str">
            <v>Yes, as a partner</v>
          </cell>
          <cell r="X922" t="str">
            <v>Yes, as a partner</v>
          </cell>
          <cell r="Y922" t="str">
            <v>Yes, as a partner</v>
          </cell>
          <cell r="Z922" t="str">
            <v>Yes, as a partner</v>
          </cell>
          <cell r="AA922" t="str">
            <v>Yes, as a partner</v>
          </cell>
          <cell r="AB922" t="str">
            <v>Everything will be the same as before the crisis</v>
          </cell>
        </row>
        <row r="923">
          <cell r="A923" t="str">
            <v xml:space="preserve">CA    </v>
          </cell>
          <cell r="B923" t="str">
            <v>Married</v>
          </cell>
          <cell r="C923" t="str">
            <v>Three</v>
          </cell>
          <cell r="D923" t="str">
            <v>Two</v>
          </cell>
          <cell r="F923" t="str">
            <v>Yes</v>
          </cell>
          <cell r="G923">
            <v>51</v>
          </cell>
          <cell r="H923" t="str">
            <v>Four year college or university degree/Bachelor.s degree (e.g., BS, BA, AB)</v>
          </cell>
          <cell r="I923" t="str">
            <v>$250,000 or more</v>
          </cell>
          <cell r="J923" t="str">
            <v>No</v>
          </cell>
          <cell r="K923" t="str">
            <v>White Non-Hispanic</v>
          </cell>
          <cell r="M923" t="str">
            <v>Republican</v>
          </cell>
          <cell r="N923" t="str">
            <v>Somewhat conservative</v>
          </cell>
          <cell r="O923" t="str">
            <v>Male</v>
          </cell>
          <cell r="P923" t="str">
            <v>Christian (Just Christian)</v>
          </cell>
          <cell r="Q923" t="str">
            <v>United Kingdom</v>
          </cell>
          <cell r="R923" t="str">
            <v>Somewhat good</v>
          </cell>
          <cell r="S923" t="str">
            <v>Having a close relationship to Germany</v>
          </cell>
          <cell r="T923" t="str">
            <v>Having a close relationship to Germany</v>
          </cell>
          <cell r="U923" t="str">
            <v>Somewhat likely</v>
          </cell>
          <cell r="V923" t="str">
            <v>Yes, as a partner</v>
          </cell>
          <cell r="W923" t="str">
            <v>Yes, as a partner</v>
          </cell>
          <cell r="X923" t="str">
            <v>Yes, as a partner</v>
          </cell>
          <cell r="Y923" t="str">
            <v>Yes, as a partner</v>
          </cell>
          <cell r="Z923" t="str">
            <v>No, not a partner</v>
          </cell>
          <cell r="AA923" t="str">
            <v>Yes, as a partner</v>
          </cell>
          <cell r="AB923" t="str">
            <v>Countries will increase their focus on national interests</v>
          </cell>
        </row>
        <row r="924">
          <cell r="A924" t="str">
            <v xml:space="preserve">KS    </v>
          </cell>
          <cell r="B924" t="str">
            <v>Single, that is never married</v>
          </cell>
          <cell r="C924" t="str">
            <v>One</v>
          </cell>
          <cell r="D924" t="str">
            <v>One</v>
          </cell>
          <cell r="F924" t="str">
            <v>NA</v>
          </cell>
          <cell r="G924">
            <v>24</v>
          </cell>
          <cell r="H924" t="str">
            <v>Some college, no degree (includes community college)</v>
          </cell>
          <cell r="I924" t="str">
            <v>Refused</v>
          </cell>
          <cell r="J924" t="str">
            <v>No</v>
          </cell>
          <cell r="K924" t="str">
            <v>White Non-Hispanic</v>
          </cell>
          <cell r="M924" t="str">
            <v>Neither/Other (DO NOT READ)</v>
          </cell>
          <cell r="N924" t="str">
            <v>Somewhat liberal</v>
          </cell>
          <cell r="O924" t="str">
            <v>Female</v>
          </cell>
          <cell r="P924" t="str">
            <v>Protestant</v>
          </cell>
          <cell r="Q924" t="str">
            <v>Canada</v>
          </cell>
          <cell r="R924" t="str">
            <v>Somewhat good</v>
          </cell>
          <cell r="S924" t="str">
            <v>Having a close relationship to Russia</v>
          </cell>
          <cell r="T924" t="str">
            <v>Having a close relationship to China</v>
          </cell>
          <cell r="U924" t="str">
            <v>Somewhat unlikely</v>
          </cell>
          <cell r="V924" t="str">
            <v>Yes, as a partner</v>
          </cell>
          <cell r="W924" t="str">
            <v>No, not a partner</v>
          </cell>
          <cell r="X924" t="str">
            <v>No, not a partner</v>
          </cell>
          <cell r="Y924" t="str">
            <v>Yes, as a partner</v>
          </cell>
          <cell r="Z924" t="str">
            <v>Yes, as a partner</v>
          </cell>
          <cell r="AA924" t="str">
            <v>Yes, as a partner</v>
          </cell>
          <cell r="AB924" t="str">
            <v>Countries will cooperate more with other countries</v>
          </cell>
        </row>
        <row r="925">
          <cell r="A925" t="str">
            <v xml:space="preserve">TX    </v>
          </cell>
          <cell r="B925" t="str">
            <v>Married</v>
          </cell>
          <cell r="C925" t="str">
            <v>Four</v>
          </cell>
          <cell r="D925" t="str">
            <v>Three</v>
          </cell>
          <cell r="F925" t="str">
            <v>Yes</v>
          </cell>
          <cell r="G925">
            <v>40</v>
          </cell>
          <cell r="H925" t="str">
            <v>Two year associate degree from a college or university</v>
          </cell>
          <cell r="I925" t="str">
            <v>$75,000 but less than $100,000</v>
          </cell>
          <cell r="J925" t="str">
            <v>No</v>
          </cell>
          <cell r="K925" t="str">
            <v>White Non-Hispanic</v>
          </cell>
          <cell r="M925" t="str">
            <v>Republican</v>
          </cell>
          <cell r="N925" t="str">
            <v>Somewhat conservative</v>
          </cell>
          <cell r="O925" t="str">
            <v>Female</v>
          </cell>
          <cell r="P925" t="str">
            <v>Nothing in particular</v>
          </cell>
          <cell r="Q925" t="str">
            <v>United Kingdom</v>
          </cell>
          <cell r="R925" t="str">
            <v>Somewhat good</v>
          </cell>
          <cell r="S925" t="str">
            <v>Having a close relationship to Germany</v>
          </cell>
          <cell r="T925" t="str">
            <v>Having a close relationship to Germany</v>
          </cell>
          <cell r="U925" t="str">
            <v>Somewhat unlikely</v>
          </cell>
          <cell r="V925" t="str">
            <v>Yes, as a partner</v>
          </cell>
          <cell r="W925" t="str">
            <v>No, not a partner</v>
          </cell>
          <cell r="X925" t="str">
            <v>Yes, as a partner</v>
          </cell>
          <cell r="Y925" t="str">
            <v>Yes, as a partner</v>
          </cell>
          <cell r="Z925" t="str">
            <v>Yes, as a partner</v>
          </cell>
          <cell r="AA925" t="str">
            <v>Yes, as a partner</v>
          </cell>
          <cell r="AB925" t="str">
            <v>Everything will be the same as before the crisis</v>
          </cell>
        </row>
        <row r="926">
          <cell r="A926" t="str">
            <v xml:space="preserve">KS    </v>
          </cell>
          <cell r="B926" t="str">
            <v>Married</v>
          </cell>
          <cell r="C926" t="str">
            <v>Four</v>
          </cell>
          <cell r="D926" t="str">
            <v>Two</v>
          </cell>
          <cell r="F926" t="str">
            <v>Yes</v>
          </cell>
          <cell r="G926">
            <v>41</v>
          </cell>
          <cell r="H926" t="str">
            <v>High school graduate (Grade 12 with diploma or GED certificate)</v>
          </cell>
          <cell r="I926" t="str">
            <v>$40,000 but less than $50,000</v>
          </cell>
          <cell r="J926" t="str">
            <v>No</v>
          </cell>
          <cell r="K926" t="str">
            <v>White Non-Hispanic</v>
          </cell>
          <cell r="M926" t="str">
            <v>NA</v>
          </cell>
          <cell r="N926" t="str">
            <v>Very conservative</v>
          </cell>
          <cell r="O926" t="str">
            <v>Female</v>
          </cell>
          <cell r="P926" t="str">
            <v>Protestant</v>
          </cell>
          <cell r="Q926" t="str">
            <v>United Kingdom</v>
          </cell>
          <cell r="R926" t="str">
            <v>Very good</v>
          </cell>
          <cell r="S926" t="str">
            <v>Having a close relationship to Germany</v>
          </cell>
          <cell r="T926" t="str">
            <v>Having a close relationship to Germany</v>
          </cell>
          <cell r="U926" t="str">
            <v>Somewhat unlikely</v>
          </cell>
          <cell r="V926" t="str">
            <v>Yes, as a partner</v>
          </cell>
          <cell r="W926" t="str">
            <v>Yes, as a partner</v>
          </cell>
          <cell r="X926" t="str">
            <v>Yes, as a partner</v>
          </cell>
          <cell r="Y926" t="str">
            <v>Yes, as a partner</v>
          </cell>
          <cell r="Z926" t="str">
            <v>Yes, as a partner</v>
          </cell>
          <cell r="AA926" t="str">
            <v>Yes, as a partner</v>
          </cell>
          <cell r="AB926" t="str">
            <v>Everything will be the same as before the crisis</v>
          </cell>
        </row>
        <row r="927">
          <cell r="A927" t="str">
            <v xml:space="preserve">IL    </v>
          </cell>
          <cell r="B927" t="str">
            <v>Married</v>
          </cell>
          <cell r="C927" t="str">
            <v>Four</v>
          </cell>
          <cell r="D927" t="str">
            <v>Four</v>
          </cell>
          <cell r="F927" t="str">
            <v>NA</v>
          </cell>
          <cell r="G927">
            <v>47</v>
          </cell>
          <cell r="H927" t="str">
            <v>High school graduate (Grade 12 with diploma or GED certificate)</v>
          </cell>
          <cell r="I927" t="str">
            <v>$50,000 but less than $100,000 (Unspecified)</v>
          </cell>
          <cell r="J927" t="str">
            <v>No</v>
          </cell>
          <cell r="K927" t="str">
            <v>White Non-Hispanic</v>
          </cell>
          <cell r="M927" t="str">
            <v>NA</v>
          </cell>
          <cell r="N927" t="str">
            <v>Somewhat liberal</v>
          </cell>
          <cell r="O927" t="str">
            <v>Female</v>
          </cell>
          <cell r="P927" t="str">
            <v>Unitarian/Universalist</v>
          </cell>
          <cell r="Q927" t="str">
            <v>United Kingdom</v>
          </cell>
          <cell r="R927" t="str">
            <v>Somewhat good</v>
          </cell>
          <cell r="S927" t="str">
            <v>Both relationships are equally important</v>
          </cell>
          <cell r="T927" t="str">
            <v>Both relationships are equally important</v>
          </cell>
          <cell r="U927" t="str">
            <v>DK/Refused</v>
          </cell>
          <cell r="V927" t="str">
            <v>Yes, as a partner</v>
          </cell>
          <cell r="W927" t="str">
            <v>DK/Refused</v>
          </cell>
          <cell r="X927" t="str">
            <v>DK/Refused</v>
          </cell>
          <cell r="Y927" t="str">
            <v>Yes, as a partner</v>
          </cell>
          <cell r="Z927" t="str">
            <v>No, not a partner</v>
          </cell>
          <cell r="AA927" t="str">
            <v>Yes, as a partner</v>
          </cell>
          <cell r="AB927" t="str">
            <v>Countries will increase their focus on national interests</v>
          </cell>
        </row>
        <row r="928">
          <cell r="A928" t="str">
            <v xml:space="preserve">IA    </v>
          </cell>
          <cell r="B928" t="str">
            <v>Married</v>
          </cell>
          <cell r="C928" t="str">
            <v>Four</v>
          </cell>
          <cell r="D928" t="str">
            <v>Three</v>
          </cell>
          <cell r="F928" t="str">
            <v>Yes</v>
          </cell>
          <cell r="G928">
            <v>28</v>
          </cell>
          <cell r="H928" t="str">
            <v>Some college, no degree (includes community college)</v>
          </cell>
          <cell r="I928" t="str">
            <v>$40,000 but less than $50,000</v>
          </cell>
          <cell r="J928" t="str">
            <v>No</v>
          </cell>
          <cell r="K928" t="str">
            <v>White Non-Hispanic</v>
          </cell>
          <cell r="M928" t="str">
            <v>Neither/Other (DO NOT READ)</v>
          </cell>
          <cell r="N928" t="str">
            <v>Refused</v>
          </cell>
          <cell r="O928" t="str">
            <v>Male</v>
          </cell>
          <cell r="P928" t="str">
            <v>Buddhist</v>
          </cell>
          <cell r="Q928" t="str">
            <v>China</v>
          </cell>
          <cell r="R928" t="str">
            <v>Somewhat bad</v>
          </cell>
          <cell r="S928" t="str">
            <v>Having a close relationship to Russia</v>
          </cell>
          <cell r="T928" t="str">
            <v>Having a close relationship to China</v>
          </cell>
          <cell r="U928" t="str">
            <v>Somewhat likely</v>
          </cell>
          <cell r="V928" t="str">
            <v>Yes, as a partner</v>
          </cell>
          <cell r="W928" t="str">
            <v>Yes, as a partner</v>
          </cell>
          <cell r="X928" t="str">
            <v>Yes, as a partner</v>
          </cell>
          <cell r="Y928" t="str">
            <v>Yes, as a partner</v>
          </cell>
          <cell r="Z928" t="str">
            <v>Yes, as a partner</v>
          </cell>
          <cell r="AA928" t="str">
            <v>Yes, as a partner</v>
          </cell>
          <cell r="AB928" t="str">
            <v>Countries will cooperate more with other countries</v>
          </cell>
        </row>
        <row r="929">
          <cell r="A929" t="str">
            <v xml:space="preserve">OK    </v>
          </cell>
          <cell r="B929" t="str">
            <v>Single, living with a partner</v>
          </cell>
          <cell r="C929" t="str">
            <v>Two</v>
          </cell>
          <cell r="D929" t="str">
            <v>Two</v>
          </cell>
          <cell r="F929" t="str">
            <v>NA</v>
          </cell>
          <cell r="G929">
            <v>48</v>
          </cell>
          <cell r="H929" t="str">
            <v>Postgraduate or professional degree, including master's, doctorate, medical or law degree (e.g., MA, MS, PhD, MD, JD)</v>
          </cell>
          <cell r="I929" t="str">
            <v>Less than $15,000</v>
          </cell>
          <cell r="J929" t="str">
            <v>No</v>
          </cell>
          <cell r="K929" t="str">
            <v>White Non-Hispanic</v>
          </cell>
          <cell r="M929" t="str">
            <v>Republican</v>
          </cell>
          <cell r="N929" t="str">
            <v>Somewhat conservative</v>
          </cell>
          <cell r="O929" t="str">
            <v>Female</v>
          </cell>
          <cell r="P929" t="str">
            <v>Protestant</v>
          </cell>
          <cell r="Q929" t="str">
            <v>Israel</v>
          </cell>
          <cell r="R929" t="str">
            <v>Somewhat good</v>
          </cell>
          <cell r="S929" t="str">
            <v>Having a close relationship to Germany</v>
          </cell>
          <cell r="T929" t="str">
            <v>Having a close relationship to China</v>
          </cell>
          <cell r="U929" t="str">
            <v>Very unlikely</v>
          </cell>
          <cell r="V929" t="str">
            <v>No, not a partner</v>
          </cell>
          <cell r="W929" t="str">
            <v>Yes, as a partner</v>
          </cell>
          <cell r="X929" t="str">
            <v>No, not a partner</v>
          </cell>
          <cell r="Y929" t="str">
            <v>Yes, as a partner</v>
          </cell>
          <cell r="Z929" t="str">
            <v>Yes, as a partner</v>
          </cell>
          <cell r="AA929" t="str">
            <v>Yes, as a partner</v>
          </cell>
          <cell r="AB929" t="str">
            <v>Countries will increase their focus on national interests</v>
          </cell>
        </row>
        <row r="930">
          <cell r="A930" t="str">
            <v xml:space="preserve">OK    </v>
          </cell>
          <cell r="B930" t="str">
            <v>Married</v>
          </cell>
          <cell r="C930" t="str">
            <v>Two</v>
          </cell>
          <cell r="D930" t="str">
            <v>Two</v>
          </cell>
          <cell r="F930" t="str">
            <v>NA</v>
          </cell>
          <cell r="G930">
            <v>41</v>
          </cell>
          <cell r="H930" t="str">
            <v>Some college, no degree (includes community college)</v>
          </cell>
          <cell r="I930" t="str">
            <v>Refused</v>
          </cell>
          <cell r="J930" t="str">
            <v>No</v>
          </cell>
          <cell r="K930" t="str">
            <v>White Non-Hispanic</v>
          </cell>
          <cell r="M930" t="str">
            <v>NA</v>
          </cell>
          <cell r="N930" t="str">
            <v>Somewhat liberal</v>
          </cell>
          <cell r="O930" t="str">
            <v>Male</v>
          </cell>
          <cell r="P930" t="str">
            <v>Protestant</v>
          </cell>
          <cell r="Q930" t="str">
            <v>Germany</v>
          </cell>
          <cell r="R930" t="str">
            <v>Somewhat good</v>
          </cell>
          <cell r="S930" t="str">
            <v>Having a close relationship to Russia</v>
          </cell>
          <cell r="T930" t="str">
            <v>Having a close relationship to China</v>
          </cell>
          <cell r="U930" t="str">
            <v>Somewhat likely</v>
          </cell>
          <cell r="V930" t="str">
            <v>Yes, as a partner</v>
          </cell>
          <cell r="W930" t="str">
            <v>Yes, as a partner</v>
          </cell>
          <cell r="X930" t="str">
            <v>No, not a partner</v>
          </cell>
          <cell r="Y930" t="str">
            <v>Yes, as a partner</v>
          </cell>
          <cell r="Z930" t="str">
            <v>Yes, as a partner</v>
          </cell>
          <cell r="AA930" t="str">
            <v>Yes, as a partner</v>
          </cell>
          <cell r="AB930" t="str">
            <v>Countries will cooperate more with other countries</v>
          </cell>
        </row>
        <row r="931">
          <cell r="A931" t="str">
            <v xml:space="preserve">CA    </v>
          </cell>
          <cell r="B931" t="str">
            <v>Divorced</v>
          </cell>
          <cell r="C931" t="str">
            <v>One</v>
          </cell>
          <cell r="D931" t="str">
            <v>One</v>
          </cell>
          <cell r="F931" t="str">
            <v>NA</v>
          </cell>
          <cell r="G931">
            <v>51</v>
          </cell>
          <cell r="H931" t="str">
            <v>High school graduate (Grade 12 with diploma or GED certificate)</v>
          </cell>
          <cell r="I931" t="str">
            <v>$25,000 but less than $30,000</v>
          </cell>
          <cell r="J931" t="str">
            <v>No</v>
          </cell>
          <cell r="K931" t="str">
            <v>White Non-Hispanic</v>
          </cell>
          <cell r="M931" t="str">
            <v>NA</v>
          </cell>
          <cell r="N931" t="str">
            <v>Moderate</v>
          </cell>
          <cell r="O931" t="str">
            <v>Male</v>
          </cell>
          <cell r="P931" t="str">
            <v>Atheist</v>
          </cell>
          <cell r="Q931" t="str">
            <v>Canada</v>
          </cell>
          <cell r="R931" t="str">
            <v>Somewhat good</v>
          </cell>
          <cell r="S931" t="str">
            <v>Having a close relationship to Russia</v>
          </cell>
          <cell r="T931" t="str">
            <v>Having a close relationship to China</v>
          </cell>
          <cell r="U931" t="str">
            <v>Somewhat unlikely</v>
          </cell>
          <cell r="V931" t="str">
            <v>No, not a partner</v>
          </cell>
          <cell r="W931" t="str">
            <v>No, not a partner</v>
          </cell>
          <cell r="X931" t="str">
            <v>Yes, as a partner</v>
          </cell>
          <cell r="Y931" t="str">
            <v>No, not a partner</v>
          </cell>
          <cell r="Z931" t="str">
            <v>No, not a partner</v>
          </cell>
          <cell r="AA931" t="str">
            <v>Yes, as a partner</v>
          </cell>
          <cell r="AB931" t="str">
            <v>Countries will cooperate more with other countries</v>
          </cell>
        </row>
        <row r="932">
          <cell r="A932" t="str">
            <v xml:space="preserve">OR    </v>
          </cell>
          <cell r="B932" t="str">
            <v>Single, that is never married</v>
          </cell>
          <cell r="C932" t="str">
            <v>One</v>
          </cell>
          <cell r="D932" t="str">
            <v>One</v>
          </cell>
          <cell r="F932" t="str">
            <v>NA</v>
          </cell>
          <cell r="G932">
            <v>34</v>
          </cell>
          <cell r="H932" t="str">
            <v>High school graduate (Grade 12 with diploma or GED certificate)</v>
          </cell>
          <cell r="I932" t="str">
            <v>$25,000 but less than $30,000</v>
          </cell>
          <cell r="J932" t="str">
            <v>No</v>
          </cell>
          <cell r="K932" t="str">
            <v>White Non-Hispanic</v>
          </cell>
          <cell r="M932" t="str">
            <v>NA</v>
          </cell>
          <cell r="N932" t="str">
            <v>Very liberal</v>
          </cell>
          <cell r="O932" t="str">
            <v>Female</v>
          </cell>
          <cell r="P932" t="str">
            <v>Protestant</v>
          </cell>
          <cell r="Q932" t="str">
            <v>United Kingdom</v>
          </cell>
          <cell r="R932" t="str">
            <v>Somewhat good</v>
          </cell>
          <cell r="S932" t="str">
            <v>Having a close relationship to Germany</v>
          </cell>
          <cell r="T932" t="str">
            <v>Having a close relationship to Germany</v>
          </cell>
          <cell r="U932" t="str">
            <v>Somewhat likely</v>
          </cell>
          <cell r="V932" t="str">
            <v>Yes, as a partner</v>
          </cell>
          <cell r="W932" t="str">
            <v>Yes, as a partner</v>
          </cell>
          <cell r="X932" t="str">
            <v>Yes, as a partner</v>
          </cell>
          <cell r="Y932" t="str">
            <v>Yes, as a partner</v>
          </cell>
          <cell r="Z932" t="str">
            <v>Yes, as a partner</v>
          </cell>
          <cell r="AA932" t="str">
            <v>Yes, as a partner</v>
          </cell>
          <cell r="AB932" t="str">
            <v>Countries will cooperate more with other countries</v>
          </cell>
        </row>
        <row r="933">
          <cell r="A933" t="str">
            <v xml:space="preserve">ID    </v>
          </cell>
          <cell r="B933" t="str">
            <v>Divorced</v>
          </cell>
          <cell r="C933" t="str">
            <v>Five</v>
          </cell>
          <cell r="D933" t="str">
            <v>Five</v>
          </cell>
          <cell r="F933" t="str">
            <v>NA</v>
          </cell>
          <cell r="G933">
            <v>50</v>
          </cell>
          <cell r="H933" t="str">
            <v>Postgraduate or professional degree, including master's, doctorate, medical or law degree (e.g., MA, MS, PhD, MD, JD)</v>
          </cell>
          <cell r="I933" t="str">
            <v>$50,000 but less than $75,000</v>
          </cell>
          <cell r="J933" t="str">
            <v>Yes</v>
          </cell>
          <cell r="K933" t="str">
            <v>Unspecified Hispanic</v>
          </cell>
          <cell r="M933" t="str">
            <v>NA</v>
          </cell>
          <cell r="N933" t="str">
            <v>Very conservative</v>
          </cell>
          <cell r="O933" t="str">
            <v>Female</v>
          </cell>
          <cell r="P933" t="str">
            <v>Muslim/Islamic</v>
          </cell>
          <cell r="Q933" t="str">
            <v>United Kingdom</v>
          </cell>
          <cell r="R933" t="str">
            <v>Very good</v>
          </cell>
          <cell r="S933" t="str">
            <v>Having a close relationship to Germany</v>
          </cell>
          <cell r="T933" t="str">
            <v>Having a close relationship to Germany</v>
          </cell>
          <cell r="U933" t="str">
            <v>Somewhat unlikely</v>
          </cell>
          <cell r="V933" t="str">
            <v>Yes, as a partner</v>
          </cell>
          <cell r="W933" t="str">
            <v>Yes, as a partner</v>
          </cell>
          <cell r="X933" t="str">
            <v>Yes, as a partner</v>
          </cell>
          <cell r="Y933" t="str">
            <v>Yes, as a partner</v>
          </cell>
          <cell r="Z933" t="str">
            <v>Yes, as a partner</v>
          </cell>
          <cell r="AA933" t="str">
            <v>Yes, as a partner</v>
          </cell>
          <cell r="AB933" t="str">
            <v>Countries will increase their focus on national interests</v>
          </cell>
        </row>
        <row r="934">
          <cell r="A934" t="str">
            <v xml:space="preserve">CA    </v>
          </cell>
          <cell r="B934" t="str">
            <v>Married</v>
          </cell>
          <cell r="C934" t="str">
            <v>Three</v>
          </cell>
          <cell r="D934" t="str">
            <v>Three</v>
          </cell>
          <cell r="F934" t="str">
            <v>NA</v>
          </cell>
          <cell r="G934">
            <v>45</v>
          </cell>
          <cell r="H934" t="str">
            <v>Some college, no degree (includes community college)</v>
          </cell>
          <cell r="I934" t="str">
            <v>$40,000 but less than $50,000</v>
          </cell>
          <cell r="J934" t="str">
            <v>Yes</v>
          </cell>
          <cell r="K934" t="str">
            <v>White Hispanic</v>
          </cell>
          <cell r="M934" t="str">
            <v>NA</v>
          </cell>
          <cell r="N934" t="str">
            <v>Somewhat liberal</v>
          </cell>
          <cell r="O934" t="str">
            <v>Male</v>
          </cell>
          <cell r="P934" t="str">
            <v>Catholic, Roman Catholic</v>
          </cell>
          <cell r="Q934" t="str">
            <v>United Kingdom</v>
          </cell>
          <cell r="R934" t="str">
            <v>Very good</v>
          </cell>
          <cell r="S934" t="str">
            <v>Having a close relationship to Germany</v>
          </cell>
          <cell r="T934" t="str">
            <v>Having a close relationship to Germany</v>
          </cell>
          <cell r="U934" t="str">
            <v>Somewhat likely</v>
          </cell>
          <cell r="V934" t="str">
            <v>Yes, as a partner</v>
          </cell>
          <cell r="W934" t="str">
            <v>Yes, as a partner</v>
          </cell>
          <cell r="X934" t="str">
            <v>Yes, as a partner</v>
          </cell>
          <cell r="Y934" t="str">
            <v>Yes, as a partner</v>
          </cell>
          <cell r="Z934" t="str">
            <v>Yes, as a partner</v>
          </cell>
          <cell r="AA934" t="str">
            <v>Yes, as a partner</v>
          </cell>
          <cell r="AB934" t="str">
            <v>Countries will cooperate more with other countries</v>
          </cell>
        </row>
        <row r="935">
          <cell r="A935" t="str">
            <v xml:space="preserve">UT    </v>
          </cell>
          <cell r="B935" t="str">
            <v>Divorced</v>
          </cell>
          <cell r="C935" t="str">
            <v>One</v>
          </cell>
          <cell r="D935" t="str">
            <v>One</v>
          </cell>
          <cell r="F935" t="str">
            <v>NA</v>
          </cell>
          <cell r="G935">
            <v>41</v>
          </cell>
          <cell r="H935" t="str">
            <v>High school graduate (Grade 12 with diploma or GED certificate)</v>
          </cell>
          <cell r="I935" t="str">
            <v>$15,000 but less than $25,000</v>
          </cell>
          <cell r="J935" t="str">
            <v>No</v>
          </cell>
          <cell r="K935" t="str">
            <v>Asian/Chinese/Japanese</v>
          </cell>
          <cell r="M935" t="str">
            <v>NA</v>
          </cell>
          <cell r="N935" t="str">
            <v>Moderate</v>
          </cell>
          <cell r="O935" t="str">
            <v>Female</v>
          </cell>
          <cell r="P935" t="str">
            <v>Jehovah's Witness</v>
          </cell>
          <cell r="Q935" t="str">
            <v>Germany</v>
          </cell>
          <cell r="R935" t="str">
            <v>Very good</v>
          </cell>
          <cell r="S935" t="str">
            <v>Having a close relationship to Germany</v>
          </cell>
          <cell r="T935" t="str">
            <v>Having a close relationship to Germany</v>
          </cell>
          <cell r="U935" t="str">
            <v>Somewhat unlikely</v>
          </cell>
          <cell r="V935" t="str">
            <v>Yes, as a partner</v>
          </cell>
          <cell r="W935" t="str">
            <v>Yes, as a partner</v>
          </cell>
          <cell r="X935" t="str">
            <v>No, not a partner</v>
          </cell>
          <cell r="Y935" t="str">
            <v>Yes, as a partner</v>
          </cell>
          <cell r="Z935" t="str">
            <v>Yes, as a partner</v>
          </cell>
          <cell r="AA935" t="str">
            <v>Yes, as a partner</v>
          </cell>
          <cell r="AB935" t="str">
            <v>Countries will cooperate more with other countries</v>
          </cell>
        </row>
        <row r="936">
          <cell r="A936" t="str">
            <v xml:space="preserve">CA    </v>
          </cell>
          <cell r="B936" t="str">
            <v>Single, that is never married</v>
          </cell>
          <cell r="C936" t="str">
            <v>Three</v>
          </cell>
          <cell r="D936" t="str">
            <v>Three</v>
          </cell>
          <cell r="F936" t="str">
            <v>NA</v>
          </cell>
          <cell r="G936">
            <v>33</v>
          </cell>
          <cell r="H936" t="str">
            <v>High school graduate (Grade 12 with diploma or GED certificate)</v>
          </cell>
          <cell r="I936" t="str">
            <v>$25,000 but less than $30,000</v>
          </cell>
          <cell r="J936" t="str">
            <v>No</v>
          </cell>
          <cell r="K936" t="str">
            <v>White Non-Hispanic</v>
          </cell>
          <cell r="M936" t="str">
            <v>NA</v>
          </cell>
          <cell r="N936" t="str">
            <v>Somewhat liberal</v>
          </cell>
          <cell r="O936" t="str">
            <v>Female</v>
          </cell>
          <cell r="P936" t="str">
            <v>Protestant</v>
          </cell>
          <cell r="Q936" t="str">
            <v>Germany</v>
          </cell>
          <cell r="R936" t="str">
            <v>Somewhat good</v>
          </cell>
          <cell r="S936" t="str">
            <v>Having a close relationship to Russia</v>
          </cell>
          <cell r="T936" t="str">
            <v>Both relationships are equally important</v>
          </cell>
          <cell r="U936" t="str">
            <v>Somewhat likely</v>
          </cell>
          <cell r="V936" t="str">
            <v>Yes, as a partner</v>
          </cell>
          <cell r="W936" t="str">
            <v>Yes, as a partner</v>
          </cell>
          <cell r="X936" t="str">
            <v>Yes, as a partner</v>
          </cell>
          <cell r="Y936" t="str">
            <v>Yes, as a partner</v>
          </cell>
          <cell r="Z936" t="str">
            <v>Yes, as a partner</v>
          </cell>
          <cell r="AA936" t="str">
            <v>Yes, as a partner</v>
          </cell>
          <cell r="AB936" t="str">
            <v>Everything will be the same as before the crisis</v>
          </cell>
        </row>
        <row r="937">
          <cell r="A937" t="str">
            <v xml:space="preserve">CA    </v>
          </cell>
          <cell r="B937" t="str">
            <v>Married</v>
          </cell>
          <cell r="C937" t="str">
            <v>Two</v>
          </cell>
          <cell r="D937" t="str">
            <v>Two</v>
          </cell>
          <cell r="F937" t="str">
            <v>NA</v>
          </cell>
          <cell r="G937">
            <v>66</v>
          </cell>
          <cell r="H937" t="str">
            <v>Some college, no degree (includes community college)</v>
          </cell>
          <cell r="I937" t="str">
            <v>$40,000 but less than $50,000</v>
          </cell>
          <cell r="J937" t="str">
            <v>No</v>
          </cell>
          <cell r="K937" t="str">
            <v>White Non-Hispanic</v>
          </cell>
          <cell r="M937" t="str">
            <v>NA</v>
          </cell>
          <cell r="N937" t="str">
            <v>Somewhat liberal</v>
          </cell>
          <cell r="O937" t="str">
            <v>Male</v>
          </cell>
          <cell r="P937" t="str">
            <v>Protestant</v>
          </cell>
          <cell r="Q937" t="str">
            <v>France</v>
          </cell>
          <cell r="R937" t="str">
            <v>Somewhat good</v>
          </cell>
          <cell r="S937" t="str">
            <v>Having a close relationship to Germany</v>
          </cell>
          <cell r="T937" t="str">
            <v>Having a close relationship to Germany</v>
          </cell>
          <cell r="U937" t="str">
            <v>Somewhat likely</v>
          </cell>
          <cell r="V937" t="str">
            <v>Yes, as a partner</v>
          </cell>
          <cell r="W937" t="str">
            <v>Yes, as a partner</v>
          </cell>
          <cell r="X937" t="str">
            <v>Yes, as a partner</v>
          </cell>
          <cell r="Y937" t="str">
            <v>Yes, as a partner</v>
          </cell>
          <cell r="Z937" t="str">
            <v>Yes, as a partner</v>
          </cell>
          <cell r="AA937" t="str">
            <v>Yes, as a partner</v>
          </cell>
          <cell r="AB937" t="str">
            <v>Countries will increase their focus on national interests</v>
          </cell>
        </row>
        <row r="938">
          <cell r="A938" t="str">
            <v xml:space="preserve">WA    </v>
          </cell>
          <cell r="B938" t="str">
            <v>Married</v>
          </cell>
          <cell r="C938" t="str">
            <v>Three</v>
          </cell>
          <cell r="D938" t="str">
            <v>Two</v>
          </cell>
          <cell r="F938" t="str">
            <v>Yes</v>
          </cell>
          <cell r="G938">
            <v>42</v>
          </cell>
          <cell r="H938" t="str">
            <v>Some college, no degree (includes community college)</v>
          </cell>
          <cell r="I938" t="str">
            <v>$50,000 but less than $75,000</v>
          </cell>
          <cell r="J938" t="str">
            <v>Yes</v>
          </cell>
          <cell r="K938" t="str">
            <v>White Hispanic</v>
          </cell>
          <cell r="M938" t="str">
            <v>NA</v>
          </cell>
          <cell r="N938" t="str">
            <v>Very liberal</v>
          </cell>
          <cell r="O938" t="str">
            <v>Male</v>
          </cell>
          <cell r="P938" t="str">
            <v>Nothing in particular</v>
          </cell>
          <cell r="Q938" t="str">
            <v>Canada</v>
          </cell>
          <cell r="R938" t="str">
            <v>Very good</v>
          </cell>
          <cell r="S938" t="str">
            <v>Both relationships are equally important</v>
          </cell>
          <cell r="T938" t="str">
            <v>Having a close relationship to Germany</v>
          </cell>
          <cell r="U938" t="str">
            <v>Somewhat unlikely</v>
          </cell>
          <cell r="V938" t="str">
            <v>Yes, as a partner</v>
          </cell>
          <cell r="W938" t="str">
            <v>No, not a partner</v>
          </cell>
          <cell r="X938" t="str">
            <v>No, not a partner</v>
          </cell>
          <cell r="Y938" t="str">
            <v>Yes, as a partner</v>
          </cell>
          <cell r="Z938" t="str">
            <v>No, not a partner</v>
          </cell>
          <cell r="AA938" t="str">
            <v>Yes, as a partner</v>
          </cell>
          <cell r="AB938" t="str">
            <v>Countries will increase their focus on national interests</v>
          </cell>
        </row>
        <row r="939">
          <cell r="A939" t="str">
            <v xml:space="preserve">CA    </v>
          </cell>
          <cell r="B939" t="str">
            <v>Married</v>
          </cell>
          <cell r="C939" t="str">
            <v>Five</v>
          </cell>
          <cell r="D939" t="str">
            <v>Two</v>
          </cell>
          <cell r="F939" t="str">
            <v>Yes</v>
          </cell>
          <cell r="G939">
            <v>31</v>
          </cell>
          <cell r="H939" t="str">
            <v>Four year college or university degree/Bachelor.s degree (e.g., BS, BA, AB)</v>
          </cell>
          <cell r="I939" t="str">
            <v>$50,000 but less than $75,000</v>
          </cell>
          <cell r="J939" t="str">
            <v>No</v>
          </cell>
          <cell r="K939" t="str">
            <v>White Non-Hispanic</v>
          </cell>
          <cell r="M939" t="str">
            <v>NA</v>
          </cell>
          <cell r="N939" t="str">
            <v>Somewhat conservative</v>
          </cell>
          <cell r="O939" t="str">
            <v>Male</v>
          </cell>
          <cell r="P939" t="str">
            <v>Nothing in particular</v>
          </cell>
          <cell r="Q939" t="str">
            <v>United Kingdom</v>
          </cell>
          <cell r="R939" t="str">
            <v>Somewhat good</v>
          </cell>
          <cell r="S939" t="str">
            <v>Having a close relationship to Germany</v>
          </cell>
          <cell r="T939" t="str">
            <v>Having a close relationship to Germany</v>
          </cell>
          <cell r="U939" t="str">
            <v>Somewhat likely</v>
          </cell>
          <cell r="V939" t="str">
            <v>Yes, as a partner</v>
          </cell>
          <cell r="W939" t="str">
            <v>No, not a partner</v>
          </cell>
          <cell r="X939" t="str">
            <v>No, not a partner</v>
          </cell>
          <cell r="Y939" t="str">
            <v>Yes, as a partner</v>
          </cell>
          <cell r="Z939" t="str">
            <v>Yes, as a partner</v>
          </cell>
          <cell r="AA939" t="str">
            <v>Yes, as a partner</v>
          </cell>
          <cell r="AB939" t="str">
            <v>Countries will increase their focus on national interests</v>
          </cell>
        </row>
        <row r="940">
          <cell r="A940" t="str">
            <v xml:space="preserve">CA    </v>
          </cell>
          <cell r="B940" t="str">
            <v>Single, that is never married</v>
          </cell>
          <cell r="C940" t="str">
            <v>Four</v>
          </cell>
          <cell r="D940" t="str">
            <v>Four</v>
          </cell>
          <cell r="F940" t="str">
            <v>NA</v>
          </cell>
          <cell r="G940">
            <v>18</v>
          </cell>
          <cell r="H940" t="str">
            <v>High school graduate (Grade 12 with diploma or GED certificate)</v>
          </cell>
          <cell r="I940" t="str">
            <v>Less than $15,000</v>
          </cell>
          <cell r="J940" t="str">
            <v>No</v>
          </cell>
          <cell r="K940" t="str">
            <v>White Non-Hispanic</v>
          </cell>
          <cell r="M940" t="str">
            <v>Republican</v>
          </cell>
          <cell r="N940" t="str">
            <v>Somewhat conservative</v>
          </cell>
          <cell r="O940" t="str">
            <v>Male</v>
          </cell>
          <cell r="P940" t="str">
            <v>Orthodox (Eastern, Greek, Russian, Armenian, etc)</v>
          </cell>
          <cell r="Q940" t="str">
            <v>France</v>
          </cell>
          <cell r="R940" t="str">
            <v>Somewhat good</v>
          </cell>
          <cell r="S940" t="str">
            <v>Having a close relationship to Germany</v>
          </cell>
          <cell r="T940" t="str">
            <v>Having a close relationship to Germany</v>
          </cell>
          <cell r="U940" t="str">
            <v>Somewhat likely</v>
          </cell>
          <cell r="V940" t="str">
            <v>Yes, as a partner</v>
          </cell>
          <cell r="W940" t="str">
            <v>Yes, as a partner</v>
          </cell>
          <cell r="X940" t="str">
            <v>Yes, as a partner</v>
          </cell>
          <cell r="Y940" t="str">
            <v>Yes, as a partner</v>
          </cell>
          <cell r="Z940" t="str">
            <v>Yes, as a partner</v>
          </cell>
          <cell r="AA940" t="str">
            <v>Yes, as a partner</v>
          </cell>
          <cell r="AB940" t="str">
            <v>Countries will increase their focus on national interests</v>
          </cell>
        </row>
        <row r="941">
          <cell r="A941" t="str">
            <v xml:space="preserve">AL    </v>
          </cell>
          <cell r="B941" t="str">
            <v>Married</v>
          </cell>
          <cell r="C941" t="str">
            <v>Six</v>
          </cell>
          <cell r="D941" t="str">
            <v>Three</v>
          </cell>
          <cell r="F941" t="str">
            <v>Yes</v>
          </cell>
          <cell r="G941" t="str">
            <v>Refused</v>
          </cell>
          <cell r="H941" t="str">
            <v>Some college, no degree (includes community college)</v>
          </cell>
          <cell r="I941" t="str">
            <v>$40,000 but less than $50,000</v>
          </cell>
          <cell r="J941" t="str">
            <v>No</v>
          </cell>
          <cell r="K941" t="str">
            <v>White Non-Hispanic</v>
          </cell>
          <cell r="M941" t="str">
            <v>Democratic</v>
          </cell>
          <cell r="N941" t="str">
            <v>Somewhat liberal</v>
          </cell>
          <cell r="O941" t="str">
            <v>Female</v>
          </cell>
          <cell r="P941" t="str">
            <v>Agnostic</v>
          </cell>
          <cell r="Q941" t="str">
            <v>China</v>
          </cell>
          <cell r="R941" t="str">
            <v>Somewhat good</v>
          </cell>
          <cell r="S941" t="str">
            <v>Having a close relationship to Germany</v>
          </cell>
          <cell r="T941" t="str">
            <v>Having a close relationship to China</v>
          </cell>
          <cell r="U941" t="str">
            <v>DK/Refused</v>
          </cell>
          <cell r="V941" t="str">
            <v>Yes, as a partner</v>
          </cell>
          <cell r="W941" t="str">
            <v>Yes, as a partner</v>
          </cell>
          <cell r="X941" t="str">
            <v>DK/Refused</v>
          </cell>
          <cell r="Y941" t="str">
            <v>Yes, as a partner</v>
          </cell>
          <cell r="Z941" t="str">
            <v>DK/Refused</v>
          </cell>
          <cell r="AA941" t="str">
            <v>No, not a partner</v>
          </cell>
          <cell r="AB941" t="str">
            <v>Everything will be the same as before the crisis</v>
          </cell>
        </row>
        <row r="942">
          <cell r="A942" t="str">
            <v xml:space="preserve">CA    </v>
          </cell>
          <cell r="B942" t="str">
            <v>Married</v>
          </cell>
          <cell r="C942" t="str">
            <v>Two</v>
          </cell>
          <cell r="D942" t="str">
            <v>Two</v>
          </cell>
          <cell r="F942" t="str">
            <v>NA</v>
          </cell>
          <cell r="G942">
            <v>39</v>
          </cell>
          <cell r="H942" t="str">
            <v>High school graduate (Grade 12 with diploma or GED certificate)</v>
          </cell>
          <cell r="I942" t="str">
            <v>$40,000 but less than $50,000</v>
          </cell>
          <cell r="J942" t="str">
            <v>No</v>
          </cell>
          <cell r="K942" t="str">
            <v>White Non-Hispanic</v>
          </cell>
          <cell r="M942" t="str">
            <v>NA</v>
          </cell>
          <cell r="N942" t="str">
            <v>Moderate</v>
          </cell>
          <cell r="O942" t="str">
            <v>Female</v>
          </cell>
          <cell r="P942" t="str">
            <v>Catholic, Roman Catholic</v>
          </cell>
          <cell r="Q942" t="str">
            <v>Italy</v>
          </cell>
          <cell r="R942" t="str">
            <v>Somewhat bad</v>
          </cell>
          <cell r="S942" t="str">
            <v>Having a close relationship to Germany</v>
          </cell>
          <cell r="T942" t="str">
            <v>Having a close relationship to China</v>
          </cell>
          <cell r="U942" t="str">
            <v>Somewhat likely</v>
          </cell>
          <cell r="V942" t="str">
            <v>Yes, as a partner</v>
          </cell>
          <cell r="W942" t="str">
            <v>Yes, as a partner</v>
          </cell>
          <cell r="X942" t="str">
            <v>Yes, as a partner</v>
          </cell>
          <cell r="Y942" t="str">
            <v>Yes, as a partner</v>
          </cell>
          <cell r="Z942" t="str">
            <v>Yes, as a partner</v>
          </cell>
          <cell r="AA942" t="str">
            <v>Yes, as a partner</v>
          </cell>
          <cell r="AB942" t="str">
            <v>Countries will cooperate more with other countries</v>
          </cell>
        </row>
        <row r="943">
          <cell r="A943" t="str">
            <v xml:space="preserve">TX    </v>
          </cell>
          <cell r="B943" t="str">
            <v>Married</v>
          </cell>
          <cell r="C943" t="str">
            <v>Four</v>
          </cell>
          <cell r="D943" t="str">
            <v>Three</v>
          </cell>
          <cell r="F943" t="str">
            <v>Yes</v>
          </cell>
          <cell r="G943">
            <v>44</v>
          </cell>
          <cell r="H943" t="str">
            <v>Some college, no degree (includes community college)</v>
          </cell>
          <cell r="I943" t="str">
            <v>$50,000 but less than $75,000</v>
          </cell>
          <cell r="J943" t="str">
            <v>No</v>
          </cell>
          <cell r="K943" t="str">
            <v>White Non-Hispanic</v>
          </cell>
          <cell r="M943" t="str">
            <v>NA</v>
          </cell>
          <cell r="N943" t="str">
            <v>Somewhat conservative</v>
          </cell>
          <cell r="O943" t="str">
            <v>Male</v>
          </cell>
          <cell r="P943" t="str">
            <v>Christian (Just Christian)</v>
          </cell>
          <cell r="Q943" t="str">
            <v>Germany</v>
          </cell>
          <cell r="R943" t="str">
            <v>Very good</v>
          </cell>
          <cell r="S943" t="str">
            <v>Both relationships are equally important</v>
          </cell>
          <cell r="T943" t="str">
            <v>Having a close relationship to Germany</v>
          </cell>
          <cell r="U943" t="str">
            <v>Somewhat unlikely</v>
          </cell>
          <cell r="V943" t="str">
            <v>Yes, as a partner</v>
          </cell>
          <cell r="W943" t="str">
            <v>Yes, as a partner</v>
          </cell>
          <cell r="X943" t="str">
            <v>Yes, as a partner</v>
          </cell>
          <cell r="Y943" t="str">
            <v>Yes, as a partner</v>
          </cell>
          <cell r="Z943" t="str">
            <v>Yes, as a partner</v>
          </cell>
          <cell r="AA943" t="str">
            <v>Yes, as a partner</v>
          </cell>
          <cell r="AB943" t="str">
            <v>Countries will increase their focus on national interests</v>
          </cell>
        </row>
        <row r="944">
          <cell r="A944" t="str">
            <v xml:space="preserve">NY    </v>
          </cell>
          <cell r="B944" t="str">
            <v>Single, that is never married</v>
          </cell>
          <cell r="C944" t="str">
            <v>Five</v>
          </cell>
          <cell r="D944" t="str">
            <v>Four</v>
          </cell>
          <cell r="F944" t="str">
            <v>No</v>
          </cell>
          <cell r="G944">
            <v>21</v>
          </cell>
          <cell r="H944" t="str">
            <v>Two year associate degree from a college or university</v>
          </cell>
          <cell r="I944" t="str">
            <v>Don't know</v>
          </cell>
          <cell r="J944" t="str">
            <v>No</v>
          </cell>
          <cell r="K944" t="str">
            <v>White Non-Hispanic</v>
          </cell>
          <cell r="M944" t="str">
            <v>NA</v>
          </cell>
          <cell r="N944" t="str">
            <v>Moderate</v>
          </cell>
          <cell r="O944" t="str">
            <v>Female</v>
          </cell>
          <cell r="P944" t="str">
            <v>Catholic, Roman Catholic</v>
          </cell>
          <cell r="Q944" t="str">
            <v>Germany</v>
          </cell>
          <cell r="R944" t="str">
            <v>Somewhat good</v>
          </cell>
          <cell r="S944" t="str">
            <v>Having a close relationship to Germany</v>
          </cell>
          <cell r="T944" t="str">
            <v>Having a close relationship to Germany</v>
          </cell>
          <cell r="U944" t="str">
            <v>Somewhat likely</v>
          </cell>
          <cell r="V944" t="str">
            <v>No, not a partner</v>
          </cell>
          <cell r="W944" t="str">
            <v>No, not a partner</v>
          </cell>
          <cell r="X944" t="str">
            <v>Yes, as a partner</v>
          </cell>
          <cell r="Y944" t="str">
            <v>No, not a partner</v>
          </cell>
          <cell r="Z944" t="str">
            <v>Yes, as a partner</v>
          </cell>
          <cell r="AA944" t="str">
            <v>Yes, as a partner</v>
          </cell>
          <cell r="AB944" t="str">
            <v>Everything will be the same as before the crisis</v>
          </cell>
        </row>
        <row r="945">
          <cell r="A945" t="str">
            <v xml:space="preserve">FL    </v>
          </cell>
          <cell r="B945" t="str">
            <v>Single, living with a partner</v>
          </cell>
          <cell r="C945" t="str">
            <v>Two</v>
          </cell>
          <cell r="D945" t="str">
            <v>Two</v>
          </cell>
          <cell r="F945" t="str">
            <v>NA</v>
          </cell>
          <cell r="G945">
            <v>27</v>
          </cell>
          <cell r="H945" t="str">
            <v>Four year college or university degree/Bachelor.s degree (e.g., BS, BA, AB)</v>
          </cell>
          <cell r="I945" t="str">
            <v>$50,000 but less than $75,000</v>
          </cell>
          <cell r="J945" t="str">
            <v>No</v>
          </cell>
          <cell r="K945" t="str">
            <v>White Non-Hispanic</v>
          </cell>
          <cell r="M945" t="str">
            <v>NA</v>
          </cell>
          <cell r="N945" t="str">
            <v>Somewhat conservative</v>
          </cell>
          <cell r="O945" t="str">
            <v>Female</v>
          </cell>
          <cell r="P945" t="str">
            <v>Methodist</v>
          </cell>
          <cell r="Q945" t="str">
            <v>Russia</v>
          </cell>
          <cell r="R945" t="str">
            <v>Somewhat bad</v>
          </cell>
          <cell r="S945" t="str">
            <v>Having a close relationship to Russia</v>
          </cell>
          <cell r="T945" t="str">
            <v>Having a close relationship to China</v>
          </cell>
          <cell r="U945" t="str">
            <v>Somewhat unlikely</v>
          </cell>
          <cell r="V945" t="str">
            <v>Yes, as a partner</v>
          </cell>
          <cell r="W945" t="str">
            <v>No, not a partner</v>
          </cell>
          <cell r="X945" t="str">
            <v>DK/Refused</v>
          </cell>
          <cell r="Y945" t="str">
            <v>No, not a partner</v>
          </cell>
          <cell r="Z945" t="str">
            <v>Yes, as a partner</v>
          </cell>
          <cell r="AA945" t="str">
            <v>Yes, as a partner</v>
          </cell>
          <cell r="AB945" t="str">
            <v>Countries will increase their focus on national interests</v>
          </cell>
        </row>
        <row r="946">
          <cell r="A946" t="str">
            <v xml:space="preserve">MN    </v>
          </cell>
          <cell r="B946" t="str">
            <v>Single, that is never married</v>
          </cell>
          <cell r="C946" t="str">
            <v>Two</v>
          </cell>
          <cell r="D946" t="str">
            <v>Two</v>
          </cell>
          <cell r="F946" t="str">
            <v>NA</v>
          </cell>
          <cell r="G946">
            <v>30</v>
          </cell>
          <cell r="H946" t="str">
            <v>Four year college or university degree/Bachelor.s degree (e.g., BS, BA, AB)</v>
          </cell>
          <cell r="I946" t="str">
            <v>Less than $15,000</v>
          </cell>
          <cell r="J946" t="str">
            <v>Yes</v>
          </cell>
          <cell r="K946" t="str">
            <v>White Hispanic</v>
          </cell>
          <cell r="M946" t="str">
            <v>NA</v>
          </cell>
          <cell r="N946" t="str">
            <v>Moderate</v>
          </cell>
          <cell r="O946" t="str">
            <v>Female</v>
          </cell>
          <cell r="P946" t="str">
            <v>Catholic, Roman Catholic</v>
          </cell>
          <cell r="Q946" t="str">
            <v>United Kingdom</v>
          </cell>
          <cell r="R946" t="str">
            <v>Very good</v>
          </cell>
          <cell r="S946" t="str">
            <v>Having a close relationship to Russia</v>
          </cell>
          <cell r="T946" t="str">
            <v>Having a close relationship to China</v>
          </cell>
          <cell r="U946" t="str">
            <v>Somewhat likely</v>
          </cell>
          <cell r="V946" t="str">
            <v>No, not a partner</v>
          </cell>
          <cell r="W946" t="str">
            <v>Yes, as a partner</v>
          </cell>
          <cell r="X946" t="str">
            <v>Yes, as a partner</v>
          </cell>
          <cell r="Y946" t="str">
            <v>Yes, as a partner</v>
          </cell>
          <cell r="Z946" t="str">
            <v>Yes, as a partner</v>
          </cell>
          <cell r="AA946" t="str">
            <v>No, not a partner</v>
          </cell>
          <cell r="AB946" t="str">
            <v>Everything will be the same as before the crisis</v>
          </cell>
        </row>
        <row r="947">
          <cell r="A947" t="str">
            <v xml:space="preserve">IA    </v>
          </cell>
          <cell r="B947" t="str">
            <v>Married</v>
          </cell>
          <cell r="C947" t="str">
            <v>Three</v>
          </cell>
          <cell r="D947" t="str">
            <v>Three</v>
          </cell>
          <cell r="F947" t="str">
            <v>NA</v>
          </cell>
          <cell r="G947">
            <v>46</v>
          </cell>
          <cell r="H947" t="str">
            <v>Some college, no degree (includes community college)</v>
          </cell>
          <cell r="I947" t="str">
            <v>$40,000 but less than $50,000</v>
          </cell>
          <cell r="J947" t="str">
            <v>No</v>
          </cell>
          <cell r="K947" t="str">
            <v>White Non-Hispanic</v>
          </cell>
          <cell r="M947" t="str">
            <v>NA</v>
          </cell>
          <cell r="N947" t="str">
            <v>Moderate</v>
          </cell>
          <cell r="O947" t="str">
            <v>Female</v>
          </cell>
          <cell r="P947" t="str">
            <v>Christian (Just Christian)</v>
          </cell>
          <cell r="Q947" t="str">
            <v>China</v>
          </cell>
          <cell r="R947" t="str">
            <v>Very good</v>
          </cell>
          <cell r="S947" t="str">
            <v>Having a close relationship to Germany</v>
          </cell>
          <cell r="T947" t="str">
            <v>Having a close relationship to China</v>
          </cell>
          <cell r="U947" t="str">
            <v>Very likely</v>
          </cell>
          <cell r="V947" t="str">
            <v>Yes, as a partner</v>
          </cell>
          <cell r="W947" t="str">
            <v>No, not a partner</v>
          </cell>
          <cell r="X947" t="str">
            <v>No, not a partner</v>
          </cell>
          <cell r="Y947" t="str">
            <v>Yes, as a partner</v>
          </cell>
          <cell r="Z947" t="str">
            <v>Yes, as a partner</v>
          </cell>
          <cell r="AA947" t="str">
            <v>No, not a partner</v>
          </cell>
          <cell r="AB947" t="str">
            <v>Countries will increase their focus on national interests</v>
          </cell>
        </row>
        <row r="948">
          <cell r="A948" t="str">
            <v xml:space="preserve">CA    </v>
          </cell>
          <cell r="B948" t="str">
            <v>Single, living with a partner</v>
          </cell>
          <cell r="C948" t="str">
            <v>Two</v>
          </cell>
          <cell r="D948" t="str">
            <v>Two</v>
          </cell>
          <cell r="F948" t="str">
            <v>NA</v>
          </cell>
          <cell r="G948">
            <v>32</v>
          </cell>
          <cell r="H948" t="str">
            <v>Four year college or university degree/Bachelor.s degree (e.g., BS, BA, AB)</v>
          </cell>
          <cell r="I948" t="str">
            <v>$75,000 but less than $100,000</v>
          </cell>
          <cell r="J948" t="str">
            <v>Yes</v>
          </cell>
          <cell r="K948" t="str">
            <v>White Hispanic</v>
          </cell>
          <cell r="M948" t="str">
            <v>Democratic</v>
          </cell>
          <cell r="N948" t="str">
            <v>Moderate</v>
          </cell>
          <cell r="O948" t="str">
            <v>Female</v>
          </cell>
          <cell r="P948" t="str">
            <v>Nothing in particular</v>
          </cell>
          <cell r="Q948" t="str">
            <v>United Kingdom</v>
          </cell>
          <cell r="R948" t="str">
            <v>Somewhat good</v>
          </cell>
          <cell r="S948" t="str">
            <v>Having a close relationship to Germany</v>
          </cell>
          <cell r="T948" t="str">
            <v>Having a close relationship to Germany</v>
          </cell>
          <cell r="U948" t="str">
            <v>Somewhat unlikely</v>
          </cell>
          <cell r="V948" t="str">
            <v>Yes, as a partner</v>
          </cell>
          <cell r="W948" t="str">
            <v>Yes, as a partner</v>
          </cell>
          <cell r="X948" t="str">
            <v>Yes, as a partner</v>
          </cell>
          <cell r="Y948" t="str">
            <v>Yes, as a partner</v>
          </cell>
          <cell r="Z948" t="str">
            <v>Yes, as a partner</v>
          </cell>
          <cell r="AA948" t="str">
            <v>Yes, as a partner</v>
          </cell>
          <cell r="AB948" t="str">
            <v>Everything will be the same as before the crisis</v>
          </cell>
        </row>
        <row r="949">
          <cell r="A949" t="str">
            <v xml:space="preserve">CO    </v>
          </cell>
          <cell r="B949" t="str">
            <v>Married</v>
          </cell>
          <cell r="C949" t="str">
            <v>Five</v>
          </cell>
          <cell r="D949" t="str">
            <v>Five</v>
          </cell>
          <cell r="F949" t="str">
            <v>NA</v>
          </cell>
          <cell r="G949">
            <v>71</v>
          </cell>
          <cell r="H949" t="str">
            <v>Some postgraduate or professional schooling, no postgraduate degree</v>
          </cell>
          <cell r="I949" t="str">
            <v>$100,000 to under $150,000</v>
          </cell>
          <cell r="J949" t="str">
            <v>No</v>
          </cell>
          <cell r="K949" t="str">
            <v>White Non-Hispanic</v>
          </cell>
          <cell r="M949" t="str">
            <v>NA</v>
          </cell>
          <cell r="N949" t="str">
            <v>Moderate</v>
          </cell>
          <cell r="O949" t="str">
            <v>Male</v>
          </cell>
          <cell r="P949" t="str">
            <v>Christian (Just Christian)</v>
          </cell>
          <cell r="Q949" t="str">
            <v>United Kingdom</v>
          </cell>
          <cell r="R949" t="str">
            <v>Somewhat good</v>
          </cell>
          <cell r="S949" t="str">
            <v>Both relationships are equally important</v>
          </cell>
          <cell r="T949" t="str">
            <v>Both relationships are equally important</v>
          </cell>
          <cell r="U949" t="str">
            <v>Very unlikely</v>
          </cell>
          <cell r="V949" t="str">
            <v>Yes, as a partner</v>
          </cell>
          <cell r="W949" t="str">
            <v>No, not a partner</v>
          </cell>
          <cell r="X949" t="str">
            <v>No, not a partner</v>
          </cell>
          <cell r="Y949" t="str">
            <v>Yes, as a partner</v>
          </cell>
          <cell r="Z949" t="str">
            <v>Yes, as a partner</v>
          </cell>
          <cell r="AA949" t="str">
            <v>Yes, as a partner</v>
          </cell>
          <cell r="AB949" t="str">
            <v>Everything will be the same as before the crisis</v>
          </cell>
        </row>
        <row r="950">
          <cell r="A950" t="str">
            <v xml:space="preserve">NC    </v>
          </cell>
          <cell r="B950" t="str">
            <v>Married</v>
          </cell>
          <cell r="C950" t="str">
            <v>Two</v>
          </cell>
          <cell r="D950" t="str">
            <v>Two</v>
          </cell>
          <cell r="F950" t="str">
            <v>NA</v>
          </cell>
          <cell r="G950">
            <v>66</v>
          </cell>
          <cell r="H950" t="str">
            <v>Some college, no degree (includes community college)</v>
          </cell>
          <cell r="I950" t="str">
            <v>$50,000 but less than $75,000</v>
          </cell>
          <cell r="J950" t="str">
            <v>No</v>
          </cell>
          <cell r="K950" t="str">
            <v>Black Non-Hispanic</v>
          </cell>
          <cell r="M950" t="str">
            <v>NA</v>
          </cell>
          <cell r="N950" t="str">
            <v>Moderate</v>
          </cell>
          <cell r="O950" t="str">
            <v>Female</v>
          </cell>
          <cell r="P950" t="str">
            <v>Christian (Just Christian)</v>
          </cell>
          <cell r="Q950" t="str">
            <v>Germany</v>
          </cell>
          <cell r="R950" t="str">
            <v>Somewhat good</v>
          </cell>
          <cell r="S950" t="str">
            <v>Having a close relationship to Germany</v>
          </cell>
          <cell r="T950" t="str">
            <v>Having a close relationship to Germany</v>
          </cell>
          <cell r="U950" t="str">
            <v>Very likely</v>
          </cell>
          <cell r="V950" t="str">
            <v>No, not a partner</v>
          </cell>
          <cell r="W950" t="str">
            <v>Yes, as a partner</v>
          </cell>
          <cell r="X950" t="str">
            <v>Yes, as a partner</v>
          </cell>
          <cell r="Y950" t="str">
            <v>Yes, as a partner</v>
          </cell>
          <cell r="Z950" t="str">
            <v>Yes, as a partner</v>
          </cell>
          <cell r="AA950" t="str">
            <v>Yes, as a partner</v>
          </cell>
          <cell r="AB950" t="str">
            <v>Everything will be the same as before the crisis</v>
          </cell>
        </row>
        <row r="951">
          <cell r="A951" t="str">
            <v xml:space="preserve">CA    </v>
          </cell>
          <cell r="B951" t="str">
            <v>Divorced</v>
          </cell>
          <cell r="C951" t="str">
            <v>One</v>
          </cell>
          <cell r="D951" t="str">
            <v>One</v>
          </cell>
          <cell r="F951" t="str">
            <v>NA</v>
          </cell>
          <cell r="G951">
            <v>49</v>
          </cell>
          <cell r="H951" t="str">
            <v>Some postgraduate or professional schooling, no postgraduate degree</v>
          </cell>
          <cell r="I951" t="str">
            <v>$150,000 to under $200,000</v>
          </cell>
          <cell r="J951" t="str">
            <v>No</v>
          </cell>
          <cell r="K951" t="str">
            <v>White Non-Hispanic</v>
          </cell>
          <cell r="M951" t="str">
            <v>Neither/Other (DO NOT READ)</v>
          </cell>
          <cell r="N951" t="str">
            <v>Moderate</v>
          </cell>
          <cell r="O951" t="str">
            <v>Male</v>
          </cell>
          <cell r="P951" t="str">
            <v>Nothing in particular</v>
          </cell>
          <cell r="Q951" t="str">
            <v>Germany</v>
          </cell>
          <cell r="R951" t="str">
            <v>Somewhat good</v>
          </cell>
          <cell r="S951" t="str">
            <v>Having a close relationship to Russia</v>
          </cell>
          <cell r="T951" t="str">
            <v>Having a close relationship to Germany</v>
          </cell>
          <cell r="U951" t="str">
            <v>Somewhat likely</v>
          </cell>
          <cell r="V951" t="str">
            <v>Yes, as a partner</v>
          </cell>
          <cell r="W951" t="str">
            <v>No, not a partner</v>
          </cell>
          <cell r="X951" t="str">
            <v>No, not a partner</v>
          </cell>
          <cell r="Y951" t="str">
            <v>Yes, as a partner</v>
          </cell>
          <cell r="Z951" t="str">
            <v>Yes, as a partner</v>
          </cell>
          <cell r="AA951" t="str">
            <v>Yes, as a partner</v>
          </cell>
          <cell r="AB951" t="str">
            <v>Everything will be the same as before the crisis</v>
          </cell>
        </row>
        <row r="952">
          <cell r="A952" t="str">
            <v xml:space="preserve">TX    </v>
          </cell>
          <cell r="B952" t="str">
            <v>Single, that is never married</v>
          </cell>
          <cell r="C952" t="str">
            <v>Three</v>
          </cell>
          <cell r="D952" t="str">
            <v>Two</v>
          </cell>
          <cell r="F952" t="str">
            <v>Yes</v>
          </cell>
          <cell r="G952">
            <v>27</v>
          </cell>
          <cell r="H952" t="str">
            <v>High school graduate (Grade 12 with diploma or GED certificate)</v>
          </cell>
          <cell r="I952" t="str">
            <v>Less than $15,000</v>
          </cell>
          <cell r="J952" t="str">
            <v>Yes</v>
          </cell>
          <cell r="K952" t="str">
            <v>White Hispanic</v>
          </cell>
          <cell r="M952" t="str">
            <v>Republican</v>
          </cell>
          <cell r="N952" t="str">
            <v>Somewhat conservative</v>
          </cell>
          <cell r="O952" t="str">
            <v>Female</v>
          </cell>
          <cell r="P952" t="str">
            <v>Catholic, Roman Catholic</v>
          </cell>
          <cell r="Q952" t="str">
            <v>Other</v>
          </cell>
          <cell r="R952" t="str">
            <v>Somewhat good</v>
          </cell>
          <cell r="S952" t="str">
            <v>Having a close relationship to Russia</v>
          </cell>
          <cell r="T952" t="str">
            <v>Having a close relationship to China</v>
          </cell>
          <cell r="U952" t="str">
            <v>Very likely</v>
          </cell>
          <cell r="V952" t="str">
            <v>Yes, as a partner</v>
          </cell>
          <cell r="W952" t="str">
            <v>No, not a partner</v>
          </cell>
          <cell r="X952" t="str">
            <v>No, not a partner</v>
          </cell>
          <cell r="Y952" t="str">
            <v>Yes, as a partner</v>
          </cell>
          <cell r="Z952" t="str">
            <v>No, not a partner</v>
          </cell>
          <cell r="AA952" t="str">
            <v>No, not a partner</v>
          </cell>
          <cell r="AB952" t="str">
            <v>Countries will cooperate more with other countries</v>
          </cell>
        </row>
        <row r="953">
          <cell r="A953" t="str">
            <v xml:space="preserve">AL    </v>
          </cell>
          <cell r="B953" t="str">
            <v>Divorced</v>
          </cell>
          <cell r="C953" t="str">
            <v>Three</v>
          </cell>
          <cell r="D953" t="str">
            <v>Two</v>
          </cell>
          <cell r="F953" t="str">
            <v>No</v>
          </cell>
          <cell r="G953">
            <v>52</v>
          </cell>
          <cell r="H953" t="str">
            <v>High school graduate (Grade 12 with diploma or GED certificate)</v>
          </cell>
          <cell r="I953" t="str">
            <v>Less than $50,000 (Unspecified)</v>
          </cell>
          <cell r="J953" t="str">
            <v>No</v>
          </cell>
          <cell r="K953" t="str">
            <v>White Non-Hispanic</v>
          </cell>
          <cell r="M953" t="str">
            <v>Republican</v>
          </cell>
          <cell r="N953" t="str">
            <v>Somewhat conservative</v>
          </cell>
          <cell r="O953" t="str">
            <v>Female</v>
          </cell>
          <cell r="P953" t="str">
            <v>Protestant</v>
          </cell>
          <cell r="Q953" t="str">
            <v>Israel</v>
          </cell>
          <cell r="R953" t="str">
            <v>Very good</v>
          </cell>
          <cell r="S953" t="str">
            <v>Having a close relationship to Germany</v>
          </cell>
          <cell r="T953" t="str">
            <v>Having a close relationship to Germany</v>
          </cell>
          <cell r="U953" t="str">
            <v>Very likely</v>
          </cell>
          <cell r="V953" t="str">
            <v>Yes, as a partner</v>
          </cell>
          <cell r="W953" t="str">
            <v>No, not a partner</v>
          </cell>
          <cell r="X953" t="str">
            <v>No, not a partner</v>
          </cell>
          <cell r="Y953" t="str">
            <v>No, not a partner</v>
          </cell>
          <cell r="Z953" t="str">
            <v>Yes, as a partner</v>
          </cell>
          <cell r="AA953" t="str">
            <v>Yes, as a partner</v>
          </cell>
          <cell r="AB953" t="str">
            <v>Countries will increase their focus on national interests</v>
          </cell>
        </row>
        <row r="954">
          <cell r="A954" t="str">
            <v xml:space="preserve">GA    </v>
          </cell>
          <cell r="B954" t="str">
            <v>Single, that is never married</v>
          </cell>
          <cell r="C954" t="str">
            <v>One</v>
          </cell>
          <cell r="D954" t="str">
            <v>One</v>
          </cell>
          <cell r="F954" t="str">
            <v>NA</v>
          </cell>
          <cell r="G954">
            <v>21</v>
          </cell>
          <cell r="H954" t="str">
            <v>High school graduate (Grade 12 with diploma or GED certificate)</v>
          </cell>
          <cell r="I954" t="str">
            <v>$25,000 but less than $30,000</v>
          </cell>
          <cell r="J954" t="str">
            <v>No</v>
          </cell>
          <cell r="K954" t="str">
            <v>White Non-Hispanic</v>
          </cell>
          <cell r="M954" t="str">
            <v>Neither/Other (DO NOT READ)</v>
          </cell>
          <cell r="N954" t="str">
            <v>Somewhat liberal</v>
          </cell>
          <cell r="O954" t="str">
            <v>Female</v>
          </cell>
          <cell r="P954" t="str">
            <v>Protestant</v>
          </cell>
          <cell r="Q954" t="str">
            <v>Canada</v>
          </cell>
          <cell r="R954" t="str">
            <v>Very good</v>
          </cell>
          <cell r="S954" t="str">
            <v>Having a close relationship to Russia</v>
          </cell>
          <cell r="T954" t="str">
            <v>Having a close relationship to China</v>
          </cell>
          <cell r="U954" t="str">
            <v>Somewhat likely</v>
          </cell>
          <cell r="V954" t="str">
            <v>Yes, as a partner</v>
          </cell>
          <cell r="W954" t="str">
            <v>No, not a partner</v>
          </cell>
          <cell r="X954" t="str">
            <v>No, not a partner</v>
          </cell>
          <cell r="Y954" t="str">
            <v>Yes, as a partner</v>
          </cell>
          <cell r="Z954" t="str">
            <v>Yes, as a partner</v>
          </cell>
          <cell r="AA954" t="str">
            <v>Yes, as a partner</v>
          </cell>
          <cell r="AB954" t="str">
            <v>Countries will increase their focus on national interests</v>
          </cell>
        </row>
        <row r="955">
          <cell r="A955" t="str">
            <v xml:space="preserve">TX    </v>
          </cell>
          <cell r="B955" t="str">
            <v>Single, living with a partner</v>
          </cell>
          <cell r="C955" t="str">
            <v>Two</v>
          </cell>
          <cell r="D955" t="str">
            <v>Two</v>
          </cell>
          <cell r="F955" t="str">
            <v>NA</v>
          </cell>
          <cell r="G955">
            <v>22</v>
          </cell>
          <cell r="H955" t="str">
            <v>Some college, no degree (includes community college)</v>
          </cell>
          <cell r="I955" t="str">
            <v>$40,000 but less than $50,000</v>
          </cell>
          <cell r="J955" t="str">
            <v>No</v>
          </cell>
          <cell r="K955" t="str">
            <v>White Non-Hispanic</v>
          </cell>
          <cell r="M955" t="str">
            <v>Neither/Other (DO NOT READ)</v>
          </cell>
          <cell r="N955" t="str">
            <v>Moderate</v>
          </cell>
          <cell r="O955" t="str">
            <v>Female</v>
          </cell>
          <cell r="P955" t="str">
            <v>Evangelical</v>
          </cell>
          <cell r="Q955" t="str">
            <v>DK/Refused</v>
          </cell>
          <cell r="R955" t="str">
            <v>Very good</v>
          </cell>
          <cell r="S955" t="str">
            <v>Having a close relationship to Germany</v>
          </cell>
          <cell r="T955" t="str">
            <v>Having a close relationship to China</v>
          </cell>
          <cell r="U955" t="str">
            <v>Somewhat unlikely</v>
          </cell>
          <cell r="V955" t="str">
            <v>Yes, as a partner</v>
          </cell>
          <cell r="W955" t="str">
            <v>No, not a partner</v>
          </cell>
          <cell r="X955" t="str">
            <v>No, not a partner</v>
          </cell>
          <cell r="Y955" t="str">
            <v>Yes, as a partner</v>
          </cell>
          <cell r="Z955" t="str">
            <v>Yes, as a partner</v>
          </cell>
          <cell r="AA955" t="str">
            <v>Yes, as a partner</v>
          </cell>
          <cell r="AB955" t="str">
            <v>Countries will cooperate more with other countries</v>
          </cell>
        </row>
        <row r="956">
          <cell r="A956" t="str">
            <v xml:space="preserve">DC    </v>
          </cell>
          <cell r="B956" t="str">
            <v>Single, living with a partner</v>
          </cell>
          <cell r="C956" t="str">
            <v>Five</v>
          </cell>
          <cell r="D956" t="str">
            <v>Two</v>
          </cell>
          <cell r="F956" t="str">
            <v>Yes</v>
          </cell>
          <cell r="G956">
            <v>47</v>
          </cell>
          <cell r="H956" t="str">
            <v>Less than high school (Grades 1-8 or no formal schooling)</v>
          </cell>
          <cell r="I956" t="str">
            <v>Less than $15,000</v>
          </cell>
          <cell r="J956" t="str">
            <v>Yes</v>
          </cell>
          <cell r="K956" t="str">
            <v>Unspecified Hispanic</v>
          </cell>
          <cell r="M956" t="str">
            <v>NA</v>
          </cell>
          <cell r="N956" t="str">
            <v>Moderate</v>
          </cell>
          <cell r="O956" t="str">
            <v>Female</v>
          </cell>
          <cell r="P956" t="str">
            <v>Christian (Just Christian)</v>
          </cell>
          <cell r="Q956" t="str">
            <v>Other</v>
          </cell>
          <cell r="R956" t="str">
            <v>DK/Refused</v>
          </cell>
          <cell r="S956" t="str">
            <v>Having a close relationship to Germany</v>
          </cell>
          <cell r="T956" t="str">
            <v>Having a close relationship to China</v>
          </cell>
          <cell r="U956" t="str">
            <v>DK/Refused</v>
          </cell>
          <cell r="V956" t="str">
            <v>DK/Refused</v>
          </cell>
          <cell r="W956" t="str">
            <v>No, not a partner</v>
          </cell>
          <cell r="X956" t="str">
            <v>No, not a partner</v>
          </cell>
          <cell r="Y956" t="str">
            <v>DK/Refused</v>
          </cell>
          <cell r="Z956" t="str">
            <v>DK/Refused</v>
          </cell>
          <cell r="AA956" t="str">
            <v>No, not a partner</v>
          </cell>
          <cell r="AB956" t="str">
            <v>Everything will be the same as before the crisis</v>
          </cell>
        </row>
        <row r="957">
          <cell r="A957" t="str">
            <v xml:space="preserve">NY    </v>
          </cell>
          <cell r="B957" t="str">
            <v>Single, that is never married</v>
          </cell>
          <cell r="C957" t="str">
            <v>One</v>
          </cell>
          <cell r="D957" t="str">
            <v>One</v>
          </cell>
          <cell r="F957" t="str">
            <v>NA</v>
          </cell>
          <cell r="G957" t="str">
            <v>Refused</v>
          </cell>
          <cell r="H957" t="str">
            <v>Postgraduate or professional degree, including master's, doctorate, medical or law degree (e.g., MA, MS, PhD, MD, JD)</v>
          </cell>
          <cell r="I957" t="str">
            <v>$75,000 but less than $100,000</v>
          </cell>
          <cell r="J957" t="str">
            <v>No</v>
          </cell>
          <cell r="K957" t="str">
            <v>White Non-Hispanic</v>
          </cell>
          <cell r="M957" t="str">
            <v>Republican</v>
          </cell>
          <cell r="N957" t="str">
            <v>Very liberal</v>
          </cell>
          <cell r="O957" t="str">
            <v>Male</v>
          </cell>
          <cell r="P957" t="str">
            <v>Catholic, Roman Catholic</v>
          </cell>
          <cell r="Q957" t="str">
            <v>DK/Refused</v>
          </cell>
          <cell r="R957" t="str">
            <v>Somewhat good</v>
          </cell>
          <cell r="S957" t="str">
            <v>Having a close relationship to Russia</v>
          </cell>
          <cell r="T957" t="str">
            <v>Having a close relationship to China</v>
          </cell>
          <cell r="U957" t="str">
            <v>Very unlikely</v>
          </cell>
          <cell r="V957" t="str">
            <v>No, not a partner</v>
          </cell>
          <cell r="W957" t="str">
            <v>No, not a partner</v>
          </cell>
          <cell r="X957" t="str">
            <v>No, not a partner</v>
          </cell>
          <cell r="Y957" t="str">
            <v>No, not a partner</v>
          </cell>
          <cell r="Z957" t="str">
            <v>Yes, as a partner</v>
          </cell>
          <cell r="AA957" t="str">
            <v>No, not a partner</v>
          </cell>
          <cell r="AB957" t="str">
            <v>Everything will be the same as before the crisis</v>
          </cell>
        </row>
        <row r="958">
          <cell r="A958" t="str">
            <v xml:space="preserve">CA    </v>
          </cell>
          <cell r="B958" t="str">
            <v>Married</v>
          </cell>
          <cell r="C958" t="str">
            <v>Four</v>
          </cell>
          <cell r="D958" t="str">
            <v>Two</v>
          </cell>
          <cell r="F958" t="str">
            <v>Yes</v>
          </cell>
          <cell r="G958">
            <v>41</v>
          </cell>
          <cell r="H958" t="str">
            <v>Some college, no degree (includes community college)</v>
          </cell>
          <cell r="I958" t="str">
            <v>$150,000 to under $200,000</v>
          </cell>
          <cell r="J958" t="str">
            <v>No</v>
          </cell>
          <cell r="K958" t="str">
            <v>White Non-Hispanic</v>
          </cell>
          <cell r="M958" t="str">
            <v>Republican</v>
          </cell>
          <cell r="N958" t="str">
            <v>Moderate</v>
          </cell>
          <cell r="O958" t="str">
            <v>Male</v>
          </cell>
          <cell r="P958" t="str">
            <v>Catholic, Roman Catholic</v>
          </cell>
          <cell r="Q958" t="str">
            <v>Mexico</v>
          </cell>
          <cell r="R958" t="str">
            <v>Somewhat good</v>
          </cell>
          <cell r="S958" t="str">
            <v>Having a close relationship to Russia</v>
          </cell>
          <cell r="T958" t="str">
            <v>Having a close relationship to China</v>
          </cell>
          <cell r="U958" t="str">
            <v>Somewhat unlikely</v>
          </cell>
          <cell r="V958" t="str">
            <v>Yes, as a partner</v>
          </cell>
          <cell r="W958" t="str">
            <v>No, not a partner</v>
          </cell>
          <cell r="X958" t="str">
            <v>No, not a partner</v>
          </cell>
          <cell r="Y958" t="str">
            <v>Yes, as a partner</v>
          </cell>
          <cell r="Z958" t="str">
            <v>No, not a partner</v>
          </cell>
          <cell r="AA958" t="str">
            <v>Yes, as a partner</v>
          </cell>
          <cell r="AB958" t="str">
            <v>Countries will cooperate more with other countries</v>
          </cell>
        </row>
        <row r="959">
          <cell r="A959" t="str">
            <v xml:space="preserve">IL    </v>
          </cell>
          <cell r="B959" t="str">
            <v>Married</v>
          </cell>
          <cell r="C959" t="str">
            <v>Two</v>
          </cell>
          <cell r="D959" t="str">
            <v>Two</v>
          </cell>
          <cell r="F959" t="str">
            <v>NA</v>
          </cell>
          <cell r="G959">
            <v>70</v>
          </cell>
          <cell r="H959" t="str">
            <v>Postgraduate or professional degree, including master's, doctorate, medical or law degree (e.g., MA, MS, PhD, MD, JD)</v>
          </cell>
          <cell r="I959" t="str">
            <v>Refused</v>
          </cell>
          <cell r="J959" t="str">
            <v>No</v>
          </cell>
          <cell r="K959" t="str">
            <v>White Non-Hispanic</v>
          </cell>
          <cell r="M959" t="str">
            <v>NA</v>
          </cell>
          <cell r="N959" t="str">
            <v>Somewhat conservative</v>
          </cell>
          <cell r="O959" t="str">
            <v>Male</v>
          </cell>
          <cell r="P959" t="str">
            <v>Protestant</v>
          </cell>
          <cell r="Q959" t="str">
            <v>United Kingdom</v>
          </cell>
          <cell r="R959" t="str">
            <v>Somewhat good</v>
          </cell>
          <cell r="S959" t="str">
            <v>Having a close relationship to Germany</v>
          </cell>
          <cell r="T959" t="str">
            <v>Having a close relationship to Germany</v>
          </cell>
          <cell r="U959" t="str">
            <v>Somewhat likely</v>
          </cell>
          <cell r="V959" t="str">
            <v>Yes, as a partner</v>
          </cell>
          <cell r="W959" t="str">
            <v>Yes, as a partner</v>
          </cell>
          <cell r="X959" t="str">
            <v>Yes, as a partner</v>
          </cell>
          <cell r="Y959" t="str">
            <v>Yes, as a partner</v>
          </cell>
          <cell r="Z959" t="str">
            <v>Yes, as a partner</v>
          </cell>
          <cell r="AA959" t="str">
            <v>Yes, as a partner</v>
          </cell>
          <cell r="AB959" t="str">
            <v>Countries will cooperate more with other countries</v>
          </cell>
        </row>
        <row r="960">
          <cell r="A960" t="str">
            <v xml:space="preserve">IL    </v>
          </cell>
          <cell r="B960" t="str">
            <v>Married</v>
          </cell>
          <cell r="C960" t="str">
            <v>One</v>
          </cell>
          <cell r="D960" t="str">
            <v>One</v>
          </cell>
          <cell r="F960" t="str">
            <v>NA</v>
          </cell>
          <cell r="G960">
            <v>52</v>
          </cell>
          <cell r="H960" t="str">
            <v>Four year college or university degree/Bachelor.s degree (e.g., BS, BA, AB)</v>
          </cell>
          <cell r="I960" t="str">
            <v>Refused</v>
          </cell>
          <cell r="J960" t="str">
            <v>No</v>
          </cell>
          <cell r="K960" t="str">
            <v>Black Non-Hispanic</v>
          </cell>
          <cell r="M960" t="str">
            <v>DK/Refused</v>
          </cell>
          <cell r="N960" t="str">
            <v>Moderate</v>
          </cell>
          <cell r="O960" t="str">
            <v>Female</v>
          </cell>
          <cell r="P960" t="str">
            <v>Christian (Just Christian)</v>
          </cell>
          <cell r="Q960" t="str">
            <v>China</v>
          </cell>
          <cell r="R960" t="str">
            <v>Very bad</v>
          </cell>
          <cell r="S960" t="str">
            <v>Having a close relationship to Germany</v>
          </cell>
          <cell r="T960" t="str">
            <v>Having a close relationship to China</v>
          </cell>
          <cell r="U960" t="str">
            <v>Somewhat unlikely</v>
          </cell>
          <cell r="V960" t="str">
            <v>Yes, as a partner</v>
          </cell>
          <cell r="W960" t="str">
            <v>No, not a partner</v>
          </cell>
          <cell r="X960" t="str">
            <v>Yes, as a partner</v>
          </cell>
          <cell r="Y960" t="str">
            <v>Yes, as a partner</v>
          </cell>
          <cell r="Z960" t="str">
            <v>Yes, as a partner</v>
          </cell>
          <cell r="AA960" t="str">
            <v>Yes, as a partner</v>
          </cell>
          <cell r="AB960" t="str">
            <v>Everything will be the same as before the crisis</v>
          </cell>
        </row>
        <row r="961">
          <cell r="A961" t="str">
            <v xml:space="preserve">WA    </v>
          </cell>
          <cell r="B961" t="str">
            <v>Married</v>
          </cell>
          <cell r="C961" t="str">
            <v>Five</v>
          </cell>
          <cell r="D961" t="str">
            <v>Three</v>
          </cell>
          <cell r="F961" t="str">
            <v>Yes</v>
          </cell>
          <cell r="G961">
            <v>35</v>
          </cell>
          <cell r="H961" t="str">
            <v>High school incomplete (Grades 9-11 or Grade 12 with NO diploma)</v>
          </cell>
          <cell r="I961" t="str">
            <v>$30,000 but less than $40,000</v>
          </cell>
          <cell r="J961" t="str">
            <v>Yes</v>
          </cell>
          <cell r="K961" t="str">
            <v>Unspecified Hispanic</v>
          </cell>
          <cell r="M961" t="str">
            <v>Neither/Other (DO NOT READ)</v>
          </cell>
          <cell r="N961" t="str">
            <v>Moderate</v>
          </cell>
          <cell r="O961" t="str">
            <v>Male</v>
          </cell>
          <cell r="P961" t="str">
            <v>Catholic, Roman Catholic</v>
          </cell>
          <cell r="Q961" t="str">
            <v>China</v>
          </cell>
          <cell r="R961" t="str">
            <v>Somewhat good</v>
          </cell>
          <cell r="S961" t="str">
            <v>Having a close relationship to Germany</v>
          </cell>
          <cell r="T961" t="str">
            <v>Having a close relationship to China</v>
          </cell>
          <cell r="U961" t="str">
            <v>Somewhat unlikely</v>
          </cell>
          <cell r="V961" t="str">
            <v>Yes, as a partner</v>
          </cell>
          <cell r="W961" t="str">
            <v>Yes, as a partner</v>
          </cell>
          <cell r="X961" t="str">
            <v>Yes, as a partner</v>
          </cell>
          <cell r="Y961" t="str">
            <v>Yes, as a partner</v>
          </cell>
          <cell r="Z961" t="str">
            <v>Yes, as a partner</v>
          </cell>
          <cell r="AA961" t="str">
            <v>Yes, as a partner</v>
          </cell>
          <cell r="AB961" t="str">
            <v>Countries will increase their focus on national interests</v>
          </cell>
        </row>
        <row r="962">
          <cell r="A962" t="str">
            <v xml:space="preserve">PA    </v>
          </cell>
          <cell r="B962" t="str">
            <v>Divorced</v>
          </cell>
          <cell r="C962" t="str">
            <v>Four</v>
          </cell>
          <cell r="D962" t="str">
            <v>Three</v>
          </cell>
          <cell r="F962" t="str">
            <v>No</v>
          </cell>
          <cell r="G962">
            <v>63</v>
          </cell>
          <cell r="H962" t="str">
            <v>Four year college or university degree/Bachelor.s degree (e.g., BS, BA, AB)</v>
          </cell>
          <cell r="I962" t="str">
            <v>$100,000 to under $150,000</v>
          </cell>
          <cell r="J962" t="str">
            <v>No</v>
          </cell>
          <cell r="K962" t="str">
            <v>White Non-Hispanic</v>
          </cell>
          <cell r="M962" t="str">
            <v>NA</v>
          </cell>
          <cell r="N962" t="str">
            <v>Somewhat conservative</v>
          </cell>
          <cell r="O962" t="str">
            <v>Male</v>
          </cell>
          <cell r="P962" t="str">
            <v>Protestant</v>
          </cell>
          <cell r="Q962" t="str">
            <v>Israel</v>
          </cell>
          <cell r="R962" t="str">
            <v>Somewhat good</v>
          </cell>
          <cell r="S962" t="str">
            <v>Having a close relationship to Germany</v>
          </cell>
          <cell r="T962" t="str">
            <v>Having a close relationship to Germany</v>
          </cell>
          <cell r="U962" t="str">
            <v>Somewhat likely</v>
          </cell>
          <cell r="V962" t="str">
            <v>Yes, as a partner</v>
          </cell>
          <cell r="W962" t="str">
            <v>Yes, as a partner</v>
          </cell>
          <cell r="X962" t="str">
            <v>Yes, as a partner</v>
          </cell>
          <cell r="Y962" t="str">
            <v>Yes, as a partner</v>
          </cell>
          <cell r="Z962" t="str">
            <v>Yes, as a partner</v>
          </cell>
          <cell r="AA962" t="str">
            <v>Yes, as a partner</v>
          </cell>
          <cell r="AB962" t="str">
            <v>Everything will be the same as before the crisis</v>
          </cell>
        </row>
        <row r="963">
          <cell r="A963" t="str">
            <v xml:space="preserve">IL    </v>
          </cell>
          <cell r="B963" t="str">
            <v>Single, that is never married</v>
          </cell>
          <cell r="C963" t="str">
            <v>One</v>
          </cell>
          <cell r="D963" t="str">
            <v>One</v>
          </cell>
          <cell r="F963" t="str">
            <v>NA</v>
          </cell>
          <cell r="G963">
            <v>20</v>
          </cell>
          <cell r="H963" t="str">
            <v>High school graduate (Grade 12 with diploma or GED certificate)</v>
          </cell>
          <cell r="I963" t="str">
            <v>Refused</v>
          </cell>
          <cell r="J963" t="str">
            <v>No</v>
          </cell>
          <cell r="K963" t="str">
            <v>White Non-Hispanic</v>
          </cell>
          <cell r="M963" t="str">
            <v>Neither/Other (DO NOT READ)</v>
          </cell>
          <cell r="N963" t="str">
            <v>Somewhat liberal</v>
          </cell>
          <cell r="O963" t="str">
            <v>Male</v>
          </cell>
          <cell r="P963" t="str">
            <v>Evangelical</v>
          </cell>
          <cell r="Q963" t="str">
            <v>DK/Refused</v>
          </cell>
          <cell r="R963" t="str">
            <v>Somewhat good</v>
          </cell>
          <cell r="S963" t="str">
            <v>Having a close relationship to Russia</v>
          </cell>
          <cell r="T963" t="str">
            <v>Having a close relationship to China</v>
          </cell>
          <cell r="U963" t="str">
            <v>Somewhat unlikely</v>
          </cell>
          <cell r="V963" t="str">
            <v>Yes, as a partner</v>
          </cell>
          <cell r="W963" t="str">
            <v>No, not a partner</v>
          </cell>
          <cell r="X963" t="str">
            <v>No, not a partner</v>
          </cell>
          <cell r="Y963" t="str">
            <v>Yes, as a partner</v>
          </cell>
          <cell r="Z963" t="str">
            <v>Yes, as a partner</v>
          </cell>
          <cell r="AA963" t="str">
            <v>Yes, as a partner</v>
          </cell>
          <cell r="AB963" t="str">
            <v>Countries will increase their focus on national interests</v>
          </cell>
        </row>
        <row r="964">
          <cell r="A964" t="str">
            <v xml:space="preserve">IN    </v>
          </cell>
          <cell r="B964" t="str">
            <v>Single, that is never married</v>
          </cell>
          <cell r="C964" t="str">
            <v>One</v>
          </cell>
          <cell r="D964" t="str">
            <v>One</v>
          </cell>
          <cell r="F964" t="str">
            <v>NA</v>
          </cell>
          <cell r="G964">
            <v>20</v>
          </cell>
          <cell r="H964" t="str">
            <v>High school graduate (Grade 12 with diploma or GED certificate)</v>
          </cell>
          <cell r="I964" t="str">
            <v>Refused</v>
          </cell>
          <cell r="J964" t="str">
            <v>No</v>
          </cell>
          <cell r="K964" t="str">
            <v>White Non-Hispanic</v>
          </cell>
          <cell r="M964" t="str">
            <v>NA</v>
          </cell>
          <cell r="N964" t="str">
            <v>Moderate</v>
          </cell>
          <cell r="O964" t="str">
            <v>Male</v>
          </cell>
          <cell r="P964" t="str">
            <v>Protestant</v>
          </cell>
          <cell r="Q964" t="str">
            <v>DK/Refused</v>
          </cell>
          <cell r="R964" t="str">
            <v>Very good</v>
          </cell>
          <cell r="S964" t="str">
            <v>Having a close relationship to Germany</v>
          </cell>
          <cell r="T964" t="str">
            <v>Having a close relationship to China</v>
          </cell>
          <cell r="U964" t="str">
            <v>Somewhat likely</v>
          </cell>
          <cell r="V964" t="str">
            <v>Yes, as a partner</v>
          </cell>
          <cell r="W964" t="str">
            <v>Yes, as a partner</v>
          </cell>
          <cell r="X964" t="str">
            <v>Yes, as a partner</v>
          </cell>
          <cell r="Y964" t="str">
            <v>Yes, as a partner</v>
          </cell>
          <cell r="Z964" t="str">
            <v>Yes, as a partner</v>
          </cell>
          <cell r="AA964" t="str">
            <v>Yes, as a partner</v>
          </cell>
          <cell r="AB964" t="str">
            <v>Countries will increase their focus on national interests</v>
          </cell>
        </row>
        <row r="965">
          <cell r="A965" t="str">
            <v xml:space="preserve">TX    </v>
          </cell>
          <cell r="B965" t="str">
            <v>Single, that is never married</v>
          </cell>
          <cell r="C965" t="str">
            <v>Two</v>
          </cell>
          <cell r="D965" t="str">
            <v>Two</v>
          </cell>
          <cell r="F965" t="str">
            <v>NA</v>
          </cell>
          <cell r="G965">
            <v>25</v>
          </cell>
          <cell r="H965" t="str">
            <v>Two year associate degree from a college or university</v>
          </cell>
          <cell r="I965" t="str">
            <v>$40,000 but less than $50,000</v>
          </cell>
          <cell r="J965" t="str">
            <v>No</v>
          </cell>
          <cell r="K965" t="str">
            <v>White Non-Hispanic</v>
          </cell>
          <cell r="M965" t="str">
            <v>NA</v>
          </cell>
          <cell r="N965" t="str">
            <v>Somewhat conservative</v>
          </cell>
          <cell r="O965" t="str">
            <v>Male</v>
          </cell>
          <cell r="P965" t="str">
            <v>Christian (Just Christian)</v>
          </cell>
          <cell r="Q965" t="str">
            <v>The European Union (EU)</v>
          </cell>
          <cell r="R965" t="str">
            <v>Somewhat good</v>
          </cell>
          <cell r="S965" t="str">
            <v>Having a close relationship to Germany</v>
          </cell>
          <cell r="T965" t="str">
            <v>Having a close relationship to Germany</v>
          </cell>
          <cell r="U965" t="str">
            <v>Somewhat likely</v>
          </cell>
          <cell r="V965" t="str">
            <v>Yes, as a partner</v>
          </cell>
          <cell r="W965" t="str">
            <v>Yes, as a partner</v>
          </cell>
          <cell r="X965" t="str">
            <v>Yes, as a partner</v>
          </cell>
          <cell r="Y965" t="str">
            <v>Yes, as a partner</v>
          </cell>
          <cell r="Z965" t="str">
            <v>Yes, as a partner</v>
          </cell>
          <cell r="AA965" t="str">
            <v>Yes, as a partner</v>
          </cell>
          <cell r="AB965" t="str">
            <v>Countries will cooperate more with other countries</v>
          </cell>
        </row>
        <row r="966">
          <cell r="A966" t="str">
            <v xml:space="preserve">OH    </v>
          </cell>
          <cell r="B966" t="str">
            <v>Single, living with a partner</v>
          </cell>
          <cell r="C966" t="str">
            <v>Three</v>
          </cell>
          <cell r="D966" t="str">
            <v>Two</v>
          </cell>
          <cell r="F966" t="str">
            <v>Yes</v>
          </cell>
          <cell r="G966">
            <v>44</v>
          </cell>
          <cell r="H966" t="str">
            <v>Postgraduate or professional degree, including master's, doctorate, medical or law degree (e.g., MA, MS, PhD, MD, JD)</v>
          </cell>
          <cell r="I966" t="str">
            <v>$200,000 to under $250,000</v>
          </cell>
          <cell r="J966" t="str">
            <v>No</v>
          </cell>
          <cell r="K966" t="str">
            <v>White Non-Hispanic</v>
          </cell>
          <cell r="M966" t="str">
            <v>NA</v>
          </cell>
          <cell r="N966" t="str">
            <v>Somewhat liberal</v>
          </cell>
          <cell r="O966" t="str">
            <v>Female</v>
          </cell>
          <cell r="P966" t="str">
            <v>Hindu</v>
          </cell>
          <cell r="Q966" t="str">
            <v>United Kingdom</v>
          </cell>
          <cell r="R966" t="str">
            <v>Somewhat good</v>
          </cell>
          <cell r="S966" t="str">
            <v>Having a close relationship to Russia</v>
          </cell>
          <cell r="T966" t="str">
            <v>Having a close relationship to Germany</v>
          </cell>
          <cell r="U966" t="str">
            <v>Very likely</v>
          </cell>
          <cell r="V966" t="str">
            <v>Yes, as a partner</v>
          </cell>
          <cell r="W966" t="str">
            <v>Yes, as a partner</v>
          </cell>
          <cell r="X966" t="str">
            <v>Yes, as a partner</v>
          </cell>
          <cell r="Y966" t="str">
            <v>Yes, as a partner</v>
          </cell>
          <cell r="Z966" t="str">
            <v>Yes, as a partner</v>
          </cell>
          <cell r="AA966" t="str">
            <v>Yes, as a partner</v>
          </cell>
          <cell r="AB966" t="str">
            <v>Countries will cooperate more with other countries</v>
          </cell>
        </row>
        <row r="967">
          <cell r="A967" t="str">
            <v xml:space="preserve">IN    </v>
          </cell>
          <cell r="B967" t="str">
            <v>Married</v>
          </cell>
          <cell r="C967" t="str">
            <v>Two</v>
          </cell>
          <cell r="D967" t="str">
            <v>Two</v>
          </cell>
          <cell r="F967" t="str">
            <v>NA</v>
          </cell>
          <cell r="G967">
            <v>33</v>
          </cell>
          <cell r="H967" t="str">
            <v>Some college, no degree (includes community college)</v>
          </cell>
          <cell r="I967" t="str">
            <v>$30,000 but less than $40,000</v>
          </cell>
          <cell r="J967" t="str">
            <v>No</v>
          </cell>
          <cell r="K967" t="str">
            <v>White Non-Hispanic</v>
          </cell>
          <cell r="M967" t="str">
            <v>NA</v>
          </cell>
          <cell r="N967" t="str">
            <v>Very conservative</v>
          </cell>
          <cell r="O967" t="str">
            <v>Male</v>
          </cell>
          <cell r="P967" t="str">
            <v>Christian (Just Christian)</v>
          </cell>
          <cell r="Q967" t="str">
            <v>Russia</v>
          </cell>
          <cell r="R967" t="str">
            <v>Somewhat bad</v>
          </cell>
          <cell r="S967" t="str">
            <v>Having a close relationship to Germany</v>
          </cell>
          <cell r="T967" t="str">
            <v>Having a close relationship to Germany</v>
          </cell>
          <cell r="U967" t="str">
            <v>Somewhat unlikely</v>
          </cell>
          <cell r="V967" t="str">
            <v>Yes, as a partner</v>
          </cell>
          <cell r="W967" t="str">
            <v>No, not a partner</v>
          </cell>
          <cell r="X967" t="str">
            <v>No, not a partner</v>
          </cell>
          <cell r="Y967" t="str">
            <v>No, not a partner</v>
          </cell>
          <cell r="Z967" t="str">
            <v>Yes, as a partner</v>
          </cell>
          <cell r="AA967" t="str">
            <v>Yes, as a partner</v>
          </cell>
          <cell r="AB967" t="str">
            <v>Everything will be the same as before the crisis</v>
          </cell>
        </row>
        <row r="968">
          <cell r="A968" t="str">
            <v xml:space="preserve">TX    </v>
          </cell>
          <cell r="B968" t="str">
            <v>Single, living with a partner</v>
          </cell>
          <cell r="C968" t="str">
            <v>Six</v>
          </cell>
          <cell r="D968" t="str">
            <v>Two</v>
          </cell>
          <cell r="F968" t="str">
            <v>Yes</v>
          </cell>
          <cell r="G968">
            <v>32</v>
          </cell>
          <cell r="H968" t="str">
            <v>High school graduate (Grade 12 with diploma or GED certificate)</v>
          </cell>
          <cell r="I968" t="str">
            <v>$75,000 but less than $100,000</v>
          </cell>
          <cell r="J968" t="str">
            <v>Yes</v>
          </cell>
          <cell r="K968" t="str">
            <v>White Hispanic</v>
          </cell>
          <cell r="M968" t="str">
            <v>NA</v>
          </cell>
          <cell r="N968" t="str">
            <v>Somewhat conservative</v>
          </cell>
          <cell r="O968" t="str">
            <v>Female</v>
          </cell>
          <cell r="P968" t="str">
            <v>Christian (Just Christian)</v>
          </cell>
          <cell r="Q968" t="str">
            <v>Russia</v>
          </cell>
          <cell r="R968" t="str">
            <v>Somewhat good</v>
          </cell>
          <cell r="S968" t="str">
            <v>Both relationships are equally important</v>
          </cell>
          <cell r="T968" t="str">
            <v>Having a close relationship to Germany</v>
          </cell>
          <cell r="U968" t="str">
            <v>Somewhat unlikely</v>
          </cell>
          <cell r="V968" t="str">
            <v>Yes, as a partner</v>
          </cell>
          <cell r="W968" t="str">
            <v>Yes, as a partner</v>
          </cell>
          <cell r="X968" t="str">
            <v>Yes, as a partner</v>
          </cell>
          <cell r="Y968" t="str">
            <v>Yes, as a partner</v>
          </cell>
          <cell r="Z968" t="str">
            <v>Yes, as a partner</v>
          </cell>
          <cell r="AA968" t="str">
            <v>Yes, as a partner</v>
          </cell>
          <cell r="AB968" t="str">
            <v>Everything will be the same as before the crisis</v>
          </cell>
        </row>
        <row r="969">
          <cell r="A969" t="str">
            <v xml:space="preserve">LA    </v>
          </cell>
          <cell r="B969" t="str">
            <v>Married</v>
          </cell>
          <cell r="C969" t="str">
            <v>Two</v>
          </cell>
          <cell r="D969" t="str">
            <v>Two</v>
          </cell>
          <cell r="F969" t="str">
            <v>NA</v>
          </cell>
          <cell r="G969">
            <v>53</v>
          </cell>
          <cell r="H969" t="str">
            <v>Four year college or university degree/Bachelor.s degree (e.g., BS, BA, AB)</v>
          </cell>
          <cell r="I969" t="str">
            <v>$75,000 but less than $100,000</v>
          </cell>
          <cell r="J969" t="str">
            <v>No</v>
          </cell>
          <cell r="K969" t="str">
            <v>White Non-Hispanic</v>
          </cell>
          <cell r="M969" t="str">
            <v>NA</v>
          </cell>
          <cell r="N969" t="str">
            <v>Very liberal</v>
          </cell>
          <cell r="O969" t="str">
            <v>Male</v>
          </cell>
          <cell r="P969" t="str">
            <v>Christian (Just Christian)</v>
          </cell>
          <cell r="Q969" t="str">
            <v>United Kingdom</v>
          </cell>
          <cell r="R969" t="str">
            <v>Somewhat bad</v>
          </cell>
          <cell r="S969" t="str">
            <v>Having a close relationship to Germany</v>
          </cell>
          <cell r="T969" t="str">
            <v>Having a close relationship to Germany</v>
          </cell>
          <cell r="U969" t="str">
            <v>Somewhat unlikely</v>
          </cell>
          <cell r="V969" t="str">
            <v>No, not a partner</v>
          </cell>
          <cell r="W969" t="str">
            <v>Yes, as a partner</v>
          </cell>
          <cell r="X969" t="str">
            <v>Yes, as a partner</v>
          </cell>
          <cell r="Y969" t="str">
            <v>Yes, as a partner</v>
          </cell>
          <cell r="Z969" t="str">
            <v>Yes, as a partner</v>
          </cell>
          <cell r="AA969" t="str">
            <v>Yes, as a partner</v>
          </cell>
          <cell r="AB969" t="str">
            <v>Countries will increase their focus on national interests</v>
          </cell>
        </row>
        <row r="970">
          <cell r="A970" t="str">
            <v xml:space="preserve">CA    </v>
          </cell>
          <cell r="B970" t="str">
            <v>Married</v>
          </cell>
          <cell r="C970" t="str">
            <v>Two</v>
          </cell>
          <cell r="D970" t="str">
            <v>Two</v>
          </cell>
          <cell r="F970" t="str">
            <v>NA</v>
          </cell>
          <cell r="G970">
            <v>32</v>
          </cell>
          <cell r="H970" t="str">
            <v>Four year college or university degree/Bachelor.s degree (e.g., BS, BA, AB)</v>
          </cell>
          <cell r="I970" t="str">
            <v>$75,000 but less than $100,000</v>
          </cell>
          <cell r="J970" t="str">
            <v>No</v>
          </cell>
          <cell r="K970" t="str">
            <v>White Non-Hispanic</v>
          </cell>
          <cell r="M970" t="str">
            <v>NA</v>
          </cell>
          <cell r="N970" t="str">
            <v>Very conservative</v>
          </cell>
          <cell r="O970" t="str">
            <v>Female</v>
          </cell>
          <cell r="P970" t="str">
            <v>Christian (Just Christian)</v>
          </cell>
          <cell r="Q970" t="str">
            <v>United Kingdom</v>
          </cell>
          <cell r="R970" t="str">
            <v>Somewhat good</v>
          </cell>
          <cell r="S970" t="str">
            <v>Having a close relationship to Germany</v>
          </cell>
          <cell r="T970" t="str">
            <v>Having a close relationship to China</v>
          </cell>
          <cell r="U970" t="str">
            <v>Somewhat likely</v>
          </cell>
          <cell r="V970" t="str">
            <v>Yes, as a partner</v>
          </cell>
          <cell r="W970" t="str">
            <v>Yes, as a partner</v>
          </cell>
          <cell r="X970" t="str">
            <v>Yes, as a partner</v>
          </cell>
          <cell r="Y970" t="str">
            <v>Yes, as a partner</v>
          </cell>
          <cell r="Z970" t="str">
            <v>Yes, as a partner</v>
          </cell>
          <cell r="AA970" t="str">
            <v>Yes, as a partner</v>
          </cell>
          <cell r="AB970" t="str">
            <v>Everything will be the same as before the crisis</v>
          </cell>
        </row>
        <row r="971">
          <cell r="A971" t="str">
            <v xml:space="preserve">MN    </v>
          </cell>
          <cell r="B971" t="str">
            <v>Married</v>
          </cell>
          <cell r="C971" t="str">
            <v>Four</v>
          </cell>
          <cell r="D971" t="str">
            <v>Two</v>
          </cell>
          <cell r="F971" t="str">
            <v>Yes</v>
          </cell>
          <cell r="G971">
            <v>35</v>
          </cell>
          <cell r="H971" t="str">
            <v>Four year college or university degree/Bachelor.s degree (e.g., BS, BA, AB)</v>
          </cell>
          <cell r="I971" t="str">
            <v>$75,000 but less than $100,000</v>
          </cell>
          <cell r="J971" t="str">
            <v>No</v>
          </cell>
          <cell r="K971" t="str">
            <v>Native American/American Indian/Alaska Native</v>
          </cell>
          <cell r="M971" t="str">
            <v>Democratic</v>
          </cell>
          <cell r="N971" t="str">
            <v>Moderate</v>
          </cell>
          <cell r="O971" t="str">
            <v>Female</v>
          </cell>
          <cell r="P971" t="str">
            <v>Atheist</v>
          </cell>
          <cell r="Q971" t="str">
            <v>United Kingdom</v>
          </cell>
          <cell r="R971" t="str">
            <v>Somewhat bad</v>
          </cell>
          <cell r="S971" t="str">
            <v>Both relationships are equally important</v>
          </cell>
          <cell r="T971" t="str">
            <v>Both relationships are equally important</v>
          </cell>
          <cell r="U971" t="str">
            <v>Somewhat likely</v>
          </cell>
          <cell r="V971" t="str">
            <v>No, not a partner</v>
          </cell>
          <cell r="W971" t="str">
            <v>Yes, as a partner</v>
          </cell>
          <cell r="X971" t="str">
            <v>No, not a partner</v>
          </cell>
          <cell r="Y971" t="str">
            <v>No, not a partner</v>
          </cell>
          <cell r="Z971" t="str">
            <v>Yes, as a partner</v>
          </cell>
          <cell r="AA971" t="str">
            <v>No, not a partner</v>
          </cell>
          <cell r="AB971" t="str">
            <v>Countries will increase their focus on national interests</v>
          </cell>
        </row>
        <row r="972">
          <cell r="A972" t="str">
            <v xml:space="preserve">MO    </v>
          </cell>
          <cell r="B972" t="str">
            <v>Married</v>
          </cell>
          <cell r="C972" t="str">
            <v>Two</v>
          </cell>
          <cell r="D972" t="str">
            <v>Two</v>
          </cell>
          <cell r="F972" t="str">
            <v>NA</v>
          </cell>
          <cell r="G972">
            <v>35</v>
          </cell>
          <cell r="H972" t="str">
            <v>Some postgraduate or professional schooling, no postgraduate degree</v>
          </cell>
          <cell r="I972" t="str">
            <v>$100,000 to under $150,000</v>
          </cell>
          <cell r="J972" t="str">
            <v>No</v>
          </cell>
          <cell r="K972" t="str">
            <v>White Non-Hispanic</v>
          </cell>
          <cell r="M972" t="str">
            <v>NA</v>
          </cell>
          <cell r="N972" t="str">
            <v>Moderate</v>
          </cell>
          <cell r="O972" t="str">
            <v>Male</v>
          </cell>
          <cell r="P972" t="str">
            <v>Christian (Just Christian)</v>
          </cell>
          <cell r="Q972" t="str">
            <v>Germany</v>
          </cell>
          <cell r="R972" t="str">
            <v>Somewhat good</v>
          </cell>
          <cell r="S972" t="str">
            <v>Having a close relationship to Russia</v>
          </cell>
          <cell r="T972" t="str">
            <v>Having a close relationship to Germany</v>
          </cell>
          <cell r="U972" t="str">
            <v>Somewhat likely</v>
          </cell>
          <cell r="V972" t="str">
            <v>Yes, as a partner</v>
          </cell>
          <cell r="W972" t="str">
            <v>Yes, as a partner</v>
          </cell>
          <cell r="X972" t="str">
            <v>No, not a partner</v>
          </cell>
          <cell r="Y972" t="str">
            <v>Yes, as a partner</v>
          </cell>
          <cell r="Z972" t="str">
            <v>Yes, as a partner</v>
          </cell>
          <cell r="AA972" t="str">
            <v>Yes, as a partner</v>
          </cell>
          <cell r="AB972" t="str">
            <v>Countries will cooperate more with other countries</v>
          </cell>
        </row>
        <row r="973">
          <cell r="A973" t="str">
            <v xml:space="preserve">NC    </v>
          </cell>
          <cell r="B973" t="str">
            <v>Married</v>
          </cell>
          <cell r="C973" t="str">
            <v>Two</v>
          </cell>
          <cell r="D973" t="str">
            <v>Two</v>
          </cell>
          <cell r="F973" t="str">
            <v>NA</v>
          </cell>
          <cell r="G973">
            <v>38</v>
          </cell>
          <cell r="H973" t="str">
            <v>Two year associate degree from a college or university</v>
          </cell>
          <cell r="I973" t="str">
            <v>$50,000 but less than $75,000</v>
          </cell>
          <cell r="J973" t="str">
            <v>No</v>
          </cell>
          <cell r="K973" t="str">
            <v>White Non-Hispanic</v>
          </cell>
          <cell r="M973" t="str">
            <v>Republican</v>
          </cell>
          <cell r="N973" t="str">
            <v>Somewhat conservative</v>
          </cell>
          <cell r="O973" t="str">
            <v>Female</v>
          </cell>
          <cell r="P973" t="str">
            <v>Protestant</v>
          </cell>
          <cell r="Q973" t="str">
            <v>China</v>
          </cell>
          <cell r="R973" t="str">
            <v>Very good</v>
          </cell>
          <cell r="S973" t="str">
            <v>Having a close relationship to Germany</v>
          </cell>
          <cell r="T973" t="str">
            <v>Having a close relationship to Germany</v>
          </cell>
          <cell r="U973" t="str">
            <v>Very likely</v>
          </cell>
          <cell r="V973" t="str">
            <v>Yes, as a partner</v>
          </cell>
          <cell r="W973" t="str">
            <v>No, not a partner</v>
          </cell>
          <cell r="X973" t="str">
            <v>No, not a partner</v>
          </cell>
          <cell r="Y973" t="str">
            <v>Yes, as a partner</v>
          </cell>
          <cell r="Z973" t="str">
            <v>Yes, as a partner</v>
          </cell>
          <cell r="AA973" t="str">
            <v>No, not a partner</v>
          </cell>
          <cell r="AB973" t="str">
            <v>Countries will increase their focus on national interests</v>
          </cell>
        </row>
        <row r="974">
          <cell r="A974" t="str">
            <v xml:space="preserve">WA    </v>
          </cell>
          <cell r="B974" t="str">
            <v>Married</v>
          </cell>
          <cell r="C974" t="str">
            <v>Three</v>
          </cell>
          <cell r="D974" t="str">
            <v>Three</v>
          </cell>
          <cell r="F974" t="str">
            <v>NA</v>
          </cell>
          <cell r="G974">
            <v>25</v>
          </cell>
          <cell r="H974" t="str">
            <v>Four year college or university degree/Bachelor.s degree (e.g., BS, BA, AB)</v>
          </cell>
          <cell r="I974" t="str">
            <v>$50,000 but less than $75,000</v>
          </cell>
          <cell r="J974" t="str">
            <v>No</v>
          </cell>
          <cell r="K974" t="str">
            <v>White Non-Hispanic</v>
          </cell>
          <cell r="M974" t="str">
            <v>Neither/Other (DO NOT READ)</v>
          </cell>
          <cell r="N974" t="str">
            <v>Moderate</v>
          </cell>
          <cell r="O974" t="str">
            <v>Male</v>
          </cell>
          <cell r="P974" t="str">
            <v>Catholic, Roman Catholic</v>
          </cell>
          <cell r="Q974" t="str">
            <v>United Kingdom</v>
          </cell>
          <cell r="R974" t="str">
            <v>Somewhat good</v>
          </cell>
          <cell r="S974" t="str">
            <v>Having a close relationship to Russia</v>
          </cell>
          <cell r="T974" t="str">
            <v>Having a close relationship to Germany</v>
          </cell>
          <cell r="U974" t="str">
            <v>Somewhat unlikely</v>
          </cell>
          <cell r="V974" t="str">
            <v>Yes, as a partner</v>
          </cell>
          <cell r="W974" t="str">
            <v>Yes, as a partner</v>
          </cell>
          <cell r="X974" t="str">
            <v>Yes, as a partner</v>
          </cell>
          <cell r="Y974" t="str">
            <v>Yes, as a partner</v>
          </cell>
          <cell r="Z974" t="str">
            <v>Yes, as a partner</v>
          </cell>
          <cell r="AA974" t="str">
            <v>Yes, as a partner</v>
          </cell>
          <cell r="AB974" t="str">
            <v>Countries will increase their focus on national interests</v>
          </cell>
        </row>
        <row r="975">
          <cell r="A975" t="str">
            <v xml:space="preserve">CA    </v>
          </cell>
          <cell r="B975" t="str">
            <v>Single, living with a partner</v>
          </cell>
          <cell r="C975" t="str">
            <v>Two</v>
          </cell>
          <cell r="D975" t="str">
            <v>Two</v>
          </cell>
          <cell r="F975" t="str">
            <v>NA</v>
          </cell>
          <cell r="G975">
            <v>44</v>
          </cell>
          <cell r="H975" t="str">
            <v>Some postgraduate or professional schooling, no postgraduate degree</v>
          </cell>
          <cell r="I975" t="str">
            <v>$50,000 but less than $75,000</v>
          </cell>
          <cell r="J975" t="str">
            <v>No</v>
          </cell>
          <cell r="K975" t="str">
            <v>White Non-Hispanic</v>
          </cell>
          <cell r="M975" t="str">
            <v>NA</v>
          </cell>
          <cell r="N975" t="str">
            <v>Somewhat liberal</v>
          </cell>
          <cell r="O975" t="str">
            <v>Female</v>
          </cell>
          <cell r="P975" t="str">
            <v>Christian (Just Christian)</v>
          </cell>
          <cell r="Q975" t="str">
            <v>The European Union (EU)</v>
          </cell>
          <cell r="R975" t="str">
            <v>Somewhat bad</v>
          </cell>
          <cell r="S975" t="str">
            <v>Having a close relationship to Germany</v>
          </cell>
          <cell r="T975" t="str">
            <v>Having a close relationship to Germany</v>
          </cell>
          <cell r="U975" t="str">
            <v>Somewhat likely</v>
          </cell>
          <cell r="V975" t="str">
            <v>Yes, as a partner</v>
          </cell>
          <cell r="W975" t="str">
            <v>No, not a partner</v>
          </cell>
          <cell r="X975" t="str">
            <v>No, not a partner</v>
          </cell>
          <cell r="Y975" t="str">
            <v>Yes, as a partner</v>
          </cell>
          <cell r="Z975" t="str">
            <v>Yes, as a partner</v>
          </cell>
          <cell r="AA975" t="str">
            <v>Yes, as a partner</v>
          </cell>
          <cell r="AB975" t="str">
            <v>Countries will increase their focus on national interests</v>
          </cell>
        </row>
        <row r="976">
          <cell r="A976" t="str">
            <v xml:space="preserve">CA    </v>
          </cell>
          <cell r="B976" t="str">
            <v>Married</v>
          </cell>
          <cell r="C976" t="str">
            <v>Two</v>
          </cell>
          <cell r="D976" t="str">
            <v>Two</v>
          </cell>
          <cell r="F976" t="str">
            <v>NA</v>
          </cell>
          <cell r="G976">
            <v>39</v>
          </cell>
          <cell r="H976" t="str">
            <v>Some college, no degree (includes community college)</v>
          </cell>
          <cell r="I976" t="str">
            <v>$40,000 but less than $50,000</v>
          </cell>
          <cell r="J976" t="str">
            <v>No</v>
          </cell>
          <cell r="K976" t="str">
            <v>White Non-Hispanic</v>
          </cell>
          <cell r="M976" t="str">
            <v>NA</v>
          </cell>
          <cell r="N976" t="str">
            <v>Very conservative</v>
          </cell>
          <cell r="O976" t="str">
            <v>Female</v>
          </cell>
          <cell r="P976" t="str">
            <v>Catholic, Roman Catholic</v>
          </cell>
          <cell r="Q976" t="str">
            <v>Germany</v>
          </cell>
          <cell r="R976" t="str">
            <v>Very good</v>
          </cell>
          <cell r="S976" t="str">
            <v>Having a close relationship to Germany</v>
          </cell>
          <cell r="T976" t="str">
            <v>Having a close relationship to Germany</v>
          </cell>
          <cell r="U976" t="str">
            <v>Very likely</v>
          </cell>
          <cell r="V976" t="str">
            <v>Yes, as a partner</v>
          </cell>
          <cell r="W976" t="str">
            <v>Yes, as a partner</v>
          </cell>
          <cell r="X976" t="str">
            <v>Yes, as a partner</v>
          </cell>
          <cell r="Y976" t="str">
            <v>Yes, as a partner</v>
          </cell>
          <cell r="Z976" t="str">
            <v>Yes, as a partner</v>
          </cell>
          <cell r="AA976" t="str">
            <v>Yes, as a partner</v>
          </cell>
          <cell r="AB976" t="str">
            <v>Countries will increase their focus on national interests</v>
          </cell>
        </row>
        <row r="977">
          <cell r="A977" t="str">
            <v xml:space="preserve">NY    </v>
          </cell>
          <cell r="B977" t="str">
            <v>Married</v>
          </cell>
          <cell r="C977" t="str">
            <v>Three</v>
          </cell>
          <cell r="D977" t="str">
            <v>Three</v>
          </cell>
          <cell r="F977" t="str">
            <v>NA</v>
          </cell>
          <cell r="G977">
            <v>53</v>
          </cell>
          <cell r="H977" t="str">
            <v>Postgraduate or professional degree, including master's, doctorate, medical or law degree (e.g., MA, MS, PhD, MD, JD)</v>
          </cell>
          <cell r="I977" t="str">
            <v>$75,000 but less than $100,000</v>
          </cell>
          <cell r="J977" t="str">
            <v>No</v>
          </cell>
          <cell r="K977" t="str">
            <v>White Non-Hispanic</v>
          </cell>
          <cell r="M977" t="str">
            <v>NA</v>
          </cell>
          <cell r="N977" t="str">
            <v>Moderate</v>
          </cell>
          <cell r="O977" t="str">
            <v>Female</v>
          </cell>
          <cell r="P977" t="str">
            <v>Christian (Just Christian)</v>
          </cell>
          <cell r="Q977" t="str">
            <v>United Kingdom</v>
          </cell>
          <cell r="R977" t="str">
            <v>Somewhat bad</v>
          </cell>
          <cell r="S977" t="str">
            <v>Having a close relationship to Germany</v>
          </cell>
          <cell r="T977" t="str">
            <v>Having a close relationship to China</v>
          </cell>
          <cell r="U977" t="str">
            <v>Somewhat likely</v>
          </cell>
          <cell r="V977" t="str">
            <v>Yes, as a partner</v>
          </cell>
          <cell r="W977" t="str">
            <v>Yes, as a partner</v>
          </cell>
          <cell r="X977" t="str">
            <v>Yes, as a partner</v>
          </cell>
          <cell r="Y977" t="str">
            <v>Yes, as a partner</v>
          </cell>
          <cell r="Z977" t="str">
            <v>Yes, as a partner</v>
          </cell>
          <cell r="AA977" t="str">
            <v>Yes, as a partner</v>
          </cell>
          <cell r="AB977" t="str">
            <v>Countries will increase their focus on national interests</v>
          </cell>
        </row>
        <row r="978">
          <cell r="A978" t="str">
            <v xml:space="preserve">IL    </v>
          </cell>
          <cell r="B978" t="str">
            <v>Married</v>
          </cell>
          <cell r="C978" t="str">
            <v>Three</v>
          </cell>
          <cell r="D978" t="str">
            <v>Three</v>
          </cell>
          <cell r="F978" t="str">
            <v>NA</v>
          </cell>
          <cell r="G978">
            <v>27</v>
          </cell>
          <cell r="H978" t="str">
            <v>Two year associate degree from a college or university</v>
          </cell>
          <cell r="I978" t="str">
            <v>$75,000 but less than $100,000</v>
          </cell>
          <cell r="J978" t="str">
            <v>No</v>
          </cell>
          <cell r="K978" t="str">
            <v>White Non-Hispanic</v>
          </cell>
          <cell r="M978" t="str">
            <v>NA</v>
          </cell>
          <cell r="N978" t="str">
            <v>Somewhat conservative</v>
          </cell>
          <cell r="O978" t="str">
            <v>Male</v>
          </cell>
          <cell r="P978" t="str">
            <v>Protestant</v>
          </cell>
          <cell r="Q978" t="str">
            <v>China</v>
          </cell>
          <cell r="R978" t="str">
            <v>DK/Refused</v>
          </cell>
          <cell r="S978" t="str">
            <v>Having a close relationship to Russia</v>
          </cell>
          <cell r="T978" t="str">
            <v>Having a close relationship to China</v>
          </cell>
          <cell r="U978" t="str">
            <v>Very unlikely</v>
          </cell>
          <cell r="V978" t="str">
            <v>Yes, as a partner</v>
          </cell>
          <cell r="W978" t="str">
            <v>Yes, as a partner</v>
          </cell>
          <cell r="X978" t="str">
            <v>Yes, as a partner</v>
          </cell>
          <cell r="Y978" t="str">
            <v>No, not a partner</v>
          </cell>
          <cell r="Z978" t="str">
            <v>No, not a partner</v>
          </cell>
          <cell r="AA978" t="str">
            <v>Yes, as a partner</v>
          </cell>
          <cell r="AB978" t="str">
            <v>Everything will be the same as before the crisis</v>
          </cell>
        </row>
        <row r="979">
          <cell r="A979" t="str">
            <v xml:space="preserve">WI    </v>
          </cell>
          <cell r="B979" t="str">
            <v>Single, that is never married</v>
          </cell>
          <cell r="C979" t="str">
            <v>One</v>
          </cell>
          <cell r="D979" t="str">
            <v>One</v>
          </cell>
          <cell r="F979" t="str">
            <v>NA</v>
          </cell>
          <cell r="G979">
            <v>36</v>
          </cell>
          <cell r="H979" t="str">
            <v>Four year college or university degree/Bachelor.s degree (e.g., BS, BA, AB)</v>
          </cell>
          <cell r="I979" t="str">
            <v>$30,000 but less than $40,000</v>
          </cell>
          <cell r="J979" t="str">
            <v>No</v>
          </cell>
          <cell r="K979" t="str">
            <v>White Non-Hispanic</v>
          </cell>
          <cell r="M979" t="str">
            <v>NA</v>
          </cell>
          <cell r="N979" t="str">
            <v>Moderate</v>
          </cell>
          <cell r="O979" t="str">
            <v>Male</v>
          </cell>
          <cell r="P979" t="str">
            <v>Nothing in particular</v>
          </cell>
          <cell r="Q979" t="str">
            <v>DK/Refused</v>
          </cell>
          <cell r="R979" t="str">
            <v>Very good</v>
          </cell>
          <cell r="S979" t="str">
            <v>Having a close relationship to Germany</v>
          </cell>
          <cell r="T979" t="str">
            <v>Having a close relationship to Germany</v>
          </cell>
          <cell r="U979" t="str">
            <v>Very unlikely</v>
          </cell>
          <cell r="V979" t="str">
            <v>Yes, as a partner</v>
          </cell>
          <cell r="W979" t="str">
            <v>No, not a partner</v>
          </cell>
          <cell r="X979" t="str">
            <v>No, not a partner</v>
          </cell>
          <cell r="Y979" t="str">
            <v>Yes, as a partner</v>
          </cell>
          <cell r="Z979" t="str">
            <v>Yes, as a partner</v>
          </cell>
          <cell r="AA979" t="str">
            <v>Yes, as a partner</v>
          </cell>
          <cell r="AB979" t="str">
            <v>Everything will be the same as before the crisis</v>
          </cell>
        </row>
        <row r="980">
          <cell r="A980" t="str">
            <v xml:space="preserve">TX    </v>
          </cell>
          <cell r="B980" t="str">
            <v>Single, that is never married</v>
          </cell>
          <cell r="C980" t="str">
            <v>One</v>
          </cell>
          <cell r="D980" t="str">
            <v>One</v>
          </cell>
          <cell r="F980" t="str">
            <v>NA</v>
          </cell>
          <cell r="G980">
            <v>35</v>
          </cell>
          <cell r="H980" t="str">
            <v>Some college, no degree (includes community college)</v>
          </cell>
          <cell r="I980" t="str">
            <v>$25,000 but less than $30,000</v>
          </cell>
          <cell r="J980" t="str">
            <v>No</v>
          </cell>
          <cell r="K980" t="str">
            <v>White Non-Hispanic</v>
          </cell>
          <cell r="M980" t="str">
            <v>NA</v>
          </cell>
          <cell r="N980" t="str">
            <v>Moderate</v>
          </cell>
          <cell r="O980" t="str">
            <v>Male</v>
          </cell>
          <cell r="P980" t="str">
            <v>Catholic, Roman Catholic</v>
          </cell>
          <cell r="Q980" t="str">
            <v>Canada</v>
          </cell>
          <cell r="R980" t="str">
            <v>Somewhat good</v>
          </cell>
          <cell r="S980" t="str">
            <v>Having a close relationship to Germany</v>
          </cell>
          <cell r="T980" t="str">
            <v>Having a close relationship to China</v>
          </cell>
          <cell r="U980" t="str">
            <v>Somewhat likely</v>
          </cell>
          <cell r="V980" t="str">
            <v>Yes, as a partner</v>
          </cell>
          <cell r="W980" t="str">
            <v>Yes, as a partner</v>
          </cell>
          <cell r="X980" t="str">
            <v>Yes, as a partner</v>
          </cell>
          <cell r="Y980" t="str">
            <v>Yes, as a partner</v>
          </cell>
          <cell r="Z980" t="str">
            <v>Yes, as a partner</v>
          </cell>
          <cell r="AA980" t="str">
            <v>Yes, as a partner</v>
          </cell>
          <cell r="AB980" t="str">
            <v>Countries will increase their focus on national interests</v>
          </cell>
        </row>
        <row r="981">
          <cell r="A981" t="str">
            <v xml:space="preserve">CO    </v>
          </cell>
          <cell r="B981" t="str">
            <v>Married</v>
          </cell>
          <cell r="C981" t="str">
            <v>Two</v>
          </cell>
          <cell r="D981" t="str">
            <v>Two</v>
          </cell>
          <cell r="F981" t="str">
            <v>NA</v>
          </cell>
          <cell r="G981">
            <v>30</v>
          </cell>
          <cell r="H981" t="str">
            <v>Four year college or university degree/Bachelor.s degree (e.g., BS, BA, AB)</v>
          </cell>
          <cell r="I981" t="str">
            <v>$75,000 but less than $100,000</v>
          </cell>
          <cell r="J981" t="str">
            <v>No</v>
          </cell>
          <cell r="K981" t="str">
            <v>White Non-Hispanic</v>
          </cell>
          <cell r="M981" t="str">
            <v>NA</v>
          </cell>
          <cell r="N981" t="str">
            <v>Moderate</v>
          </cell>
          <cell r="O981" t="str">
            <v>Female</v>
          </cell>
          <cell r="P981" t="str">
            <v>Catholic, Roman Catholic</v>
          </cell>
          <cell r="Q981" t="str">
            <v>Germany</v>
          </cell>
          <cell r="R981" t="str">
            <v>Very good</v>
          </cell>
          <cell r="S981" t="str">
            <v>Having a close relationship to Germany</v>
          </cell>
          <cell r="T981" t="str">
            <v>Having a close relationship to Germany</v>
          </cell>
          <cell r="U981" t="str">
            <v>Very likely</v>
          </cell>
          <cell r="V981" t="str">
            <v>No, not a partner</v>
          </cell>
          <cell r="W981" t="str">
            <v>Yes, as a partner</v>
          </cell>
          <cell r="X981" t="str">
            <v>Yes, as a partner</v>
          </cell>
          <cell r="Y981" t="str">
            <v>No, not a partner</v>
          </cell>
          <cell r="Z981" t="str">
            <v>No, not a partner</v>
          </cell>
          <cell r="AA981" t="str">
            <v>Yes, as a partner</v>
          </cell>
          <cell r="AB981" t="str">
            <v>Everything will be the same as before the crisis</v>
          </cell>
        </row>
        <row r="982">
          <cell r="A982" t="str">
            <v xml:space="preserve">TN    </v>
          </cell>
          <cell r="B982" t="str">
            <v>Single, that is never married</v>
          </cell>
          <cell r="C982" t="str">
            <v>Three</v>
          </cell>
          <cell r="D982" t="str">
            <v>Three</v>
          </cell>
          <cell r="F982" t="str">
            <v>NA</v>
          </cell>
          <cell r="G982">
            <v>23</v>
          </cell>
          <cell r="H982" t="str">
            <v>High school graduate (Grade 12 with diploma or GED certificate)</v>
          </cell>
          <cell r="I982" t="str">
            <v>$25,000 but less than $30,000</v>
          </cell>
          <cell r="J982" t="str">
            <v>No</v>
          </cell>
          <cell r="K982" t="str">
            <v>White Non-Hispanic</v>
          </cell>
          <cell r="M982" t="str">
            <v>Neither/Other (DO NOT READ)</v>
          </cell>
          <cell r="N982" t="str">
            <v>Moderate</v>
          </cell>
          <cell r="O982" t="str">
            <v>Female</v>
          </cell>
          <cell r="P982" t="str">
            <v>Presbyterian</v>
          </cell>
          <cell r="Q982" t="str">
            <v>United Kingdom</v>
          </cell>
          <cell r="R982" t="str">
            <v>Somewhat good</v>
          </cell>
          <cell r="S982" t="str">
            <v>Both relationships are equally important</v>
          </cell>
          <cell r="T982" t="str">
            <v>Both relationships are equally important</v>
          </cell>
          <cell r="U982" t="str">
            <v>Somewhat likely</v>
          </cell>
          <cell r="V982" t="str">
            <v>Yes, as a partner</v>
          </cell>
          <cell r="W982" t="str">
            <v>Yes, as a partner</v>
          </cell>
          <cell r="X982" t="str">
            <v>Yes, as a partner</v>
          </cell>
          <cell r="Y982" t="str">
            <v>Yes, as a partner</v>
          </cell>
          <cell r="Z982" t="str">
            <v>Yes, as a partner</v>
          </cell>
          <cell r="AA982" t="str">
            <v>Yes, as a partner</v>
          </cell>
          <cell r="AB982" t="str">
            <v>Countries will increase their focus on national interests</v>
          </cell>
        </row>
        <row r="983">
          <cell r="A983" t="str">
            <v xml:space="preserve">IL    </v>
          </cell>
          <cell r="B983" t="str">
            <v>Separated</v>
          </cell>
          <cell r="C983" t="str">
            <v>One</v>
          </cell>
          <cell r="D983" t="str">
            <v>One</v>
          </cell>
          <cell r="F983" t="str">
            <v>NA</v>
          </cell>
          <cell r="G983">
            <v>62</v>
          </cell>
          <cell r="H983" t="str">
            <v>Four year college or university degree/Bachelor.s degree (e.g., BS, BA, AB)</v>
          </cell>
          <cell r="I983" t="str">
            <v>$50,000 but less than $75,000</v>
          </cell>
          <cell r="J983" t="str">
            <v>Yes</v>
          </cell>
          <cell r="K983" t="str">
            <v>White Hispanic</v>
          </cell>
          <cell r="M983" t="str">
            <v>NA</v>
          </cell>
          <cell r="N983" t="str">
            <v>Very conservative</v>
          </cell>
          <cell r="O983" t="str">
            <v>Male</v>
          </cell>
          <cell r="P983" t="str">
            <v>Catholic, Roman Catholic</v>
          </cell>
          <cell r="Q983" t="str">
            <v>Mexico</v>
          </cell>
          <cell r="R983" t="str">
            <v>Somewhat bad</v>
          </cell>
          <cell r="S983" t="str">
            <v>Having a close relationship to Germany</v>
          </cell>
          <cell r="T983" t="str">
            <v>Having a close relationship to China</v>
          </cell>
          <cell r="U983" t="str">
            <v>Somewhat unlikely</v>
          </cell>
          <cell r="V983" t="str">
            <v>Yes, as a partner</v>
          </cell>
          <cell r="W983" t="str">
            <v>No, not a partner</v>
          </cell>
          <cell r="X983" t="str">
            <v>No, not a partner</v>
          </cell>
          <cell r="Y983" t="str">
            <v>No, not a partner</v>
          </cell>
          <cell r="Z983" t="str">
            <v>No, not a partner</v>
          </cell>
          <cell r="AA983" t="str">
            <v>No, not a partner</v>
          </cell>
          <cell r="AB983" t="str">
            <v>Countries will cooperate more with other countries</v>
          </cell>
        </row>
        <row r="984">
          <cell r="A984" t="str">
            <v xml:space="preserve">CA    </v>
          </cell>
          <cell r="B984" t="str">
            <v>Married</v>
          </cell>
          <cell r="C984" t="str">
            <v>Two</v>
          </cell>
          <cell r="D984" t="str">
            <v>Two</v>
          </cell>
          <cell r="F984" t="str">
            <v>NA</v>
          </cell>
          <cell r="G984">
            <v>60</v>
          </cell>
          <cell r="H984" t="str">
            <v>Two year associate degree from a college or university</v>
          </cell>
          <cell r="I984" t="str">
            <v>$40,000 but less than $50,000</v>
          </cell>
          <cell r="J984" t="str">
            <v>No</v>
          </cell>
          <cell r="K984" t="str">
            <v>Asian/Chinese/Japanese</v>
          </cell>
          <cell r="M984" t="str">
            <v>NA</v>
          </cell>
          <cell r="N984" t="str">
            <v>Somewhat liberal</v>
          </cell>
          <cell r="O984" t="str">
            <v>Male</v>
          </cell>
          <cell r="P984" t="str">
            <v>Christian (Just Christian)</v>
          </cell>
          <cell r="Q984" t="str">
            <v>United Kingdom</v>
          </cell>
          <cell r="R984" t="str">
            <v>Somewhat good</v>
          </cell>
          <cell r="S984" t="str">
            <v>Having a close relationship to Germany</v>
          </cell>
          <cell r="T984" t="str">
            <v>Having a close relationship to China</v>
          </cell>
          <cell r="U984" t="str">
            <v>Somewhat unlikely</v>
          </cell>
          <cell r="V984" t="str">
            <v>Yes, as a partner</v>
          </cell>
          <cell r="W984" t="str">
            <v>Yes, as a partner</v>
          </cell>
          <cell r="X984" t="str">
            <v>No, not a partner</v>
          </cell>
          <cell r="Y984" t="str">
            <v>Yes, as a partner</v>
          </cell>
          <cell r="Z984" t="str">
            <v>Yes, as a partner</v>
          </cell>
          <cell r="AA984" t="str">
            <v>Yes, as a partner</v>
          </cell>
          <cell r="AB984" t="str">
            <v>Countries will cooperate more with other countries</v>
          </cell>
        </row>
        <row r="985">
          <cell r="A985" t="str">
            <v xml:space="preserve">CO    </v>
          </cell>
          <cell r="B985" t="str">
            <v>Single, living with a partner</v>
          </cell>
          <cell r="C985" t="str">
            <v>Two</v>
          </cell>
          <cell r="D985" t="str">
            <v>Two</v>
          </cell>
          <cell r="F985" t="str">
            <v>NA</v>
          </cell>
          <cell r="G985">
            <v>36</v>
          </cell>
          <cell r="H985" t="str">
            <v>Some postgraduate or professional schooling, no postgraduate degree</v>
          </cell>
          <cell r="I985" t="str">
            <v>$200,000 to under $250,000</v>
          </cell>
          <cell r="J985" t="str">
            <v>No</v>
          </cell>
          <cell r="K985" t="str">
            <v>White Non-Hispanic</v>
          </cell>
          <cell r="M985" t="str">
            <v>NA</v>
          </cell>
          <cell r="N985" t="str">
            <v>Very liberal</v>
          </cell>
          <cell r="O985" t="str">
            <v>Male</v>
          </cell>
          <cell r="P985" t="str">
            <v>Nothing in particular</v>
          </cell>
          <cell r="Q985" t="str">
            <v>United Kingdom</v>
          </cell>
          <cell r="R985" t="str">
            <v>Somewhat bad</v>
          </cell>
          <cell r="S985" t="str">
            <v>Having a close relationship to Germany</v>
          </cell>
          <cell r="T985" t="str">
            <v>Having a close relationship to Germany</v>
          </cell>
          <cell r="U985" t="str">
            <v>Somewhat likely</v>
          </cell>
          <cell r="V985" t="str">
            <v>Yes, as a partner</v>
          </cell>
          <cell r="W985" t="str">
            <v>Yes, as a partner</v>
          </cell>
          <cell r="X985" t="str">
            <v>Yes, as a partner</v>
          </cell>
          <cell r="Y985" t="str">
            <v>Yes, as a partner</v>
          </cell>
          <cell r="Z985" t="str">
            <v>Yes, as a partner</v>
          </cell>
          <cell r="AA985" t="str">
            <v>Yes, as a partner</v>
          </cell>
          <cell r="AB985" t="str">
            <v>Countries will increase their focus on national interests</v>
          </cell>
        </row>
        <row r="986">
          <cell r="A986" t="str">
            <v xml:space="preserve">NY    </v>
          </cell>
          <cell r="B986" t="str">
            <v>Divorced</v>
          </cell>
          <cell r="C986" t="str">
            <v>Five</v>
          </cell>
          <cell r="D986" t="str">
            <v>Three</v>
          </cell>
          <cell r="F986" t="str">
            <v>No</v>
          </cell>
          <cell r="G986">
            <v>47</v>
          </cell>
          <cell r="H986" t="str">
            <v>Two year associate degree from a college or university</v>
          </cell>
          <cell r="I986" t="str">
            <v>$40,000 but less than $50,000</v>
          </cell>
          <cell r="J986" t="str">
            <v>No</v>
          </cell>
          <cell r="K986" t="str">
            <v>Black Non-Hispanic</v>
          </cell>
          <cell r="M986" t="str">
            <v>NA</v>
          </cell>
          <cell r="N986" t="str">
            <v>Somewhat liberal</v>
          </cell>
          <cell r="O986" t="str">
            <v>Female</v>
          </cell>
          <cell r="P986" t="str">
            <v>Protestant</v>
          </cell>
          <cell r="Q986" t="str">
            <v>United Kingdom</v>
          </cell>
          <cell r="R986" t="str">
            <v>Somewhat good</v>
          </cell>
          <cell r="S986" t="str">
            <v>Having a close relationship to Germany</v>
          </cell>
          <cell r="T986" t="str">
            <v>Having a close relationship to Germany</v>
          </cell>
          <cell r="U986" t="str">
            <v>Somewhat likely</v>
          </cell>
          <cell r="V986" t="str">
            <v>Yes, as a partner</v>
          </cell>
          <cell r="W986" t="str">
            <v>No, not a partner</v>
          </cell>
          <cell r="X986" t="str">
            <v>No, not a partner</v>
          </cell>
          <cell r="Y986" t="str">
            <v>Yes, as a partner</v>
          </cell>
          <cell r="Z986" t="str">
            <v>Yes, as a partner</v>
          </cell>
          <cell r="AA986" t="str">
            <v>Yes, as a partner</v>
          </cell>
          <cell r="AB986" t="str">
            <v>Countries will increase their focus on national interests</v>
          </cell>
        </row>
        <row r="987">
          <cell r="A987" t="str">
            <v xml:space="preserve">MO    </v>
          </cell>
          <cell r="B987" t="str">
            <v>Married</v>
          </cell>
          <cell r="C987" t="str">
            <v>Five</v>
          </cell>
          <cell r="D987" t="str">
            <v>Three</v>
          </cell>
          <cell r="F987" t="str">
            <v>Yes</v>
          </cell>
          <cell r="G987">
            <v>45</v>
          </cell>
          <cell r="H987" t="str">
            <v>High school graduate (Grade 12 with diploma or GED certificate)</v>
          </cell>
          <cell r="I987" t="str">
            <v>$50,000 but less than $75,000</v>
          </cell>
          <cell r="J987" t="str">
            <v>No</v>
          </cell>
          <cell r="K987" t="str">
            <v>White Non-Hispanic</v>
          </cell>
          <cell r="M987" t="str">
            <v>NA</v>
          </cell>
          <cell r="N987" t="str">
            <v>Somewhat conservative</v>
          </cell>
          <cell r="O987" t="str">
            <v>Female</v>
          </cell>
          <cell r="P987" t="str">
            <v>Christian (Just Christian)</v>
          </cell>
          <cell r="Q987" t="str">
            <v>DK/Refused</v>
          </cell>
          <cell r="R987" t="str">
            <v>Very good</v>
          </cell>
          <cell r="S987" t="str">
            <v>Having a close relationship to Germany</v>
          </cell>
          <cell r="T987" t="str">
            <v>Having a close relationship to Germany</v>
          </cell>
          <cell r="U987" t="str">
            <v>Somewhat unlikely</v>
          </cell>
          <cell r="V987" t="str">
            <v>Yes, as a partner</v>
          </cell>
          <cell r="W987" t="str">
            <v>Yes, as a partner</v>
          </cell>
          <cell r="X987" t="str">
            <v>Yes, as a partner</v>
          </cell>
          <cell r="Y987" t="str">
            <v>Yes, as a partner</v>
          </cell>
          <cell r="Z987" t="str">
            <v>Yes, as a partner</v>
          </cell>
          <cell r="AA987" t="str">
            <v>Yes, as a partner</v>
          </cell>
          <cell r="AB987" t="str">
            <v>Countries will increase their focus on national interests</v>
          </cell>
        </row>
        <row r="988">
          <cell r="A988" t="str">
            <v xml:space="preserve">OH    </v>
          </cell>
          <cell r="B988" t="str">
            <v>Single, that is never married</v>
          </cell>
          <cell r="C988" t="str">
            <v>One</v>
          </cell>
          <cell r="D988" t="str">
            <v>One</v>
          </cell>
          <cell r="F988" t="str">
            <v>NA</v>
          </cell>
          <cell r="G988">
            <v>30</v>
          </cell>
          <cell r="H988" t="str">
            <v>Four year college or university degree/Bachelor.s degree (e.g., BS, BA, AB)</v>
          </cell>
          <cell r="I988" t="str">
            <v>$50,000 but less than $75,000</v>
          </cell>
          <cell r="J988" t="str">
            <v>No</v>
          </cell>
          <cell r="K988" t="str">
            <v>White Non-Hispanic</v>
          </cell>
          <cell r="M988" t="str">
            <v>Neither/Other (DO NOT READ)</v>
          </cell>
          <cell r="N988" t="str">
            <v>Very conservative</v>
          </cell>
          <cell r="O988" t="str">
            <v>Female</v>
          </cell>
          <cell r="P988" t="str">
            <v>Christian (Just Christian)</v>
          </cell>
          <cell r="Q988" t="str">
            <v>United Kingdom</v>
          </cell>
          <cell r="R988" t="str">
            <v>Very good</v>
          </cell>
          <cell r="S988" t="str">
            <v>Having a close relationship to Germany</v>
          </cell>
          <cell r="T988" t="str">
            <v>Having a close relationship to Germany</v>
          </cell>
          <cell r="U988" t="str">
            <v>Very likely</v>
          </cell>
          <cell r="V988" t="str">
            <v>Yes, as a partner</v>
          </cell>
          <cell r="W988" t="str">
            <v>No, not a partner</v>
          </cell>
          <cell r="X988" t="str">
            <v>No, not a partner</v>
          </cell>
          <cell r="Y988" t="str">
            <v>Yes, as a partner</v>
          </cell>
          <cell r="Z988" t="str">
            <v>Yes, as a partner</v>
          </cell>
          <cell r="AA988" t="str">
            <v>Yes, as a partner</v>
          </cell>
          <cell r="AB988" t="str">
            <v>Everything will be the same as before the crisis</v>
          </cell>
        </row>
        <row r="989">
          <cell r="A989" t="str">
            <v xml:space="preserve">TN    </v>
          </cell>
          <cell r="B989" t="str">
            <v>Married</v>
          </cell>
          <cell r="C989" t="str">
            <v>Two</v>
          </cell>
          <cell r="D989" t="str">
            <v>Two</v>
          </cell>
          <cell r="F989" t="str">
            <v>NA</v>
          </cell>
          <cell r="G989">
            <v>68</v>
          </cell>
          <cell r="H989" t="str">
            <v>Four year college or university degree/Bachelor.s degree (e.g., BS, BA, AB)</v>
          </cell>
          <cell r="I989" t="str">
            <v>$75,000 but less than $100,000</v>
          </cell>
          <cell r="J989" t="str">
            <v>No</v>
          </cell>
          <cell r="K989" t="str">
            <v>Black Non-Hispanic</v>
          </cell>
          <cell r="M989" t="str">
            <v>NA</v>
          </cell>
          <cell r="N989" t="str">
            <v>Somewhat liberal</v>
          </cell>
          <cell r="O989" t="str">
            <v>Male</v>
          </cell>
          <cell r="P989" t="str">
            <v>Protestant</v>
          </cell>
          <cell r="Q989" t="str">
            <v>The European Union (EU)</v>
          </cell>
          <cell r="R989" t="str">
            <v>Somewhat good</v>
          </cell>
          <cell r="S989" t="str">
            <v>Having a close relationship to Germany</v>
          </cell>
          <cell r="T989" t="str">
            <v>Having a close relationship to Germany</v>
          </cell>
          <cell r="U989" t="str">
            <v>Somewhat likely</v>
          </cell>
          <cell r="V989" t="str">
            <v>Yes, as a partner</v>
          </cell>
          <cell r="W989" t="str">
            <v>Yes, as a partner</v>
          </cell>
          <cell r="X989" t="str">
            <v>Yes, as a partner</v>
          </cell>
          <cell r="Y989" t="str">
            <v>Yes, as a partner</v>
          </cell>
          <cell r="Z989" t="str">
            <v>Yes, as a partner</v>
          </cell>
          <cell r="AA989" t="str">
            <v>Yes, as a partner</v>
          </cell>
          <cell r="AB989" t="str">
            <v>Countries will cooperate more with other countries</v>
          </cell>
        </row>
        <row r="990">
          <cell r="A990" t="str">
            <v xml:space="preserve">CA    </v>
          </cell>
          <cell r="B990" t="str">
            <v>Married</v>
          </cell>
          <cell r="C990" t="str">
            <v>Two</v>
          </cell>
          <cell r="D990" t="str">
            <v>Two</v>
          </cell>
          <cell r="F990" t="str">
            <v>NA</v>
          </cell>
          <cell r="G990">
            <v>29</v>
          </cell>
          <cell r="H990" t="str">
            <v>Two year associate degree from a college or university</v>
          </cell>
          <cell r="I990" t="str">
            <v>$75,000 but less than $100,000</v>
          </cell>
          <cell r="J990" t="str">
            <v>No</v>
          </cell>
          <cell r="K990" t="str">
            <v>White Non-Hispanic</v>
          </cell>
          <cell r="M990" t="str">
            <v>NA</v>
          </cell>
          <cell r="N990" t="str">
            <v>Somewhat liberal</v>
          </cell>
          <cell r="O990" t="str">
            <v>Male</v>
          </cell>
          <cell r="P990" t="str">
            <v>Catholic, Roman Catholic</v>
          </cell>
          <cell r="Q990" t="str">
            <v>Germany</v>
          </cell>
          <cell r="R990" t="str">
            <v>Very good</v>
          </cell>
          <cell r="S990" t="str">
            <v>Having a close relationship to Germany</v>
          </cell>
          <cell r="T990" t="str">
            <v>Having a close relationship to Germany</v>
          </cell>
          <cell r="U990" t="str">
            <v>Somewhat likely</v>
          </cell>
          <cell r="V990" t="str">
            <v>Yes, as a partner</v>
          </cell>
          <cell r="W990" t="str">
            <v>Yes, as a partner</v>
          </cell>
          <cell r="X990" t="str">
            <v>Yes, as a partner</v>
          </cell>
          <cell r="Y990" t="str">
            <v>Yes, as a partner</v>
          </cell>
          <cell r="Z990" t="str">
            <v>Yes, as a partner</v>
          </cell>
          <cell r="AA990" t="str">
            <v>Yes, as a partner</v>
          </cell>
          <cell r="AB990" t="str">
            <v>Countries will cooperate more with other countries</v>
          </cell>
        </row>
        <row r="991">
          <cell r="A991" t="str">
            <v xml:space="preserve">NY    </v>
          </cell>
          <cell r="B991" t="str">
            <v>Widowed</v>
          </cell>
          <cell r="C991" t="str">
            <v>Refused</v>
          </cell>
          <cell r="D991" t="str">
            <v>Refused</v>
          </cell>
          <cell r="F991" t="str">
            <v>NA</v>
          </cell>
          <cell r="G991">
            <v>86</v>
          </cell>
          <cell r="H991" t="str">
            <v>High school graduate (Grade 12 with diploma or GED certificate)</v>
          </cell>
          <cell r="I991" t="str">
            <v>Less than $15,000</v>
          </cell>
          <cell r="J991" t="str">
            <v>No</v>
          </cell>
          <cell r="K991" t="str">
            <v>White Non-Hispanic</v>
          </cell>
          <cell r="M991" t="str">
            <v>NA</v>
          </cell>
          <cell r="N991" t="str">
            <v>Refused</v>
          </cell>
          <cell r="O991" t="str">
            <v>Female</v>
          </cell>
          <cell r="P991" t="str">
            <v>Catholic, Roman Catholic</v>
          </cell>
          <cell r="Q991" t="str">
            <v>United Kingdom</v>
          </cell>
          <cell r="R991" t="str">
            <v>Somewhat good</v>
          </cell>
          <cell r="S991" t="str">
            <v>Having a close relationship to Germany</v>
          </cell>
          <cell r="T991" t="str">
            <v>Having a close relationship to Germany</v>
          </cell>
          <cell r="U991" t="str">
            <v>Somewhat likely</v>
          </cell>
          <cell r="V991" t="str">
            <v>Yes, as a partner</v>
          </cell>
          <cell r="W991" t="str">
            <v>No, not a partner</v>
          </cell>
          <cell r="X991" t="str">
            <v>No, not a partner</v>
          </cell>
          <cell r="Y991" t="str">
            <v>Yes, as a partner</v>
          </cell>
          <cell r="Z991" t="str">
            <v>Yes, as a partner</v>
          </cell>
          <cell r="AA991" t="str">
            <v>Yes, as a partner</v>
          </cell>
          <cell r="AB991" t="str">
            <v>Everything will be the same as before the crisis</v>
          </cell>
        </row>
        <row r="992">
          <cell r="A992" t="str">
            <v xml:space="preserve">TX    </v>
          </cell>
          <cell r="B992" t="str">
            <v>Married</v>
          </cell>
          <cell r="C992" t="str">
            <v>Three</v>
          </cell>
          <cell r="D992" t="str">
            <v>Three</v>
          </cell>
          <cell r="F992" t="str">
            <v>NA</v>
          </cell>
          <cell r="G992">
            <v>49</v>
          </cell>
          <cell r="H992" t="str">
            <v>Two year associate degree from a college or university</v>
          </cell>
          <cell r="I992" t="str">
            <v>$75,000 but less than $100,000</v>
          </cell>
          <cell r="J992" t="str">
            <v>Yes</v>
          </cell>
          <cell r="K992" t="str">
            <v>White Hispanic</v>
          </cell>
          <cell r="M992" t="str">
            <v>NA</v>
          </cell>
          <cell r="N992" t="str">
            <v>Moderate</v>
          </cell>
          <cell r="O992" t="str">
            <v>Male</v>
          </cell>
          <cell r="P992" t="str">
            <v>Catholic, Roman Catholic</v>
          </cell>
          <cell r="Q992" t="str">
            <v>The European Union (EU)</v>
          </cell>
          <cell r="R992" t="str">
            <v>Somewhat bad</v>
          </cell>
          <cell r="S992" t="str">
            <v>Having a close relationship to Germany</v>
          </cell>
          <cell r="T992" t="str">
            <v>Having a close relationship to Germany</v>
          </cell>
          <cell r="U992" t="str">
            <v>Somewhat likely</v>
          </cell>
          <cell r="V992" t="str">
            <v>Yes, as a partner</v>
          </cell>
          <cell r="W992" t="str">
            <v>No, not a partner</v>
          </cell>
          <cell r="X992" t="str">
            <v>No, not a partner</v>
          </cell>
          <cell r="Y992" t="str">
            <v>Yes, as a partner</v>
          </cell>
          <cell r="Z992" t="str">
            <v>Yes, as a partner</v>
          </cell>
          <cell r="AA992" t="str">
            <v>Yes, as a partner</v>
          </cell>
          <cell r="AB992" t="str">
            <v>Countries will cooperate more with other countries</v>
          </cell>
        </row>
        <row r="993">
          <cell r="A993" t="str">
            <v xml:space="preserve">CA    </v>
          </cell>
          <cell r="B993" t="str">
            <v>Married</v>
          </cell>
          <cell r="C993" t="str">
            <v>Three</v>
          </cell>
          <cell r="D993" t="str">
            <v>Three</v>
          </cell>
          <cell r="F993" t="str">
            <v>NA</v>
          </cell>
          <cell r="G993">
            <v>49</v>
          </cell>
          <cell r="H993" t="str">
            <v>Some postgraduate or professional schooling, no postgraduate degree</v>
          </cell>
          <cell r="I993" t="str">
            <v>$150,000 to under $200,000</v>
          </cell>
          <cell r="J993" t="str">
            <v>No</v>
          </cell>
          <cell r="K993" t="str">
            <v>Black Non-Hispanic</v>
          </cell>
          <cell r="M993" t="str">
            <v>NA</v>
          </cell>
          <cell r="N993" t="str">
            <v>Somewhat liberal</v>
          </cell>
          <cell r="O993" t="str">
            <v>Female</v>
          </cell>
          <cell r="P993" t="str">
            <v>Atheist</v>
          </cell>
          <cell r="Q993" t="str">
            <v>United Kingdom</v>
          </cell>
          <cell r="R993" t="str">
            <v>Somewhat good</v>
          </cell>
          <cell r="S993" t="str">
            <v>Having a close relationship to Germany</v>
          </cell>
          <cell r="T993" t="str">
            <v>Having a close relationship to Germany</v>
          </cell>
          <cell r="U993" t="str">
            <v>Very likely</v>
          </cell>
          <cell r="V993" t="str">
            <v>Yes, as a partner</v>
          </cell>
          <cell r="W993" t="str">
            <v>No, not a partner</v>
          </cell>
          <cell r="X993" t="str">
            <v>No, not a partner</v>
          </cell>
          <cell r="Y993" t="str">
            <v>No, not a partner</v>
          </cell>
          <cell r="Z993" t="str">
            <v>Yes, as a partner</v>
          </cell>
          <cell r="AA993" t="str">
            <v>Yes, as a partner</v>
          </cell>
          <cell r="AB993" t="str">
            <v>Countries will increase their focus on national interests</v>
          </cell>
        </row>
        <row r="994">
          <cell r="A994" t="str">
            <v xml:space="preserve">AL    </v>
          </cell>
          <cell r="B994" t="str">
            <v>Single, that is never married</v>
          </cell>
          <cell r="C994" t="str">
            <v>One</v>
          </cell>
          <cell r="D994" t="str">
            <v>One</v>
          </cell>
          <cell r="F994" t="str">
            <v>NA</v>
          </cell>
          <cell r="G994">
            <v>42</v>
          </cell>
          <cell r="H994" t="str">
            <v>Four year college or university degree/Bachelor.s degree (e.g., BS, BA, AB)</v>
          </cell>
          <cell r="I994" t="str">
            <v>Less than $15,000</v>
          </cell>
          <cell r="J994" t="str">
            <v>No</v>
          </cell>
          <cell r="K994" t="str">
            <v>White Non-Hispanic</v>
          </cell>
          <cell r="M994" t="str">
            <v>Democratic</v>
          </cell>
          <cell r="N994" t="str">
            <v>Moderate</v>
          </cell>
          <cell r="O994" t="str">
            <v>Female</v>
          </cell>
          <cell r="P994" t="str">
            <v>Protestant</v>
          </cell>
          <cell r="Q994" t="str">
            <v>Canada</v>
          </cell>
          <cell r="R994" t="str">
            <v>Somewhat bad</v>
          </cell>
          <cell r="S994" t="str">
            <v>Having a close relationship to Germany</v>
          </cell>
          <cell r="T994" t="str">
            <v>Having a close relationship to Germany</v>
          </cell>
          <cell r="U994" t="str">
            <v>Somewhat likely</v>
          </cell>
          <cell r="V994" t="str">
            <v>Yes, as a partner</v>
          </cell>
          <cell r="W994" t="str">
            <v>Yes, as a partner</v>
          </cell>
          <cell r="X994" t="str">
            <v>Yes, as a partner</v>
          </cell>
          <cell r="Y994" t="str">
            <v>Yes, as a partner</v>
          </cell>
          <cell r="Z994" t="str">
            <v>Yes, as a partner</v>
          </cell>
          <cell r="AA994" t="str">
            <v>Yes, as a partner</v>
          </cell>
          <cell r="AB994" t="str">
            <v>Everything will be the same as before the crisis</v>
          </cell>
        </row>
        <row r="995">
          <cell r="A995" t="str">
            <v xml:space="preserve">ID    </v>
          </cell>
          <cell r="B995" t="str">
            <v>Married</v>
          </cell>
          <cell r="C995" t="str">
            <v>Five</v>
          </cell>
          <cell r="D995" t="str">
            <v>Two</v>
          </cell>
          <cell r="F995" t="str">
            <v>Yes</v>
          </cell>
          <cell r="G995">
            <v>39</v>
          </cell>
          <cell r="H995" t="str">
            <v>Four year college or university degree/Bachelor.s degree (e.g., BS, BA, AB)</v>
          </cell>
          <cell r="I995" t="str">
            <v>$150,000 to under $200,000</v>
          </cell>
          <cell r="J995" t="str">
            <v>No</v>
          </cell>
          <cell r="K995" t="str">
            <v>White Non-Hispanic</v>
          </cell>
          <cell r="M995" t="str">
            <v>NA</v>
          </cell>
          <cell r="N995" t="str">
            <v>Very conservative</v>
          </cell>
          <cell r="O995" t="str">
            <v>Male</v>
          </cell>
          <cell r="P995" t="str">
            <v>Mormon (Church of Jesus Christ of Latter-Day Saints/LDS)</v>
          </cell>
          <cell r="Q995" t="str">
            <v>Israel</v>
          </cell>
          <cell r="R995" t="str">
            <v>Somewhat good</v>
          </cell>
          <cell r="S995" t="str">
            <v>Having a close relationship to Germany</v>
          </cell>
          <cell r="T995" t="str">
            <v>Having a close relationship to Germany</v>
          </cell>
          <cell r="U995" t="str">
            <v>Somewhat unlikely</v>
          </cell>
          <cell r="V995" t="str">
            <v>Yes, as a partner</v>
          </cell>
          <cell r="W995" t="str">
            <v>Yes, as a partner</v>
          </cell>
          <cell r="X995" t="str">
            <v>Yes, as a partner</v>
          </cell>
          <cell r="Y995" t="str">
            <v>Yes, as a partner</v>
          </cell>
          <cell r="Z995" t="str">
            <v>No, not a partner</v>
          </cell>
          <cell r="AA995" t="str">
            <v>Yes, as a partner</v>
          </cell>
          <cell r="AB995" t="str">
            <v>Everything will be the same as before the crisis</v>
          </cell>
        </row>
        <row r="996">
          <cell r="A996" t="str">
            <v xml:space="preserve">WI    </v>
          </cell>
          <cell r="B996" t="str">
            <v>Married</v>
          </cell>
          <cell r="C996" t="str">
            <v>Two</v>
          </cell>
          <cell r="D996" t="str">
            <v>Two</v>
          </cell>
          <cell r="F996" t="str">
            <v>NA</v>
          </cell>
          <cell r="G996">
            <v>40</v>
          </cell>
          <cell r="H996" t="str">
            <v>Four year college or university degree/Bachelor.s degree (e.g., BS, BA, AB)</v>
          </cell>
          <cell r="I996" t="str">
            <v>$75,000 but less than $100,000</v>
          </cell>
          <cell r="J996" t="str">
            <v>No</v>
          </cell>
          <cell r="K996" t="str">
            <v>White Non-Hispanic</v>
          </cell>
          <cell r="M996" t="str">
            <v>NA</v>
          </cell>
          <cell r="N996" t="str">
            <v>Very conservative</v>
          </cell>
          <cell r="O996" t="str">
            <v>Female</v>
          </cell>
          <cell r="P996" t="str">
            <v>Jehovah's Witness</v>
          </cell>
          <cell r="Q996" t="str">
            <v>United Kingdom</v>
          </cell>
          <cell r="R996" t="str">
            <v>Somewhat good</v>
          </cell>
          <cell r="S996" t="str">
            <v>Having a close relationship to Russia</v>
          </cell>
          <cell r="T996" t="str">
            <v>Having a close relationship to China</v>
          </cell>
          <cell r="U996" t="str">
            <v>Somewhat unlikely</v>
          </cell>
          <cell r="V996" t="str">
            <v>Yes, as a partner</v>
          </cell>
          <cell r="W996" t="str">
            <v>Yes, as a partner</v>
          </cell>
          <cell r="X996" t="str">
            <v>Yes, as a partner</v>
          </cell>
          <cell r="Y996" t="str">
            <v>Yes, as a partner</v>
          </cell>
          <cell r="Z996" t="str">
            <v>Yes, as a partner</v>
          </cell>
          <cell r="AA996" t="str">
            <v>Yes, as a partner</v>
          </cell>
          <cell r="AB996" t="str">
            <v>Countries will increase their focus on national interests</v>
          </cell>
        </row>
        <row r="997">
          <cell r="A997" t="str">
            <v xml:space="preserve">MO    </v>
          </cell>
          <cell r="B997" t="str">
            <v>Married</v>
          </cell>
          <cell r="C997" t="str">
            <v>Two</v>
          </cell>
          <cell r="D997" t="str">
            <v>Two</v>
          </cell>
          <cell r="F997" t="str">
            <v>NA</v>
          </cell>
          <cell r="G997">
            <v>51</v>
          </cell>
          <cell r="H997" t="str">
            <v>Four year college or university degree/Bachelor.s degree (e.g., BS, BA, AB)</v>
          </cell>
          <cell r="I997" t="str">
            <v>$75,000 but less than $100,000</v>
          </cell>
          <cell r="J997" t="str">
            <v>No</v>
          </cell>
          <cell r="K997" t="str">
            <v>White Non-Hispanic</v>
          </cell>
          <cell r="M997" t="str">
            <v>NA</v>
          </cell>
          <cell r="N997" t="str">
            <v>Moderate</v>
          </cell>
          <cell r="O997" t="str">
            <v>Male</v>
          </cell>
          <cell r="P997" t="str">
            <v>Baptist</v>
          </cell>
          <cell r="Q997" t="str">
            <v>Canada</v>
          </cell>
          <cell r="R997" t="str">
            <v>Somewhat bad</v>
          </cell>
          <cell r="S997" t="str">
            <v>Having a close relationship to Germany</v>
          </cell>
          <cell r="T997" t="str">
            <v>Having a close relationship to Germany</v>
          </cell>
          <cell r="U997" t="str">
            <v>Somewhat unlikely</v>
          </cell>
          <cell r="V997" t="str">
            <v>No, not a partner</v>
          </cell>
          <cell r="W997" t="str">
            <v>No, not a partner</v>
          </cell>
          <cell r="X997" t="str">
            <v>Yes, as a partner</v>
          </cell>
          <cell r="Y997" t="str">
            <v>Yes, as a partner</v>
          </cell>
          <cell r="Z997" t="str">
            <v>Yes, as a partner</v>
          </cell>
          <cell r="AA997" t="str">
            <v>Yes, as a partner</v>
          </cell>
          <cell r="AB997" t="str">
            <v>Everything will be the same as before the crisis</v>
          </cell>
        </row>
        <row r="998">
          <cell r="A998" t="str">
            <v xml:space="preserve">KS    </v>
          </cell>
          <cell r="B998" t="str">
            <v>Married</v>
          </cell>
          <cell r="C998" t="str">
            <v>Four</v>
          </cell>
          <cell r="D998" t="str">
            <v>Two</v>
          </cell>
          <cell r="F998" t="str">
            <v>Yes</v>
          </cell>
          <cell r="G998">
            <v>44</v>
          </cell>
          <cell r="H998" t="str">
            <v>Two year associate degree from a college or university</v>
          </cell>
          <cell r="I998" t="str">
            <v>$75,000 but less than $100,000</v>
          </cell>
          <cell r="J998" t="str">
            <v>No</v>
          </cell>
          <cell r="K998" t="str">
            <v>White Non-Hispanic</v>
          </cell>
          <cell r="M998" t="str">
            <v>Democratic</v>
          </cell>
          <cell r="N998" t="str">
            <v>Moderate</v>
          </cell>
          <cell r="O998" t="str">
            <v>Female</v>
          </cell>
          <cell r="P998" t="str">
            <v>Protestant</v>
          </cell>
          <cell r="Q998" t="str">
            <v>United Kingdom</v>
          </cell>
          <cell r="R998" t="str">
            <v>Somewhat bad</v>
          </cell>
          <cell r="S998" t="str">
            <v>Having a close relationship to Germany</v>
          </cell>
          <cell r="T998" t="str">
            <v>Having a close relationship to Germany</v>
          </cell>
          <cell r="U998" t="str">
            <v>Somewhat likely</v>
          </cell>
          <cell r="V998" t="str">
            <v>Yes, as a partner</v>
          </cell>
          <cell r="W998" t="str">
            <v>Yes, as a partner</v>
          </cell>
          <cell r="X998" t="str">
            <v>Yes, as a partner</v>
          </cell>
          <cell r="Y998" t="str">
            <v>Yes, as a partner</v>
          </cell>
          <cell r="Z998" t="str">
            <v>Yes, as a partner</v>
          </cell>
          <cell r="AA998" t="str">
            <v>Yes, as a partner</v>
          </cell>
          <cell r="AB998" t="str">
            <v>Countries will increase their focus on national interests</v>
          </cell>
        </row>
        <row r="999">
          <cell r="A999" t="str">
            <v xml:space="preserve">CA    </v>
          </cell>
          <cell r="B999" t="str">
            <v>Single, that is never married</v>
          </cell>
          <cell r="C999" t="str">
            <v>Three</v>
          </cell>
          <cell r="D999" t="str">
            <v>Three</v>
          </cell>
          <cell r="F999" t="str">
            <v>NA</v>
          </cell>
          <cell r="G999">
            <v>29</v>
          </cell>
          <cell r="H999" t="str">
            <v>Four year college or university degree/Bachelor.s degree (e.g., BS, BA, AB)</v>
          </cell>
          <cell r="I999" t="str">
            <v>$30,000 but less than $40,000</v>
          </cell>
          <cell r="J999" t="str">
            <v>No</v>
          </cell>
          <cell r="K999" t="str">
            <v>Asian/Chinese/Japanese</v>
          </cell>
          <cell r="M999" t="str">
            <v>NA</v>
          </cell>
          <cell r="N999" t="str">
            <v>Very liberal</v>
          </cell>
          <cell r="O999" t="str">
            <v>Male</v>
          </cell>
          <cell r="P999" t="str">
            <v>Atheist</v>
          </cell>
          <cell r="Q999" t="str">
            <v>Germany</v>
          </cell>
          <cell r="R999" t="str">
            <v>Somewhat bad</v>
          </cell>
          <cell r="S999" t="str">
            <v>Having a close relationship to Germany</v>
          </cell>
          <cell r="T999" t="str">
            <v>Having a close relationship to Germany</v>
          </cell>
          <cell r="U999" t="str">
            <v>Somewhat likely</v>
          </cell>
          <cell r="V999" t="str">
            <v>Yes, as a partner</v>
          </cell>
          <cell r="W999" t="str">
            <v>Yes, as a partner</v>
          </cell>
          <cell r="X999" t="str">
            <v>Yes, as a partner</v>
          </cell>
          <cell r="Y999" t="str">
            <v>Yes, as a partner</v>
          </cell>
          <cell r="Z999" t="str">
            <v>Yes, as a partner</v>
          </cell>
          <cell r="AA999" t="str">
            <v>Yes, as a partner</v>
          </cell>
          <cell r="AB999" t="str">
            <v>Countries will increase their focus on national interests</v>
          </cell>
        </row>
        <row r="1000">
          <cell r="A1000" t="str">
            <v xml:space="preserve">TX    </v>
          </cell>
          <cell r="B1000" t="str">
            <v>Married</v>
          </cell>
          <cell r="C1000" t="str">
            <v>Two</v>
          </cell>
          <cell r="D1000" t="str">
            <v>Two</v>
          </cell>
          <cell r="F1000" t="str">
            <v>NA</v>
          </cell>
          <cell r="G1000">
            <v>60</v>
          </cell>
          <cell r="H1000" t="str">
            <v>Some college, no degree (includes community college)</v>
          </cell>
          <cell r="I1000" t="str">
            <v>$50,000 but less than $75,000</v>
          </cell>
          <cell r="J1000" t="str">
            <v>No</v>
          </cell>
          <cell r="K1000" t="str">
            <v>White Non-Hispanic</v>
          </cell>
          <cell r="M1000" t="str">
            <v>NA</v>
          </cell>
          <cell r="N1000" t="str">
            <v>Somewhat conservative</v>
          </cell>
          <cell r="O1000" t="str">
            <v>Female</v>
          </cell>
          <cell r="P1000" t="str">
            <v>Catholic, Roman Catholic</v>
          </cell>
          <cell r="Q1000" t="str">
            <v>China</v>
          </cell>
          <cell r="R1000" t="str">
            <v>Somewhat good</v>
          </cell>
          <cell r="S1000" t="str">
            <v>Having a close relationship to Russia</v>
          </cell>
          <cell r="T1000" t="str">
            <v>Having a close relationship to China</v>
          </cell>
          <cell r="U1000" t="str">
            <v>Somewhat unlikely</v>
          </cell>
          <cell r="V1000" t="str">
            <v>Yes, as a partner</v>
          </cell>
          <cell r="W1000" t="str">
            <v>Yes, as a partner</v>
          </cell>
          <cell r="X1000" t="str">
            <v>Yes, as a partner</v>
          </cell>
          <cell r="Y1000" t="str">
            <v>Yes, as a partner</v>
          </cell>
          <cell r="Z1000" t="str">
            <v>Yes, as a partner</v>
          </cell>
          <cell r="AA1000" t="str">
            <v>Yes, as a partner</v>
          </cell>
          <cell r="AB1000" t="str">
            <v>Countries will cooperate more with other countries</v>
          </cell>
        </row>
        <row r="1001">
          <cell r="A1001" t="str">
            <v xml:space="preserve">NV    </v>
          </cell>
          <cell r="B1001" t="str">
            <v>Married</v>
          </cell>
          <cell r="C1001" t="str">
            <v>Two</v>
          </cell>
          <cell r="D1001" t="str">
            <v>Two</v>
          </cell>
          <cell r="F1001" t="str">
            <v>NA</v>
          </cell>
          <cell r="G1001">
            <v>52</v>
          </cell>
          <cell r="H1001" t="str">
            <v>Two year associate degree from a college or university</v>
          </cell>
          <cell r="I1001" t="str">
            <v>$50,000 but less than $75,000</v>
          </cell>
          <cell r="J1001" t="str">
            <v>No</v>
          </cell>
          <cell r="K1001" t="str">
            <v>White Non-Hispanic</v>
          </cell>
          <cell r="M1001" t="str">
            <v>Republican</v>
          </cell>
          <cell r="N1001" t="str">
            <v>Very conservative</v>
          </cell>
          <cell r="O1001" t="str">
            <v>Female</v>
          </cell>
          <cell r="P1001" t="str">
            <v>Christian (Just Christian)</v>
          </cell>
          <cell r="Q1001" t="str">
            <v>Israel</v>
          </cell>
          <cell r="R1001" t="str">
            <v>Somewhat good</v>
          </cell>
          <cell r="S1001" t="str">
            <v>Having a close relationship to Germany</v>
          </cell>
          <cell r="T1001" t="str">
            <v>Having a close relationship to Germany</v>
          </cell>
          <cell r="U1001" t="str">
            <v>Somewhat unlikely</v>
          </cell>
          <cell r="V1001" t="str">
            <v>No, not a partner</v>
          </cell>
          <cell r="W1001" t="str">
            <v>No, not a partner</v>
          </cell>
          <cell r="X1001" t="str">
            <v>No, not a partner</v>
          </cell>
          <cell r="Y1001" t="str">
            <v>No, not a partner</v>
          </cell>
          <cell r="Z1001" t="str">
            <v>No, not a partner</v>
          </cell>
          <cell r="AA1001" t="str">
            <v>No, not a partner</v>
          </cell>
          <cell r="AB1001" t="str">
            <v>Everything will be the same as before the crisis</v>
          </cell>
        </row>
        <row r="1002">
          <cell r="A1002" t="str">
            <v xml:space="preserve">MN    </v>
          </cell>
          <cell r="B1002" t="str">
            <v>Divorced</v>
          </cell>
          <cell r="C1002" t="str">
            <v>One</v>
          </cell>
          <cell r="D1002" t="str">
            <v>One</v>
          </cell>
          <cell r="F1002" t="str">
            <v>NA</v>
          </cell>
          <cell r="G1002">
            <v>62</v>
          </cell>
          <cell r="H1002" t="str">
            <v>High school graduate (Grade 12 with diploma or GED certificate)</v>
          </cell>
          <cell r="I1002" t="str">
            <v>Refused</v>
          </cell>
          <cell r="J1002" t="str">
            <v>No</v>
          </cell>
          <cell r="K1002" t="str">
            <v>Refused</v>
          </cell>
          <cell r="M1002" t="str">
            <v>Neither/Other (DO NOT READ)</v>
          </cell>
          <cell r="N1002" t="str">
            <v>Refused</v>
          </cell>
          <cell r="O1002" t="str">
            <v>Male</v>
          </cell>
          <cell r="P1002" t="str">
            <v>Lutheran</v>
          </cell>
          <cell r="Q1002" t="str">
            <v>Mexico</v>
          </cell>
          <cell r="R1002" t="str">
            <v>DK/Refused</v>
          </cell>
          <cell r="S1002" t="str">
            <v>Both relationships are equally important</v>
          </cell>
          <cell r="T1002" t="str">
            <v>Having a close relationship to China</v>
          </cell>
          <cell r="U1002" t="str">
            <v>Very unlikely</v>
          </cell>
          <cell r="V1002" t="str">
            <v>Yes, as a partner</v>
          </cell>
          <cell r="W1002" t="str">
            <v>DK/Refused</v>
          </cell>
          <cell r="X1002" t="str">
            <v>No, not a partner</v>
          </cell>
          <cell r="Y1002" t="str">
            <v>Yes, as a partner</v>
          </cell>
          <cell r="Z1002" t="str">
            <v>Yes, as a partner</v>
          </cell>
          <cell r="AA1002" t="str">
            <v>Yes, as a partner</v>
          </cell>
          <cell r="AB1002" t="str">
            <v>Countries will increase their focus on national interests</v>
          </cell>
        </row>
        <row r="1003">
          <cell r="A1003" t="str">
            <v xml:space="preserve">CO    </v>
          </cell>
          <cell r="B1003" t="str">
            <v>Married</v>
          </cell>
          <cell r="C1003" t="str">
            <v>Five</v>
          </cell>
          <cell r="D1003" t="str">
            <v>Four</v>
          </cell>
          <cell r="F1003" t="str">
            <v>No</v>
          </cell>
          <cell r="G1003">
            <v>55</v>
          </cell>
          <cell r="H1003" t="str">
            <v>Four year college or university degree/Bachelor.s degree (e.g., BS, BA, AB)</v>
          </cell>
          <cell r="I1003" t="str">
            <v>$50,000 but less than $75,000</v>
          </cell>
          <cell r="J1003" t="str">
            <v>No</v>
          </cell>
          <cell r="K1003" t="str">
            <v>White Non-Hispanic</v>
          </cell>
          <cell r="M1003" t="str">
            <v>NA</v>
          </cell>
          <cell r="N1003" t="str">
            <v>Somewhat liberal</v>
          </cell>
          <cell r="O1003" t="str">
            <v>Female</v>
          </cell>
          <cell r="P1003" t="str">
            <v>Nothing in particular</v>
          </cell>
          <cell r="Q1003" t="str">
            <v>Other</v>
          </cell>
          <cell r="R1003" t="str">
            <v>Somewhat good</v>
          </cell>
          <cell r="S1003" t="str">
            <v>Having a close relationship to Germany</v>
          </cell>
          <cell r="T1003" t="str">
            <v>Having a close relationship to Germany</v>
          </cell>
          <cell r="U1003" t="str">
            <v>Somewhat likely</v>
          </cell>
          <cell r="V1003" t="str">
            <v>Yes, as a partner</v>
          </cell>
          <cell r="W1003" t="str">
            <v>Yes, as a partner</v>
          </cell>
          <cell r="X1003" t="str">
            <v>Yes, as a partner</v>
          </cell>
          <cell r="Y1003" t="str">
            <v>Yes, as a partner</v>
          </cell>
          <cell r="Z1003" t="str">
            <v>Yes, as a partner</v>
          </cell>
          <cell r="AA1003" t="str">
            <v>Yes, as a partner</v>
          </cell>
          <cell r="AB1003" t="str">
            <v>Countries will cooperate more with other countries</v>
          </cell>
        </row>
        <row r="1004">
          <cell r="A1004" t="str">
            <v xml:space="preserve">AZ    </v>
          </cell>
          <cell r="B1004" t="str">
            <v>Single, living with a partner</v>
          </cell>
          <cell r="C1004" t="str">
            <v>Two</v>
          </cell>
          <cell r="D1004" t="str">
            <v>Two</v>
          </cell>
          <cell r="F1004" t="str">
            <v>NA</v>
          </cell>
          <cell r="G1004">
            <v>71</v>
          </cell>
          <cell r="H1004" t="str">
            <v>Some college, no degree (includes community college)</v>
          </cell>
          <cell r="I1004" t="str">
            <v>Less than $50,000 (Unspecified)</v>
          </cell>
          <cell r="J1004" t="str">
            <v>No</v>
          </cell>
          <cell r="K1004" t="str">
            <v>White Non-Hispanic</v>
          </cell>
          <cell r="M1004" t="str">
            <v>Republican</v>
          </cell>
          <cell r="N1004" t="str">
            <v>Somewhat conservative</v>
          </cell>
          <cell r="O1004" t="str">
            <v>Male</v>
          </cell>
          <cell r="P1004" t="str">
            <v>Baptist</v>
          </cell>
          <cell r="Q1004" t="str">
            <v>United Kingdom</v>
          </cell>
          <cell r="R1004" t="str">
            <v>Somewhat good</v>
          </cell>
          <cell r="S1004" t="str">
            <v>Having a close relationship to Russia</v>
          </cell>
          <cell r="T1004" t="str">
            <v>Having a close relationship to Germany</v>
          </cell>
          <cell r="U1004" t="str">
            <v>Very likely</v>
          </cell>
          <cell r="V1004" t="str">
            <v>DK/Refused</v>
          </cell>
          <cell r="W1004" t="str">
            <v>DK/Refused</v>
          </cell>
          <cell r="X1004" t="str">
            <v>No, not a partner</v>
          </cell>
          <cell r="Y1004" t="str">
            <v>DK/Refused</v>
          </cell>
          <cell r="Z1004" t="str">
            <v>Yes, as a partner</v>
          </cell>
          <cell r="AA1004" t="str">
            <v>Yes, as a partner</v>
          </cell>
          <cell r="AB1004" t="str">
            <v>DK/Refused</v>
          </cell>
        </row>
        <row r="1005">
          <cell r="A1005" t="str">
            <v xml:space="preserve">CA    </v>
          </cell>
          <cell r="B1005" t="str">
            <v>Married</v>
          </cell>
          <cell r="C1005" t="str">
            <v>Three</v>
          </cell>
          <cell r="D1005" t="str">
            <v>Three</v>
          </cell>
          <cell r="F1005" t="str">
            <v>NA</v>
          </cell>
          <cell r="G1005">
            <v>38</v>
          </cell>
          <cell r="H1005" t="str">
            <v>Four year college or university degree/Bachelor.s degree (e.g., BS, BA, AB)</v>
          </cell>
          <cell r="I1005" t="str">
            <v>$75,000 but less than $100,000</v>
          </cell>
          <cell r="J1005" t="str">
            <v>No</v>
          </cell>
          <cell r="K1005" t="str">
            <v>White Non-Hispanic</v>
          </cell>
          <cell r="M1005" t="str">
            <v>Democratic</v>
          </cell>
          <cell r="N1005" t="str">
            <v>Moderate</v>
          </cell>
          <cell r="O1005" t="str">
            <v>Female</v>
          </cell>
          <cell r="P1005" t="str">
            <v>Catholic, Roman Catholic</v>
          </cell>
          <cell r="Q1005" t="str">
            <v>The European Union (EU)</v>
          </cell>
          <cell r="R1005" t="str">
            <v>Somewhat good</v>
          </cell>
          <cell r="S1005" t="str">
            <v>Having a close relationship to Germany</v>
          </cell>
          <cell r="T1005" t="str">
            <v>Having a close relationship to Germany</v>
          </cell>
          <cell r="U1005" t="str">
            <v>Somewhat unlikely</v>
          </cell>
          <cell r="V1005" t="str">
            <v>Yes, as a partner</v>
          </cell>
          <cell r="W1005" t="str">
            <v>Yes, as a partner</v>
          </cell>
          <cell r="X1005" t="str">
            <v>No, not a partner</v>
          </cell>
          <cell r="Y1005" t="str">
            <v>Yes, as a partner</v>
          </cell>
          <cell r="Z1005" t="str">
            <v>Yes, as a partner</v>
          </cell>
          <cell r="AA1005" t="str">
            <v>Yes, as a partner</v>
          </cell>
          <cell r="AB1005" t="str">
            <v>Everything will be the same as before the crisis</v>
          </cell>
        </row>
        <row r="1006">
          <cell r="A1006" t="str">
            <v xml:space="preserve">UT    </v>
          </cell>
          <cell r="B1006" t="str">
            <v>Married</v>
          </cell>
          <cell r="C1006" t="str">
            <v>Three</v>
          </cell>
          <cell r="D1006" t="str">
            <v>Three</v>
          </cell>
          <cell r="F1006" t="str">
            <v>NA</v>
          </cell>
          <cell r="G1006">
            <v>55</v>
          </cell>
          <cell r="H1006" t="str">
            <v>Four year college or university degree/Bachelor.s degree (e.g., BS, BA, AB)</v>
          </cell>
          <cell r="I1006" t="str">
            <v>$75,000 but less than $100,000</v>
          </cell>
          <cell r="J1006" t="str">
            <v>No</v>
          </cell>
          <cell r="K1006" t="str">
            <v>White Non-Hispanic</v>
          </cell>
          <cell r="M1006" t="str">
            <v>NA</v>
          </cell>
          <cell r="N1006" t="str">
            <v>Moderate</v>
          </cell>
          <cell r="O1006" t="str">
            <v>Male</v>
          </cell>
          <cell r="P1006" t="str">
            <v>Protestant</v>
          </cell>
          <cell r="Q1006" t="str">
            <v>United Kingdom</v>
          </cell>
          <cell r="R1006" t="str">
            <v>Somewhat good</v>
          </cell>
          <cell r="S1006" t="str">
            <v>Both relationships are equally important</v>
          </cell>
          <cell r="T1006" t="str">
            <v>Both relationships are equally important</v>
          </cell>
          <cell r="U1006" t="str">
            <v>Somewhat unlikely</v>
          </cell>
          <cell r="V1006" t="str">
            <v>No, not a partner</v>
          </cell>
          <cell r="W1006" t="str">
            <v>No, not a partner</v>
          </cell>
          <cell r="X1006" t="str">
            <v>No, not a partner</v>
          </cell>
          <cell r="Y1006" t="str">
            <v>Yes, as a partner</v>
          </cell>
          <cell r="Z1006" t="str">
            <v>No, not a partner</v>
          </cell>
          <cell r="AA1006" t="str">
            <v>Yes, as a partner</v>
          </cell>
          <cell r="AB1006" t="str">
            <v>Everything will be the same as before the crisis</v>
          </cell>
        </row>
        <row r="1007">
          <cell r="A1007" t="str">
            <v xml:space="preserve">CA    </v>
          </cell>
          <cell r="B1007" t="str">
            <v>Single, that is never married</v>
          </cell>
          <cell r="C1007" t="str">
            <v>Five</v>
          </cell>
          <cell r="D1007" t="str">
            <v>One</v>
          </cell>
          <cell r="F1007" t="str">
            <v>Yes</v>
          </cell>
          <cell r="G1007">
            <v>30</v>
          </cell>
          <cell r="H1007" t="str">
            <v>Two year associate degree from a college or university</v>
          </cell>
          <cell r="I1007" t="str">
            <v>$100,000 to under $150,000</v>
          </cell>
          <cell r="J1007" t="str">
            <v>Yes</v>
          </cell>
          <cell r="K1007" t="str">
            <v>Unspecified Hispanic</v>
          </cell>
          <cell r="M1007" t="str">
            <v>NA</v>
          </cell>
          <cell r="N1007" t="str">
            <v>Somewhat conservative</v>
          </cell>
          <cell r="O1007" t="str">
            <v>Male</v>
          </cell>
          <cell r="P1007" t="str">
            <v>Christian (Just Christian)</v>
          </cell>
          <cell r="Q1007" t="str">
            <v>Mexico</v>
          </cell>
          <cell r="R1007" t="str">
            <v>Somewhat good</v>
          </cell>
          <cell r="S1007" t="str">
            <v>Having a close relationship to Germany</v>
          </cell>
          <cell r="T1007" t="str">
            <v>Having a close relationship to Germany</v>
          </cell>
          <cell r="U1007" t="str">
            <v>Very likely</v>
          </cell>
          <cell r="V1007" t="str">
            <v>No, not a partner</v>
          </cell>
          <cell r="W1007" t="str">
            <v>No, not a partner</v>
          </cell>
          <cell r="X1007" t="str">
            <v>Yes, as a partner</v>
          </cell>
          <cell r="Y1007" t="str">
            <v>Yes, as a partner</v>
          </cell>
          <cell r="Z1007" t="str">
            <v>Yes, as a partner</v>
          </cell>
          <cell r="AA1007" t="str">
            <v>No, not a partner</v>
          </cell>
          <cell r="AB1007" t="str">
            <v>Countries will cooperate more with other countries</v>
          </cell>
        </row>
        <row r="1008">
          <cell r="A1008" t="str">
            <v xml:space="preserve">ID    </v>
          </cell>
          <cell r="B1008" t="str">
            <v>Divorced</v>
          </cell>
          <cell r="C1008" t="str">
            <v>One</v>
          </cell>
          <cell r="D1008" t="str">
            <v>One</v>
          </cell>
          <cell r="F1008" t="str">
            <v>NA</v>
          </cell>
          <cell r="G1008">
            <v>54</v>
          </cell>
          <cell r="H1008" t="str">
            <v>Four year college or university degree/Bachelor.s degree (e.g., BS, BA, AB)</v>
          </cell>
          <cell r="I1008" t="str">
            <v>Less than $15,000</v>
          </cell>
          <cell r="J1008" t="str">
            <v>No</v>
          </cell>
          <cell r="K1008" t="str">
            <v>White Non-Hispanic</v>
          </cell>
          <cell r="M1008" t="str">
            <v>NA</v>
          </cell>
          <cell r="N1008" t="str">
            <v>Very conservative</v>
          </cell>
          <cell r="O1008" t="str">
            <v>Female</v>
          </cell>
          <cell r="P1008" t="str">
            <v>Lutheran</v>
          </cell>
          <cell r="Q1008" t="str">
            <v>United Kingdom</v>
          </cell>
          <cell r="R1008" t="str">
            <v>Very good</v>
          </cell>
          <cell r="S1008" t="str">
            <v>Having a close relationship to Germany</v>
          </cell>
          <cell r="T1008" t="str">
            <v>Having a close relationship to Germany</v>
          </cell>
          <cell r="U1008" t="str">
            <v>Somewhat unlikely</v>
          </cell>
          <cell r="V1008" t="str">
            <v>Yes, as a partner</v>
          </cell>
          <cell r="W1008" t="str">
            <v>Yes, as a partner</v>
          </cell>
          <cell r="X1008" t="str">
            <v>Yes, as a partner</v>
          </cell>
          <cell r="Y1008" t="str">
            <v>Yes, as a partner</v>
          </cell>
          <cell r="Z1008" t="str">
            <v>Yes, as a partner</v>
          </cell>
          <cell r="AA1008" t="str">
            <v>Yes, as a partner</v>
          </cell>
          <cell r="AB1008" t="str">
            <v>Countries will cooperate more with other countries</v>
          </cell>
        </row>
      </sheetData>
      <sheetData sheetId="2" refreshError="1"/>
      <sheetData sheetId="3" refreshError="1"/>
      <sheetData sheetId="4" refreshError="1"/>
      <sheetData sheetId="5" refreshError="1"/>
    </sheetDataSet>
  </externalBook>
</externalLink>
</file>

<file path=xl/pivotCache/_rels/pivotCacheDefinition16.xml.rels><?xml version="1.0" encoding="UTF-8" standalone="yes"?>
<Relationships xmlns="http://schemas.openxmlformats.org/package/2006/relationships"><Relationship Id="rId2" Type="http://schemas.openxmlformats.org/officeDocument/2006/relationships/externalLinkPath" Target="file:///C:\Users\klnv2\Downloads\Mini%20Group%20Project%201%20Data%20Student%20(2).xlsx" TargetMode="External"/><Relationship Id="rId1" Type="http://schemas.openxmlformats.org/officeDocument/2006/relationships/pivotCacheRecords" Target="pivotCacheRecords1.xml"/></Relationships>
</file>

<file path=xl/pivotCache/_rels/pivotCacheDefinition17.xml.rels><?xml version="1.0" encoding="UTF-8" standalone="yes"?>
<Relationships xmlns="http://schemas.openxmlformats.org/package/2006/relationships"><Relationship Id="rId2" Type="http://schemas.openxmlformats.org/officeDocument/2006/relationships/externalLinkPath" Target="file:///C:\Users\klnv2\Downloads\Mini%20Group%20Project%201%20Data%20Student%20(2).xlsx" TargetMode="External"/><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sad Kanike" refreshedDate="45180.771891550925" backgroundQuery="1" createdVersion="8" refreshedVersion="8" minRefreshableVersion="3" recordCount="0" supportSubquery="1" supportAdvancedDrill="1" xr:uid="{D01816BE-8359-439F-81FF-D87BACC2EFD5}">
  <cacheSource type="external" connectionId="1"/>
  <cacheFields count="3">
    <cacheField name="[Range].[Q3b].[Q3b]" caption="Q3b" numFmtId="0" level="1">
      <sharedItems count="3">
        <s v="Both relationships are equally important"/>
        <s v="Having a close relationship to China"/>
        <s v="Having a close relationship to Germany"/>
      </sharedItems>
    </cacheField>
    <cacheField name="[Range].[Age group].[Age group]" caption="Age group" numFmtId="0" hierarchy="1" level="1">
      <sharedItems count="4">
        <s v="18-29"/>
        <s v="30-49"/>
        <s v="50-64"/>
        <s v="65+"/>
      </sharedItems>
    </cacheField>
    <cacheField name="[Measures].[Count of Q3b]" caption="Count of Q3b" numFmtId="0" hierarchy="29" level="32767"/>
  </cacheFields>
  <cacheHierarchies count="47">
    <cacheHierarchy uniqueName="[Range].[Q3b]" caption="Q3b" attribute="1" defaultMemberUniqueName="[Range].[Q3b].[All]" allUniqueName="[Range].[Q3b].[All]" dimensionUniqueName="[Range]" displayFolder="" count="2" memberValueDatatype="130" unbalanced="0">
      <fieldsUsage count="2">
        <fieldUsage x="-1"/>
        <fieldUsage x="0"/>
      </fieldsUsage>
    </cacheHierarchy>
    <cacheHierarchy uniqueName="[Range].[Age group]" caption="Age group" attribute="1" defaultMemberUniqueName="[Range].[Age group].[All]" allUniqueName="[Range].[Age group].[All]" dimensionUniqueName="[Range]" displayFolder="" count="2" memberValueDatatype="130" unbalanced="0">
      <fieldsUsage count="2">
        <fieldUsage x="-1"/>
        <fieldUsage x="1"/>
      </fieldsUsage>
    </cacheHierarchy>
    <cacheHierarchy uniqueName="[Range 1].[Q3a]" caption="Q3a" attribute="1" defaultMemberUniqueName="[Range 1].[Q3a].[All]" allUniqueName="[Range 1].[Q3a].[All]" dimensionUniqueName="[Range 1]" displayFolder="" count="0" memberValueDatatype="130" unbalanced="0"/>
    <cacheHierarchy uniqueName="[Range 1].[Income Labels]" caption="Income Labels" attribute="1" defaultMemberUniqueName="[Range 1].[Income Labels].[All]" allUniqueName="[Range 1].[Income Labels].[All]" dimensionUniqueName="[Range 1]" displayFolder="" count="0" memberValueDatatype="130" unbalanced="0"/>
    <cacheHierarchy uniqueName="[Range 2].[Q5a. Protecting the environment]" caption="Q5a. Protecting the environment" attribute="1" defaultMemberUniqueName="[Range 2].[Q5a. Protecting the environment].[All]" allUniqueName="[Range 2].[Q5a. Protecting the environment].[All]" dimensionUniqueName="[Range 2]" displayFolder="" count="0" memberValueDatatype="130" unbalanced="0"/>
    <cacheHierarchy uniqueName="[Range 2].[Q5b. Dealing with China]" caption="Q5b. Dealing with China" attribute="1" defaultMemberUniqueName="[Range 2].[Q5b. Dealing with China].[All]" allUniqueName="[Range 2].[Q5b. Dealing with China].[All]" dimensionUniqueName="[Range 2]" displayFolder="" count="0" memberValueDatatype="130" unbalanced="0"/>
    <cacheHierarchy uniqueName="[Range 2].[Q5c. Dealing with Iran]" caption="Q5c. Dealing with Iran" attribute="1" defaultMemberUniqueName="[Range 2].[Q5c. Dealing with Iran].[All]" allUniqueName="[Range 2].[Q5c. Dealing with Iran].[All]" dimensionUniqueName="[Range 2]" displayFolder="" count="0" memberValueDatatype="130" unbalanced="0"/>
    <cacheHierarchy uniqueName="[Range 2].[Q5d. Promoting free trade]" caption="Q5d. Promoting free trade" attribute="1" defaultMemberUniqueName="[Range 2].[Q5d. Promoting free trade].[All]" allUniqueName="[Range 2].[Q5d. Promoting free trade].[All]" dimensionUniqueName="[Range 2]" displayFolder="" count="0" memberValueDatatype="130" unbalanced="0"/>
    <cacheHierarchy uniqueName="[Range 2].[Q5e. Protecting European security]" caption="Q5e. Protecting European security" attribute="1" defaultMemberUniqueName="[Range 2].[Q5e. Protecting European security].[All]" allUniqueName="[Range 2].[Q5e. Protecting European security].[All]" dimensionUniqueName="[Range 2]" displayFolder="" count="0" memberValueDatatype="130" unbalanced="0"/>
    <cacheHierarchy uniqueName="[Range 2].[Q5f. Protecting democracy and human rights around the world]" caption="Q5f. Protecting democracy and human rights around the world" attribute="1" defaultMemberUniqueName="[Range 2].[Q5f. Protecting democracy and human rights around the world].[All]" allUniqueName="[Range 2].[Q5f. Protecting democracy and human rights around the world].[All]" dimensionUniqueName="[Range 2]" displayFolder="" count="0" memberValueDatatype="130" unbalanced="0"/>
    <cacheHierarchy uniqueName="[Range 2].[partyln]" caption="partyln" attribute="1" defaultMemberUniqueName="[Range 2].[partyln].[All]" allUniqueName="[Range 2].[partyln].[All]" dimensionUniqueName="[Range 2]" displayFolder="" count="0" memberValueDatatype="130" unbalanced="0"/>
    <cacheHierarchy uniqueName="[Range 3].[Q5a. Protecting the environment]" caption="Q5a. Protecting the environment" attribute="1" defaultMemberUniqueName="[Range 3].[Q5a. Protecting the environment].[All]" allUniqueName="[Range 3].[Q5a. Protecting the environment].[All]" dimensionUniqueName="[Range 3]" displayFolder="" count="0" memberValueDatatype="130" unbalanced="0"/>
    <cacheHierarchy uniqueName="[Range 3].[partyln]" caption="partyln" attribute="1" defaultMemberUniqueName="[Range 3].[partyln].[All]" allUniqueName="[Range 3].[partyln].[All]" dimensionUniqueName="[Range 3]" displayFolder="" count="0" memberValueDatatype="130" unbalanced="0"/>
    <cacheHierarchy uniqueName="[Range 4].[Q4]" caption="Q4" attribute="1" defaultMemberUniqueName="[Range 4].[Q4].[All]" allUniqueName="[Range 4].[Q4].[All]" dimensionUniqueName="[Range 4]" displayFolder="" count="0" memberValueDatatype="130" unbalanced="0"/>
    <cacheHierarchy uniqueName="[Range 4].[sex]" caption="sex" attribute="1" defaultMemberUniqueName="[Range 4].[sex].[All]" allUniqueName="[Range 4].[sex].[All]" dimensionUniqueName="[Range 4]" displayFolder="" count="0" memberValueDatatype="130" unbalanced="0"/>
    <cacheHierarchy uniqueName="[Range 4].[age]" caption="age" attribute="1" defaultMemberUniqueName="[Range 4].[age].[All]" allUniqueName="[Range 4].[age].[All]" dimensionUniqueName="[Range 4]" displayFolder="" count="0" memberValueDatatype="20" unbalanced="0"/>
    <cacheHierarchy uniqueName="[Range 4].[age groups]" caption="age groups" attribute="1" defaultMemberUniqueName="[Range 4].[age groups].[All]" allUniqueName="[Range 4].[age groups].[All]" dimensionUniqueName="[Range 4]" displayFolder="" count="0" memberValueDatatype="130" unbalanced="0"/>
    <cacheHierarchy uniqueName="[Range 4].[income]" caption="income" attribute="1" defaultMemberUniqueName="[Range 4].[income].[All]" allUniqueName="[Range 4].[income].[All]" dimensionUniqueName="[Range 4]" displayFolder="" count="0" memberValueDatatype="130" unbalanced="0"/>
    <cacheHierarchy uniqueName="[Range 4].[income groups]" caption="income groups" attribute="1" defaultMemberUniqueName="[Range 4].[income groups].[All]" allUniqueName="[Range 4].[income groups].[All]" dimensionUniqueName="[Range 4]" displayFolder="" count="0" memberValueDatatype="130" unbalanced="0"/>
    <cacheHierarchy uniqueName="[Range 4].[religion]" caption="religion" attribute="1" defaultMemberUniqueName="[Range 4].[religion].[All]" allUniqueName="[Range 4].[religion].[All]" dimensionUniqueName="[Range 4]" displayFolder="" count="0" memberValueDatatype="130" unbalanced="0"/>
    <cacheHierarchy uniqueName="[Range 4].[mstatus]" caption="mstatus" attribute="1" defaultMemberUniqueName="[Range 4].[mstatus].[All]" allUniqueName="[Range 4].[mstatus].[All]" dimensionUniqueName="[Range 4]" displayFolder="" count="0" memberValueDatatype="130" unbalanced="0"/>
    <cacheHierarchy uniqueName="[Range 4].[polview]" caption="polview" attribute="1" defaultMemberUniqueName="[Range 4].[polview].[All]" allUniqueName="[Range 4].[polview].[All]" dimensionUniqueName="[Range 4]" displayFolder="" count="0" memberValueDatatype="130" unbalanced="0"/>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XL_Count Range 2]" caption="__XL_Count Range 2" measure="1" displayFolder="" measureGroup="Range 2" count="0" hidden="1"/>
    <cacheHierarchy uniqueName="[Measures].[__XL_Count Range 3]" caption="__XL_Count Range 3" measure="1" displayFolder="" measureGroup="Range 3" count="0" hidden="1"/>
    <cacheHierarchy uniqueName="[Measures].[__XL_Count Range 4]" caption="__XL_Count Range 4" measure="1" displayFolder="" measureGroup="Range 4" count="0" hidden="1"/>
    <cacheHierarchy uniqueName="[Measures].[__No measures defined]" caption="__No measures defined" measure="1" displayFolder="" count="0" hidden="1"/>
    <cacheHierarchy uniqueName="[Measures].[Count of Age group]" caption="Count of Age group" measure="1" displayFolder="" measureGroup="Range" count="0" hidden="1">
      <extLst>
        <ext xmlns:x15="http://schemas.microsoft.com/office/spreadsheetml/2010/11/main" uri="{B97F6D7D-B522-45F9-BDA1-12C45D357490}">
          <x15:cacheHierarchy aggregatedColumn="1"/>
        </ext>
      </extLst>
    </cacheHierarchy>
    <cacheHierarchy uniqueName="[Measures].[Count of Q3b]" caption="Count of Q3b" measure="1" displayFolder="" measureGroup="Range" count="0" oneField="1" hidden="1">
      <fieldsUsage count="1">
        <fieldUsage x="2"/>
      </fieldsUsage>
      <extLst>
        <ext xmlns:x15="http://schemas.microsoft.com/office/spreadsheetml/2010/11/main" uri="{B97F6D7D-B522-45F9-BDA1-12C45D357490}">
          <x15:cacheHierarchy aggregatedColumn="0"/>
        </ext>
      </extLst>
    </cacheHierarchy>
    <cacheHierarchy uniqueName="[Measures].[Count of Q3a]" caption="Count of Q3a" measure="1" displayFolder="" measureGroup="Range 1" count="0" hidden="1">
      <extLst>
        <ext xmlns:x15="http://schemas.microsoft.com/office/spreadsheetml/2010/11/main" uri="{B97F6D7D-B522-45F9-BDA1-12C45D357490}">
          <x15:cacheHierarchy aggregatedColumn="2"/>
        </ext>
      </extLst>
    </cacheHierarchy>
    <cacheHierarchy uniqueName="[Measures].[Count of partyln]" caption="Count of partyln" measure="1" displayFolder="" measureGroup="Range 2" count="0" hidden="1">
      <extLst>
        <ext xmlns:x15="http://schemas.microsoft.com/office/spreadsheetml/2010/11/main" uri="{B97F6D7D-B522-45F9-BDA1-12C45D357490}">
          <x15:cacheHierarchy aggregatedColumn="10"/>
        </ext>
      </extLst>
    </cacheHierarchy>
    <cacheHierarchy uniqueName="[Measures].[Count of Q5a. Protecting the environment]" caption="Count of Q5a. Protecting the environment" measure="1" displayFolder="" measureGroup="Range 3" count="0" hidden="1">
      <extLst>
        <ext xmlns:x15="http://schemas.microsoft.com/office/spreadsheetml/2010/11/main" uri="{B97F6D7D-B522-45F9-BDA1-12C45D357490}">
          <x15:cacheHierarchy aggregatedColumn="11"/>
        </ext>
      </extLst>
    </cacheHierarchy>
    <cacheHierarchy uniqueName="[Measures].[Count of Q5a. Protecting the environment 2]" caption="Count of Q5a. Protecting the environment 2" measure="1" displayFolder="" measureGroup="Range 2" count="0" hidden="1">
      <extLst>
        <ext xmlns:x15="http://schemas.microsoft.com/office/spreadsheetml/2010/11/main" uri="{B97F6D7D-B522-45F9-BDA1-12C45D357490}">
          <x15:cacheHierarchy aggregatedColumn="4"/>
        </ext>
      </extLst>
    </cacheHierarchy>
    <cacheHierarchy uniqueName="[Measures].[Count of Q5b. Dealing with China]" caption="Count of Q5b. Dealing with China" measure="1" displayFolder="" measureGroup="Range 2" count="0" hidden="1">
      <extLst>
        <ext xmlns:x15="http://schemas.microsoft.com/office/spreadsheetml/2010/11/main" uri="{B97F6D7D-B522-45F9-BDA1-12C45D357490}">
          <x15:cacheHierarchy aggregatedColumn="5"/>
        </ext>
      </extLst>
    </cacheHierarchy>
    <cacheHierarchy uniqueName="[Measures].[Count of Q5c. Dealing with Iran]" caption="Count of Q5c. Dealing with Iran" measure="1" displayFolder="" measureGroup="Range 2" count="0" hidden="1">
      <extLst>
        <ext xmlns:x15="http://schemas.microsoft.com/office/spreadsheetml/2010/11/main" uri="{B97F6D7D-B522-45F9-BDA1-12C45D357490}">
          <x15:cacheHierarchy aggregatedColumn="6"/>
        </ext>
      </extLst>
    </cacheHierarchy>
    <cacheHierarchy uniqueName="[Measures].[Count of Q5d. Promoting free trade]" caption="Count of Q5d. Promoting free trade" measure="1" displayFolder="" measureGroup="Range 2" count="0" hidden="1">
      <extLst>
        <ext xmlns:x15="http://schemas.microsoft.com/office/spreadsheetml/2010/11/main" uri="{B97F6D7D-B522-45F9-BDA1-12C45D357490}">
          <x15:cacheHierarchy aggregatedColumn="7"/>
        </ext>
      </extLst>
    </cacheHierarchy>
    <cacheHierarchy uniqueName="[Measures].[Count of Q5e. Protecting European security]" caption="Count of Q5e. Protecting European security" measure="1" displayFolder="" measureGroup="Range 2" count="0" hidden="1">
      <extLst>
        <ext xmlns:x15="http://schemas.microsoft.com/office/spreadsheetml/2010/11/main" uri="{B97F6D7D-B522-45F9-BDA1-12C45D357490}">
          <x15:cacheHierarchy aggregatedColumn="8"/>
        </ext>
      </extLst>
    </cacheHierarchy>
    <cacheHierarchy uniqueName="[Measures].[Count of Q5f. Protecting democracy and human rights around the world]" caption="Count of Q5f. Protecting democracy and human rights around the world" measure="1" displayFolder="" measureGroup="Range 2" count="0" hidden="1">
      <extLst>
        <ext xmlns:x15="http://schemas.microsoft.com/office/spreadsheetml/2010/11/main" uri="{B97F6D7D-B522-45F9-BDA1-12C45D357490}">
          <x15:cacheHierarchy aggregatedColumn="9"/>
        </ext>
      </extLst>
    </cacheHierarchy>
    <cacheHierarchy uniqueName="[Measures].[Sum of age]" caption="Sum of age" measure="1" displayFolder="" measureGroup="Range 4" count="0" hidden="1">
      <extLst>
        <ext xmlns:x15="http://schemas.microsoft.com/office/spreadsheetml/2010/11/main" uri="{B97F6D7D-B522-45F9-BDA1-12C45D357490}">
          <x15:cacheHierarchy aggregatedColumn="15"/>
        </ext>
      </extLst>
    </cacheHierarchy>
    <cacheHierarchy uniqueName="[Measures].[Count of sex]" caption="Count of sex" measure="1" displayFolder="" measureGroup="Range 4" count="0" hidden="1">
      <extLst>
        <ext xmlns:x15="http://schemas.microsoft.com/office/spreadsheetml/2010/11/main" uri="{B97F6D7D-B522-45F9-BDA1-12C45D357490}">
          <x15:cacheHierarchy aggregatedColumn="14"/>
        </ext>
      </extLst>
    </cacheHierarchy>
    <cacheHierarchy uniqueName="[Measures].[Count of age]" caption="Count of age" measure="1" displayFolder="" measureGroup="Range 4" count="0" hidden="1">
      <extLst>
        <ext xmlns:x15="http://schemas.microsoft.com/office/spreadsheetml/2010/11/main" uri="{B97F6D7D-B522-45F9-BDA1-12C45D357490}">
          <x15:cacheHierarchy aggregatedColumn="15"/>
        </ext>
      </extLst>
    </cacheHierarchy>
    <cacheHierarchy uniqueName="[Measures].[Count of income groups]" caption="Count of income groups" measure="1" displayFolder="" measureGroup="Range 4" count="0" hidden="1">
      <extLst>
        <ext xmlns:x15="http://schemas.microsoft.com/office/spreadsheetml/2010/11/main" uri="{B97F6D7D-B522-45F9-BDA1-12C45D357490}">
          <x15:cacheHierarchy aggregatedColumn="18"/>
        </ext>
      </extLst>
    </cacheHierarchy>
    <cacheHierarchy uniqueName="[Measures].[Count of religion]" caption="Count of religion" measure="1" displayFolder="" measureGroup="Range 4" count="0" hidden="1">
      <extLst>
        <ext xmlns:x15="http://schemas.microsoft.com/office/spreadsheetml/2010/11/main" uri="{B97F6D7D-B522-45F9-BDA1-12C45D357490}">
          <x15:cacheHierarchy aggregatedColumn="19"/>
        </ext>
      </extLst>
    </cacheHierarchy>
    <cacheHierarchy uniqueName="[Measures].[Count of age groups]" caption="Count of age groups" measure="1" displayFolder="" measureGroup="Range 4" count="0" hidden="1">
      <extLst>
        <ext xmlns:x15="http://schemas.microsoft.com/office/spreadsheetml/2010/11/main" uri="{B97F6D7D-B522-45F9-BDA1-12C45D357490}">
          <x15:cacheHierarchy aggregatedColumn="16"/>
        </ext>
      </extLst>
    </cacheHierarchy>
    <cacheHierarchy uniqueName="[Measures].[Count of mstatus]" caption="Count of mstatus" measure="1" displayFolder="" measureGroup="Range 4" count="0" hidden="1">
      <extLst>
        <ext xmlns:x15="http://schemas.microsoft.com/office/spreadsheetml/2010/11/main" uri="{B97F6D7D-B522-45F9-BDA1-12C45D357490}">
          <x15:cacheHierarchy aggregatedColumn="20"/>
        </ext>
      </extLst>
    </cacheHierarchy>
    <cacheHierarchy uniqueName="[Measures].[Count of polview]" caption="Count of polview" measure="1" displayFolder="" measureGroup="Range 4" count="0" hidden="1">
      <extLst>
        <ext xmlns:x15="http://schemas.microsoft.com/office/spreadsheetml/2010/11/main" uri="{B97F6D7D-B522-45F9-BDA1-12C45D357490}">
          <x15:cacheHierarchy aggregatedColumn="21"/>
        </ext>
      </extLst>
    </cacheHierarchy>
  </cacheHierarchies>
  <kpis count="0"/>
  <dimensions count="6">
    <dimension measure="1" name="Measures" uniqueName="[Measures]" caption="Measures"/>
    <dimension name="Range" uniqueName="[Range]" caption="Range"/>
    <dimension name="Range 1" uniqueName="[Range 1]" caption="Range 1"/>
    <dimension name="Range 2" uniqueName="[Range 2]" caption="Range 2"/>
    <dimension name="Range 3" uniqueName="[Range 3]" caption="Range 3"/>
    <dimension name="Range 4" uniqueName="[Range 4]" caption="Range 4"/>
  </dimensions>
  <measureGroups count="5">
    <measureGroup name="Range" caption="Range"/>
    <measureGroup name="Range 1" caption="Range 1"/>
    <measureGroup name="Range 2" caption="Range 2"/>
    <measureGroup name="Range 3" caption="Range 3"/>
    <measureGroup name="Range 4" caption="Range 4"/>
  </measureGroups>
  <maps count="5">
    <map measureGroup="0" dimension="1"/>
    <map measureGroup="1" dimension="2"/>
    <map measureGroup="2" dimension="3"/>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sad Kanike" refreshedDate="45181.154256250004" backgroundQuery="1" createdVersion="8" refreshedVersion="8" minRefreshableVersion="3" recordCount="0" supportSubquery="1" supportAdvancedDrill="1" xr:uid="{50B7F579-C6C5-400D-A17C-B40119B40D80}">
  <cacheSource type="external" connectionId="1"/>
  <cacheFields count="3">
    <cacheField name="[Range 4].[Q4].[Q4]" caption="Q4" numFmtId="0" hierarchy="13" level="1">
      <sharedItems count="4">
        <s v="Somewhat likely"/>
        <s v="Somewhat unlikely"/>
        <s v="Very likely"/>
        <s v="Very unlikely"/>
      </sharedItems>
    </cacheField>
    <cacheField name="[Range 4].[mstatus].[mstatus]" caption="mstatus" numFmtId="0" hierarchy="20" level="1">
      <sharedItems count="6">
        <s v="Divorced"/>
        <s v="Married"/>
        <s v="Separated"/>
        <s v="Single, living with a partner"/>
        <s v="Single, that is never married"/>
        <s v="Widowed"/>
      </sharedItems>
    </cacheField>
    <cacheField name="[Measures].[Count of mstatus]" caption="Count of mstatus" numFmtId="0" hierarchy="45" level="32767"/>
  </cacheFields>
  <cacheHierarchies count="47">
    <cacheHierarchy uniqueName="[Range].[Q3b]" caption="Q3b" attribute="1" defaultMemberUniqueName="[Range].[Q3b].[All]" allUniqueName="[Range].[Q3b].[All]" dimensionUniqueName="[Range]" displayFolder="" count="0" memberValueDatatype="130" unbalanced="0"/>
    <cacheHierarchy uniqueName="[Range].[Age group]" caption="Age group" attribute="1" defaultMemberUniqueName="[Range].[Age group].[All]" allUniqueName="[Range].[Age group].[All]" dimensionUniqueName="[Range]" displayFolder="" count="0" memberValueDatatype="130" unbalanced="0"/>
    <cacheHierarchy uniqueName="[Range 1].[Q3a]" caption="Q3a" attribute="1" defaultMemberUniqueName="[Range 1].[Q3a].[All]" allUniqueName="[Range 1].[Q3a].[All]" dimensionUniqueName="[Range 1]" displayFolder="" count="0" memberValueDatatype="130" unbalanced="0"/>
    <cacheHierarchy uniqueName="[Range 1].[Income Labels]" caption="Income Labels" attribute="1" defaultMemberUniqueName="[Range 1].[Income Labels].[All]" allUniqueName="[Range 1].[Income Labels].[All]" dimensionUniqueName="[Range 1]" displayFolder="" count="0" memberValueDatatype="130" unbalanced="0"/>
    <cacheHierarchy uniqueName="[Range 2].[Q5a. Protecting the environment]" caption="Q5a. Protecting the environment" attribute="1" defaultMemberUniqueName="[Range 2].[Q5a. Protecting the environment].[All]" allUniqueName="[Range 2].[Q5a. Protecting the environment].[All]" dimensionUniqueName="[Range 2]" displayFolder="" count="0" memberValueDatatype="130" unbalanced="0"/>
    <cacheHierarchy uniqueName="[Range 2].[Q5b. Dealing with China]" caption="Q5b. Dealing with China" attribute="1" defaultMemberUniqueName="[Range 2].[Q5b. Dealing with China].[All]" allUniqueName="[Range 2].[Q5b. Dealing with China].[All]" dimensionUniqueName="[Range 2]" displayFolder="" count="0" memberValueDatatype="130" unbalanced="0"/>
    <cacheHierarchy uniqueName="[Range 2].[Q5c. Dealing with Iran]" caption="Q5c. Dealing with Iran" attribute="1" defaultMemberUniqueName="[Range 2].[Q5c. Dealing with Iran].[All]" allUniqueName="[Range 2].[Q5c. Dealing with Iran].[All]" dimensionUniqueName="[Range 2]" displayFolder="" count="0" memberValueDatatype="130" unbalanced="0"/>
    <cacheHierarchy uniqueName="[Range 2].[Q5d. Promoting free trade]" caption="Q5d. Promoting free trade" attribute="1" defaultMemberUniqueName="[Range 2].[Q5d. Promoting free trade].[All]" allUniqueName="[Range 2].[Q5d. Promoting free trade].[All]" dimensionUniqueName="[Range 2]" displayFolder="" count="0" memberValueDatatype="130" unbalanced="0"/>
    <cacheHierarchy uniqueName="[Range 2].[Q5e. Protecting European security]" caption="Q5e. Protecting European security" attribute="1" defaultMemberUniqueName="[Range 2].[Q5e. Protecting European security].[All]" allUniqueName="[Range 2].[Q5e. Protecting European security].[All]" dimensionUniqueName="[Range 2]" displayFolder="" count="0" memberValueDatatype="130" unbalanced="0"/>
    <cacheHierarchy uniqueName="[Range 2].[Q5f. Protecting democracy and human rights around the world]" caption="Q5f. Protecting democracy and human rights around the world" attribute="1" defaultMemberUniqueName="[Range 2].[Q5f. Protecting democracy and human rights around the world].[All]" allUniqueName="[Range 2].[Q5f. Protecting democracy and human rights around the world].[All]" dimensionUniqueName="[Range 2]" displayFolder="" count="0" memberValueDatatype="130" unbalanced="0"/>
    <cacheHierarchy uniqueName="[Range 2].[partyln]" caption="partyln" attribute="1" defaultMemberUniqueName="[Range 2].[partyln].[All]" allUniqueName="[Range 2].[partyln].[All]" dimensionUniqueName="[Range 2]" displayFolder="" count="0" memberValueDatatype="130" unbalanced="0"/>
    <cacheHierarchy uniqueName="[Range 3].[Q5a. Protecting the environment]" caption="Q5a. Protecting the environment" attribute="1" defaultMemberUniqueName="[Range 3].[Q5a. Protecting the environment].[All]" allUniqueName="[Range 3].[Q5a. Protecting the environment].[All]" dimensionUniqueName="[Range 3]" displayFolder="" count="0" memberValueDatatype="130" unbalanced="0"/>
    <cacheHierarchy uniqueName="[Range 3].[partyln]" caption="partyln" attribute="1" defaultMemberUniqueName="[Range 3].[partyln].[All]" allUniqueName="[Range 3].[partyln].[All]" dimensionUniqueName="[Range 3]" displayFolder="" count="0" memberValueDatatype="130" unbalanced="0"/>
    <cacheHierarchy uniqueName="[Range 4].[Q4]" caption="Q4" attribute="1" defaultMemberUniqueName="[Range 4].[Q4].[All]" allUniqueName="[Range 4].[Q4].[All]" dimensionUniqueName="[Range 4]" displayFolder="" count="2" memberValueDatatype="130" unbalanced="0">
      <fieldsUsage count="2">
        <fieldUsage x="-1"/>
        <fieldUsage x="0"/>
      </fieldsUsage>
    </cacheHierarchy>
    <cacheHierarchy uniqueName="[Range 4].[sex]" caption="sex" attribute="1" defaultMemberUniqueName="[Range 4].[sex].[All]" allUniqueName="[Range 4].[sex].[All]" dimensionUniqueName="[Range 4]" displayFolder="" count="0" memberValueDatatype="130" unbalanced="0"/>
    <cacheHierarchy uniqueName="[Range 4].[age]" caption="age" attribute="1" defaultMemberUniqueName="[Range 4].[age].[All]" allUniqueName="[Range 4].[age].[All]" dimensionUniqueName="[Range 4]" displayFolder="" count="0" memberValueDatatype="20" unbalanced="0"/>
    <cacheHierarchy uniqueName="[Range 4].[age groups]" caption="age groups" attribute="1" defaultMemberUniqueName="[Range 4].[age groups].[All]" allUniqueName="[Range 4].[age groups].[All]" dimensionUniqueName="[Range 4]" displayFolder="" count="0" memberValueDatatype="130" unbalanced="0"/>
    <cacheHierarchy uniqueName="[Range 4].[income]" caption="income" attribute="1" defaultMemberUniqueName="[Range 4].[income].[All]" allUniqueName="[Range 4].[income].[All]" dimensionUniqueName="[Range 4]" displayFolder="" count="0" memberValueDatatype="130" unbalanced="0"/>
    <cacheHierarchy uniqueName="[Range 4].[income groups]" caption="income groups" attribute="1" defaultMemberUniqueName="[Range 4].[income groups].[All]" allUniqueName="[Range 4].[income groups].[All]" dimensionUniqueName="[Range 4]" displayFolder="" count="0" memberValueDatatype="130" unbalanced="0"/>
    <cacheHierarchy uniqueName="[Range 4].[religion]" caption="religion" attribute="1" defaultMemberUniqueName="[Range 4].[religion].[All]" allUniqueName="[Range 4].[religion].[All]" dimensionUniqueName="[Range 4]" displayFolder="" count="0" memberValueDatatype="130" unbalanced="0"/>
    <cacheHierarchy uniqueName="[Range 4].[mstatus]" caption="mstatus" attribute="1" defaultMemberUniqueName="[Range 4].[mstatus].[All]" allUniqueName="[Range 4].[mstatus].[All]" dimensionUniqueName="[Range 4]" displayFolder="" count="2" memberValueDatatype="130" unbalanced="0">
      <fieldsUsage count="2">
        <fieldUsage x="-1"/>
        <fieldUsage x="1"/>
      </fieldsUsage>
    </cacheHierarchy>
    <cacheHierarchy uniqueName="[Range 4].[polview]" caption="polview" attribute="1" defaultMemberUniqueName="[Range 4].[polview].[All]" allUniqueName="[Range 4].[polview].[All]" dimensionUniqueName="[Range 4]" displayFolder="" count="0" memberValueDatatype="130" unbalanced="0"/>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XL_Count Range 2]" caption="__XL_Count Range 2" measure="1" displayFolder="" measureGroup="Range 2" count="0" hidden="1"/>
    <cacheHierarchy uniqueName="[Measures].[__XL_Count Range 3]" caption="__XL_Count Range 3" measure="1" displayFolder="" measureGroup="Range 3" count="0" hidden="1"/>
    <cacheHierarchy uniqueName="[Measures].[__XL_Count Range 4]" caption="__XL_Count Range 4" measure="1" displayFolder="" measureGroup="Range 4" count="0" hidden="1"/>
    <cacheHierarchy uniqueName="[Measures].[__No measures defined]" caption="__No measures defined" measure="1" displayFolder="" count="0" hidden="1"/>
    <cacheHierarchy uniqueName="[Measures].[Count of Age group]" caption="Count of Age group" measure="1" displayFolder="" measureGroup="Range" count="0" hidden="1">
      <extLst>
        <ext xmlns:x15="http://schemas.microsoft.com/office/spreadsheetml/2010/11/main" uri="{B97F6D7D-B522-45F9-BDA1-12C45D357490}">
          <x15:cacheHierarchy aggregatedColumn="1"/>
        </ext>
      </extLst>
    </cacheHierarchy>
    <cacheHierarchy uniqueName="[Measures].[Count of Q3b]" caption="Count of Q3b" measure="1" displayFolder="" measureGroup="Range" count="0" hidden="1">
      <extLst>
        <ext xmlns:x15="http://schemas.microsoft.com/office/spreadsheetml/2010/11/main" uri="{B97F6D7D-B522-45F9-BDA1-12C45D357490}">
          <x15:cacheHierarchy aggregatedColumn="0"/>
        </ext>
      </extLst>
    </cacheHierarchy>
    <cacheHierarchy uniqueName="[Measures].[Count of Q3a]" caption="Count of Q3a" measure="1" displayFolder="" measureGroup="Range 1" count="0" hidden="1">
      <extLst>
        <ext xmlns:x15="http://schemas.microsoft.com/office/spreadsheetml/2010/11/main" uri="{B97F6D7D-B522-45F9-BDA1-12C45D357490}">
          <x15:cacheHierarchy aggregatedColumn="2"/>
        </ext>
      </extLst>
    </cacheHierarchy>
    <cacheHierarchy uniqueName="[Measures].[Count of partyln]" caption="Count of partyln" measure="1" displayFolder="" measureGroup="Range 2" count="0" hidden="1">
      <extLst>
        <ext xmlns:x15="http://schemas.microsoft.com/office/spreadsheetml/2010/11/main" uri="{B97F6D7D-B522-45F9-BDA1-12C45D357490}">
          <x15:cacheHierarchy aggregatedColumn="10"/>
        </ext>
      </extLst>
    </cacheHierarchy>
    <cacheHierarchy uniqueName="[Measures].[Count of Q5a. Protecting the environment]" caption="Count of Q5a. Protecting the environment" measure="1" displayFolder="" measureGroup="Range 3" count="0" hidden="1">
      <extLst>
        <ext xmlns:x15="http://schemas.microsoft.com/office/spreadsheetml/2010/11/main" uri="{B97F6D7D-B522-45F9-BDA1-12C45D357490}">
          <x15:cacheHierarchy aggregatedColumn="11"/>
        </ext>
      </extLst>
    </cacheHierarchy>
    <cacheHierarchy uniqueName="[Measures].[Count of Q5a. Protecting the environment 2]" caption="Count of Q5a. Protecting the environment 2" measure="1" displayFolder="" measureGroup="Range 2" count="0" hidden="1">
      <extLst>
        <ext xmlns:x15="http://schemas.microsoft.com/office/spreadsheetml/2010/11/main" uri="{B97F6D7D-B522-45F9-BDA1-12C45D357490}">
          <x15:cacheHierarchy aggregatedColumn="4"/>
        </ext>
      </extLst>
    </cacheHierarchy>
    <cacheHierarchy uniqueName="[Measures].[Count of Q5b. Dealing with China]" caption="Count of Q5b. Dealing with China" measure="1" displayFolder="" measureGroup="Range 2" count="0" hidden="1">
      <extLst>
        <ext xmlns:x15="http://schemas.microsoft.com/office/spreadsheetml/2010/11/main" uri="{B97F6D7D-B522-45F9-BDA1-12C45D357490}">
          <x15:cacheHierarchy aggregatedColumn="5"/>
        </ext>
      </extLst>
    </cacheHierarchy>
    <cacheHierarchy uniqueName="[Measures].[Count of Q5c. Dealing with Iran]" caption="Count of Q5c. Dealing with Iran" measure="1" displayFolder="" measureGroup="Range 2" count="0" hidden="1">
      <extLst>
        <ext xmlns:x15="http://schemas.microsoft.com/office/spreadsheetml/2010/11/main" uri="{B97F6D7D-B522-45F9-BDA1-12C45D357490}">
          <x15:cacheHierarchy aggregatedColumn="6"/>
        </ext>
      </extLst>
    </cacheHierarchy>
    <cacheHierarchy uniqueName="[Measures].[Count of Q5d. Promoting free trade]" caption="Count of Q5d. Promoting free trade" measure="1" displayFolder="" measureGroup="Range 2" count="0" hidden="1">
      <extLst>
        <ext xmlns:x15="http://schemas.microsoft.com/office/spreadsheetml/2010/11/main" uri="{B97F6D7D-B522-45F9-BDA1-12C45D357490}">
          <x15:cacheHierarchy aggregatedColumn="7"/>
        </ext>
      </extLst>
    </cacheHierarchy>
    <cacheHierarchy uniqueName="[Measures].[Count of Q5e. Protecting European security]" caption="Count of Q5e. Protecting European security" measure="1" displayFolder="" measureGroup="Range 2" count="0" hidden="1">
      <extLst>
        <ext xmlns:x15="http://schemas.microsoft.com/office/spreadsheetml/2010/11/main" uri="{B97F6D7D-B522-45F9-BDA1-12C45D357490}">
          <x15:cacheHierarchy aggregatedColumn="8"/>
        </ext>
      </extLst>
    </cacheHierarchy>
    <cacheHierarchy uniqueName="[Measures].[Count of Q5f. Protecting democracy and human rights around the world]" caption="Count of Q5f. Protecting democracy and human rights around the world" measure="1" displayFolder="" measureGroup="Range 2" count="0" hidden="1">
      <extLst>
        <ext xmlns:x15="http://schemas.microsoft.com/office/spreadsheetml/2010/11/main" uri="{B97F6D7D-B522-45F9-BDA1-12C45D357490}">
          <x15:cacheHierarchy aggregatedColumn="9"/>
        </ext>
      </extLst>
    </cacheHierarchy>
    <cacheHierarchy uniqueName="[Measures].[Sum of age]" caption="Sum of age" measure="1" displayFolder="" measureGroup="Range 4" count="0" hidden="1">
      <extLst>
        <ext xmlns:x15="http://schemas.microsoft.com/office/spreadsheetml/2010/11/main" uri="{B97F6D7D-B522-45F9-BDA1-12C45D357490}">
          <x15:cacheHierarchy aggregatedColumn="15"/>
        </ext>
      </extLst>
    </cacheHierarchy>
    <cacheHierarchy uniqueName="[Measures].[Count of sex]" caption="Count of sex" measure="1" displayFolder="" measureGroup="Range 4" count="0" hidden="1">
      <extLst>
        <ext xmlns:x15="http://schemas.microsoft.com/office/spreadsheetml/2010/11/main" uri="{B97F6D7D-B522-45F9-BDA1-12C45D357490}">
          <x15:cacheHierarchy aggregatedColumn="14"/>
        </ext>
      </extLst>
    </cacheHierarchy>
    <cacheHierarchy uniqueName="[Measures].[Count of age]" caption="Count of age" measure="1" displayFolder="" measureGroup="Range 4" count="0" hidden="1">
      <extLst>
        <ext xmlns:x15="http://schemas.microsoft.com/office/spreadsheetml/2010/11/main" uri="{B97F6D7D-B522-45F9-BDA1-12C45D357490}">
          <x15:cacheHierarchy aggregatedColumn="15"/>
        </ext>
      </extLst>
    </cacheHierarchy>
    <cacheHierarchy uniqueName="[Measures].[Count of income groups]" caption="Count of income groups" measure="1" displayFolder="" measureGroup="Range 4" count="0" hidden="1">
      <extLst>
        <ext xmlns:x15="http://schemas.microsoft.com/office/spreadsheetml/2010/11/main" uri="{B97F6D7D-B522-45F9-BDA1-12C45D357490}">
          <x15:cacheHierarchy aggregatedColumn="18"/>
        </ext>
      </extLst>
    </cacheHierarchy>
    <cacheHierarchy uniqueName="[Measures].[Count of religion]" caption="Count of religion" measure="1" displayFolder="" measureGroup="Range 4" count="0" hidden="1">
      <extLst>
        <ext xmlns:x15="http://schemas.microsoft.com/office/spreadsheetml/2010/11/main" uri="{B97F6D7D-B522-45F9-BDA1-12C45D357490}">
          <x15:cacheHierarchy aggregatedColumn="19"/>
        </ext>
      </extLst>
    </cacheHierarchy>
    <cacheHierarchy uniqueName="[Measures].[Count of age groups]" caption="Count of age groups" measure="1" displayFolder="" measureGroup="Range 4" count="0" hidden="1">
      <extLst>
        <ext xmlns:x15="http://schemas.microsoft.com/office/spreadsheetml/2010/11/main" uri="{B97F6D7D-B522-45F9-BDA1-12C45D357490}">
          <x15:cacheHierarchy aggregatedColumn="16"/>
        </ext>
      </extLst>
    </cacheHierarchy>
    <cacheHierarchy uniqueName="[Measures].[Count of mstatus]" caption="Count of mstatus" measure="1" displayFolder="" measureGroup="Range 4" count="0" oneField="1" hidden="1">
      <fieldsUsage count="1">
        <fieldUsage x="2"/>
      </fieldsUsage>
      <extLst>
        <ext xmlns:x15="http://schemas.microsoft.com/office/spreadsheetml/2010/11/main" uri="{B97F6D7D-B522-45F9-BDA1-12C45D357490}">
          <x15:cacheHierarchy aggregatedColumn="20"/>
        </ext>
      </extLst>
    </cacheHierarchy>
    <cacheHierarchy uniqueName="[Measures].[Count of polview]" caption="Count of polview" measure="1" displayFolder="" measureGroup="Range 4" count="0" hidden="1">
      <extLst>
        <ext xmlns:x15="http://schemas.microsoft.com/office/spreadsheetml/2010/11/main" uri="{B97F6D7D-B522-45F9-BDA1-12C45D357490}">
          <x15:cacheHierarchy aggregatedColumn="21"/>
        </ext>
      </extLst>
    </cacheHierarchy>
  </cacheHierarchies>
  <kpis count="0"/>
  <dimensions count="6">
    <dimension measure="1" name="Measures" uniqueName="[Measures]" caption="Measures"/>
    <dimension name="Range" uniqueName="[Range]" caption="Range"/>
    <dimension name="Range 1" uniqueName="[Range 1]" caption="Range 1"/>
    <dimension name="Range 2" uniqueName="[Range 2]" caption="Range 2"/>
    <dimension name="Range 3" uniqueName="[Range 3]" caption="Range 3"/>
    <dimension name="Range 4" uniqueName="[Range 4]" caption="Range 4"/>
  </dimensions>
  <measureGroups count="5">
    <measureGroup name="Range" caption="Range"/>
    <measureGroup name="Range 1" caption="Range 1"/>
    <measureGroup name="Range 2" caption="Range 2"/>
    <measureGroup name="Range 3" caption="Range 3"/>
    <measureGroup name="Range 4" caption="Range 4"/>
  </measureGroups>
  <maps count="5">
    <map measureGroup="0" dimension="1"/>
    <map measureGroup="1" dimension="2"/>
    <map measureGroup="2" dimension="3"/>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sad Kanike" refreshedDate="45181.107324537035" backgroundQuery="1" createdVersion="8" refreshedVersion="8" minRefreshableVersion="3" recordCount="0" supportSubquery="1" supportAdvancedDrill="1" xr:uid="{00A92737-1258-4876-B554-47BDD6F57F45}">
  <cacheSource type="external" connectionId="1"/>
  <cacheFields count="3">
    <cacheField name="[Range 4].[Q4].[Q4]" caption="Q4" numFmtId="0" hierarchy="13" level="1">
      <sharedItems count="4">
        <s v="Somewhat likely"/>
        <s v="Somewhat unlikely"/>
        <s v="Very likely"/>
        <s v="Very unlikely"/>
      </sharedItems>
    </cacheField>
    <cacheField name="[Range 4].[religion].[religion]" caption="religion" numFmtId="0" hierarchy="19" level="1">
      <sharedItems count="24">
        <s v="Agnostic"/>
        <s v="Atheist"/>
        <s v="Baptist"/>
        <s v="Buddhist"/>
        <s v="Catholic, Roman Catholic"/>
        <s v="Christian (Just Christian)"/>
        <s v="Church of Christ, or Disciples of Christ (Christian Church)"/>
        <s v="Church of God"/>
        <s v="Episcopalian or Anglican"/>
        <s v="Evangelical"/>
        <s v="Hindu"/>
        <s v="Jehovah's Witness"/>
        <s v="Jewish/Judaism"/>
        <s v="Lutheran"/>
        <s v="Methodist"/>
        <s v="Mormon (Church of Jesus Christ of Latter-Day Saints/LDS)"/>
        <s v="Muslim/Islamic"/>
        <s v="Non-denominational or Independent Church"/>
        <s v="Orthodox (Eastern, Greek, Russian, Armenian, etc)"/>
        <s v="Other"/>
        <s v="Pentecostal (Assemblies of God, Four-Square Gospel)"/>
        <s v="Presbyterian"/>
        <s v="Protestant"/>
        <s v="Seventh-Day Adventist"/>
      </sharedItems>
    </cacheField>
    <cacheField name="[Measures].[Count of religion]" caption="Count of religion" numFmtId="0" hierarchy="43" level="32767"/>
  </cacheFields>
  <cacheHierarchies count="47">
    <cacheHierarchy uniqueName="[Range].[Q3b]" caption="Q3b" attribute="1" defaultMemberUniqueName="[Range].[Q3b].[All]" allUniqueName="[Range].[Q3b].[All]" dimensionUniqueName="[Range]" displayFolder="" count="0" memberValueDatatype="130" unbalanced="0"/>
    <cacheHierarchy uniqueName="[Range].[Age group]" caption="Age group" attribute="1" defaultMemberUniqueName="[Range].[Age group].[All]" allUniqueName="[Range].[Age group].[All]" dimensionUniqueName="[Range]" displayFolder="" count="0" memberValueDatatype="130" unbalanced="0"/>
    <cacheHierarchy uniqueName="[Range 1].[Q3a]" caption="Q3a" attribute="1" defaultMemberUniqueName="[Range 1].[Q3a].[All]" allUniqueName="[Range 1].[Q3a].[All]" dimensionUniqueName="[Range 1]" displayFolder="" count="0" memberValueDatatype="130" unbalanced="0"/>
    <cacheHierarchy uniqueName="[Range 1].[Income Labels]" caption="Income Labels" attribute="1" defaultMemberUniqueName="[Range 1].[Income Labels].[All]" allUniqueName="[Range 1].[Income Labels].[All]" dimensionUniqueName="[Range 1]" displayFolder="" count="0" memberValueDatatype="130" unbalanced="0"/>
    <cacheHierarchy uniqueName="[Range 2].[Q5a. Protecting the environment]" caption="Q5a. Protecting the environment" attribute="1" defaultMemberUniqueName="[Range 2].[Q5a. Protecting the environment].[All]" allUniqueName="[Range 2].[Q5a. Protecting the environment].[All]" dimensionUniqueName="[Range 2]" displayFolder="" count="0" memberValueDatatype="130" unbalanced="0"/>
    <cacheHierarchy uniqueName="[Range 2].[Q5b. Dealing with China]" caption="Q5b. Dealing with China" attribute="1" defaultMemberUniqueName="[Range 2].[Q5b. Dealing with China].[All]" allUniqueName="[Range 2].[Q5b. Dealing with China].[All]" dimensionUniqueName="[Range 2]" displayFolder="" count="0" memberValueDatatype="130" unbalanced="0"/>
    <cacheHierarchy uniqueName="[Range 2].[Q5c. Dealing with Iran]" caption="Q5c. Dealing with Iran" attribute="1" defaultMemberUniqueName="[Range 2].[Q5c. Dealing with Iran].[All]" allUniqueName="[Range 2].[Q5c. Dealing with Iran].[All]" dimensionUniqueName="[Range 2]" displayFolder="" count="0" memberValueDatatype="130" unbalanced="0"/>
    <cacheHierarchy uniqueName="[Range 2].[Q5d. Promoting free trade]" caption="Q5d. Promoting free trade" attribute="1" defaultMemberUniqueName="[Range 2].[Q5d. Promoting free trade].[All]" allUniqueName="[Range 2].[Q5d. Promoting free trade].[All]" dimensionUniqueName="[Range 2]" displayFolder="" count="0" memberValueDatatype="130" unbalanced="0"/>
    <cacheHierarchy uniqueName="[Range 2].[Q5e. Protecting European security]" caption="Q5e. Protecting European security" attribute="1" defaultMemberUniqueName="[Range 2].[Q5e. Protecting European security].[All]" allUniqueName="[Range 2].[Q5e. Protecting European security].[All]" dimensionUniqueName="[Range 2]" displayFolder="" count="0" memberValueDatatype="130" unbalanced="0"/>
    <cacheHierarchy uniqueName="[Range 2].[Q5f. Protecting democracy and human rights around the world]" caption="Q5f. Protecting democracy and human rights around the world" attribute="1" defaultMemberUniqueName="[Range 2].[Q5f. Protecting democracy and human rights around the world].[All]" allUniqueName="[Range 2].[Q5f. Protecting democracy and human rights around the world].[All]" dimensionUniqueName="[Range 2]" displayFolder="" count="0" memberValueDatatype="130" unbalanced="0"/>
    <cacheHierarchy uniqueName="[Range 2].[partyln]" caption="partyln" attribute="1" defaultMemberUniqueName="[Range 2].[partyln].[All]" allUniqueName="[Range 2].[partyln].[All]" dimensionUniqueName="[Range 2]" displayFolder="" count="0" memberValueDatatype="130" unbalanced="0"/>
    <cacheHierarchy uniqueName="[Range 3].[Q5a. Protecting the environment]" caption="Q5a. Protecting the environment" attribute="1" defaultMemberUniqueName="[Range 3].[Q5a. Protecting the environment].[All]" allUniqueName="[Range 3].[Q5a. Protecting the environment].[All]" dimensionUniqueName="[Range 3]" displayFolder="" count="0" memberValueDatatype="130" unbalanced="0"/>
    <cacheHierarchy uniqueName="[Range 3].[partyln]" caption="partyln" attribute="1" defaultMemberUniqueName="[Range 3].[partyln].[All]" allUniqueName="[Range 3].[partyln].[All]" dimensionUniqueName="[Range 3]" displayFolder="" count="0" memberValueDatatype="130" unbalanced="0"/>
    <cacheHierarchy uniqueName="[Range 4].[Q4]" caption="Q4" attribute="1" defaultMemberUniqueName="[Range 4].[Q4].[All]" allUniqueName="[Range 4].[Q4].[All]" dimensionUniqueName="[Range 4]" displayFolder="" count="2" memberValueDatatype="130" unbalanced="0">
      <fieldsUsage count="2">
        <fieldUsage x="-1"/>
        <fieldUsage x="0"/>
      </fieldsUsage>
    </cacheHierarchy>
    <cacheHierarchy uniqueName="[Range 4].[sex]" caption="sex" attribute="1" defaultMemberUniqueName="[Range 4].[sex].[All]" allUniqueName="[Range 4].[sex].[All]" dimensionUniqueName="[Range 4]" displayFolder="" count="0" memberValueDatatype="130" unbalanced="0"/>
    <cacheHierarchy uniqueName="[Range 4].[age]" caption="age" attribute="1" defaultMemberUniqueName="[Range 4].[age].[All]" allUniqueName="[Range 4].[age].[All]" dimensionUniqueName="[Range 4]" displayFolder="" count="0" memberValueDatatype="20" unbalanced="0"/>
    <cacheHierarchy uniqueName="[Range 4].[age groups]" caption="age groups" attribute="1" defaultMemberUniqueName="[Range 4].[age groups].[All]" allUniqueName="[Range 4].[age groups].[All]" dimensionUniqueName="[Range 4]" displayFolder="" count="0" memberValueDatatype="130" unbalanced="0"/>
    <cacheHierarchy uniqueName="[Range 4].[income]" caption="income" attribute="1" defaultMemberUniqueName="[Range 4].[income].[All]" allUniqueName="[Range 4].[income].[All]" dimensionUniqueName="[Range 4]" displayFolder="" count="0" memberValueDatatype="130" unbalanced="0"/>
    <cacheHierarchy uniqueName="[Range 4].[income groups]" caption="income groups" attribute="1" defaultMemberUniqueName="[Range 4].[income groups].[All]" allUniqueName="[Range 4].[income groups].[All]" dimensionUniqueName="[Range 4]" displayFolder="" count="0" memberValueDatatype="130" unbalanced="0"/>
    <cacheHierarchy uniqueName="[Range 4].[religion]" caption="religion" attribute="1" defaultMemberUniqueName="[Range 4].[religion].[All]" allUniqueName="[Range 4].[religion].[All]" dimensionUniqueName="[Range 4]" displayFolder="" count="2" memberValueDatatype="130" unbalanced="0">
      <fieldsUsage count="2">
        <fieldUsage x="-1"/>
        <fieldUsage x="1"/>
      </fieldsUsage>
    </cacheHierarchy>
    <cacheHierarchy uniqueName="[Range 4].[mstatus]" caption="mstatus" attribute="1" defaultMemberUniqueName="[Range 4].[mstatus].[All]" allUniqueName="[Range 4].[mstatus].[All]" dimensionUniqueName="[Range 4]" displayFolder="" count="0" memberValueDatatype="130" unbalanced="0"/>
    <cacheHierarchy uniqueName="[Range 4].[polview]" caption="polview" attribute="1" defaultMemberUniqueName="[Range 4].[polview].[All]" allUniqueName="[Range 4].[polview].[All]" dimensionUniqueName="[Range 4]" displayFolder="" count="0" memberValueDatatype="130" unbalanced="0"/>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XL_Count Range 2]" caption="__XL_Count Range 2" measure="1" displayFolder="" measureGroup="Range 2" count="0" hidden="1"/>
    <cacheHierarchy uniqueName="[Measures].[__XL_Count Range 3]" caption="__XL_Count Range 3" measure="1" displayFolder="" measureGroup="Range 3" count="0" hidden="1"/>
    <cacheHierarchy uniqueName="[Measures].[__XL_Count Range 4]" caption="__XL_Count Range 4" measure="1" displayFolder="" measureGroup="Range 4" count="0" hidden="1"/>
    <cacheHierarchy uniqueName="[Measures].[__No measures defined]" caption="__No measures defined" measure="1" displayFolder="" count="0" hidden="1"/>
    <cacheHierarchy uniqueName="[Measures].[Count of Age group]" caption="Count of Age group" measure="1" displayFolder="" measureGroup="Range" count="0" hidden="1">
      <extLst>
        <ext xmlns:x15="http://schemas.microsoft.com/office/spreadsheetml/2010/11/main" uri="{B97F6D7D-B522-45F9-BDA1-12C45D357490}">
          <x15:cacheHierarchy aggregatedColumn="1"/>
        </ext>
      </extLst>
    </cacheHierarchy>
    <cacheHierarchy uniqueName="[Measures].[Count of Q3b]" caption="Count of Q3b" measure="1" displayFolder="" measureGroup="Range" count="0" hidden="1">
      <extLst>
        <ext xmlns:x15="http://schemas.microsoft.com/office/spreadsheetml/2010/11/main" uri="{B97F6D7D-B522-45F9-BDA1-12C45D357490}">
          <x15:cacheHierarchy aggregatedColumn="0"/>
        </ext>
      </extLst>
    </cacheHierarchy>
    <cacheHierarchy uniqueName="[Measures].[Count of Q3a]" caption="Count of Q3a" measure="1" displayFolder="" measureGroup="Range 1" count="0" hidden="1">
      <extLst>
        <ext xmlns:x15="http://schemas.microsoft.com/office/spreadsheetml/2010/11/main" uri="{B97F6D7D-B522-45F9-BDA1-12C45D357490}">
          <x15:cacheHierarchy aggregatedColumn="2"/>
        </ext>
      </extLst>
    </cacheHierarchy>
    <cacheHierarchy uniqueName="[Measures].[Count of partyln]" caption="Count of partyln" measure="1" displayFolder="" measureGroup="Range 2" count="0" hidden="1">
      <extLst>
        <ext xmlns:x15="http://schemas.microsoft.com/office/spreadsheetml/2010/11/main" uri="{B97F6D7D-B522-45F9-BDA1-12C45D357490}">
          <x15:cacheHierarchy aggregatedColumn="10"/>
        </ext>
      </extLst>
    </cacheHierarchy>
    <cacheHierarchy uniqueName="[Measures].[Count of Q5a. Protecting the environment]" caption="Count of Q5a. Protecting the environment" measure="1" displayFolder="" measureGroup="Range 3" count="0" hidden="1">
      <extLst>
        <ext xmlns:x15="http://schemas.microsoft.com/office/spreadsheetml/2010/11/main" uri="{B97F6D7D-B522-45F9-BDA1-12C45D357490}">
          <x15:cacheHierarchy aggregatedColumn="11"/>
        </ext>
      </extLst>
    </cacheHierarchy>
    <cacheHierarchy uniqueName="[Measures].[Count of Q5a. Protecting the environment 2]" caption="Count of Q5a. Protecting the environment 2" measure="1" displayFolder="" measureGroup="Range 2" count="0" hidden="1">
      <extLst>
        <ext xmlns:x15="http://schemas.microsoft.com/office/spreadsheetml/2010/11/main" uri="{B97F6D7D-B522-45F9-BDA1-12C45D357490}">
          <x15:cacheHierarchy aggregatedColumn="4"/>
        </ext>
      </extLst>
    </cacheHierarchy>
    <cacheHierarchy uniqueName="[Measures].[Count of Q5b. Dealing with China]" caption="Count of Q5b. Dealing with China" measure="1" displayFolder="" measureGroup="Range 2" count="0" hidden="1">
      <extLst>
        <ext xmlns:x15="http://schemas.microsoft.com/office/spreadsheetml/2010/11/main" uri="{B97F6D7D-B522-45F9-BDA1-12C45D357490}">
          <x15:cacheHierarchy aggregatedColumn="5"/>
        </ext>
      </extLst>
    </cacheHierarchy>
    <cacheHierarchy uniqueName="[Measures].[Count of Q5c. Dealing with Iran]" caption="Count of Q5c. Dealing with Iran" measure="1" displayFolder="" measureGroup="Range 2" count="0" hidden="1">
      <extLst>
        <ext xmlns:x15="http://schemas.microsoft.com/office/spreadsheetml/2010/11/main" uri="{B97F6D7D-B522-45F9-BDA1-12C45D357490}">
          <x15:cacheHierarchy aggregatedColumn="6"/>
        </ext>
      </extLst>
    </cacheHierarchy>
    <cacheHierarchy uniqueName="[Measures].[Count of Q5d. Promoting free trade]" caption="Count of Q5d. Promoting free trade" measure="1" displayFolder="" measureGroup="Range 2" count="0" hidden="1">
      <extLst>
        <ext xmlns:x15="http://schemas.microsoft.com/office/spreadsheetml/2010/11/main" uri="{B97F6D7D-B522-45F9-BDA1-12C45D357490}">
          <x15:cacheHierarchy aggregatedColumn="7"/>
        </ext>
      </extLst>
    </cacheHierarchy>
    <cacheHierarchy uniqueName="[Measures].[Count of Q5e. Protecting European security]" caption="Count of Q5e. Protecting European security" measure="1" displayFolder="" measureGroup="Range 2" count="0" hidden="1">
      <extLst>
        <ext xmlns:x15="http://schemas.microsoft.com/office/spreadsheetml/2010/11/main" uri="{B97F6D7D-B522-45F9-BDA1-12C45D357490}">
          <x15:cacheHierarchy aggregatedColumn="8"/>
        </ext>
      </extLst>
    </cacheHierarchy>
    <cacheHierarchy uniqueName="[Measures].[Count of Q5f. Protecting democracy and human rights around the world]" caption="Count of Q5f. Protecting democracy and human rights around the world" measure="1" displayFolder="" measureGroup="Range 2" count="0" hidden="1">
      <extLst>
        <ext xmlns:x15="http://schemas.microsoft.com/office/spreadsheetml/2010/11/main" uri="{B97F6D7D-B522-45F9-BDA1-12C45D357490}">
          <x15:cacheHierarchy aggregatedColumn="9"/>
        </ext>
      </extLst>
    </cacheHierarchy>
    <cacheHierarchy uniqueName="[Measures].[Sum of age]" caption="Sum of age" measure="1" displayFolder="" measureGroup="Range 4" count="0" hidden="1">
      <extLst>
        <ext xmlns:x15="http://schemas.microsoft.com/office/spreadsheetml/2010/11/main" uri="{B97F6D7D-B522-45F9-BDA1-12C45D357490}">
          <x15:cacheHierarchy aggregatedColumn="15"/>
        </ext>
      </extLst>
    </cacheHierarchy>
    <cacheHierarchy uniqueName="[Measures].[Count of sex]" caption="Count of sex" measure="1" displayFolder="" measureGroup="Range 4" count="0" hidden="1">
      <extLst>
        <ext xmlns:x15="http://schemas.microsoft.com/office/spreadsheetml/2010/11/main" uri="{B97F6D7D-B522-45F9-BDA1-12C45D357490}">
          <x15:cacheHierarchy aggregatedColumn="14"/>
        </ext>
      </extLst>
    </cacheHierarchy>
    <cacheHierarchy uniqueName="[Measures].[Count of age]" caption="Count of age" measure="1" displayFolder="" measureGroup="Range 4" count="0" hidden="1">
      <extLst>
        <ext xmlns:x15="http://schemas.microsoft.com/office/spreadsheetml/2010/11/main" uri="{B97F6D7D-B522-45F9-BDA1-12C45D357490}">
          <x15:cacheHierarchy aggregatedColumn="15"/>
        </ext>
      </extLst>
    </cacheHierarchy>
    <cacheHierarchy uniqueName="[Measures].[Count of income groups]" caption="Count of income groups" measure="1" displayFolder="" measureGroup="Range 4" count="0" hidden="1">
      <extLst>
        <ext xmlns:x15="http://schemas.microsoft.com/office/spreadsheetml/2010/11/main" uri="{B97F6D7D-B522-45F9-BDA1-12C45D357490}">
          <x15:cacheHierarchy aggregatedColumn="18"/>
        </ext>
      </extLst>
    </cacheHierarchy>
    <cacheHierarchy uniqueName="[Measures].[Count of religion]" caption="Count of religion" measure="1" displayFolder="" measureGroup="Range 4" count="0" oneField="1" hidden="1">
      <fieldsUsage count="1">
        <fieldUsage x="2"/>
      </fieldsUsage>
      <extLst>
        <ext xmlns:x15="http://schemas.microsoft.com/office/spreadsheetml/2010/11/main" uri="{B97F6D7D-B522-45F9-BDA1-12C45D357490}">
          <x15:cacheHierarchy aggregatedColumn="19"/>
        </ext>
      </extLst>
    </cacheHierarchy>
    <cacheHierarchy uniqueName="[Measures].[Count of age groups]" caption="Count of age groups" measure="1" displayFolder="" measureGroup="Range 4" count="0" hidden="1">
      <extLst>
        <ext xmlns:x15="http://schemas.microsoft.com/office/spreadsheetml/2010/11/main" uri="{B97F6D7D-B522-45F9-BDA1-12C45D357490}">
          <x15:cacheHierarchy aggregatedColumn="16"/>
        </ext>
      </extLst>
    </cacheHierarchy>
    <cacheHierarchy uniqueName="[Measures].[Count of mstatus]" caption="Count of mstatus" measure="1" displayFolder="" measureGroup="Range 4" count="0" hidden="1">
      <extLst>
        <ext xmlns:x15="http://schemas.microsoft.com/office/spreadsheetml/2010/11/main" uri="{B97F6D7D-B522-45F9-BDA1-12C45D357490}">
          <x15:cacheHierarchy aggregatedColumn="20"/>
        </ext>
      </extLst>
    </cacheHierarchy>
    <cacheHierarchy uniqueName="[Measures].[Count of polview]" caption="Count of polview" measure="1" displayFolder="" measureGroup="Range 4" count="0" hidden="1">
      <extLst>
        <ext xmlns:x15="http://schemas.microsoft.com/office/spreadsheetml/2010/11/main" uri="{B97F6D7D-B522-45F9-BDA1-12C45D357490}">
          <x15:cacheHierarchy aggregatedColumn="21"/>
        </ext>
      </extLst>
    </cacheHierarchy>
  </cacheHierarchies>
  <kpis count="0"/>
  <dimensions count="6">
    <dimension measure="1" name="Measures" uniqueName="[Measures]" caption="Measures"/>
    <dimension name="Range" uniqueName="[Range]" caption="Range"/>
    <dimension name="Range 1" uniqueName="[Range 1]" caption="Range 1"/>
    <dimension name="Range 2" uniqueName="[Range 2]" caption="Range 2"/>
    <dimension name="Range 3" uniqueName="[Range 3]" caption="Range 3"/>
    <dimension name="Range 4" uniqueName="[Range 4]" caption="Range 4"/>
  </dimensions>
  <measureGroups count="5">
    <measureGroup name="Range" caption="Range"/>
    <measureGroup name="Range 1" caption="Range 1"/>
    <measureGroup name="Range 2" caption="Range 2"/>
    <measureGroup name="Range 3" caption="Range 3"/>
    <measureGroup name="Range 4" caption="Range 4"/>
  </measureGroups>
  <maps count="5">
    <map measureGroup="0" dimension="1"/>
    <map measureGroup="1" dimension="2"/>
    <map measureGroup="2" dimension="3"/>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sad Kanike" refreshedDate="45181.103978703701" backgroundQuery="1" createdVersion="8" refreshedVersion="8" minRefreshableVersion="3" recordCount="0" supportSubquery="1" supportAdvancedDrill="1" xr:uid="{5F9AEF5E-96F2-4507-B436-64DA52C6E188}">
  <cacheSource type="external" connectionId="1"/>
  <cacheFields count="3">
    <cacheField name="[Range 4].[Q4].[Q4]" caption="Q4" numFmtId="0" hierarchy="13" level="1">
      <sharedItems count="4">
        <s v="Somewhat likely"/>
        <s v="Somewhat unlikely"/>
        <s v="Very likely"/>
        <s v="Very unlikely"/>
      </sharedItems>
    </cacheField>
    <cacheField name="[Range 4].[income groups].[income groups]" caption="income groups" numFmtId="0" hierarchy="18" level="1">
      <sharedItems count="3">
        <s v="High Income"/>
        <s v="Low Income"/>
        <s v="Middle Income"/>
      </sharedItems>
    </cacheField>
    <cacheField name="[Measures].[Count of income groups]" caption="Count of income groups" numFmtId="0" hierarchy="42" level="32767"/>
  </cacheFields>
  <cacheHierarchies count="47">
    <cacheHierarchy uniqueName="[Range].[Q3b]" caption="Q3b" attribute="1" defaultMemberUniqueName="[Range].[Q3b].[All]" allUniqueName="[Range].[Q3b].[All]" dimensionUniqueName="[Range]" displayFolder="" count="0" memberValueDatatype="130" unbalanced="0"/>
    <cacheHierarchy uniqueName="[Range].[Age group]" caption="Age group" attribute="1" defaultMemberUniqueName="[Range].[Age group].[All]" allUniqueName="[Range].[Age group].[All]" dimensionUniqueName="[Range]" displayFolder="" count="0" memberValueDatatype="130" unbalanced="0"/>
    <cacheHierarchy uniqueName="[Range 1].[Q3a]" caption="Q3a" attribute="1" defaultMemberUniqueName="[Range 1].[Q3a].[All]" allUniqueName="[Range 1].[Q3a].[All]" dimensionUniqueName="[Range 1]" displayFolder="" count="0" memberValueDatatype="130" unbalanced="0"/>
    <cacheHierarchy uniqueName="[Range 1].[Income Labels]" caption="Income Labels" attribute="1" defaultMemberUniqueName="[Range 1].[Income Labels].[All]" allUniqueName="[Range 1].[Income Labels].[All]" dimensionUniqueName="[Range 1]" displayFolder="" count="0" memberValueDatatype="130" unbalanced="0"/>
    <cacheHierarchy uniqueName="[Range 2].[Q5a. Protecting the environment]" caption="Q5a. Protecting the environment" attribute="1" defaultMemberUniqueName="[Range 2].[Q5a. Protecting the environment].[All]" allUniqueName="[Range 2].[Q5a. Protecting the environment].[All]" dimensionUniqueName="[Range 2]" displayFolder="" count="0" memberValueDatatype="130" unbalanced="0"/>
    <cacheHierarchy uniqueName="[Range 2].[Q5b. Dealing with China]" caption="Q5b. Dealing with China" attribute="1" defaultMemberUniqueName="[Range 2].[Q5b. Dealing with China].[All]" allUniqueName="[Range 2].[Q5b. Dealing with China].[All]" dimensionUniqueName="[Range 2]" displayFolder="" count="0" memberValueDatatype="130" unbalanced="0"/>
    <cacheHierarchy uniqueName="[Range 2].[Q5c. Dealing with Iran]" caption="Q5c. Dealing with Iran" attribute="1" defaultMemberUniqueName="[Range 2].[Q5c. Dealing with Iran].[All]" allUniqueName="[Range 2].[Q5c. Dealing with Iran].[All]" dimensionUniqueName="[Range 2]" displayFolder="" count="0" memberValueDatatype="130" unbalanced="0"/>
    <cacheHierarchy uniqueName="[Range 2].[Q5d. Promoting free trade]" caption="Q5d. Promoting free trade" attribute="1" defaultMemberUniqueName="[Range 2].[Q5d. Promoting free trade].[All]" allUniqueName="[Range 2].[Q5d. Promoting free trade].[All]" dimensionUniqueName="[Range 2]" displayFolder="" count="0" memberValueDatatype="130" unbalanced="0"/>
    <cacheHierarchy uniqueName="[Range 2].[Q5e. Protecting European security]" caption="Q5e. Protecting European security" attribute="1" defaultMemberUniqueName="[Range 2].[Q5e. Protecting European security].[All]" allUniqueName="[Range 2].[Q5e. Protecting European security].[All]" dimensionUniqueName="[Range 2]" displayFolder="" count="0" memberValueDatatype="130" unbalanced="0"/>
    <cacheHierarchy uniqueName="[Range 2].[Q5f. Protecting democracy and human rights around the world]" caption="Q5f. Protecting democracy and human rights around the world" attribute="1" defaultMemberUniqueName="[Range 2].[Q5f. Protecting democracy and human rights around the world].[All]" allUniqueName="[Range 2].[Q5f. Protecting democracy and human rights around the world].[All]" dimensionUniqueName="[Range 2]" displayFolder="" count="0" memberValueDatatype="130" unbalanced="0"/>
    <cacheHierarchy uniqueName="[Range 2].[partyln]" caption="partyln" attribute="1" defaultMemberUniqueName="[Range 2].[partyln].[All]" allUniqueName="[Range 2].[partyln].[All]" dimensionUniqueName="[Range 2]" displayFolder="" count="0" memberValueDatatype="130" unbalanced="0"/>
    <cacheHierarchy uniqueName="[Range 3].[Q5a. Protecting the environment]" caption="Q5a. Protecting the environment" attribute="1" defaultMemberUniqueName="[Range 3].[Q5a. Protecting the environment].[All]" allUniqueName="[Range 3].[Q5a. Protecting the environment].[All]" dimensionUniqueName="[Range 3]" displayFolder="" count="0" memberValueDatatype="130" unbalanced="0"/>
    <cacheHierarchy uniqueName="[Range 3].[partyln]" caption="partyln" attribute="1" defaultMemberUniqueName="[Range 3].[partyln].[All]" allUniqueName="[Range 3].[partyln].[All]" dimensionUniqueName="[Range 3]" displayFolder="" count="0" memberValueDatatype="130" unbalanced="0"/>
    <cacheHierarchy uniqueName="[Range 4].[Q4]" caption="Q4" attribute="1" defaultMemberUniqueName="[Range 4].[Q4].[All]" allUniqueName="[Range 4].[Q4].[All]" dimensionUniqueName="[Range 4]" displayFolder="" count="2" memberValueDatatype="130" unbalanced="0">
      <fieldsUsage count="2">
        <fieldUsage x="-1"/>
        <fieldUsage x="0"/>
      </fieldsUsage>
    </cacheHierarchy>
    <cacheHierarchy uniqueName="[Range 4].[sex]" caption="sex" attribute="1" defaultMemberUniqueName="[Range 4].[sex].[All]" allUniqueName="[Range 4].[sex].[All]" dimensionUniqueName="[Range 4]" displayFolder="" count="0" memberValueDatatype="130" unbalanced="0"/>
    <cacheHierarchy uniqueName="[Range 4].[age]" caption="age" attribute="1" defaultMemberUniqueName="[Range 4].[age].[All]" allUniqueName="[Range 4].[age].[All]" dimensionUniqueName="[Range 4]" displayFolder="" count="0" memberValueDatatype="20" unbalanced="0"/>
    <cacheHierarchy uniqueName="[Range 4].[age groups]" caption="age groups" attribute="1" defaultMemberUniqueName="[Range 4].[age groups].[All]" allUniqueName="[Range 4].[age groups].[All]" dimensionUniqueName="[Range 4]" displayFolder="" count="0" memberValueDatatype="130" unbalanced="0"/>
    <cacheHierarchy uniqueName="[Range 4].[income]" caption="income" attribute="1" defaultMemberUniqueName="[Range 4].[income].[All]" allUniqueName="[Range 4].[income].[All]" dimensionUniqueName="[Range 4]" displayFolder="" count="0" memberValueDatatype="130" unbalanced="0"/>
    <cacheHierarchy uniqueName="[Range 4].[income groups]" caption="income groups" attribute="1" defaultMemberUniqueName="[Range 4].[income groups].[All]" allUniqueName="[Range 4].[income groups].[All]" dimensionUniqueName="[Range 4]" displayFolder="" count="2" memberValueDatatype="130" unbalanced="0">
      <fieldsUsage count="2">
        <fieldUsage x="-1"/>
        <fieldUsage x="1"/>
      </fieldsUsage>
    </cacheHierarchy>
    <cacheHierarchy uniqueName="[Range 4].[religion]" caption="religion" attribute="1" defaultMemberUniqueName="[Range 4].[religion].[All]" allUniqueName="[Range 4].[religion].[All]" dimensionUniqueName="[Range 4]" displayFolder="" count="0" memberValueDatatype="130" unbalanced="0"/>
    <cacheHierarchy uniqueName="[Range 4].[mstatus]" caption="mstatus" attribute="1" defaultMemberUniqueName="[Range 4].[mstatus].[All]" allUniqueName="[Range 4].[mstatus].[All]" dimensionUniqueName="[Range 4]" displayFolder="" count="0" memberValueDatatype="130" unbalanced="0"/>
    <cacheHierarchy uniqueName="[Range 4].[polview]" caption="polview" attribute="1" defaultMemberUniqueName="[Range 4].[polview].[All]" allUniqueName="[Range 4].[polview].[All]" dimensionUniqueName="[Range 4]" displayFolder="" count="0" memberValueDatatype="130" unbalanced="0"/>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XL_Count Range 2]" caption="__XL_Count Range 2" measure="1" displayFolder="" measureGroup="Range 2" count="0" hidden="1"/>
    <cacheHierarchy uniqueName="[Measures].[__XL_Count Range 3]" caption="__XL_Count Range 3" measure="1" displayFolder="" measureGroup="Range 3" count="0" hidden="1"/>
    <cacheHierarchy uniqueName="[Measures].[__XL_Count Range 4]" caption="__XL_Count Range 4" measure="1" displayFolder="" measureGroup="Range 4" count="0" hidden="1"/>
    <cacheHierarchy uniqueName="[Measures].[__No measures defined]" caption="__No measures defined" measure="1" displayFolder="" count="0" hidden="1"/>
    <cacheHierarchy uniqueName="[Measures].[Count of Age group]" caption="Count of Age group" measure="1" displayFolder="" measureGroup="Range" count="0" hidden="1">
      <extLst>
        <ext xmlns:x15="http://schemas.microsoft.com/office/spreadsheetml/2010/11/main" uri="{B97F6D7D-B522-45F9-BDA1-12C45D357490}">
          <x15:cacheHierarchy aggregatedColumn="1"/>
        </ext>
      </extLst>
    </cacheHierarchy>
    <cacheHierarchy uniqueName="[Measures].[Count of Q3b]" caption="Count of Q3b" measure="1" displayFolder="" measureGroup="Range" count="0" hidden="1">
      <extLst>
        <ext xmlns:x15="http://schemas.microsoft.com/office/spreadsheetml/2010/11/main" uri="{B97F6D7D-B522-45F9-BDA1-12C45D357490}">
          <x15:cacheHierarchy aggregatedColumn="0"/>
        </ext>
      </extLst>
    </cacheHierarchy>
    <cacheHierarchy uniqueName="[Measures].[Count of Q3a]" caption="Count of Q3a" measure="1" displayFolder="" measureGroup="Range 1" count="0" hidden="1">
      <extLst>
        <ext xmlns:x15="http://schemas.microsoft.com/office/spreadsheetml/2010/11/main" uri="{B97F6D7D-B522-45F9-BDA1-12C45D357490}">
          <x15:cacheHierarchy aggregatedColumn="2"/>
        </ext>
      </extLst>
    </cacheHierarchy>
    <cacheHierarchy uniqueName="[Measures].[Count of partyln]" caption="Count of partyln" measure="1" displayFolder="" measureGroup="Range 2" count="0" hidden="1">
      <extLst>
        <ext xmlns:x15="http://schemas.microsoft.com/office/spreadsheetml/2010/11/main" uri="{B97F6D7D-B522-45F9-BDA1-12C45D357490}">
          <x15:cacheHierarchy aggregatedColumn="10"/>
        </ext>
      </extLst>
    </cacheHierarchy>
    <cacheHierarchy uniqueName="[Measures].[Count of Q5a. Protecting the environment]" caption="Count of Q5a. Protecting the environment" measure="1" displayFolder="" measureGroup="Range 3" count="0" hidden="1">
      <extLst>
        <ext xmlns:x15="http://schemas.microsoft.com/office/spreadsheetml/2010/11/main" uri="{B97F6D7D-B522-45F9-BDA1-12C45D357490}">
          <x15:cacheHierarchy aggregatedColumn="11"/>
        </ext>
      </extLst>
    </cacheHierarchy>
    <cacheHierarchy uniqueName="[Measures].[Count of Q5a. Protecting the environment 2]" caption="Count of Q5a. Protecting the environment 2" measure="1" displayFolder="" measureGroup="Range 2" count="0" hidden="1">
      <extLst>
        <ext xmlns:x15="http://schemas.microsoft.com/office/spreadsheetml/2010/11/main" uri="{B97F6D7D-B522-45F9-BDA1-12C45D357490}">
          <x15:cacheHierarchy aggregatedColumn="4"/>
        </ext>
      </extLst>
    </cacheHierarchy>
    <cacheHierarchy uniqueName="[Measures].[Count of Q5b. Dealing with China]" caption="Count of Q5b. Dealing with China" measure="1" displayFolder="" measureGroup="Range 2" count="0" hidden="1">
      <extLst>
        <ext xmlns:x15="http://schemas.microsoft.com/office/spreadsheetml/2010/11/main" uri="{B97F6D7D-B522-45F9-BDA1-12C45D357490}">
          <x15:cacheHierarchy aggregatedColumn="5"/>
        </ext>
      </extLst>
    </cacheHierarchy>
    <cacheHierarchy uniqueName="[Measures].[Count of Q5c. Dealing with Iran]" caption="Count of Q5c. Dealing with Iran" measure="1" displayFolder="" measureGroup="Range 2" count="0" hidden="1">
      <extLst>
        <ext xmlns:x15="http://schemas.microsoft.com/office/spreadsheetml/2010/11/main" uri="{B97F6D7D-B522-45F9-BDA1-12C45D357490}">
          <x15:cacheHierarchy aggregatedColumn="6"/>
        </ext>
      </extLst>
    </cacheHierarchy>
    <cacheHierarchy uniqueName="[Measures].[Count of Q5d. Promoting free trade]" caption="Count of Q5d. Promoting free trade" measure="1" displayFolder="" measureGroup="Range 2" count="0" hidden="1">
      <extLst>
        <ext xmlns:x15="http://schemas.microsoft.com/office/spreadsheetml/2010/11/main" uri="{B97F6D7D-B522-45F9-BDA1-12C45D357490}">
          <x15:cacheHierarchy aggregatedColumn="7"/>
        </ext>
      </extLst>
    </cacheHierarchy>
    <cacheHierarchy uniqueName="[Measures].[Count of Q5e. Protecting European security]" caption="Count of Q5e. Protecting European security" measure="1" displayFolder="" measureGroup="Range 2" count="0" hidden="1">
      <extLst>
        <ext xmlns:x15="http://schemas.microsoft.com/office/spreadsheetml/2010/11/main" uri="{B97F6D7D-B522-45F9-BDA1-12C45D357490}">
          <x15:cacheHierarchy aggregatedColumn="8"/>
        </ext>
      </extLst>
    </cacheHierarchy>
    <cacheHierarchy uniqueName="[Measures].[Count of Q5f. Protecting democracy and human rights around the world]" caption="Count of Q5f. Protecting democracy and human rights around the world" measure="1" displayFolder="" measureGroup="Range 2" count="0" hidden="1">
      <extLst>
        <ext xmlns:x15="http://schemas.microsoft.com/office/spreadsheetml/2010/11/main" uri="{B97F6D7D-B522-45F9-BDA1-12C45D357490}">
          <x15:cacheHierarchy aggregatedColumn="9"/>
        </ext>
      </extLst>
    </cacheHierarchy>
    <cacheHierarchy uniqueName="[Measures].[Sum of age]" caption="Sum of age" measure="1" displayFolder="" measureGroup="Range 4" count="0" hidden="1">
      <extLst>
        <ext xmlns:x15="http://schemas.microsoft.com/office/spreadsheetml/2010/11/main" uri="{B97F6D7D-B522-45F9-BDA1-12C45D357490}">
          <x15:cacheHierarchy aggregatedColumn="15"/>
        </ext>
      </extLst>
    </cacheHierarchy>
    <cacheHierarchy uniqueName="[Measures].[Count of sex]" caption="Count of sex" measure="1" displayFolder="" measureGroup="Range 4" count="0" hidden="1">
      <extLst>
        <ext xmlns:x15="http://schemas.microsoft.com/office/spreadsheetml/2010/11/main" uri="{B97F6D7D-B522-45F9-BDA1-12C45D357490}">
          <x15:cacheHierarchy aggregatedColumn="14"/>
        </ext>
      </extLst>
    </cacheHierarchy>
    <cacheHierarchy uniqueName="[Measures].[Count of age]" caption="Count of age" measure="1" displayFolder="" measureGroup="Range 4" count="0" hidden="1">
      <extLst>
        <ext xmlns:x15="http://schemas.microsoft.com/office/spreadsheetml/2010/11/main" uri="{B97F6D7D-B522-45F9-BDA1-12C45D357490}">
          <x15:cacheHierarchy aggregatedColumn="15"/>
        </ext>
      </extLst>
    </cacheHierarchy>
    <cacheHierarchy uniqueName="[Measures].[Count of income groups]" caption="Count of income groups" measure="1" displayFolder="" measureGroup="Range 4" count="0" oneField="1" hidden="1">
      <fieldsUsage count="1">
        <fieldUsage x="2"/>
      </fieldsUsage>
      <extLst>
        <ext xmlns:x15="http://schemas.microsoft.com/office/spreadsheetml/2010/11/main" uri="{B97F6D7D-B522-45F9-BDA1-12C45D357490}">
          <x15:cacheHierarchy aggregatedColumn="18"/>
        </ext>
      </extLst>
    </cacheHierarchy>
    <cacheHierarchy uniqueName="[Measures].[Count of religion]" caption="Count of religion" measure="1" displayFolder="" measureGroup="Range 4" count="0" hidden="1">
      <extLst>
        <ext xmlns:x15="http://schemas.microsoft.com/office/spreadsheetml/2010/11/main" uri="{B97F6D7D-B522-45F9-BDA1-12C45D357490}">
          <x15:cacheHierarchy aggregatedColumn="19"/>
        </ext>
      </extLst>
    </cacheHierarchy>
    <cacheHierarchy uniqueName="[Measures].[Count of age groups]" caption="Count of age groups" measure="1" displayFolder="" measureGroup="Range 4" count="0" hidden="1">
      <extLst>
        <ext xmlns:x15="http://schemas.microsoft.com/office/spreadsheetml/2010/11/main" uri="{B97F6D7D-B522-45F9-BDA1-12C45D357490}">
          <x15:cacheHierarchy aggregatedColumn="16"/>
        </ext>
      </extLst>
    </cacheHierarchy>
    <cacheHierarchy uniqueName="[Measures].[Count of mstatus]" caption="Count of mstatus" measure="1" displayFolder="" measureGroup="Range 4" count="0" hidden="1">
      <extLst>
        <ext xmlns:x15="http://schemas.microsoft.com/office/spreadsheetml/2010/11/main" uri="{B97F6D7D-B522-45F9-BDA1-12C45D357490}">
          <x15:cacheHierarchy aggregatedColumn="20"/>
        </ext>
      </extLst>
    </cacheHierarchy>
    <cacheHierarchy uniqueName="[Measures].[Count of polview]" caption="Count of polview" measure="1" displayFolder="" measureGroup="Range 4" count="0" hidden="1">
      <extLst>
        <ext xmlns:x15="http://schemas.microsoft.com/office/spreadsheetml/2010/11/main" uri="{B97F6D7D-B522-45F9-BDA1-12C45D357490}">
          <x15:cacheHierarchy aggregatedColumn="21"/>
        </ext>
      </extLst>
    </cacheHierarchy>
  </cacheHierarchies>
  <kpis count="0"/>
  <dimensions count="6">
    <dimension measure="1" name="Measures" uniqueName="[Measures]" caption="Measures"/>
    <dimension name="Range" uniqueName="[Range]" caption="Range"/>
    <dimension name="Range 1" uniqueName="[Range 1]" caption="Range 1"/>
    <dimension name="Range 2" uniqueName="[Range 2]" caption="Range 2"/>
    <dimension name="Range 3" uniqueName="[Range 3]" caption="Range 3"/>
    <dimension name="Range 4" uniqueName="[Range 4]" caption="Range 4"/>
  </dimensions>
  <measureGroups count="5">
    <measureGroup name="Range" caption="Range"/>
    <measureGroup name="Range 1" caption="Range 1"/>
    <measureGroup name="Range 2" caption="Range 2"/>
    <measureGroup name="Range 3" caption="Range 3"/>
    <measureGroup name="Range 4" caption="Range 4"/>
  </measureGroups>
  <maps count="5">
    <map measureGroup="0" dimension="1"/>
    <map measureGroup="1" dimension="2"/>
    <map measureGroup="2" dimension="3"/>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sad Kanike" refreshedDate="45181.101508796295" backgroundQuery="1" createdVersion="8" refreshedVersion="8" minRefreshableVersion="3" recordCount="0" supportSubquery="1" supportAdvancedDrill="1" xr:uid="{752B4CB4-019F-4A90-942D-C31A29B18539}">
  <cacheSource type="external" connectionId="1"/>
  <cacheFields count="3">
    <cacheField name="[Range 4].[Q4].[Q4]" caption="Q4" numFmtId="0" hierarchy="13" level="1">
      <sharedItems count="4">
        <s v="Somewhat likely"/>
        <s v="Somewhat unlikely"/>
        <s v="Very likely"/>
        <s v="Very unlikely"/>
      </sharedItems>
    </cacheField>
    <cacheField name="[Range 4].[age groups].[age groups]" caption="age groups" numFmtId="0" hierarchy="16" level="1">
      <sharedItems count="4">
        <s v="18-29"/>
        <s v="30-49"/>
        <s v="50-64"/>
        <s v="65+"/>
      </sharedItems>
    </cacheField>
    <cacheField name="[Measures].[Count of age groups]" caption="Count of age groups" numFmtId="0" hierarchy="44" level="32767"/>
  </cacheFields>
  <cacheHierarchies count="47">
    <cacheHierarchy uniqueName="[Range].[Q3b]" caption="Q3b" attribute="1" defaultMemberUniqueName="[Range].[Q3b].[All]" allUniqueName="[Range].[Q3b].[All]" dimensionUniqueName="[Range]" displayFolder="" count="0" memberValueDatatype="130" unbalanced="0"/>
    <cacheHierarchy uniqueName="[Range].[Age group]" caption="Age group" attribute="1" defaultMemberUniqueName="[Range].[Age group].[All]" allUniqueName="[Range].[Age group].[All]" dimensionUniqueName="[Range]" displayFolder="" count="0" memberValueDatatype="130" unbalanced="0"/>
    <cacheHierarchy uniqueName="[Range 1].[Q3a]" caption="Q3a" attribute="1" defaultMemberUniqueName="[Range 1].[Q3a].[All]" allUniqueName="[Range 1].[Q3a].[All]" dimensionUniqueName="[Range 1]" displayFolder="" count="0" memberValueDatatype="130" unbalanced="0"/>
    <cacheHierarchy uniqueName="[Range 1].[Income Labels]" caption="Income Labels" attribute="1" defaultMemberUniqueName="[Range 1].[Income Labels].[All]" allUniqueName="[Range 1].[Income Labels].[All]" dimensionUniqueName="[Range 1]" displayFolder="" count="0" memberValueDatatype="130" unbalanced="0"/>
    <cacheHierarchy uniqueName="[Range 2].[Q5a. Protecting the environment]" caption="Q5a. Protecting the environment" attribute="1" defaultMemberUniqueName="[Range 2].[Q5a. Protecting the environment].[All]" allUniqueName="[Range 2].[Q5a. Protecting the environment].[All]" dimensionUniqueName="[Range 2]" displayFolder="" count="0" memberValueDatatype="130" unbalanced="0"/>
    <cacheHierarchy uniqueName="[Range 2].[Q5b. Dealing with China]" caption="Q5b. Dealing with China" attribute="1" defaultMemberUniqueName="[Range 2].[Q5b. Dealing with China].[All]" allUniqueName="[Range 2].[Q5b. Dealing with China].[All]" dimensionUniqueName="[Range 2]" displayFolder="" count="0" memberValueDatatype="130" unbalanced="0"/>
    <cacheHierarchy uniqueName="[Range 2].[Q5c. Dealing with Iran]" caption="Q5c. Dealing with Iran" attribute="1" defaultMemberUniqueName="[Range 2].[Q5c. Dealing with Iran].[All]" allUniqueName="[Range 2].[Q5c. Dealing with Iran].[All]" dimensionUniqueName="[Range 2]" displayFolder="" count="0" memberValueDatatype="130" unbalanced="0"/>
    <cacheHierarchy uniqueName="[Range 2].[Q5d. Promoting free trade]" caption="Q5d. Promoting free trade" attribute="1" defaultMemberUniqueName="[Range 2].[Q5d. Promoting free trade].[All]" allUniqueName="[Range 2].[Q5d. Promoting free trade].[All]" dimensionUniqueName="[Range 2]" displayFolder="" count="0" memberValueDatatype="130" unbalanced="0"/>
    <cacheHierarchy uniqueName="[Range 2].[Q5e. Protecting European security]" caption="Q5e. Protecting European security" attribute="1" defaultMemberUniqueName="[Range 2].[Q5e. Protecting European security].[All]" allUniqueName="[Range 2].[Q5e. Protecting European security].[All]" dimensionUniqueName="[Range 2]" displayFolder="" count="0" memberValueDatatype="130" unbalanced="0"/>
    <cacheHierarchy uniqueName="[Range 2].[Q5f. Protecting democracy and human rights around the world]" caption="Q5f. Protecting democracy and human rights around the world" attribute="1" defaultMemberUniqueName="[Range 2].[Q5f. Protecting democracy and human rights around the world].[All]" allUniqueName="[Range 2].[Q5f. Protecting democracy and human rights around the world].[All]" dimensionUniqueName="[Range 2]" displayFolder="" count="0" memberValueDatatype="130" unbalanced="0"/>
    <cacheHierarchy uniqueName="[Range 2].[partyln]" caption="partyln" attribute="1" defaultMemberUniqueName="[Range 2].[partyln].[All]" allUniqueName="[Range 2].[partyln].[All]" dimensionUniqueName="[Range 2]" displayFolder="" count="0" memberValueDatatype="130" unbalanced="0"/>
    <cacheHierarchy uniqueName="[Range 3].[Q5a. Protecting the environment]" caption="Q5a. Protecting the environment" attribute="1" defaultMemberUniqueName="[Range 3].[Q5a. Protecting the environment].[All]" allUniqueName="[Range 3].[Q5a. Protecting the environment].[All]" dimensionUniqueName="[Range 3]" displayFolder="" count="0" memberValueDatatype="130" unbalanced="0"/>
    <cacheHierarchy uniqueName="[Range 3].[partyln]" caption="partyln" attribute="1" defaultMemberUniqueName="[Range 3].[partyln].[All]" allUniqueName="[Range 3].[partyln].[All]" dimensionUniqueName="[Range 3]" displayFolder="" count="0" memberValueDatatype="130" unbalanced="0"/>
    <cacheHierarchy uniqueName="[Range 4].[Q4]" caption="Q4" attribute="1" defaultMemberUniqueName="[Range 4].[Q4].[All]" allUniqueName="[Range 4].[Q4].[All]" dimensionUniqueName="[Range 4]" displayFolder="" count="2" memberValueDatatype="130" unbalanced="0">
      <fieldsUsage count="2">
        <fieldUsage x="-1"/>
        <fieldUsage x="0"/>
      </fieldsUsage>
    </cacheHierarchy>
    <cacheHierarchy uniqueName="[Range 4].[sex]" caption="sex" attribute="1" defaultMemberUniqueName="[Range 4].[sex].[All]" allUniqueName="[Range 4].[sex].[All]" dimensionUniqueName="[Range 4]" displayFolder="" count="0" memberValueDatatype="130" unbalanced="0"/>
    <cacheHierarchy uniqueName="[Range 4].[age]" caption="age" attribute="1" defaultMemberUniqueName="[Range 4].[age].[All]" allUniqueName="[Range 4].[age].[All]" dimensionUniqueName="[Range 4]" displayFolder="" count="0" memberValueDatatype="20" unbalanced="0"/>
    <cacheHierarchy uniqueName="[Range 4].[age groups]" caption="age groups" attribute="1" defaultMemberUniqueName="[Range 4].[age groups].[All]" allUniqueName="[Range 4].[age groups].[All]" dimensionUniqueName="[Range 4]" displayFolder="" count="2" memberValueDatatype="130" unbalanced="0">
      <fieldsUsage count="2">
        <fieldUsage x="-1"/>
        <fieldUsage x="1"/>
      </fieldsUsage>
    </cacheHierarchy>
    <cacheHierarchy uniqueName="[Range 4].[income]" caption="income" attribute="1" defaultMemberUniqueName="[Range 4].[income].[All]" allUniqueName="[Range 4].[income].[All]" dimensionUniqueName="[Range 4]" displayFolder="" count="0" memberValueDatatype="130" unbalanced="0"/>
    <cacheHierarchy uniqueName="[Range 4].[income groups]" caption="income groups" attribute="1" defaultMemberUniqueName="[Range 4].[income groups].[All]" allUniqueName="[Range 4].[income groups].[All]" dimensionUniqueName="[Range 4]" displayFolder="" count="0" memberValueDatatype="130" unbalanced="0"/>
    <cacheHierarchy uniqueName="[Range 4].[religion]" caption="religion" attribute="1" defaultMemberUniqueName="[Range 4].[religion].[All]" allUniqueName="[Range 4].[religion].[All]" dimensionUniqueName="[Range 4]" displayFolder="" count="0" memberValueDatatype="130" unbalanced="0"/>
    <cacheHierarchy uniqueName="[Range 4].[mstatus]" caption="mstatus" attribute="1" defaultMemberUniqueName="[Range 4].[mstatus].[All]" allUniqueName="[Range 4].[mstatus].[All]" dimensionUniqueName="[Range 4]" displayFolder="" count="0" memberValueDatatype="130" unbalanced="0"/>
    <cacheHierarchy uniqueName="[Range 4].[polview]" caption="polview" attribute="1" defaultMemberUniqueName="[Range 4].[polview].[All]" allUniqueName="[Range 4].[polview].[All]" dimensionUniqueName="[Range 4]" displayFolder="" count="0" memberValueDatatype="130" unbalanced="0"/>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XL_Count Range 2]" caption="__XL_Count Range 2" measure="1" displayFolder="" measureGroup="Range 2" count="0" hidden="1"/>
    <cacheHierarchy uniqueName="[Measures].[__XL_Count Range 3]" caption="__XL_Count Range 3" measure="1" displayFolder="" measureGroup="Range 3" count="0" hidden="1"/>
    <cacheHierarchy uniqueName="[Measures].[__XL_Count Range 4]" caption="__XL_Count Range 4" measure="1" displayFolder="" measureGroup="Range 4" count="0" hidden="1"/>
    <cacheHierarchy uniqueName="[Measures].[__No measures defined]" caption="__No measures defined" measure="1" displayFolder="" count="0" hidden="1"/>
    <cacheHierarchy uniqueName="[Measures].[Count of Age group]" caption="Count of Age group" measure="1" displayFolder="" measureGroup="Range" count="0" hidden="1">
      <extLst>
        <ext xmlns:x15="http://schemas.microsoft.com/office/spreadsheetml/2010/11/main" uri="{B97F6D7D-B522-45F9-BDA1-12C45D357490}">
          <x15:cacheHierarchy aggregatedColumn="1"/>
        </ext>
      </extLst>
    </cacheHierarchy>
    <cacheHierarchy uniqueName="[Measures].[Count of Q3b]" caption="Count of Q3b" measure="1" displayFolder="" measureGroup="Range" count="0" hidden="1">
      <extLst>
        <ext xmlns:x15="http://schemas.microsoft.com/office/spreadsheetml/2010/11/main" uri="{B97F6D7D-B522-45F9-BDA1-12C45D357490}">
          <x15:cacheHierarchy aggregatedColumn="0"/>
        </ext>
      </extLst>
    </cacheHierarchy>
    <cacheHierarchy uniqueName="[Measures].[Count of Q3a]" caption="Count of Q3a" measure="1" displayFolder="" measureGroup="Range 1" count="0" hidden="1">
      <extLst>
        <ext xmlns:x15="http://schemas.microsoft.com/office/spreadsheetml/2010/11/main" uri="{B97F6D7D-B522-45F9-BDA1-12C45D357490}">
          <x15:cacheHierarchy aggregatedColumn="2"/>
        </ext>
      </extLst>
    </cacheHierarchy>
    <cacheHierarchy uniqueName="[Measures].[Count of partyln]" caption="Count of partyln" measure="1" displayFolder="" measureGroup="Range 2" count="0" hidden="1">
      <extLst>
        <ext xmlns:x15="http://schemas.microsoft.com/office/spreadsheetml/2010/11/main" uri="{B97F6D7D-B522-45F9-BDA1-12C45D357490}">
          <x15:cacheHierarchy aggregatedColumn="10"/>
        </ext>
      </extLst>
    </cacheHierarchy>
    <cacheHierarchy uniqueName="[Measures].[Count of Q5a. Protecting the environment]" caption="Count of Q5a. Protecting the environment" measure="1" displayFolder="" measureGroup="Range 3" count="0" hidden="1">
      <extLst>
        <ext xmlns:x15="http://schemas.microsoft.com/office/spreadsheetml/2010/11/main" uri="{B97F6D7D-B522-45F9-BDA1-12C45D357490}">
          <x15:cacheHierarchy aggregatedColumn="11"/>
        </ext>
      </extLst>
    </cacheHierarchy>
    <cacheHierarchy uniqueName="[Measures].[Count of Q5a. Protecting the environment 2]" caption="Count of Q5a. Protecting the environment 2" measure="1" displayFolder="" measureGroup="Range 2" count="0" hidden="1">
      <extLst>
        <ext xmlns:x15="http://schemas.microsoft.com/office/spreadsheetml/2010/11/main" uri="{B97F6D7D-B522-45F9-BDA1-12C45D357490}">
          <x15:cacheHierarchy aggregatedColumn="4"/>
        </ext>
      </extLst>
    </cacheHierarchy>
    <cacheHierarchy uniqueName="[Measures].[Count of Q5b. Dealing with China]" caption="Count of Q5b. Dealing with China" measure="1" displayFolder="" measureGroup="Range 2" count="0" hidden="1">
      <extLst>
        <ext xmlns:x15="http://schemas.microsoft.com/office/spreadsheetml/2010/11/main" uri="{B97F6D7D-B522-45F9-BDA1-12C45D357490}">
          <x15:cacheHierarchy aggregatedColumn="5"/>
        </ext>
      </extLst>
    </cacheHierarchy>
    <cacheHierarchy uniqueName="[Measures].[Count of Q5c. Dealing with Iran]" caption="Count of Q5c. Dealing with Iran" measure="1" displayFolder="" measureGroup="Range 2" count="0" hidden="1">
      <extLst>
        <ext xmlns:x15="http://schemas.microsoft.com/office/spreadsheetml/2010/11/main" uri="{B97F6D7D-B522-45F9-BDA1-12C45D357490}">
          <x15:cacheHierarchy aggregatedColumn="6"/>
        </ext>
      </extLst>
    </cacheHierarchy>
    <cacheHierarchy uniqueName="[Measures].[Count of Q5d. Promoting free trade]" caption="Count of Q5d. Promoting free trade" measure="1" displayFolder="" measureGroup="Range 2" count="0" hidden="1">
      <extLst>
        <ext xmlns:x15="http://schemas.microsoft.com/office/spreadsheetml/2010/11/main" uri="{B97F6D7D-B522-45F9-BDA1-12C45D357490}">
          <x15:cacheHierarchy aggregatedColumn="7"/>
        </ext>
      </extLst>
    </cacheHierarchy>
    <cacheHierarchy uniqueName="[Measures].[Count of Q5e. Protecting European security]" caption="Count of Q5e. Protecting European security" measure="1" displayFolder="" measureGroup="Range 2" count="0" hidden="1">
      <extLst>
        <ext xmlns:x15="http://schemas.microsoft.com/office/spreadsheetml/2010/11/main" uri="{B97F6D7D-B522-45F9-BDA1-12C45D357490}">
          <x15:cacheHierarchy aggregatedColumn="8"/>
        </ext>
      </extLst>
    </cacheHierarchy>
    <cacheHierarchy uniqueName="[Measures].[Count of Q5f. Protecting democracy and human rights around the world]" caption="Count of Q5f. Protecting democracy and human rights around the world" measure="1" displayFolder="" measureGroup="Range 2" count="0" hidden="1">
      <extLst>
        <ext xmlns:x15="http://schemas.microsoft.com/office/spreadsheetml/2010/11/main" uri="{B97F6D7D-B522-45F9-BDA1-12C45D357490}">
          <x15:cacheHierarchy aggregatedColumn="9"/>
        </ext>
      </extLst>
    </cacheHierarchy>
    <cacheHierarchy uniqueName="[Measures].[Sum of age]" caption="Sum of age" measure="1" displayFolder="" measureGroup="Range 4" count="0" hidden="1">
      <extLst>
        <ext xmlns:x15="http://schemas.microsoft.com/office/spreadsheetml/2010/11/main" uri="{B97F6D7D-B522-45F9-BDA1-12C45D357490}">
          <x15:cacheHierarchy aggregatedColumn="15"/>
        </ext>
      </extLst>
    </cacheHierarchy>
    <cacheHierarchy uniqueName="[Measures].[Count of sex]" caption="Count of sex" measure="1" displayFolder="" measureGroup="Range 4" count="0" hidden="1">
      <extLst>
        <ext xmlns:x15="http://schemas.microsoft.com/office/spreadsheetml/2010/11/main" uri="{B97F6D7D-B522-45F9-BDA1-12C45D357490}">
          <x15:cacheHierarchy aggregatedColumn="14"/>
        </ext>
      </extLst>
    </cacheHierarchy>
    <cacheHierarchy uniqueName="[Measures].[Count of age]" caption="Count of age" measure="1" displayFolder="" measureGroup="Range 4" count="0" hidden="1">
      <extLst>
        <ext xmlns:x15="http://schemas.microsoft.com/office/spreadsheetml/2010/11/main" uri="{B97F6D7D-B522-45F9-BDA1-12C45D357490}">
          <x15:cacheHierarchy aggregatedColumn="15"/>
        </ext>
      </extLst>
    </cacheHierarchy>
    <cacheHierarchy uniqueName="[Measures].[Count of income groups]" caption="Count of income groups" measure="1" displayFolder="" measureGroup="Range 4" count="0" hidden="1">
      <extLst>
        <ext xmlns:x15="http://schemas.microsoft.com/office/spreadsheetml/2010/11/main" uri="{B97F6D7D-B522-45F9-BDA1-12C45D357490}">
          <x15:cacheHierarchy aggregatedColumn="18"/>
        </ext>
      </extLst>
    </cacheHierarchy>
    <cacheHierarchy uniqueName="[Measures].[Count of religion]" caption="Count of religion" measure="1" displayFolder="" measureGroup="Range 4" count="0" hidden="1">
      <extLst>
        <ext xmlns:x15="http://schemas.microsoft.com/office/spreadsheetml/2010/11/main" uri="{B97F6D7D-B522-45F9-BDA1-12C45D357490}">
          <x15:cacheHierarchy aggregatedColumn="19"/>
        </ext>
      </extLst>
    </cacheHierarchy>
    <cacheHierarchy uniqueName="[Measures].[Count of age groups]" caption="Count of age groups" measure="1" displayFolder="" measureGroup="Range 4" count="0" oneField="1" hidden="1">
      <fieldsUsage count="1">
        <fieldUsage x="2"/>
      </fieldsUsage>
      <extLst>
        <ext xmlns:x15="http://schemas.microsoft.com/office/spreadsheetml/2010/11/main" uri="{B97F6D7D-B522-45F9-BDA1-12C45D357490}">
          <x15:cacheHierarchy aggregatedColumn="16"/>
        </ext>
      </extLst>
    </cacheHierarchy>
    <cacheHierarchy uniqueName="[Measures].[Count of mstatus]" caption="Count of mstatus" measure="1" displayFolder="" measureGroup="Range 4" count="0" hidden="1">
      <extLst>
        <ext xmlns:x15="http://schemas.microsoft.com/office/spreadsheetml/2010/11/main" uri="{B97F6D7D-B522-45F9-BDA1-12C45D357490}">
          <x15:cacheHierarchy aggregatedColumn="20"/>
        </ext>
      </extLst>
    </cacheHierarchy>
    <cacheHierarchy uniqueName="[Measures].[Count of polview]" caption="Count of polview" measure="1" displayFolder="" measureGroup="Range 4" count="0" hidden="1">
      <extLst>
        <ext xmlns:x15="http://schemas.microsoft.com/office/spreadsheetml/2010/11/main" uri="{B97F6D7D-B522-45F9-BDA1-12C45D357490}">
          <x15:cacheHierarchy aggregatedColumn="21"/>
        </ext>
      </extLst>
    </cacheHierarchy>
  </cacheHierarchies>
  <kpis count="0"/>
  <dimensions count="6">
    <dimension measure="1" name="Measures" uniqueName="[Measures]" caption="Measures"/>
    <dimension name="Range" uniqueName="[Range]" caption="Range"/>
    <dimension name="Range 1" uniqueName="[Range 1]" caption="Range 1"/>
    <dimension name="Range 2" uniqueName="[Range 2]" caption="Range 2"/>
    <dimension name="Range 3" uniqueName="[Range 3]" caption="Range 3"/>
    <dimension name="Range 4" uniqueName="[Range 4]" caption="Range 4"/>
  </dimensions>
  <measureGroups count="5">
    <measureGroup name="Range" caption="Range"/>
    <measureGroup name="Range 1" caption="Range 1"/>
    <measureGroup name="Range 2" caption="Range 2"/>
    <measureGroup name="Range 3" caption="Range 3"/>
    <measureGroup name="Range 4" caption="Range 4"/>
  </measureGroups>
  <maps count="5">
    <map measureGroup="0" dimension="1"/>
    <map measureGroup="1" dimension="2"/>
    <map measureGroup="2" dimension="3"/>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sad Kanike" refreshedDate="45181.100100115742" backgroundQuery="1" createdVersion="8" refreshedVersion="8" minRefreshableVersion="3" recordCount="0" supportSubquery="1" supportAdvancedDrill="1" xr:uid="{0439F28E-C9D6-4E5B-A599-D9A7DF2AB6EB}">
  <cacheSource type="external" connectionId="1"/>
  <cacheFields count="3">
    <cacheField name="[Range 4].[Q4].[Q4]" caption="Q4" numFmtId="0" hierarchy="13" level="1">
      <sharedItems count="4">
        <s v="Somewhat likely"/>
        <s v="Somewhat unlikely"/>
        <s v="Very likely"/>
        <s v="Very unlikely"/>
      </sharedItems>
    </cacheField>
    <cacheField name="[Range 4].[sex].[sex]" caption="sex" numFmtId="0" hierarchy="14" level="1">
      <sharedItems count="2">
        <s v="Female"/>
        <s v="Male"/>
      </sharedItems>
    </cacheField>
    <cacheField name="[Measures].[Count of sex]" caption="Count of sex" numFmtId="0" hierarchy="40" level="32767"/>
  </cacheFields>
  <cacheHierarchies count="47">
    <cacheHierarchy uniqueName="[Range].[Q3b]" caption="Q3b" attribute="1" defaultMemberUniqueName="[Range].[Q3b].[All]" allUniqueName="[Range].[Q3b].[All]" dimensionUniqueName="[Range]" displayFolder="" count="0" memberValueDatatype="130" unbalanced="0"/>
    <cacheHierarchy uniqueName="[Range].[Age group]" caption="Age group" attribute="1" defaultMemberUniqueName="[Range].[Age group].[All]" allUniqueName="[Range].[Age group].[All]" dimensionUniqueName="[Range]" displayFolder="" count="0" memberValueDatatype="130" unbalanced="0"/>
    <cacheHierarchy uniqueName="[Range 1].[Q3a]" caption="Q3a" attribute="1" defaultMemberUniqueName="[Range 1].[Q3a].[All]" allUniqueName="[Range 1].[Q3a].[All]" dimensionUniqueName="[Range 1]" displayFolder="" count="0" memberValueDatatype="130" unbalanced="0"/>
    <cacheHierarchy uniqueName="[Range 1].[Income Labels]" caption="Income Labels" attribute="1" defaultMemberUniqueName="[Range 1].[Income Labels].[All]" allUniqueName="[Range 1].[Income Labels].[All]" dimensionUniqueName="[Range 1]" displayFolder="" count="0" memberValueDatatype="130" unbalanced="0"/>
    <cacheHierarchy uniqueName="[Range 2].[Q5a. Protecting the environment]" caption="Q5a. Protecting the environment" attribute="1" defaultMemberUniqueName="[Range 2].[Q5a. Protecting the environment].[All]" allUniqueName="[Range 2].[Q5a. Protecting the environment].[All]" dimensionUniqueName="[Range 2]" displayFolder="" count="0" memberValueDatatype="130" unbalanced="0"/>
    <cacheHierarchy uniqueName="[Range 2].[Q5b. Dealing with China]" caption="Q5b. Dealing with China" attribute="1" defaultMemberUniqueName="[Range 2].[Q5b. Dealing with China].[All]" allUniqueName="[Range 2].[Q5b. Dealing with China].[All]" dimensionUniqueName="[Range 2]" displayFolder="" count="0" memberValueDatatype="130" unbalanced="0"/>
    <cacheHierarchy uniqueName="[Range 2].[Q5c. Dealing with Iran]" caption="Q5c. Dealing with Iran" attribute="1" defaultMemberUniqueName="[Range 2].[Q5c. Dealing with Iran].[All]" allUniqueName="[Range 2].[Q5c. Dealing with Iran].[All]" dimensionUniqueName="[Range 2]" displayFolder="" count="0" memberValueDatatype="130" unbalanced="0"/>
    <cacheHierarchy uniqueName="[Range 2].[Q5d. Promoting free trade]" caption="Q5d. Promoting free trade" attribute="1" defaultMemberUniqueName="[Range 2].[Q5d. Promoting free trade].[All]" allUniqueName="[Range 2].[Q5d. Promoting free trade].[All]" dimensionUniqueName="[Range 2]" displayFolder="" count="0" memberValueDatatype="130" unbalanced="0"/>
    <cacheHierarchy uniqueName="[Range 2].[Q5e. Protecting European security]" caption="Q5e. Protecting European security" attribute="1" defaultMemberUniqueName="[Range 2].[Q5e. Protecting European security].[All]" allUniqueName="[Range 2].[Q5e. Protecting European security].[All]" dimensionUniqueName="[Range 2]" displayFolder="" count="0" memberValueDatatype="130" unbalanced="0"/>
    <cacheHierarchy uniqueName="[Range 2].[Q5f. Protecting democracy and human rights around the world]" caption="Q5f. Protecting democracy and human rights around the world" attribute="1" defaultMemberUniqueName="[Range 2].[Q5f. Protecting democracy and human rights around the world].[All]" allUniqueName="[Range 2].[Q5f. Protecting democracy and human rights around the world].[All]" dimensionUniqueName="[Range 2]" displayFolder="" count="0" memberValueDatatype="130" unbalanced="0"/>
    <cacheHierarchy uniqueName="[Range 2].[partyln]" caption="partyln" attribute="1" defaultMemberUniqueName="[Range 2].[partyln].[All]" allUniqueName="[Range 2].[partyln].[All]" dimensionUniqueName="[Range 2]" displayFolder="" count="0" memberValueDatatype="130" unbalanced="0"/>
    <cacheHierarchy uniqueName="[Range 3].[Q5a. Protecting the environment]" caption="Q5a. Protecting the environment" attribute="1" defaultMemberUniqueName="[Range 3].[Q5a. Protecting the environment].[All]" allUniqueName="[Range 3].[Q5a. Protecting the environment].[All]" dimensionUniqueName="[Range 3]" displayFolder="" count="0" memberValueDatatype="130" unbalanced="0"/>
    <cacheHierarchy uniqueName="[Range 3].[partyln]" caption="partyln" attribute="1" defaultMemberUniqueName="[Range 3].[partyln].[All]" allUniqueName="[Range 3].[partyln].[All]" dimensionUniqueName="[Range 3]" displayFolder="" count="0" memberValueDatatype="130" unbalanced="0"/>
    <cacheHierarchy uniqueName="[Range 4].[Q4]" caption="Q4" attribute="1" defaultMemberUniqueName="[Range 4].[Q4].[All]" allUniqueName="[Range 4].[Q4].[All]" dimensionUniqueName="[Range 4]" displayFolder="" count="2" memberValueDatatype="130" unbalanced="0">
      <fieldsUsage count="2">
        <fieldUsage x="-1"/>
        <fieldUsage x="0"/>
      </fieldsUsage>
    </cacheHierarchy>
    <cacheHierarchy uniqueName="[Range 4].[sex]" caption="sex" attribute="1" defaultMemberUniqueName="[Range 4].[sex].[All]" allUniqueName="[Range 4].[sex].[All]" dimensionUniqueName="[Range 4]" displayFolder="" count="2" memberValueDatatype="130" unbalanced="0">
      <fieldsUsage count="2">
        <fieldUsage x="-1"/>
        <fieldUsage x="1"/>
      </fieldsUsage>
    </cacheHierarchy>
    <cacheHierarchy uniqueName="[Range 4].[age]" caption="age" attribute="1" defaultMemberUniqueName="[Range 4].[age].[All]" allUniqueName="[Range 4].[age].[All]" dimensionUniqueName="[Range 4]" displayFolder="" count="0" memberValueDatatype="20" unbalanced="0"/>
    <cacheHierarchy uniqueName="[Range 4].[age groups]" caption="age groups" attribute="1" defaultMemberUniqueName="[Range 4].[age groups].[All]" allUniqueName="[Range 4].[age groups].[All]" dimensionUniqueName="[Range 4]" displayFolder="" count="0" memberValueDatatype="130" unbalanced="0"/>
    <cacheHierarchy uniqueName="[Range 4].[income]" caption="income" attribute="1" defaultMemberUniqueName="[Range 4].[income].[All]" allUniqueName="[Range 4].[income].[All]" dimensionUniqueName="[Range 4]" displayFolder="" count="0" memberValueDatatype="130" unbalanced="0"/>
    <cacheHierarchy uniqueName="[Range 4].[income groups]" caption="income groups" attribute="1" defaultMemberUniqueName="[Range 4].[income groups].[All]" allUniqueName="[Range 4].[income groups].[All]" dimensionUniqueName="[Range 4]" displayFolder="" count="0" memberValueDatatype="130" unbalanced="0"/>
    <cacheHierarchy uniqueName="[Range 4].[religion]" caption="religion" attribute="1" defaultMemberUniqueName="[Range 4].[religion].[All]" allUniqueName="[Range 4].[religion].[All]" dimensionUniqueName="[Range 4]" displayFolder="" count="0" memberValueDatatype="130" unbalanced="0"/>
    <cacheHierarchy uniqueName="[Range 4].[mstatus]" caption="mstatus" attribute="1" defaultMemberUniqueName="[Range 4].[mstatus].[All]" allUniqueName="[Range 4].[mstatus].[All]" dimensionUniqueName="[Range 4]" displayFolder="" count="0" memberValueDatatype="130" unbalanced="0"/>
    <cacheHierarchy uniqueName="[Range 4].[polview]" caption="polview" attribute="1" defaultMemberUniqueName="[Range 4].[polview].[All]" allUniqueName="[Range 4].[polview].[All]" dimensionUniqueName="[Range 4]" displayFolder="" count="0" memberValueDatatype="130" unbalanced="0"/>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XL_Count Range 2]" caption="__XL_Count Range 2" measure="1" displayFolder="" measureGroup="Range 2" count="0" hidden="1"/>
    <cacheHierarchy uniqueName="[Measures].[__XL_Count Range 3]" caption="__XL_Count Range 3" measure="1" displayFolder="" measureGroup="Range 3" count="0" hidden="1"/>
    <cacheHierarchy uniqueName="[Measures].[__XL_Count Range 4]" caption="__XL_Count Range 4" measure="1" displayFolder="" measureGroup="Range 4" count="0" hidden="1"/>
    <cacheHierarchy uniqueName="[Measures].[__No measures defined]" caption="__No measures defined" measure="1" displayFolder="" count="0" hidden="1"/>
    <cacheHierarchy uniqueName="[Measures].[Count of Age group]" caption="Count of Age group" measure="1" displayFolder="" measureGroup="Range" count="0" hidden="1">
      <extLst>
        <ext xmlns:x15="http://schemas.microsoft.com/office/spreadsheetml/2010/11/main" uri="{B97F6D7D-B522-45F9-BDA1-12C45D357490}">
          <x15:cacheHierarchy aggregatedColumn="1"/>
        </ext>
      </extLst>
    </cacheHierarchy>
    <cacheHierarchy uniqueName="[Measures].[Count of Q3b]" caption="Count of Q3b" measure="1" displayFolder="" measureGroup="Range" count="0" hidden="1">
      <extLst>
        <ext xmlns:x15="http://schemas.microsoft.com/office/spreadsheetml/2010/11/main" uri="{B97F6D7D-B522-45F9-BDA1-12C45D357490}">
          <x15:cacheHierarchy aggregatedColumn="0"/>
        </ext>
      </extLst>
    </cacheHierarchy>
    <cacheHierarchy uniqueName="[Measures].[Count of Q3a]" caption="Count of Q3a" measure="1" displayFolder="" measureGroup="Range 1" count="0" hidden="1">
      <extLst>
        <ext xmlns:x15="http://schemas.microsoft.com/office/spreadsheetml/2010/11/main" uri="{B97F6D7D-B522-45F9-BDA1-12C45D357490}">
          <x15:cacheHierarchy aggregatedColumn="2"/>
        </ext>
      </extLst>
    </cacheHierarchy>
    <cacheHierarchy uniqueName="[Measures].[Count of partyln]" caption="Count of partyln" measure="1" displayFolder="" measureGroup="Range 2" count="0" hidden="1">
      <extLst>
        <ext xmlns:x15="http://schemas.microsoft.com/office/spreadsheetml/2010/11/main" uri="{B97F6D7D-B522-45F9-BDA1-12C45D357490}">
          <x15:cacheHierarchy aggregatedColumn="10"/>
        </ext>
      </extLst>
    </cacheHierarchy>
    <cacheHierarchy uniqueName="[Measures].[Count of Q5a. Protecting the environment]" caption="Count of Q5a. Protecting the environment" measure="1" displayFolder="" measureGroup="Range 3" count="0" hidden="1">
      <extLst>
        <ext xmlns:x15="http://schemas.microsoft.com/office/spreadsheetml/2010/11/main" uri="{B97F6D7D-B522-45F9-BDA1-12C45D357490}">
          <x15:cacheHierarchy aggregatedColumn="11"/>
        </ext>
      </extLst>
    </cacheHierarchy>
    <cacheHierarchy uniqueName="[Measures].[Count of Q5a. Protecting the environment 2]" caption="Count of Q5a. Protecting the environment 2" measure="1" displayFolder="" measureGroup="Range 2" count="0" hidden="1">
      <extLst>
        <ext xmlns:x15="http://schemas.microsoft.com/office/spreadsheetml/2010/11/main" uri="{B97F6D7D-B522-45F9-BDA1-12C45D357490}">
          <x15:cacheHierarchy aggregatedColumn="4"/>
        </ext>
      </extLst>
    </cacheHierarchy>
    <cacheHierarchy uniqueName="[Measures].[Count of Q5b. Dealing with China]" caption="Count of Q5b. Dealing with China" measure="1" displayFolder="" measureGroup="Range 2" count="0" hidden="1">
      <extLst>
        <ext xmlns:x15="http://schemas.microsoft.com/office/spreadsheetml/2010/11/main" uri="{B97F6D7D-B522-45F9-BDA1-12C45D357490}">
          <x15:cacheHierarchy aggregatedColumn="5"/>
        </ext>
      </extLst>
    </cacheHierarchy>
    <cacheHierarchy uniqueName="[Measures].[Count of Q5c. Dealing with Iran]" caption="Count of Q5c. Dealing with Iran" measure="1" displayFolder="" measureGroup="Range 2" count="0" hidden="1">
      <extLst>
        <ext xmlns:x15="http://schemas.microsoft.com/office/spreadsheetml/2010/11/main" uri="{B97F6D7D-B522-45F9-BDA1-12C45D357490}">
          <x15:cacheHierarchy aggregatedColumn="6"/>
        </ext>
      </extLst>
    </cacheHierarchy>
    <cacheHierarchy uniqueName="[Measures].[Count of Q5d. Promoting free trade]" caption="Count of Q5d. Promoting free trade" measure="1" displayFolder="" measureGroup="Range 2" count="0" hidden="1">
      <extLst>
        <ext xmlns:x15="http://schemas.microsoft.com/office/spreadsheetml/2010/11/main" uri="{B97F6D7D-B522-45F9-BDA1-12C45D357490}">
          <x15:cacheHierarchy aggregatedColumn="7"/>
        </ext>
      </extLst>
    </cacheHierarchy>
    <cacheHierarchy uniqueName="[Measures].[Count of Q5e. Protecting European security]" caption="Count of Q5e. Protecting European security" measure="1" displayFolder="" measureGroup="Range 2" count="0" hidden="1">
      <extLst>
        <ext xmlns:x15="http://schemas.microsoft.com/office/spreadsheetml/2010/11/main" uri="{B97F6D7D-B522-45F9-BDA1-12C45D357490}">
          <x15:cacheHierarchy aggregatedColumn="8"/>
        </ext>
      </extLst>
    </cacheHierarchy>
    <cacheHierarchy uniqueName="[Measures].[Count of Q5f. Protecting democracy and human rights around the world]" caption="Count of Q5f. Protecting democracy and human rights around the world" measure="1" displayFolder="" measureGroup="Range 2" count="0" hidden="1">
      <extLst>
        <ext xmlns:x15="http://schemas.microsoft.com/office/spreadsheetml/2010/11/main" uri="{B97F6D7D-B522-45F9-BDA1-12C45D357490}">
          <x15:cacheHierarchy aggregatedColumn="9"/>
        </ext>
      </extLst>
    </cacheHierarchy>
    <cacheHierarchy uniqueName="[Measures].[Sum of age]" caption="Sum of age" measure="1" displayFolder="" measureGroup="Range 4" count="0" hidden="1">
      <extLst>
        <ext xmlns:x15="http://schemas.microsoft.com/office/spreadsheetml/2010/11/main" uri="{B97F6D7D-B522-45F9-BDA1-12C45D357490}">
          <x15:cacheHierarchy aggregatedColumn="15"/>
        </ext>
      </extLst>
    </cacheHierarchy>
    <cacheHierarchy uniqueName="[Measures].[Count of sex]" caption="Count of sex" measure="1" displayFolder="" measureGroup="Range 4" count="0" oneField="1" hidden="1">
      <fieldsUsage count="1">
        <fieldUsage x="2"/>
      </fieldsUsage>
      <extLst>
        <ext xmlns:x15="http://schemas.microsoft.com/office/spreadsheetml/2010/11/main" uri="{B97F6D7D-B522-45F9-BDA1-12C45D357490}">
          <x15:cacheHierarchy aggregatedColumn="14"/>
        </ext>
      </extLst>
    </cacheHierarchy>
    <cacheHierarchy uniqueName="[Measures].[Count of age]" caption="Count of age" measure="1" displayFolder="" measureGroup="Range 4" count="0" hidden="1">
      <extLst>
        <ext xmlns:x15="http://schemas.microsoft.com/office/spreadsheetml/2010/11/main" uri="{B97F6D7D-B522-45F9-BDA1-12C45D357490}">
          <x15:cacheHierarchy aggregatedColumn="15"/>
        </ext>
      </extLst>
    </cacheHierarchy>
    <cacheHierarchy uniqueName="[Measures].[Count of income groups]" caption="Count of income groups" measure="1" displayFolder="" measureGroup="Range 4" count="0" hidden="1">
      <extLst>
        <ext xmlns:x15="http://schemas.microsoft.com/office/spreadsheetml/2010/11/main" uri="{B97F6D7D-B522-45F9-BDA1-12C45D357490}">
          <x15:cacheHierarchy aggregatedColumn="18"/>
        </ext>
      </extLst>
    </cacheHierarchy>
    <cacheHierarchy uniqueName="[Measures].[Count of religion]" caption="Count of religion" measure="1" displayFolder="" measureGroup="Range 4" count="0" hidden="1">
      <extLst>
        <ext xmlns:x15="http://schemas.microsoft.com/office/spreadsheetml/2010/11/main" uri="{B97F6D7D-B522-45F9-BDA1-12C45D357490}">
          <x15:cacheHierarchy aggregatedColumn="19"/>
        </ext>
      </extLst>
    </cacheHierarchy>
    <cacheHierarchy uniqueName="[Measures].[Count of age groups]" caption="Count of age groups" measure="1" displayFolder="" measureGroup="Range 4" count="0" hidden="1">
      <extLst>
        <ext xmlns:x15="http://schemas.microsoft.com/office/spreadsheetml/2010/11/main" uri="{B97F6D7D-B522-45F9-BDA1-12C45D357490}">
          <x15:cacheHierarchy aggregatedColumn="16"/>
        </ext>
      </extLst>
    </cacheHierarchy>
    <cacheHierarchy uniqueName="[Measures].[Count of mstatus]" caption="Count of mstatus" measure="1" displayFolder="" measureGroup="Range 4" count="0" hidden="1">
      <extLst>
        <ext xmlns:x15="http://schemas.microsoft.com/office/spreadsheetml/2010/11/main" uri="{B97F6D7D-B522-45F9-BDA1-12C45D357490}">
          <x15:cacheHierarchy aggregatedColumn="20"/>
        </ext>
      </extLst>
    </cacheHierarchy>
    <cacheHierarchy uniqueName="[Measures].[Count of polview]" caption="Count of polview" measure="1" displayFolder="" measureGroup="Range 4" count="0" hidden="1">
      <extLst>
        <ext xmlns:x15="http://schemas.microsoft.com/office/spreadsheetml/2010/11/main" uri="{B97F6D7D-B522-45F9-BDA1-12C45D357490}">
          <x15:cacheHierarchy aggregatedColumn="21"/>
        </ext>
      </extLst>
    </cacheHierarchy>
  </cacheHierarchies>
  <kpis count="0"/>
  <dimensions count="6">
    <dimension measure="1" name="Measures" uniqueName="[Measures]" caption="Measures"/>
    <dimension name="Range" uniqueName="[Range]" caption="Range"/>
    <dimension name="Range 1" uniqueName="[Range 1]" caption="Range 1"/>
    <dimension name="Range 2" uniqueName="[Range 2]" caption="Range 2"/>
    <dimension name="Range 3" uniqueName="[Range 3]" caption="Range 3"/>
    <dimension name="Range 4" uniqueName="[Range 4]" caption="Range 4"/>
  </dimensions>
  <measureGroups count="5">
    <measureGroup name="Range" caption="Range"/>
    <measureGroup name="Range 1" caption="Range 1"/>
    <measureGroup name="Range 2" caption="Range 2"/>
    <measureGroup name="Range 3" caption="Range 3"/>
    <measureGroup name="Range 4" caption="Range 4"/>
  </measureGroups>
  <maps count="5">
    <map measureGroup="0" dimension="1"/>
    <map measureGroup="1" dimension="2"/>
    <map measureGroup="2" dimension="3"/>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sad Kanike" refreshedDate="45181.156144097222" backgroundQuery="1" createdVersion="8" refreshedVersion="8" minRefreshableVersion="3" recordCount="0" supportSubquery="1" supportAdvancedDrill="1" xr:uid="{6747082F-BA18-4783-98FF-149C278CE92B}">
  <cacheSource type="external" connectionId="1"/>
  <cacheFields count="3">
    <cacheField name="[Range 4].[Q4].[Q4]" caption="Q4" numFmtId="0" hierarchy="13" level="1">
      <sharedItems count="4">
        <s v="Somewhat likely"/>
        <s v="Somewhat unlikely"/>
        <s v="Very likely"/>
        <s v="Very unlikely"/>
      </sharedItems>
    </cacheField>
    <cacheField name="[Range 4].[polview].[polview]" caption="polview" numFmtId="0" hierarchy="21" level="1">
      <sharedItems count="5">
        <s v="Moderate"/>
        <s v="Somewhat conservative"/>
        <s v="Somewhat liberal"/>
        <s v="Very conservative"/>
        <s v="Very liberal"/>
      </sharedItems>
    </cacheField>
    <cacheField name="[Measures].[Count of polview]" caption="Count of polview" numFmtId="0" hierarchy="46" level="32767"/>
  </cacheFields>
  <cacheHierarchies count="47">
    <cacheHierarchy uniqueName="[Range].[Q3b]" caption="Q3b" attribute="1" defaultMemberUniqueName="[Range].[Q3b].[All]" allUniqueName="[Range].[Q3b].[All]" dimensionUniqueName="[Range]" displayFolder="" count="0" memberValueDatatype="130" unbalanced="0"/>
    <cacheHierarchy uniqueName="[Range].[Age group]" caption="Age group" attribute="1" defaultMemberUniqueName="[Range].[Age group].[All]" allUniqueName="[Range].[Age group].[All]" dimensionUniqueName="[Range]" displayFolder="" count="0" memberValueDatatype="130" unbalanced="0"/>
    <cacheHierarchy uniqueName="[Range 1].[Q3a]" caption="Q3a" attribute="1" defaultMemberUniqueName="[Range 1].[Q3a].[All]" allUniqueName="[Range 1].[Q3a].[All]" dimensionUniqueName="[Range 1]" displayFolder="" count="0" memberValueDatatype="130" unbalanced="0"/>
    <cacheHierarchy uniqueName="[Range 1].[Income Labels]" caption="Income Labels" attribute="1" defaultMemberUniqueName="[Range 1].[Income Labels].[All]" allUniqueName="[Range 1].[Income Labels].[All]" dimensionUniqueName="[Range 1]" displayFolder="" count="0" memberValueDatatype="130" unbalanced="0"/>
    <cacheHierarchy uniqueName="[Range 2].[Q5a. Protecting the environment]" caption="Q5a. Protecting the environment" attribute="1" defaultMemberUniqueName="[Range 2].[Q5a. Protecting the environment].[All]" allUniqueName="[Range 2].[Q5a. Protecting the environment].[All]" dimensionUniqueName="[Range 2]" displayFolder="" count="0" memberValueDatatype="130" unbalanced="0"/>
    <cacheHierarchy uniqueName="[Range 2].[Q5b. Dealing with China]" caption="Q5b. Dealing with China" attribute="1" defaultMemberUniqueName="[Range 2].[Q5b. Dealing with China].[All]" allUniqueName="[Range 2].[Q5b. Dealing with China].[All]" dimensionUniqueName="[Range 2]" displayFolder="" count="0" memberValueDatatype="130" unbalanced="0"/>
    <cacheHierarchy uniqueName="[Range 2].[Q5c. Dealing with Iran]" caption="Q5c. Dealing with Iran" attribute="1" defaultMemberUniqueName="[Range 2].[Q5c. Dealing with Iran].[All]" allUniqueName="[Range 2].[Q5c. Dealing with Iran].[All]" dimensionUniqueName="[Range 2]" displayFolder="" count="0" memberValueDatatype="130" unbalanced="0"/>
    <cacheHierarchy uniqueName="[Range 2].[Q5d. Promoting free trade]" caption="Q5d. Promoting free trade" attribute="1" defaultMemberUniqueName="[Range 2].[Q5d. Promoting free trade].[All]" allUniqueName="[Range 2].[Q5d. Promoting free trade].[All]" dimensionUniqueName="[Range 2]" displayFolder="" count="0" memberValueDatatype="130" unbalanced="0"/>
    <cacheHierarchy uniqueName="[Range 2].[Q5e. Protecting European security]" caption="Q5e. Protecting European security" attribute="1" defaultMemberUniqueName="[Range 2].[Q5e. Protecting European security].[All]" allUniqueName="[Range 2].[Q5e. Protecting European security].[All]" dimensionUniqueName="[Range 2]" displayFolder="" count="0" memberValueDatatype="130" unbalanced="0"/>
    <cacheHierarchy uniqueName="[Range 2].[Q5f. Protecting democracy and human rights around the world]" caption="Q5f. Protecting democracy and human rights around the world" attribute="1" defaultMemberUniqueName="[Range 2].[Q5f. Protecting democracy and human rights around the world].[All]" allUniqueName="[Range 2].[Q5f. Protecting democracy and human rights around the world].[All]" dimensionUniqueName="[Range 2]" displayFolder="" count="0" memberValueDatatype="130" unbalanced="0"/>
    <cacheHierarchy uniqueName="[Range 2].[partyln]" caption="partyln" attribute="1" defaultMemberUniqueName="[Range 2].[partyln].[All]" allUniqueName="[Range 2].[partyln].[All]" dimensionUniqueName="[Range 2]" displayFolder="" count="0" memberValueDatatype="130" unbalanced="0"/>
    <cacheHierarchy uniqueName="[Range 3].[Q5a. Protecting the environment]" caption="Q5a. Protecting the environment" attribute="1" defaultMemberUniqueName="[Range 3].[Q5a. Protecting the environment].[All]" allUniqueName="[Range 3].[Q5a. Protecting the environment].[All]" dimensionUniqueName="[Range 3]" displayFolder="" count="0" memberValueDatatype="130" unbalanced="0"/>
    <cacheHierarchy uniqueName="[Range 3].[partyln]" caption="partyln" attribute="1" defaultMemberUniqueName="[Range 3].[partyln].[All]" allUniqueName="[Range 3].[partyln].[All]" dimensionUniqueName="[Range 3]" displayFolder="" count="0" memberValueDatatype="130" unbalanced="0"/>
    <cacheHierarchy uniqueName="[Range 4].[Q4]" caption="Q4" attribute="1" defaultMemberUniqueName="[Range 4].[Q4].[All]" allUniqueName="[Range 4].[Q4].[All]" dimensionUniqueName="[Range 4]" displayFolder="" count="2" memberValueDatatype="130" unbalanced="0">
      <fieldsUsage count="2">
        <fieldUsage x="-1"/>
        <fieldUsage x="0"/>
      </fieldsUsage>
    </cacheHierarchy>
    <cacheHierarchy uniqueName="[Range 4].[sex]" caption="sex" attribute="1" defaultMemberUniqueName="[Range 4].[sex].[All]" allUniqueName="[Range 4].[sex].[All]" dimensionUniqueName="[Range 4]" displayFolder="" count="0" memberValueDatatype="130" unbalanced="0"/>
    <cacheHierarchy uniqueName="[Range 4].[age]" caption="age" attribute="1" defaultMemberUniqueName="[Range 4].[age].[All]" allUniqueName="[Range 4].[age].[All]" dimensionUniqueName="[Range 4]" displayFolder="" count="0" memberValueDatatype="20" unbalanced="0"/>
    <cacheHierarchy uniqueName="[Range 4].[age groups]" caption="age groups" attribute="1" defaultMemberUniqueName="[Range 4].[age groups].[All]" allUniqueName="[Range 4].[age groups].[All]" dimensionUniqueName="[Range 4]" displayFolder="" count="0" memberValueDatatype="130" unbalanced="0"/>
    <cacheHierarchy uniqueName="[Range 4].[income]" caption="income" attribute="1" defaultMemberUniqueName="[Range 4].[income].[All]" allUniqueName="[Range 4].[income].[All]" dimensionUniqueName="[Range 4]" displayFolder="" count="0" memberValueDatatype="130" unbalanced="0"/>
    <cacheHierarchy uniqueName="[Range 4].[income groups]" caption="income groups" attribute="1" defaultMemberUniqueName="[Range 4].[income groups].[All]" allUniqueName="[Range 4].[income groups].[All]" dimensionUniqueName="[Range 4]" displayFolder="" count="0" memberValueDatatype="130" unbalanced="0"/>
    <cacheHierarchy uniqueName="[Range 4].[religion]" caption="religion" attribute="1" defaultMemberUniqueName="[Range 4].[religion].[All]" allUniqueName="[Range 4].[religion].[All]" dimensionUniqueName="[Range 4]" displayFolder="" count="0" memberValueDatatype="130" unbalanced="0"/>
    <cacheHierarchy uniqueName="[Range 4].[mstatus]" caption="mstatus" attribute="1" defaultMemberUniqueName="[Range 4].[mstatus].[All]" allUniqueName="[Range 4].[mstatus].[All]" dimensionUniqueName="[Range 4]" displayFolder="" count="0" memberValueDatatype="130" unbalanced="0"/>
    <cacheHierarchy uniqueName="[Range 4].[polview]" caption="polview" attribute="1" defaultMemberUniqueName="[Range 4].[polview].[All]" allUniqueName="[Range 4].[polview].[All]" dimensionUniqueName="[Range 4]" displayFolder="" count="2" memberValueDatatype="130" unbalanced="0">
      <fieldsUsage count="2">
        <fieldUsage x="-1"/>
        <fieldUsage x="1"/>
      </fieldsUsage>
    </cacheHierarchy>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XL_Count Range 2]" caption="__XL_Count Range 2" measure="1" displayFolder="" measureGroup="Range 2" count="0" hidden="1"/>
    <cacheHierarchy uniqueName="[Measures].[__XL_Count Range 3]" caption="__XL_Count Range 3" measure="1" displayFolder="" measureGroup="Range 3" count="0" hidden="1"/>
    <cacheHierarchy uniqueName="[Measures].[__XL_Count Range 4]" caption="__XL_Count Range 4" measure="1" displayFolder="" measureGroup="Range 4" count="0" hidden="1"/>
    <cacheHierarchy uniqueName="[Measures].[__No measures defined]" caption="__No measures defined" measure="1" displayFolder="" count="0" hidden="1"/>
    <cacheHierarchy uniqueName="[Measures].[Count of Age group]" caption="Count of Age group" measure="1" displayFolder="" measureGroup="Range" count="0" hidden="1">
      <extLst>
        <ext xmlns:x15="http://schemas.microsoft.com/office/spreadsheetml/2010/11/main" uri="{B97F6D7D-B522-45F9-BDA1-12C45D357490}">
          <x15:cacheHierarchy aggregatedColumn="1"/>
        </ext>
      </extLst>
    </cacheHierarchy>
    <cacheHierarchy uniqueName="[Measures].[Count of Q3b]" caption="Count of Q3b" measure="1" displayFolder="" measureGroup="Range" count="0" hidden="1">
      <extLst>
        <ext xmlns:x15="http://schemas.microsoft.com/office/spreadsheetml/2010/11/main" uri="{B97F6D7D-B522-45F9-BDA1-12C45D357490}">
          <x15:cacheHierarchy aggregatedColumn="0"/>
        </ext>
      </extLst>
    </cacheHierarchy>
    <cacheHierarchy uniqueName="[Measures].[Count of Q3a]" caption="Count of Q3a" measure="1" displayFolder="" measureGroup="Range 1" count="0" hidden="1">
      <extLst>
        <ext xmlns:x15="http://schemas.microsoft.com/office/spreadsheetml/2010/11/main" uri="{B97F6D7D-B522-45F9-BDA1-12C45D357490}">
          <x15:cacheHierarchy aggregatedColumn="2"/>
        </ext>
      </extLst>
    </cacheHierarchy>
    <cacheHierarchy uniqueName="[Measures].[Count of partyln]" caption="Count of partyln" measure="1" displayFolder="" measureGroup="Range 2" count="0" hidden="1">
      <extLst>
        <ext xmlns:x15="http://schemas.microsoft.com/office/spreadsheetml/2010/11/main" uri="{B97F6D7D-B522-45F9-BDA1-12C45D357490}">
          <x15:cacheHierarchy aggregatedColumn="10"/>
        </ext>
      </extLst>
    </cacheHierarchy>
    <cacheHierarchy uniqueName="[Measures].[Count of Q5a. Protecting the environment]" caption="Count of Q5a. Protecting the environment" measure="1" displayFolder="" measureGroup="Range 3" count="0" hidden="1">
      <extLst>
        <ext xmlns:x15="http://schemas.microsoft.com/office/spreadsheetml/2010/11/main" uri="{B97F6D7D-B522-45F9-BDA1-12C45D357490}">
          <x15:cacheHierarchy aggregatedColumn="11"/>
        </ext>
      </extLst>
    </cacheHierarchy>
    <cacheHierarchy uniqueName="[Measures].[Count of Q5a. Protecting the environment 2]" caption="Count of Q5a. Protecting the environment 2" measure="1" displayFolder="" measureGroup="Range 2" count="0" hidden="1">
      <extLst>
        <ext xmlns:x15="http://schemas.microsoft.com/office/spreadsheetml/2010/11/main" uri="{B97F6D7D-B522-45F9-BDA1-12C45D357490}">
          <x15:cacheHierarchy aggregatedColumn="4"/>
        </ext>
      </extLst>
    </cacheHierarchy>
    <cacheHierarchy uniqueName="[Measures].[Count of Q5b. Dealing with China]" caption="Count of Q5b. Dealing with China" measure="1" displayFolder="" measureGroup="Range 2" count="0" hidden="1">
      <extLst>
        <ext xmlns:x15="http://schemas.microsoft.com/office/spreadsheetml/2010/11/main" uri="{B97F6D7D-B522-45F9-BDA1-12C45D357490}">
          <x15:cacheHierarchy aggregatedColumn="5"/>
        </ext>
      </extLst>
    </cacheHierarchy>
    <cacheHierarchy uniqueName="[Measures].[Count of Q5c. Dealing with Iran]" caption="Count of Q5c. Dealing with Iran" measure="1" displayFolder="" measureGroup="Range 2" count="0" hidden="1">
      <extLst>
        <ext xmlns:x15="http://schemas.microsoft.com/office/spreadsheetml/2010/11/main" uri="{B97F6D7D-B522-45F9-BDA1-12C45D357490}">
          <x15:cacheHierarchy aggregatedColumn="6"/>
        </ext>
      </extLst>
    </cacheHierarchy>
    <cacheHierarchy uniqueName="[Measures].[Count of Q5d. Promoting free trade]" caption="Count of Q5d. Promoting free trade" measure="1" displayFolder="" measureGroup="Range 2" count="0" hidden="1">
      <extLst>
        <ext xmlns:x15="http://schemas.microsoft.com/office/spreadsheetml/2010/11/main" uri="{B97F6D7D-B522-45F9-BDA1-12C45D357490}">
          <x15:cacheHierarchy aggregatedColumn="7"/>
        </ext>
      </extLst>
    </cacheHierarchy>
    <cacheHierarchy uniqueName="[Measures].[Count of Q5e. Protecting European security]" caption="Count of Q5e. Protecting European security" measure="1" displayFolder="" measureGroup="Range 2" count="0" hidden="1">
      <extLst>
        <ext xmlns:x15="http://schemas.microsoft.com/office/spreadsheetml/2010/11/main" uri="{B97F6D7D-B522-45F9-BDA1-12C45D357490}">
          <x15:cacheHierarchy aggregatedColumn="8"/>
        </ext>
      </extLst>
    </cacheHierarchy>
    <cacheHierarchy uniqueName="[Measures].[Count of Q5f. Protecting democracy and human rights around the world]" caption="Count of Q5f. Protecting democracy and human rights around the world" measure="1" displayFolder="" measureGroup="Range 2" count="0" hidden="1">
      <extLst>
        <ext xmlns:x15="http://schemas.microsoft.com/office/spreadsheetml/2010/11/main" uri="{B97F6D7D-B522-45F9-BDA1-12C45D357490}">
          <x15:cacheHierarchy aggregatedColumn="9"/>
        </ext>
      </extLst>
    </cacheHierarchy>
    <cacheHierarchy uniqueName="[Measures].[Sum of age]" caption="Sum of age" measure="1" displayFolder="" measureGroup="Range 4" count="0" hidden="1">
      <extLst>
        <ext xmlns:x15="http://schemas.microsoft.com/office/spreadsheetml/2010/11/main" uri="{B97F6D7D-B522-45F9-BDA1-12C45D357490}">
          <x15:cacheHierarchy aggregatedColumn="15"/>
        </ext>
      </extLst>
    </cacheHierarchy>
    <cacheHierarchy uniqueName="[Measures].[Count of sex]" caption="Count of sex" measure="1" displayFolder="" measureGroup="Range 4" count="0" hidden="1">
      <extLst>
        <ext xmlns:x15="http://schemas.microsoft.com/office/spreadsheetml/2010/11/main" uri="{B97F6D7D-B522-45F9-BDA1-12C45D357490}">
          <x15:cacheHierarchy aggregatedColumn="14"/>
        </ext>
      </extLst>
    </cacheHierarchy>
    <cacheHierarchy uniqueName="[Measures].[Count of age]" caption="Count of age" measure="1" displayFolder="" measureGroup="Range 4" count="0" hidden="1">
      <extLst>
        <ext xmlns:x15="http://schemas.microsoft.com/office/spreadsheetml/2010/11/main" uri="{B97F6D7D-B522-45F9-BDA1-12C45D357490}">
          <x15:cacheHierarchy aggregatedColumn="15"/>
        </ext>
      </extLst>
    </cacheHierarchy>
    <cacheHierarchy uniqueName="[Measures].[Count of income groups]" caption="Count of income groups" measure="1" displayFolder="" measureGroup="Range 4" count="0" hidden="1">
      <extLst>
        <ext xmlns:x15="http://schemas.microsoft.com/office/spreadsheetml/2010/11/main" uri="{B97F6D7D-B522-45F9-BDA1-12C45D357490}">
          <x15:cacheHierarchy aggregatedColumn="18"/>
        </ext>
      </extLst>
    </cacheHierarchy>
    <cacheHierarchy uniqueName="[Measures].[Count of religion]" caption="Count of religion" measure="1" displayFolder="" measureGroup="Range 4" count="0" hidden="1">
      <extLst>
        <ext xmlns:x15="http://schemas.microsoft.com/office/spreadsheetml/2010/11/main" uri="{B97F6D7D-B522-45F9-BDA1-12C45D357490}">
          <x15:cacheHierarchy aggregatedColumn="19"/>
        </ext>
      </extLst>
    </cacheHierarchy>
    <cacheHierarchy uniqueName="[Measures].[Count of age groups]" caption="Count of age groups" measure="1" displayFolder="" measureGroup="Range 4" count="0" hidden="1">
      <extLst>
        <ext xmlns:x15="http://schemas.microsoft.com/office/spreadsheetml/2010/11/main" uri="{B97F6D7D-B522-45F9-BDA1-12C45D357490}">
          <x15:cacheHierarchy aggregatedColumn="16"/>
        </ext>
      </extLst>
    </cacheHierarchy>
    <cacheHierarchy uniqueName="[Measures].[Count of mstatus]" caption="Count of mstatus" measure="1" displayFolder="" measureGroup="Range 4" count="0" hidden="1">
      <extLst>
        <ext xmlns:x15="http://schemas.microsoft.com/office/spreadsheetml/2010/11/main" uri="{B97F6D7D-B522-45F9-BDA1-12C45D357490}">
          <x15:cacheHierarchy aggregatedColumn="20"/>
        </ext>
      </extLst>
    </cacheHierarchy>
    <cacheHierarchy uniqueName="[Measures].[Count of polview]" caption="Count of polview" measure="1" displayFolder="" measureGroup="Range 4" count="0" oneField="1" hidden="1">
      <fieldsUsage count="1">
        <fieldUsage x="2"/>
      </fieldsUsage>
      <extLst>
        <ext xmlns:x15="http://schemas.microsoft.com/office/spreadsheetml/2010/11/main" uri="{B97F6D7D-B522-45F9-BDA1-12C45D357490}">
          <x15:cacheHierarchy aggregatedColumn="21"/>
        </ext>
      </extLst>
    </cacheHierarchy>
  </cacheHierarchies>
  <kpis count="0"/>
  <dimensions count="6">
    <dimension measure="1" name="Measures" uniqueName="[Measures]" caption="Measures"/>
    <dimension name="Range" uniqueName="[Range]" caption="Range"/>
    <dimension name="Range 1" uniqueName="[Range 1]" caption="Range 1"/>
    <dimension name="Range 2" uniqueName="[Range 2]" caption="Range 2"/>
    <dimension name="Range 3" uniqueName="[Range 3]" caption="Range 3"/>
    <dimension name="Range 4" uniqueName="[Range 4]" caption="Range 4"/>
  </dimensions>
  <measureGroups count="5">
    <measureGroup name="Range" caption="Range"/>
    <measureGroup name="Range 1" caption="Range 1"/>
    <measureGroup name="Range 2" caption="Range 2"/>
    <measureGroup name="Range 3" caption="Range 3"/>
    <measureGroup name="Range 4" caption="Range 4"/>
  </measureGroups>
  <maps count="5">
    <map measureGroup="0" dimension="1"/>
    <map measureGroup="1" dimension="2"/>
    <map measureGroup="2" dimension="3"/>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SHARATH ADHIKARI" refreshedDate="45180.967526504632" createdVersion="8" refreshedVersion="8" minRefreshableVersion="3" recordCount="1008" xr:uid="{2711FB76-660F-4F69-9144-B641463C856A}">
  <cacheSource type="worksheet">
    <worksheetSource ref="M1:M1048576" sheet="Data" r:id="rId2"/>
  </cacheSource>
  <cacheFields count="1">
    <cacheField name="partyln" numFmtId="0">
      <sharedItems containsBlank="1" count="6">
        <s v="NA"/>
        <s v="Republican"/>
        <s v="Democratic"/>
        <s v="DK/Refused"/>
        <s v="Neither/Other (DO NOT READ)"/>
        <m/>
      </sharedItems>
    </cacheField>
  </cacheFields>
  <extLst>
    <ext xmlns:x14="http://schemas.microsoft.com/office/spreadsheetml/2009/9/main" uri="{725AE2AE-9491-48be-B2B4-4EB974FC3084}">
      <x14:pivotCacheDefinition/>
    </ext>
  </extLst>
</pivotCacheDefinition>
</file>

<file path=xl/pivotCache/pivotCacheDefinition1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SHARATH ADHIKARI" refreshedDate="45180.979848263887" createdVersion="8" refreshedVersion="8" minRefreshableVersion="3" recordCount="1007" xr:uid="{58E19E6B-6140-4276-A4BE-56420AC85D8F}">
  <cacheSource type="worksheet">
    <worksheetSource ref="F1:F1008" sheet="Data" r:id="rId2"/>
  </cacheSource>
  <cacheFields count="1">
    <cacheField name="parent" numFmtId="0">
      <sharedItems count="4">
        <s v="NA"/>
        <s v="Yes"/>
        <s v="No"/>
        <s v="Refused"/>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sad Kanike" refreshedDate="45180.809358101855" backgroundQuery="1" createdVersion="8" refreshedVersion="8" minRefreshableVersion="3" recordCount="0" supportSubquery="1" supportAdvancedDrill="1" xr:uid="{8A368E4A-8D89-4F9B-ABD3-90B790614CEC}">
  <cacheSource type="external" connectionId="1"/>
  <cacheFields count="3">
    <cacheField name="[Range 1].[Q3a].[Q3a]" caption="Q3a" numFmtId="0" hierarchy="2" level="1">
      <sharedItems count="3">
        <s v="Both relationships are equally important"/>
        <s v="Having a close relationship to Germany"/>
        <s v="Having a close relationship to Russia"/>
      </sharedItems>
    </cacheField>
    <cacheField name="[Range 1].[Income Labels].[Income Labels]" caption="Income Labels" numFmtId="0" hierarchy="3" level="1">
      <sharedItems count="3">
        <s v="High Income"/>
        <s v="Low Income"/>
        <s v="Middle Income"/>
      </sharedItems>
    </cacheField>
    <cacheField name="[Measures].[Count of Q3a]" caption="Count of Q3a" numFmtId="0" hierarchy="30" level="32767"/>
  </cacheFields>
  <cacheHierarchies count="47">
    <cacheHierarchy uniqueName="[Range].[Q3b]" caption="Q3b" attribute="1" defaultMemberUniqueName="[Range].[Q3b].[All]" allUniqueName="[Range].[Q3b].[All]" dimensionUniqueName="[Range]" displayFolder="" count="0" memberValueDatatype="130" unbalanced="0"/>
    <cacheHierarchy uniqueName="[Range].[Age group]" caption="Age group" attribute="1" defaultMemberUniqueName="[Range].[Age group].[All]" allUniqueName="[Range].[Age group].[All]" dimensionUniqueName="[Range]" displayFolder="" count="0" memberValueDatatype="130" unbalanced="0"/>
    <cacheHierarchy uniqueName="[Range 1].[Q3a]" caption="Q3a" attribute="1" defaultMemberUniqueName="[Range 1].[Q3a].[All]" allUniqueName="[Range 1].[Q3a].[All]" dimensionUniqueName="[Range 1]" displayFolder="" count="2" memberValueDatatype="130" unbalanced="0">
      <fieldsUsage count="2">
        <fieldUsage x="-1"/>
        <fieldUsage x="0"/>
      </fieldsUsage>
    </cacheHierarchy>
    <cacheHierarchy uniqueName="[Range 1].[Income Labels]" caption="Income Labels" attribute="1" defaultMemberUniqueName="[Range 1].[Income Labels].[All]" allUniqueName="[Range 1].[Income Labels].[All]" dimensionUniqueName="[Range 1]" displayFolder="" count="2" memberValueDatatype="130" unbalanced="0">
      <fieldsUsage count="2">
        <fieldUsage x="-1"/>
        <fieldUsage x="1"/>
      </fieldsUsage>
    </cacheHierarchy>
    <cacheHierarchy uniqueName="[Range 2].[Q5a. Protecting the environment]" caption="Q5a. Protecting the environment" attribute="1" defaultMemberUniqueName="[Range 2].[Q5a. Protecting the environment].[All]" allUniqueName="[Range 2].[Q5a. Protecting the environment].[All]" dimensionUniqueName="[Range 2]" displayFolder="" count="0" memberValueDatatype="130" unbalanced="0"/>
    <cacheHierarchy uniqueName="[Range 2].[Q5b. Dealing with China]" caption="Q5b. Dealing with China" attribute="1" defaultMemberUniqueName="[Range 2].[Q5b. Dealing with China].[All]" allUniqueName="[Range 2].[Q5b. Dealing with China].[All]" dimensionUniqueName="[Range 2]" displayFolder="" count="0" memberValueDatatype="130" unbalanced="0"/>
    <cacheHierarchy uniqueName="[Range 2].[Q5c. Dealing with Iran]" caption="Q5c. Dealing with Iran" attribute="1" defaultMemberUniqueName="[Range 2].[Q5c. Dealing with Iran].[All]" allUniqueName="[Range 2].[Q5c. Dealing with Iran].[All]" dimensionUniqueName="[Range 2]" displayFolder="" count="0" memberValueDatatype="130" unbalanced="0"/>
    <cacheHierarchy uniqueName="[Range 2].[Q5d. Promoting free trade]" caption="Q5d. Promoting free trade" attribute="1" defaultMemberUniqueName="[Range 2].[Q5d. Promoting free trade].[All]" allUniqueName="[Range 2].[Q5d. Promoting free trade].[All]" dimensionUniqueName="[Range 2]" displayFolder="" count="0" memberValueDatatype="130" unbalanced="0"/>
    <cacheHierarchy uniqueName="[Range 2].[Q5e. Protecting European security]" caption="Q5e. Protecting European security" attribute="1" defaultMemberUniqueName="[Range 2].[Q5e. Protecting European security].[All]" allUniqueName="[Range 2].[Q5e. Protecting European security].[All]" dimensionUniqueName="[Range 2]" displayFolder="" count="0" memberValueDatatype="130" unbalanced="0"/>
    <cacheHierarchy uniqueName="[Range 2].[Q5f. Protecting democracy and human rights around the world]" caption="Q5f. Protecting democracy and human rights around the world" attribute="1" defaultMemberUniqueName="[Range 2].[Q5f. Protecting democracy and human rights around the world].[All]" allUniqueName="[Range 2].[Q5f. Protecting democracy and human rights around the world].[All]" dimensionUniqueName="[Range 2]" displayFolder="" count="0" memberValueDatatype="130" unbalanced="0"/>
    <cacheHierarchy uniqueName="[Range 2].[partyln]" caption="partyln" attribute="1" defaultMemberUniqueName="[Range 2].[partyln].[All]" allUniqueName="[Range 2].[partyln].[All]" dimensionUniqueName="[Range 2]" displayFolder="" count="0" memberValueDatatype="130" unbalanced="0"/>
    <cacheHierarchy uniqueName="[Range 3].[Q5a. Protecting the environment]" caption="Q5a. Protecting the environment" attribute="1" defaultMemberUniqueName="[Range 3].[Q5a. Protecting the environment].[All]" allUniqueName="[Range 3].[Q5a. Protecting the environment].[All]" dimensionUniqueName="[Range 3]" displayFolder="" count="0" memberValueDatatype="130" unbalanced="0"/>
    <cacheHierarchy uniqueName="[Range 3].[partyln]" caption="partyln" attribute="1" defaultMemberUniqueName="[Range 3].[partyln].[All]" allUniqueName="[Range 3].[partyln].[All]" dimensionUniqueName="[Range 3]" displayFolder="" count="0" memberValueDatatype="130" unbalanced="0"/>
    <cacheHierarchy uniqueName="[Range 4].[Q4]" caption="Q4" attribute="1" defaultMemberUniqueName="[Range 4].[Q4].[All]" allUniqueName="[Range 4].[Q4].[All]" dimensionUniqueName="[Range 4]" displayFolder="" count="0" memberValueDatatype="130" unbalanced="0"/>
    <cacheHierarchy uniqueName="[Range 4].[sex]" caption="sex" attribute="1" defaultMemberUniqueName="[Range 4].[sex].[All]" allUniqueName="[Range 4].[sex].[All]" dimensionUniqueName="[Range 4]" displayFolder="" count="0" memberValueDatatype="130" unbalanced="0"/>
    <cacheHierarchy uniqueName="[Range 4].[age]" caption="age" attribute="1" defaultMemberUniqueName="[Range 4].[age].[All]" allUniqueName="[Range 4].[age].[All]" dimensionUniqueName="[Range 4]" displayFolder="" count="0" memberValueDatatype="20" unbalanced="0"/>
    <cacheHierarchy uniqueName="[Range 4].[age groups]" caption="age groups" attribute="1" defaultMemberUniqueName="[Range 4].[age groups].[All]" allUniqueName="[Range 4].[age groups].[All]" dimensionUniqueName="[Range 4]" displayFolder="" count="0" memberValueDatatype="130" unbalanced="0"/>
    <cacheHierarchy uniqueName="[Range 4].[income]" caption="income" attribute="1" defaultMemberUniqueName="[Range 4].[income].[All]" allUniqueName="[Range 4].[income].[All]" dimensionUniqueName="[Range 4]" displayFolder="" count="0" memberValueDatatype="130" unbalanced="0"/>
    <cacheHierarchy uniqueName="[Range 4].[income groups]" caption="income groups" attribute="1" defaultMemberUniqueName="[Range 4].[income groups].[All]" allUniqueName="[Range 4].[income groups].[All]" dimensionUniqueName="[Range 4]" displayFolder="" count="0" memberValueDatatype="130" unbalanced="0"/>
    <cacheHierarchy uniqueName="[Range 4].[religion]" caption="religion" attribute="1" defaultMemberUniqueName="[Range 4].[religion].[All]" allUniqueName="[Range 4].[religion].[All]" dimensionUniqueName="[Range 4]" displayFolder="" count="0" memberValueDatatype="130" unbalanced="0"/>
    <cacheHierarchy uniqueName="[Range 4].[mstatus]" caption="mstatus" attribute="1" defaultMemberUniqueName="[Range 4].[mstatus].[All]" allUniqueName="[Range 4].[mstatus].[All]" dimensionUniqueName="[Range 4]" displayFolder="" count="0" memberValueDatatype="130" unbalanced="0"/>
    <cacheHierarchy uniqueName="[Range 4].[polview]" caption="polview" attribute="1" defaultMemberUniqueName="[Range 4].[polview].[All]" allUniqueName="[Range 4].[polview].[All]" dimensionUniqueName="[Range 4]" displayFolder="" count="0" memberValueDatatype="130" unbalanced="0"/>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XL_Count Range 2]" caption="__XL_Count Range 2" measure="1" displayFolder="" measureGroup="Range 2" count="0" hidden="1"/>
    <cacheHierarchy uniqueName="[Measures].[__XL_Count Range 3]" caption="__XL_Count Range 3" measure="1" displayFolder="" measureGroup="Range 3" count="0" hidden="1"/>
    <cacheHierarchy uniqueName="[Measures].[__XL_Count Range 4]" caption="__XL_Count Range 4" measure="1" displayFolder="" measureGroup="Range 4" count="0" hidden="1"/>
    <cacheHierarchy uniqueName="[Measures].[__No measures defined]" caption="__No measures defined" measure="1" displayFolder="" count="0" hidden="1"/>
    <cacheHierarchy uniqueName="[Measures].[Count of Age group]" caption="Count of Age group" measure="1" displayFolder="" measureGroup="Range" count="0" hidden="1">
      <extLst>
        <ext xmlns:x15="http://schemas.microsoft.com/office/spreadsheetml/2010/11/main" uri="{B97F6D7D-B522-45F9-BDA1-12C45D357490}">
          <x15:cacheHierarchy aggregatedColumn="1"/>
        </ext>
      </extLst>
    </cacheHierarchy>
    <cacheHierarchy uniqueName="[Measures].[Count of Q3b]" caption="Count of Q3b" measure="1" displayFolder="" measureGroup="Range" count="0" hidden="1">
      <extLst>
        <ext xmlns:x15="http://schemas.microsoft.com/office/spreadsheetml/2010/11/main" uri="{B97F6D7D-B522-45F9-BDA1-12C45D357490}">
          <x15:cacheHierarchy aggregatedColumn="0"/>
        </ext>
      </extLst>
    </cacheHierarchy>
    <cacheHierarchy uniqueName="[Measures].[Count of Q3a]" caption="Count of Q3a" measure="1" displayFolder="" measureGroup="Range 1" count="0" oneField="1" hidden="1">
      <fieldsUsage count="1">
        <fieldUsage x="2"/>
      </fieldsUsage>
      <extLst>
        <ext xmlns:x15="http://schemas.microsoft.com/office/spreadsheetml/2010/11/main" uri="{B97F6D7D-B522-45F9-BDA1-12C45D357490}">
          <x15:cacheHierarchy aggregatedColumn="2"/>
        </ext>
      </extLst>
    </cacheHierarchy>
    <cacheHierarchy uniqueName="[Measures].[Count of partyln]" caption="Count of partyln" measure="1" displayFolder="" measureGroup="Range 2" count="0" hidden="1">
      <extLst>
        <ext xmlns:x15="http://schemas.microsoft.com/office/spreadsheetml/2010/11/main" uri="{B97F6D7D-B522-45F9-BDA1-12C45D357490}">
          <x15:cacheHierarchy aggregatedColumn="10"/>
        </ext>
      </extLst>
    </cacheHierarchy>
    <cacheHierarchy uniqueName="[Measures].[Count of Q5a. Protecting the environment]" caption="Count of Q5a. Protecting the environment" measure="1" displayFolder="" measureGroup="Range 3" count="0" hidden="1">
      <extLst>
        <ext xmlns:x15="http://schemas.microsoft.com/office/spreadsheetml/2010/11/main" uri="{B97F6D7D-B522-45F9-BDA1-12C45D357490}">
          <x15:cacheHierarchy aggregatedColumn="11"/>
        </ext>
      </extLst>
    </cacheHierarchy>
    <cacheHierarchy uniqueName="[Measures].[Count of Q5a. Protecting the environment 2]" caption="Count of Q5a. Protecting the environment 2" measure="1" displayFolder="" measureGroup="Range 2" count="0" hidden="1">
      <extLst>
        <ext xmlns:x15="http://schemas.microsoft.com/office/spreadsheetml/2010/11/main" uri="{B97F6D7D-B522-45F9-BDA1-12C45D357490}">
          <x15:cacheHierarchy aggregatedColumn="4"/>
        </ext>
      </extLst>
    </cacheHierarchy>
    <cacheHierarchy uniqueName="[Measures].[Count of Q5b. Dealing with China]" caption="Count of Q5b. Dealing with China" measure="1" displayFolder="" measureGroup="Range 2" count="0" hidden="1">
      <extLst>
        <ext xmlns:x15="http://schemas.microsoft.com/office/spreadsheetml/2010/11/main" uri="{B97F6D7D-B522-45F9-BDA1-12C45D357490}">
          <x15:cacheHierarchy aggregatedColumn="5"/>
        </ext>
      </extLst>
    </cacheHierarchy>
    <cacheHierarchy uniqueName="[Measures].[Count of Q5c. Dealing with Iran]" caption="Count of Q5c. Dealing with Iran" measure="1" displayFolder="" measureGroup="Range 2" count="0" hidden="1">
      <extLst>
        <ext xmlns:x15="http://schemas.microsoft.com/office/spreadsheetml/2010/11/main" uri="{B97F6D7D-B522-45F9-BDA1-12C45D357490}">
          <x15:cacheHierarchy aggregatedColumn="6"/>
        </ext>
      </extLst>
    </cacheHierarchy>
    <cacheHierarchy uniqueName="[Measures].[Count of Q5d. Promoting free trade]" caption="Count of Q5d. Promoting free trade" measure="1" displayFolder="" measureGroup="Range 2" count="0" hidden="1">
      <extLst>
        <ext xmlns:x15="http://schemas.microsoft.com/office/spreadsheetml/2010/11/main" uri="{B97F6D7D-B522-45F9-BDA1-12C45D357490}">
          <x15:cacheHierarchy aggregatedColumn="7"/>
        </ext>
      </extLst>
    </cacheHierarchy>
    <cacheHierarchy uniqueName="[Measures].[Count of Q5e. Protecting European security]" caption="Count of Q5e. Protecting European security" measure="1" displayFolder="" measureGroup="Range 2" count="0" hidden="1">
      <extLst>
        <ext xmlns:x15="http://schemas.microsoft.com/office/spreadsheetml/2010/11/main" uri="{B97F6D7D-B522-45F9-BDA1-12C45D357490}">
          <x15:cacheHierarchy aggregatedColumn="8"/>
        </ext>
      </extLst>
    </cacheHierarchy>
    <cacheHierarchy uniqueName="[Measures].[Count of Q5f. Protecting democracy and human rights around the world]" caption="Count of Q5f. Protecting democracy and human rights around the world" measure="1" displayFolder="" measureGroup="Range 2" count="0" hidden="1">
      <extLst>
        <ext xmlns:x15="http://schemas.microsoft.com/office/spreadsheetml/2010/11/main" uri="{B97F6D7D-B522-45F9-BDA1-12C45D357490}">
          <x15:cacheHierarchy aggregatedColumn="9"/>
        </ext>
      </extLst>
    </cacheHierarchy>
    <cacheHierarchy uniqueName="[Measures].[Sum of age]" caption="Sum of age" measure="1" displayFolder="" measureGroup="Range 4" count="0" hidden="1">
      <extLst>
        <ext xmlns:x15="http://schemas.microsoft.com/office/spreadsheetml/2010/11/main" uri="{B97F6D7D-B522-45F9-BDA1-12C45D357490}">
          <x15:cacheHierarchy aggregatedColumn="15"/>
        </ext>
      </extLst>
    </cacheHierarchy>
    <cacheHierarchy uniqueName="[Measures].[Count of sex]" caption="Count of sex" measure="1" displayFolder="" measureGroup="Range 4" count="0" hidden="1">
      <extLst>
        <ext xmlns:x15="http://schemas.microsoft.com/office/spreadsheetml/2010/11/main" uri="{B97F6D7D-B522-45F9-BDA1-12C45D357490}">
          <x15:cacheHierarchy aggregatedColumn="14"/>
        </ext>
      </extLst>
    </cacheHierarchy>
    <cacheHierarchy uniqueName="[Measures].[Count of age]" caption="Count of age" measure="1" displayFolder="" measureGroup="Range 4" count="0" hidden="1">
      <extLst>
        <ext xmlns:x15="http://schemas.microsoft.com/office/spreadsheetml/2010/11/main" uri="{B97F6D7D-B522-45F9-BDA1-12C45D357490}">
          <x15:cacheHierarchy aggregatedColumn="15"/>
        </ext>
      </extLst>
    </cacheHierarchy>
    <cacheHierarchy uniqueName="[Measures].[Count of income groups]" caption="Count of income groups" measure="1" displayFolder="" measureGroup="Range 4" count="0" hidden="1">
      <extLst>
        <ext xmlns:x15="http://schemas.microsoft.com/office/spreadsheetml/2010/11/main" uri="{B97F6D7D-B522-45F9-BDA1-12C45D357490}">
          <x15:cacheHierarchy aggregatedColumn="18"/>
        </ext>
      </extLst>
    </cacheHierarchy>
    <cacheHierarchy uniqueName="[Measures].[Count of religion]" caption="Count of religion" measure="1" displayFolder="" measureGroup="Range 4" count="0" hidden="1">
      <extLst>
        <ext xmlns:x15="http://schemas.microsoft.com/office/spreadsheetml/2010/11/main" uri="{B97F6D7D-B522-45F9-BDA1-12C45D357490}">
          <x15:cacheHierarchy aggregatedColumn="19"/>
        </ext>
      </extLst>
    </cacheHierarchy>
    <cacheHierarchy uniqueName="[Measures].[Count of age groups]" caption="Count of age groups" measure="1" displayFolder="" measureGroup="Range 4" count="0" hidden="1">
      <extLst>
        <ext xmlns:x15="http://schemas.microsoft.com/office/spreadsheetml/2010/11/main" uri="{B97F6D7D-B522-45F9-BDA1-12C45D357490}">
          <x15:cacheHierarchy aggregatedColumn="16"/>
        </ext>
      </extLst>
    </cacheHierarchy>
    <cacheHierarchy uniqueName="[Measures].[Count of mstatus]" caption="Count of mstatus" measure="1" displayFolder="" measureGroup="Range 4" count="0" hidden="1">
      <extLst>
        <ext xmlns:x15="http://schemas.microsoft.com/office/spreadsheetml/2010/11/main" uri="{B97F6D7D-B522-45F9-BDA1-12C45D357490}">
          <x15:cacheHierarchy aggregatedColumn="20"/>
        </ext>
      </extLst>
    </cacheHierarchy>
    <cacheHierarchy uniqueName="[Measures].[Count of polview]" caption="Count of polview" measure="1" displayFolder="" measureGroup="Range 4" count="0" hidden="1">
      <extLst>
        <ext xmlns:x15="http://schemas.microsoft.com/office/spreadsheetml/2010/11/main" uri="{B97F6D7D-B522-45F9-BDA1-12C45D357490}">
          <x15:cacheHierarchy aggregatedColumn="21"/>
        </ext>
      </extLst>
    </cacheHierarchy>
  </cacheHierarchies>
  <kpis count="0"/>
  <dimensions count="6">
    <dimension measure="1" name="Measures" uniqueName="[Measures]" caption="Measures"/>
    <dimension name="Range" uniqueName="[Range]" caption="Range"/>
    <dimension name="Range 1" uniqueName="[Range 1]" caption="Range 1"/>
    <dimension name="Range 2" uniqueName="[Range 2]" caption="Range 2"/>
    <dimension name="Range 3" uniqueName="[Range 3]" caption="Range 3"/>
    <dimension name="Range 4" uniqueName="[Range 4]" caption="Range 4"/>
  </dimensions>
  <measureGroups count="5">
    <measureGroup name="Range" caption="Range"/>
    <measureGroup name="Range 1" caption="Range 1"/>
    <measureGroup name="Range 2" caption="Range 2"/>
    <measureGroup name="Range 3" caption="Range 3"/>
    <measureGroup name="Range 4" caption="Range 4"/>
  </measureGroups>
  <maps count="5">
    <map measureGroup="0" dimension="1"/>
    <map measureGroup="1" dimension="2"/>
    <map measureGroup="2" dimension="3"/>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sad Kanike" refreshedDate="45181.016147916664" backgroundQuery="1" createdVersion="8" refreshedVersion="8" minRefreshableVersion="3" recordCount="0" supportSubquery="1" supportAdvancedDrill="1" xr:uid="{7EADD0D4-4492-4D29-9DF0-D4AE18A820AB}">
  <cacheSource type="external" connectionId="1"/>
  <cacheFields count="3">
    <cacheField name="[Range 2].[Q5f. Protecting democracy and human rights around the world].[Q5f. Protecting democracy and human rights around the world]" caption="Q5f. Protecting democracy and human rights around the world" numFmtId="0" hierarchy="9" level="1">
      <sharedItems count="1">
        <s v="Yes, as a partner"/>
      </sharedItems>
    </cacheField>
    <cacheField name="[Range 2].[partyln].[partyln]" caption="partyln" numFmtId="0" hierarchy="10" level="1">
      <sharedItems count="2">
        <s v="Democratic"/>
        <s v="Republican"/>
      </sharedItems>
    </cacheField>
    <cacheField name="[Measures].[Count of Q5f. Protecting democracy and human rights around the world]" caption="Count of Q5f. Protecting democracy and human rights around the world" numFmtId="0" hierarchy="38" level="32767"/>
  </cacheFields>
  <cacheHierarchies count="47">
    <cacheHierarchy uniqueName="[Range].[Q3b]" caption="Q3b" attribute="1" defaultMemberUniqueName="[Range].[Q3b].[All]" allUniqueName="[Range].[Q3b].[All]" dimensionUniqueName="[Range]" displayFolder="" count="0" memberValueDatatype="130" unbalanced="0"/>
    <cacheHierarchy uniqueName="[Range].[Age group]" caption="Age group" attribute="1" defaultMemberUniqueName="[Range].[Age group].[All]" allUniqueName="[Range].[Age group].[All]" dimensionUniqueName="[Range]" displayFolder="" count="0" memberValueDatatype="130" unbalanced="0"/>
    <cacheHierarchy uniqueName="[Range 1].[Q3a]" caption="Q3a" attribute="1" defaultMemberUniqueName="[Range 1].[Q3a].[All]" allUniqueName="[Range 1].[Q3a].[All]" dimensionUniqueName="[Range 1]" displayFolder="" count="0" memberValueDatatype="130" unbalanced="0"/>
    <cacheHierarchy uniqueName="[Range 1].[Income Labels]" caption="Income Labels" attribute="1" defaultMemberUniqueName="[Range 1].[Income Labels].[All]" allUniqueName="[Range 1].[Income Labels].[All]" dimensionUniqueName="[Range 1]" displayFolder="" count="0" memberValueDatatype="130" unbalanced="0"/>
    <cacheHierarchy uniqueName="[Range 2].[Q5a. Protecting the environment]" caption="Q5a. Protecting the environment" attribute="1" defaultMemberUniqueName="[Range 2].[Q5a. Protecting the environment].[All]" allUniqueName="[Range 2].[Q5a. Protecting the environment].[All]" dimensionUniqueName="[Range 2]" displayFolder="" count="0" memberValueDatatype="130" unbalanced="0"/>
    <cacheHierarchy uniqueName="[Range 2].[Q5b. Dealing with China]" caption="Q5b. Dealing with China" attribute="1" defaultMemberUniqueName="[Range 2].[Q5b. Dealing with China].[All]" allUniqueName="[Range 2].[Q5b. Dealing with China].[All]" dimensionUniqueName="[Range 2]" displayFolder="" count="0" memberValueDatatype="130" unbalanced="0"/>
    <cacheHierarchy uniqueName="[Range 2].[Q5c. Dealing with Iran]" caption="Q5c. Dealing with Iran" attribute="1" defaultMemberUniqueName="[Range 2].[Q5c. Dealing with Iran].[All]" allUniqueName="[Range 2].[Q5c. Dealing with Iran].[All]" dimensionUniqueName="[Range 2]" displayFolder="" count="0" memberValueDatatype="130" unbalanced="0"/>
    <cacheHierarchy uniqueName="[Range 2].[Q5d. Promoting free trade]" caption="Q5d. Promoting free trade" attribute="1" defaultMemberUniqueName="[Range 2].[Q5d. Promoting free trade].[All]" allUniqueName="[Range 2].[Q5d. Promoting free trade].[All]" dimensionUniqueName="[Range 2]" displayFolder="" count="0" memberValueDatatype="130" unbalanced="0"/>
    <cacheHierarchy uniqueName="[Range 2].[Q5e. Protecting European security]" caption="Q5e. Protecting European security" attribute="1" defaultMemberUniqueName="[Range 2].[Q5e. Protecting European security].[All]" allUniqueName="[Range 2].[Q5e. Protecting European security].[All]" dimensionUniqueName="[Range 2]" displayFolder="" count="0" memberValueDatatype="130" unbalanced="0"/>
    <cacheHierarchy uniqueName="[Range 2].[Q5f. Protecting democracy and human rights around the world]" caption="Q5f. Protecting democracy and human rights around the world" attribute="1" defaultMemberUniqueName="[Range 2].[Q5f. Protecting democracy and human rights around the world].[All]" allUniqueName="[Range 2].[Q5f. Protecting democracy and human rights around the world].[All]" dimensionUniqueName="[Range 2]" displayFolder="" count="2" memberValueDatatype="130" unbalanced="0">
      <fieldsUsage count="2">
        <fieldUsage x="-1"/>
        <fieldUsage x="0"/>
      </fieldsUsage>
    </cacheHierarchy>
    <cacheHierarchy uniqueName="[Range 2].[partyln]" caption="partyln" attribute="1" defaultMemberUniqueName="[Range 2].[partyln].[All]" allUniqueName="[Range 2].[partyln].[All]" dimensionUniqueName="[Range 2]" displayFolder="" count="2" memberValueDatatype="130" unbalanced="0">
      <fieldsUsage count="2">
        <fieldUsage x="-1"/>
        <fieldUsage x="1"/>
      </fieldsUsage>
    </cacheHierarchy>
    <cacheHierarchy uniqueName="[Range 3].[Q5a. Protecting the environment]" caption="Q5a. Protecting the environment" attribute="1" defaultMemberUniqueName="[Range 3].[Q5a. Protecting the environment].[All]" allUniqueName="[Range 3].[Q5a. Protecting the environment].[All]" dimensionUniqueName="[Range 3]" displayFolder="" count="0" memberValueDatatype="130" unbalanced="0"/>
    <cacheHierarchy uniqueName="[Range 3].[partyln]" caption="partyln" attribute="1" defaultMemberUniqueName="[Range 3].[partyln].[All]" allUniqueName="[Range 3].[partyln].[All]" dimensionUniqueName="[Range 3]" displayFolder="" count="0" memberValueDatatype="130" unbalanced="0"/>
    <cacheHierarchy uniqueName="[Range 4].[Q4]" caption="Q4" attribute="1" defaultMemberUniqueName="[Range 4].[Q4].[All]" allUniqueName="[Range 4].[Q4].[All]" dimensionUniqueName="[Range 4]" displayFolder="" count="0" memberValueDatatype="130" unbalanced="0"/>
    <cacheHierarchy uniqueName="[Range 4].[sex]" caption="sex" attribute="1" defaultMemberUniqueName="[Range 4].[sex].[All]" allUniqueName="[Range 4].[sex].[All]" dimensionUniqueName="[Range 4]" displayFolder="" count="0" memberValueDatatype="130" unbalanced="0"/>
    <cacheHierarchy uniqueName="[Range 4].[age]" caption="age" attribute="1" defaultMemberUniqueName="[Range 4].[age].[All]" allUniqueName="[Range 4].[age].[All]" dimensionUniqueName="[Range 4]" displayFolder="" count="0" memberValueDatatype="20" unbalanced="0"/>
    <cacheHierarchy uniqueName="[Range 4].[age groups]" caption="age groups" attribute="1" defaultMemberUniqueName="[Range 4].[age groups].[All]" allUniqueName="[Range 4].[age groups].[All]" dimensionUniqueName="[Range 4]" displayFolder="" count="0" memberValueDatatype="130" unbalanced="0"/>
    <cacheHierarchy uniqueName="[Range 4].[income]" caption="income" attribute="1" defaultMemberUniqueName="[Range 4].[income].[All]" allUniqueName="[Range 4].[income].[All]" dimensionUniqueName="[Range 4]" displayFolder="" count="0" memberValueDatatype="130" unbalanced="0"/>
    <cacheHierarchy uniqueName="[Range 4].[income groups]" caption="income groups" attribute="1" defaultMemberUniqueName="[Range 4].[income groups].[All]" allUniqueName="[Range 4].[income groups].[All]" dimensionUniqueName="[Range 4]" displayFolder="" count="0" memberValueDatatype="130" unbalanced="0"/>
    <cacheHierarchy uniqueName="[Range 4].[religion]" caption="religion" attribute="1" defaultMemberUniqueName="[Range 4].[religion].[All]" allUniqueName="[Range 4].[religion].[All]" dimensionUniqueName="[Range 4]" displayFolder="" count="0" memberValueDatatype="130" unbalanced="0"/>
    <cacheHierarchy uniqueName="[Range 4].[mstatus]" caption="mstatus" attribute="1" defaultMemberUniqueName="[Range 4].[mstatus].[All]" allUniqueName="[Range 4].[mstatus].[All]" dimensionUniqueName="[Range 4]" displayFolder="" count="0" memberValueDatatype="130" unbalanced="0"/>
    <cacheHierarchy uniqueName="[Range 4].[polview]" caption="polview" attribute="1" defaultMemberUniqueName="[Range 4].[polview].[All]" allUniqueName="[Range 4].[polview].[All]" dimensionUniqueName="[Range 4]" displayFolder="" count="0" memberValueDatatype="130" unbalanced="0"/>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XL_Count Range 2]" caption="__XL_Count Range 2" measure="1" displayFolder="" measureGroup="Range 2" count="0" hidden="1"/>
    <cacheHierarchy uniqueName="[Measures].[__XL_Count Range 3]" caption="__XL_Count Range 3" measure="1" displayFolder="" measureGroup="Range 3" count="0" hidden="1"/>
    <cacheHierarchy uniqueName="[Measures].[__XL_Count Range 4]" caption="__XL_Count Range 4" measure="1" displayFolder="" measureGroup="Range 4" count="0" hidden="1"/>
    <cacheHierarchy uniqueName="[Measures].[__No measures defined]" caption="__No measures defined" measure="1" displayFolder="" count="0" hidden="1"/>
    <cacheHierarchy uniqueName="[Measures].[Count of Age group]" caption="Count of Age group" measure="1" displayFolder="" measureGroup="Range" count="0" hidden="1">
      <extLst>
        <ext xmlns:x15="http://schemas.microsoft.com/office/spreadsheetml/2010/11/main" uri="{B97F6D7D-B522-45F9-BDA1-12C45D357490}">
          <x15:cacheHierarchy aggregatedColumn="1"/>
        </ext>
      </extLst>
    </cacheHierarchy>
    <cacheHierarchy uniqueName="[Measures].[Count of Q3b]" caption="Count of Q3b" measure="1" displayFolder="" measureGroup="Range" count="0" hidden="1">
      <extLst>
        <ext xmlns:x15="http://schemas.microsoft.com/office/spreadsheetml/2010/11/main" uri="{B97F6D7D-B522-45F9-BDA1-12C45D357490}">
          <x15:cacheHierarchy aggregatedColumn="0"/>
        </ext>
      </extLst>
    </cacheHierarchy>
    <cacheHierarchy uniqueName="[Measures].[Count of Q3a]" caption="Count of Q3a" measure="1" displayFolder="" measureGroup="Range 1" count="0" hidden="1">
      <extLst>
        <ext xmlns:x15="http://schemas.microsoft.com/office/spreadsheetml/2010/11/main" uri="{B97F6D7D-B522-45F9-BDA1-12C45D357490}">
          <x15:cacheHierarchy aggregatedColumn="2"/>
        </ext>
      </extLst>
    </cacheHierarchy>
    <cacheHierarchy uniqueName="[Measures].[Count of partyln]" caption="Count of partyln" measure="1" displayFolder="" measureGroup="Range 2" count="0" hidden="1">
      <extLst>
        <ext xmlns:x15="http://schemas.microsoft.com/office/spreadsheetml/2010/11/main" uri="{B97F6D7D-B522-45F9-BDA1-12C45D357490}">
          <x15:cacheHierarchy aggregatedColumn="10"/>
        </ext>
      </extLst>
    </cacheHierarchy>
    <cacheHierarchy uniqueName="[Measures].[Count of Q5a. Protecting the environment]" caption="Count of Q5a. Protecting the environment" measure="1" displayFolder="" measureGroup="Range 3" count="0" hidden="1">
      <extLst>
        <ext xmlns:x15="http://schemas.microsoft.com/office/spreadsheetml/2010/11/main" uri="{B97F6D7D-B522-45F9-BDA1-12C45D357490}">
          <x15:cacheHierarchy aggregatedColumn="11"/>
        </ext>
      </extLst>
    </cacheHierarchy>
    <cacheHierarchy uniqueName="[Measures].[Count of Q5a. Protecting the environment 2]" caption="Count of Q5a. Protecting the environment 2" measure="1" displayFolder="" measureGroup="Range 2" count="0" hidden="1">
      <extLst>
        <ext xmlns:x15="http://schemas.microsoft.com/office/spreadsheetml/2010/11/main" uri="{B97F6D7D-B522-45F9-BDA1-12C45D357490}">
          <x15:cacheHierarchy aggregatedColumn="4"/>
        </ext>
      </extLst>
    </cacheHierarchy>
    <cacheHierarchy uniqueName="[Measures].[Count of Q5b. Dealing with China]" caption="Count of Q5b. Dealing with China" measure="1" displayFolder="" measureGroup="Range 2" count="0" hidden="1">
      <extLst>
        <ext xmlns:x15="http://schemas.microsoft.com/office/spreadsheetml/2010/11/main" uri="{B97F6D7D-B522-45F9-BDA1-12C45D357490}">
          <x15:cacheHierarchy aggregatedColumn="5"/>
        </ext>
      </extLst>
    </cacheHierarchy>
    <cacheHierarchy uniqueName="[Measures].[Count of Q5c. Dealing with Iran]" caption="Count of Q5c. Dealing with Iran" measure="1" displayFolder="" measureGroup="Range 2" count="0" hidden="1">
      <extLst>
        <ext xmlns:x15="http://schemas.microsoft.com/office/spreadsheetml/2010/11/main" uri="{B97F6D7D-B522-45F9-BDA1-12C45D357490}">
          <x15:cacheHierarchy aggregatedColumn="6"/>
        </ext>
      </extLst>
    </cacheHierarchy>
    <cacheHierarchy uniqueName="[Measures].[Count of Q5d. Promoting free trade]" caption="Count of Q5d. Promoting free trade" measure="1" displayFolder="" measureGroup="Range 2" count="0" hidden="1">
      <extLst>
        <ext xmlns:x15="http://schemas.microsoft.com/office/spreadsheetml/2010/11/main" uri="{B97F6D7D-B522-45F9-BDA1-12C45D357490}">
          <x15:cacheHierarchy aggregatedColumn="7"/>
        </ext>
      </extLst>
    </cacheHierarchy>
    <cacheHierarchy uniqueName="[Measures].[Count of Q5e. Protecting European security]" caption="Count of Q5e. Protecting European security" measure="1" displayFolder="" measureGroup="Range 2" count="0" hidden="1">
      <extLst>
        <ext xmlns:x15="http://schemas.microsoft.com/office/spreadsheetml/2010/11/main" uri="{B97F6D7D-B522-45F9-BDA1-12C45D357490}">
          <x15:cacheHierarchy aggregatedColumn="8"/>
        </ext>
      </extLst>
    </cacheHierarchy>
    <cacheHierarchy uniqueName="[Measures].[Count of Q5f. Protecting democracy and human rights around the world]" caption="Count of Q5f. Protecting democracy and human rights around the world" measure="1" displayFolder="" measureGroup="Range 2" count="0" oneField="1" hidden="1">
      <fieldsUsage count="1">
        <fieldUsage x="2"/>
      </fieldsUsage>
      <extLst>
        <ext xmlns:x15="http://schemas.microsoft.com/office/spreadsheetml/2010/11/main" uri="{B97F6D7D-B522-45F9-BDA1-12C45D357490}">
          <x15:cacheHierarchy aggregatedColumn="9"/>
        </ext>
      </extLst>
    </cacheHierarchy>
    <cacheHierarchy uniqueName="[Measures].[Sum of age]" caption="Sum of age" measure="1" displayFolder="" measureGroup="Range 4" count="0" hidden="1">
      <extLst>
        <ext xmlns:x15="http://schemas.microsoft.com/office/spreadsheetml/2010/11/main" uri="{B97F6D7D-B522-45F9-BDA1-12C45D357490}">
          <x15:cacheHierarchy aggregatedColumn="15"/>
        </ext>
      </extLst>
    </cacheHierarchy>
    <cacheHierarchy uniqueName="[Measures].[Count of sex]" caption="Count of sex" measure="1" displayFolder="" measureGroup="Range 4" count="0" hidden="1">
      <extLst>
        <ext xmlns:x15="http://schemas.microsoft.com/office/spreadsheetml/2010/11/main" uri="{B97F6D7D-B522-45F9-BDA1-12C45D357490}">
          <x15:cacheHierarchy aggregatedColumn="14"/>
        </ext>
      </extLst>
    </cacheHierarchy>
    <cacheHierarchy uniqueName="[Measures].[Count of age]" caption="Count of age" measure="1" displayFolder="" measureGroup="Range 4" count="0" hidden="1">
      <extLst>
        <ext xmlns:x15="http://schemas.microsoft.com/office/spreadsheetml/2010/11/main" uri="{B97F6D7D-B522-45F9-BDA1-12C45D357490}">
          <x15:cacheHierarchy aggregatedColumn="15"/>
        </ext>
      </extLst>
    </cacheHierarchy>
    <cacheHierarchy uniqueName="[Measures].[Count of income groups]" caption="Count of income groups" measure="1" displayFolder="" measureGroup="Range 4" count="0" hidden="1">
      <extLst>
        <ext xmlns:x15="http://schemas.microsoft.com/office/spreadsheetml/2010/11/main" uri="{B97F6D7D-B522-45F9-BDA1-12C45D357490}">
          <x15:cacheHierarchy aggregatedColumn="18"/>
        </ext>
      </extLst>
    </cacheHierarchy>
    <cacheHierarchy uniqueName="[Measures].[Count of religion]" caption="Count of religion" measure="1" displayFolder="" measureGroup="Range 4" count="0" hidden="1">
      <extLst>
        <ext xmlns:x15="http://schemas.microsoft.com/office/spreadsheetml/2010/11/main" uri="{B97F6D7D-B522-45F9-BDA1-12C45D357490}">
          <x15:cacheHierarchy aggregatedColumn="19"/>
        </ext>
      </extLst>
    </cacheHierarchy>
    <cacheHierarchy uniqueName="[Measures].[Count of age groups]" caption="Count of age groups" measure="1" displayFolder="" measureGroup="Range 4" count="0" hidden="1">
      <extLst>
        <ext xmlns:x15="http://schemas.microsoft.com/office/spreadsheetml/2010/11/main" uri="{B97F6D7D-B522-45F9-BDA1-12C45D357490}">
          <x15:cacheHierarchy aggregatedColumn="16"/>
        </ext>
      </extLst>
    </cacheHierarchy>
    <cacheHierarchy uniqueName="[Measures].[Count of mstatus]" caption="Count of mstatus" measure="1" displayFolder="" measureGroup="Range 4" count="0" hidden="1">
      <extLst>
        <ext xmlns:x15="http://schemas.microsoft.com/office/spreadsheetml/2010/11/main" uri="{B97F6D7D-B522-45F9-BDA1-12C45D357490}">
          <x15:cacheHierarchy aggregatedColumn="20"/>
        </ext>
      </extLst>
    </cacheHierarchy>
    <cacheHierarchy uniqueName="[Measures].[Count of polview]" caption="Count of polview" measure="1" displayFolder="" measureGroup="Range 4" count="0" hidden="1">
      <extLst>
        <ext xmlns:x15="http://schemas.microsoft.com/office/spreadsheetml/2010/11/main" uri="{B97F6D7D-B522-45F9-BDA1-12C45D357490}">
          <x15:cacheHierarchy aggregatedColumn="21"/>
        </ext>
      </extLst>
    </cacheHierarchy>
  </cacheHierarchies>
  <kpis count="0"/>
  <dimensions count="6">
    <dimension measure="1" name="Measures" uniqueName="[Measures]" caption="Measures"/>
    <dimension name="Range" uniqueName="[Range]" caption="Range"/>
    <dimension name="Range 1" uniqueName="[Range 1]" caption="Range 1"/>
    <dimension name="Range 2" uniqueName="[Range 2]" caption="Range 2"/>
    <dimension name="Range 3" uniqueName="[Range 3]" caption="Range 3"/>
    <dimension name="Range 4" uniqueName="[Range 4]" caption="Range 4"/>
  </dimensions>
  <measureGroups count="5">
    <measureGroup name="Range" caption="Range"/>
    <measureGroup name="Range 1" caption="Range 1"/>
    <measureGroup name="Range 2" caption="Range 2"/>
    <measureGroup name="Range 3" caption="Range 3"/>
    <measureGroup name="Range 4" caption="Range 4"/>
  </measureGroups>
  <maps count="5">
    <map measureGroup="0" dimension="1"/>
    <map measureGroup="1" dimension="2"/>
    <map measureGroup="2" dimension="3"/>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sad Kanike" refreshedDate="45181.015158217589" backgroundQuery="1" createdVersion="8" refreshedVersion="8" minRefreshableVersion="3" recordCount="0" supportSubquery="1" supportAdvancedDrill="1" xr:uid="{3A7021D1-7C7E-473D-A7CB-9928934BF361}">
  <cacheSource type="external" connectionId="1"/>
  <cacheFields count="3">
    <cacheField name="[Range 2].[Q5e. Protecting European security].[Q5e. Protecting European security]" caption="Q5e. Protecting European security" numFmtId="0" hierarchy="8" level="1">
      <sharedItems count="1">
        <s v="Yes, as a partner"/>
      </sharedItems>
    </cacheField>
    <cacheField name="[Range 2].[partyln].[partyln]" caption="partyln" numFmtId="0" hierarchy="10" level="1">
      <sharedItems count="2">
        <s v="Democratic"/>
        <s v="Republican"/>
      </sharedItems>
    </cacheField>
    <cacheField name="[Measures].[Count of Q5e. Protecting European security]" caption="Count of Q5e. Protecting European security" numFmtId="0" hierarchy="37" level="32767"/>
  </cacheFields>
  <cacheHierarchies count="47">
    <cacheHierarchy uniqueName="[Range].[Q3b]" caption="Q3b" attribute="1" defaultMemberUniqueName="[Range].[Q3b].[All]" allUniqueName="[Range].[Q3b].[All]" dimensionUniqueName="[Range]" displayFolder="" count="0" memberValueDatatype="130" unbalanced="0"/>
    <cacheHierarchy uniqueName="[Range].[Age group]" caption="Age group" attribute="1" defaultMemberUniqueName="[Range].[Age group].[All]" allUniqueName="[Range].[Age group].[All]" dimensionUniqueName="[Range]" displayFolder="" count="0" memberValueDatatype="130" unbalanced="0"/>
    <cacheHierarchy uniqueName="[Range 1].[Q3a]" caption="Q3a" attribute="1" defaultMemberUniqueName="[Range 1].[Q3a].[All]" allUniqueName="[Range 1].[Q3a].[All]" dimensionUniqueName="[Range 1]" displayFolder="" count="0" memberValueDatatype="130" unbalanced="0"/>
    <cacheHierarchy uniqueName="[Range 1].[Income Labels]" caption="Income Labels" attribute="1" defaultMemberUniqueName="[Range 1].[Income Labels].[All]" allUniqueName="[Range 1].[Income Labels].[All]" dimensionUniqueName="[Range 1]" displayFolder="" count="0" memberValueDatatype="130" unbalanced="0"/>
    <cacheHierarchy uniqueName="[Range 2].[Q5a. Protecting the environment]" caption="Q5a. Protecting the environment" attribute="1" defaultMemberUniqueName="[Range 2].[Q5a. Protecting the environment].[All]" allUniqueName="[Range 2].[Q5a. Protecting the environment].[All]" dimensionUniqueName="[Range 2]" displayFolder="" count="0" memberValueDatatype="130" unbalanced="0"/>
    <cacheHierarchy uniqueName="[Range 2].[Q5b. Dealing with China]" caption="Q5b. Dealing with China" attribute="1" defaultMemberUniqueName="[Range 2].[Q5b. Dealing with China].[All]" allUniqueName="[Range 2].[Q5b. Dealing with China].[All]" dimensionUniqueName="[Range 2]" displayFolder="" count="0" memberValueDatatype="130" unbalanced="0"/>
    <cacheHierarchy uniqueName="[Range 2].[Q5c. Dealing with Iran]" caption="Q5c. Dealing with Iran" attribute="1" defaultMemberUniqueName="[Range 2].[Q5c. Dealing with Iran].[All]" allUniqueName="[Range 2].[Q5c. Dealing with Iran].[All]" dimensionUniqueName="[Range 2]" displayFolder="" count="0" memberValueDatatype="130" unbalanced="0"/>
    <cacheHierarchy uniqueName="[Range 2].[Q5d. Promoting free trade]" caption="Q5d. Promoting free trade" attribute="1" defaultMemberUniqueName="[Range 2].[Q5d. Promoting free trade].[All]" allUniqueName="[Range 2].[Q5d. Promoting free trade].[All]" dimensionUniqueName="[Range 2]" displayFolder="" count="0" memberValueDatatype="130" unbalanced="0"/>
    <cacheHierarchy uniqueName="[Range 2].[Q5e. Protecting European security]" caption="Q5e. Protecting European security" attribute="1" defaultMemberUniqueName="[Range 2].[Q5e. Protecting European security].[All]" allUniqueName="[Range 2].[Q5e. Protecting European security].[All]" dimensionUniqueName="[Range 2]" displayFolder="" count="2" memberValueDatatype="130" unbalanced="0">
      <fieldsUsage count="2">
        <fieldUsage x="-1"/>
        <fieldUsage x="0"/>
      </fieldsUsage>
    </cacheHierarchy>
    <cacheHierarchy uniqueName="[Range 2].[Q5f. Protecting democracy and human rights around the world]" caption="Q5f. Protecting democracy and human rights around the world" attribute="1" defaultMemberUniqueName="[Range 2].[Q5f. Protecting democracy and human rights around the world].[All]" allUniqueName="[Range 2].[Q5f. Protecting democracy and human rights around the world].[All]" dimensionUniqueName="[Range 2]" displayFolder="" count="0" memberValueDatatype="130" unbalanced="0"/>
    <cacheHierarchy uniqueName="[Range 2].[partyln]" caption="partyln" attribute="1" defaultMemberUniqueName="[Range 2].[partyln].[All]" allUniqueName="[Range 2].[partyln].[All]" dimensionUniqueName="[Range 2]" displayFolder="" count="2" memberValueDatatype="130" unbalanced="0">
      <fieldsUsage count="2">
        <fieldUsage x="-1"/>
        <fieldUsage x="1"/>
      </fieldsUsage>
    </cacheHierarchy>
    <cacheHierarchy uniqueName="[Range 3].[Q5a. Protecting the environment]" caption="Q5a. Protecting the environment" attribute="1" defaultMemberUniqueName="[Range 3].[Q5a. Protecting the environment].[All]" allUniqueName="[Range 3].[Q5a. Protecting the environment].[All]" dimensionUniqueName="[Range 3]" displayFolder="" count="0" memberValueDatatype="130" unbalanced="0"/>
    <cacheHierarchy uniqueName="[Range 3].[partyln]" caption="partyln" attribute="1" defaultMemberUniqueName="[Range 3].[partyln].[All]" allUniqueName="[Range 3].[partyln].[All]" dimensionUniqueName="[Range 3]" displayFolder="" count="0" memberValueDatatype="130" unbalanced="0"/>
    <cacheHierarchy uniqueName="[Range 4].[Q4]" caption="Q4" attribute="1" defaultMemberUniqueName="[Range 4].[Q4].[All]" allUniqueName="[Range 4].[Q4].[All]" dimensionUniqueName="[Range 4]" displayFolder="" count="0" memberValueDatatype="130" unbalanced="0"/>
    <cacheHierarchy uniqueName="[Range 4].[sex]" caption="sex" attribute="1" defaultMemberUniqueName="[Range 4].[sex].[All]" allUniqueName="[Range 4].[sex].[All]" dimensionUniqueName="[Range 4]" displayFolder="" count="0" memberValueDatatype="130" unbalanced="0"/>
    <cacheHierarchy uniqueName="[Range 4].[age]" caption="age" attribute="1" defaultMemberUniqueName="[Range 4].[age].[All]" allUniqueName="[Range 4].[age].[All]" dimensionUniqueName="[Range 4]" displayFolder="" count="0" memberValueDatatype="20" unbalanced="0"/>
    <cacheHierarchy uniqueName="[Range 4].[age groups]" caption="age groups" attribute="1" defaultMemberUniqueName="[Range 4].[age groups].[All]" allUniqueName="[Range 4].[age groups].[All]" dimensionUniqueName="[Range 4]" displayFolder="" count="0" memberValueDatatype="130" unbalanced="0"/>
    <cacheHierarchy uniqueName="[Range 4].[income]" caption="income" attribute="1" defaultMemberUniqueName="[Range 4].[income].[All]" allUniqueName="[Range 4].[income].[All]" dimensionUniqueName="[Range 4]" displayFolder="" count="0" memberValueDatatype="130" unbalanced="0"/>
    <cacheHierarchy uniqueName="[Range 4].[income groups]" caption="income groups" attribute="1" defaultMemberUniqueName="[Range 4].[income groups].[All]" allUniqueName="[Range 4].[income groups].[All]" dimensionUniqueName="[Range 4]" displayFolder="" count="0" memberValueDatatype="130" unbalanced="0"/>
    <cacheHierarchy uniqueName="[Range 4].[religion]" caption="religion" attribute="1" defaultMemberUniqueName="[Range 4].[religion].[All]" allUniqueName="[Range 4].[religion].[All]" dimensionUniqueName="[Range 4]" displayFolder="" count="0" memberValueDatatype="130" unbalanced="0"/>
    <cacheHierarchy uniqueName="[Range 4].[mstatus]" caption="mstatus" attribute="1" defaultMemberUniqueName="[Range 4].[mstatus].[All]" allUniqueName="[Range 4].[mstatus].[All]" dimensionUniqueName="[Range 4]" displayFolder="" count="0" memberValueDatatype="130" unbalanced="0"/>
    <cacheHierarchy uniqueName="[Range 4].[polview]" caption="polview" attribute="1" defaultMemberUniqueName="[Range 4].[polview].[All]" allUniqueName="[Range 4].[polview].[All]" dimensionUniqueName="[Range 4]" displayFolder="" count="0" memberValueDatatype="130" unbalanced="0"/>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XL_Count Range 2]" caption="__XL_Count Range 2" measure="1" displayFolder="" measureGroup="Range 2" count="0" hidden="1"/>
    <cacheHierarchy uniqueName="[Measures].[__XL_Count Range 3]" caption="__XL_Count Range 3" measure="1" displayFolder="" measureGroup="Range 3" count="0" hidden="1"/>
    <cacheHierarchy uniqueName="[Measures].[__XL_Count Range 4]" caption="__XL_Count Range 4" measure="1" displayFolder="" measureGroup="Range 4" count="0" hidden="1"/>
    <cacheHierarchy uniqueName="[Measures].[__No measures defined]" caption="__No measures defined" measure="1" displayFolder="" count="0" hidden="1"/>
    <cacheHierarchy uniqueName="[Measures].[Count of Age group]" caption="Count of Age group" measure="1" displayFolder="" measureGroup="Range" count="0" hidden="1">
      <extLst>
        <ext xmlns:x15="http://schemas.microsoft.com/office/spreadsheetml/2010/11/main" uri="{B97F6D7D-B522-45F9-BDA1-12C45D357490}">
          <x15:cacheHierarchy aggregatedColumn="1"/>
        </ext>
      </extLst>
    </cacheHierarchy>
    <cacheHierarchy uniqueName="[Measures].[Count of Q3b]" caption="Count of Q3b" measure="1" displayFolder="" measureGroup="Range" count="0" hidden="1">
      <extLst>
        <ext xmlns:x15="http://schemas.microsoft.com/office/spreadsheetml/2010/11/main" uri="{B97F6D7D-B522-45F9-BDA1-12C45D357490}">
          <x15:cacheHierarchy aggregatedColumn="0"/>
        </ext>
      </extLst>
    </cacheHierarchy>
    <cacheHierarchy uniqueName="[Measures].[Count of Q3a]" caption="Count of Q3a" measure="1" displayFolder="" measureGroup="Range 1" count="0" hidden="1">
      <extLst>
        <ext xmlns:x15="http://schemas.microsoft.com/office/spreadsheetml/2010/11/main" uri="{B97F6D7D-B522-45F9-BDA1-12C45D357490}">
          <x15:cacheHierarchy aggregatedColumn="2"/>
        </ext>
      </extLst>
    </cacheHierarchy>
    <cacheHierarchy uniqueName="[Measures].[Count of partyln]" caption="Count of partyln" measure="1" displayFolder="" measureGroup="Range 2" count="0" hidden="1">
      <extLst>
        <ext xmlns:x15="http://schemas.microsoft.com/office/spreadsheetml/2010/11/main" uri="{B97F6D7D-B522-45F9-BDA1-12C45D357490}">
          <x15:cacheHierarchy aggregatedColumn="10"/>
        </ext>
      </extLst>
    </cacheHierarchy>
    <cacheHierarchy uniqueName="[Measures].[Count of Q5a. Protecting the environment]" caption="Count of Q5a. Protecting the environment" measure="1" displayFolder="" measureGroup="Range 3" count="0" hidden="1">
      <extLst>
        <ext xmlns:x15="http://schemas.microsoft.com/office/spreadsheetml/2010/11/main" uri="{B97F6D7D-B522-45F9-BDA1-12C45D357490}">
          <x15:cacheHierarchy aggregatedColumn="11"/>
        </ext>
      </extLst>
    </cacheHierarchy>
    <cacheHierarchy uniqueName="[Measures].[Count of Q5a. Protecting the environment 2]" caption="Count of Q5a. Protecting the environment 2" measure="1" displayFolder="" measureGroup="Range 2" count="0" hidden="1">
      <extLst>
        <ext xmlns:x15="http://schemas.microsoft.com/office/spreadsheetml/2010/11/main" uri="{B97F6D7D-B522-45F9-BDA1-12C45D357490}">
          <x15:cacheHierarchy aggregatedColumn="4"/>
        </ext>
      </extLst>
    </cacheHierarchy>
    <cacheHierarchy uniqueName="[Measures].[Count of Q5b. Dealing with China]" caption="Count of Q5b. Dealing with China" measure="1" displayFolder="" measureGroup="Range 2" count="0" hidden="1">
      <extLst>
        <ext xmlns:x15="http://schemas.microsoft.com/office/spreadsheetml/2010/11/main" uri="{B97F6D7D-B522-45F9-BDA1-12C45D357490}">
          <x15:cacheHierarchy aggregatedColumn="5"/>
        </ext>
      </extLst>
    </cacheHierarchy>
    <cacheHierarchy uniqueName="[Measures].[Count of Q5c. Dealing with Iran]" caption="Count of Q5c. Dealing with Iran" measure="1" displayFolder="" measureGroup="Range 2" count="0" hidden="1">
      <extLst>
        <ext xmlns:x15="http://schemas.microsoft.com/office/spreadsheetml/2010/11/main" uri="{B97F6D7D-B522-45F9-BDA1-12C45D357490}">
          <x15:cacheHierarchy aggregatedColumn="6"/>
        </ext>
      </extLst>
    </cacheHierarchy>
    <cacheHierarchy uniqueName="[Measures].[Count of Q5d. Promoting free trade]" caption="Count of Q5d. Promoting free trade" measure="1" displayFolder="" measureGroup="Range 2" count="0" hidden="1">
      <extLst>
        <ext xmlns:x15="http://schemas.microsoft.com/office/spreadsheetml/2010/11/main" uri="{B97F6D7D-B522-45F9-BDA1-12C45D357490}">
          <x15:cacheHierarchy aggregatedColumn="7"/>
        </ext>
      </extLst>
    </cacheHierarchy>
    <cacheHierarchy uniqueName="[Measures].[Count of Q5e. Protecting European security]" caption="Count of Q5e. Protecting European security" measure="1" displayFolder="" measureGroup="Range 2" count="0" oneField="1" hidden="1">
      <fieldsUsage count="1">
        <fieldUsage x="2"/>
      </fieldsUsage>
      <extLst>
        <ext xmlns:x15="http://schemas.microsoft.com/office/spreadsheetml/2010/11/main" uri="{B97F6D7D-B522-45F9-BDA1-12C45D357490}">
          <x15:cacheHierarchy aggregatedColumn="8"/>
        </ext>
      </extLst>
    </cacheHierarchy>
    <cacheHierarchy uniqueName="[Measures].[Count of Q5f. Protecting democracy and human rights around the world]" caption="Count of Q5f. Protecting democracy and human rights around the world" measure="1" displayFolder="" measureGroup="Range 2" count="0" hidden="1">
      <extLst>
        <ext xmlns:x15="http://schemas.microsoft.com/office/spreadsheetml/2010/11/main" uri="{B97F6D7D-B522-45F9-BDA1-12C45D357490}">
          <x15:cacheHierarchy aggregatedColumn="9"/>
        </ext>
      </extLst>
    </cacheHierarchy>
    <cacheHierarchy uniqueName="[Measures].[Sum of age]" caption="Sum of age" measure="1" displayFolder="" measureGroup="Range 4" count="0" hidden="1">
      <extLst>
        <ext xmlns:x15="http://schemas.microsoft.com/office/spreadsheetml/2010/11/main" uri="{B97F6D7D-B522-45F9-BDA1-12C45D357490}">
          <x15:cacheHierarchy aggregatedColumn="15"/>
        </ext>
      </extLst>
    </cacheHierarchy>
    <cacheHierarchy uniqueName="[Measures].[Count of sex]" caption="Count of sex" measure="1" displayFolder="" measureGroup="Range 4" count="0" hidden="1">
      <extLst>
        <ext xmlns:x15="http://schemas.microsoft.com/office/spreadsheetml/2010/11/main" uri="{B97F6D7D-B522-45F9-BDA1-12C45D357490}">
          <x15:cacheHierarchy aggregatedColumn="14"/>
        </ext>
      </extLst>
    </cacheHierarchy>
    <cacheHierarchy uniqueName="[Measures].[Count of age]" caption="Count of age" measure="1" displayFolder="" measureGroup="Range 4" count="0" hidden="1">
      <extLst>
        <ext xmlns:x15="http://schemas.microsoft.com/office/spreadsheetml/2010/11/main" uri="{B97F6D7D-B522-45F9-BDA1-12C45D357490}">
          <x15:cacheHierarchy aggregatedColumn="15"/>
        </ext>
      </extLst>
    </cacheHierarchy>
    <cacheHierarchy uniqueName="[Measures].[Count of income groups]" caption="Count of income groups" measure="1" displayFolder="" measureGroup="Range 4" count="0" hidden="1">
      <extLst>
        <ext xmlns:x15="http://schemas.microsoft.com/office/spreadsheetml/2010/11/main" uri="{B97F6D7D-B522-45F9-BDA1-12C45D357490}">
          <x15:cacheHierarchy aggregatedColumn="18"/>
        </ext>
      </extLst>
    </cacheHierarchy>
    <cacheHierarchy uniqueName="[Measures].[Count of religion]" caption="Count of religion" measure="1" displayFolder="" measureGroup="Range 4" count="0" hidden="1">
      <extLst>
        <ext xmlns:x15="http://schemas.microsoft.com/office/spreadsheetml/2010/11/main" uri="{B97F6D7D-B522-45F9-BDA1-12C45D357490}">
          <x15:cacheHierarchy aggregatedColumn="19"/>
        </ext>
      </extLst>
    </cacheHierarchy>
    <cacheHierarchy uniqueName="[Measures].[Count of age groups]" caption="Count of age groups" measure="1" displayFolder="" measureGroup="Range 4" count="0" hidden="1">
      <extLst>
        <ext xmlns:x15="http://schemas.microsoft.com/office/spreadsheetml/2010/11/main" uri="{B97F6D7D-B522-45F9-BDA1-12C45D357490}">
          <x15:cacheHierarchy aggregatedColumn="16"/>
        </ext>
      </extLst>
    </cacheHierarchy>
    <cacheHierarchy uniqueName="[Measures].[Count of mstatus]" caption="Count of mstatus" measure="1" displayFolder="" measureGroup="Range 4" count="0" hidden="1">
      <extLst>
        <ext xmlns:x15="http://schemas.microsoft.com/office/spreadsheetml/2010/11/main" uri="{B97F6D7D-B522-45F9-BDA1-12C45D357490}">
          <x15:cacheHierarchy aggregatedColumn="20"/>
        </ext>
      </extLst>
    </cacheHierarchy>
    <cacheHierarchy uniqueName="[Measures].[Count of polview]" caption="Count of polview" measure="1" displayFolder="" measureGroup="Range 4" count="0" hidden="1">
      <extLst>
        <ext xmlns:x15="http://schemas.microsoft.com/office/spreadsheetml/2010/11/main" uri="{B97F6D7D-B522-45F9-BDA1-12C45D357490}">
          <x15:cacheHierarchy aggregatedColumn="21"/>
        </ext>
      </extLst>
    </cacheHierarchy>
  </cacheHierarchies>
  <kpis count="0"/>
  <dimensions count="6">
    <dimension measure="1" name="Measures" uniqueName="[Measures]" caption="Measures"/>
    <dimension name="Range" uniqueName="[Range]" caption="Range"/>
    <dimension name="Range 1" uniqueName="[Range 1]" caption="Range 1"/>
    <dimension name="Range 2" uniqueName="[Range 2]" caption="Range 2"/>
    <dimension name="Range 3" uniqueName="[Range 3]" caption="Range 3"/>
    <dimension name="Range 4" uniqueName="[Range 4]" caption="Range 4"/>
  </dimensions>
  <measureGroups count="5">
    <measureGroup name="Range" caption="Range"/>
    <measureGroup name="Range 1" caption="Range 1"/>
    <measureGroup name="Range 2" caption="Range 2"/>
    <measureGroup name="Range 3" caption="Range 3"/>
    <measureGroup name="Range 4" caption="Range 4"/>
  </measureGroups>
  <maps count="5">
    <map measureGroup="0" dimension="1"/>
    <map measureGroup="1" dimension="2"/>
    <map measureGroup="2" dimension="3"/>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sad Kanike" refreshedDate="45181.014142476852" backgroundQuery="1" createdVersion="8" refreshedVersion="8" minRefreshableVersion="3" recordCount="0" supportSubquery="1" supportAdvancedDrill="1" xr:uid="{3BE399A8-5626-4F3D-AC77-B97FF8EFE03F}">
  <cacheSource type="external" connectionId="1"/>
  <cacheFields count="3">
    <cacheField name="[Range 2].[partyln].[partyln]" caption="partyln" numFmtId="0" hierarchy="10" level="1">
      <sharedItems count="2">
        <s v="Democratic"/>
        <s v="Republican"/>
      </sharedItems>
    </cacheField>
    <cacheField name="[Range 2].[Q5d. Promoting free trade].[Q5d. Promoting free trade]" caption="Q5d. Promoting free trade" numFmtId="0" hierarchy="7" level="1">
      <sharedItems count="1">
        <s v="Yes, as a partner"/>
      </sharedItems>
    </cacheField>
    <cacheField name="[Measures].[Count of Q5d. Promoting free trade]" caption="Count of Q5d. Promoting free trade" numFmtId="0" hierarchy="36" level="32767"/>
  </cacheFields>
  <cacheHierarchies count="47">
    <cacheHierarchy uniqueName="[Range].[Q3b]" caption="Q3b" attribute="1" defaultMemberUniqueName="[Range].[Q3b].[All]" allUniqueName="[Range].[Q3b].[All]" dimensionUniqueName="[Range]" displayFolder="" count="0" memberValueDatatype="130" unbalanced="0"/>
    <cacheHierarchy uniqueName="[Range].[Age group]" caption="Age group" attribute="1" defaultMemberUniqueName="[Range].[Age group].[All]" allUniqueName="[Range].[Age group].[All]" dimensionUniqueName="[Range]" displayFolder="" count="0" memberValueDatatype="130" unbalanced="0"/>
    <cacheHierarchy uniqueName="[Range 1].[Q3a]" caption="Q3a" attribute="1" defaultMemberUniqueName="[Range 1].[Q3a].[All]" allUniqueName="[Range 1].[Q3a].[All]" dimensionUniqueName="[Range 1]" displayFolder="" count="0" memberValueDatatype="130" unbalanced="0"/>
    <cacheHierarchy uniqueName="[Range 1].[Income Labels]" caption="Income Labels" attribute="1" defaultMemberUniqueName="[Range 1].[Income Labels].[All]" allUniqueName="[Range 1].[Income Labels].[All]" dimensionUniqueName="[Range 1]" displayFolder="" count="0" memberValueDatatype="130" unbalanced="0"/>
    <cacheHierarchy uniqueName="[Range 2].[Q5a. Protecting the environment]" caption="Q5a. Protecting the environment" attribute="1" defaultMemberUniqueName="[Range 2].[Q5a. Protecting the environment].[All]" allUniqueName="[Range 2].[Q5a. Protecting the environment].[All]" dimensionUniqueName="[Range 2]" displayFolder="" count="0" memberValueDatatype="130" unbalanced="0"/>
    <cacheHierarchy uniqueName="[Range 2].[Q5b. Dealing with China]" caption="Q5b. Dealing with China" attribute="1" defaultMemberUniqueName="[Range 2].[Q5b. Dealing with China].[All]" allUniqueName="[Range 2].[Q5b. Dealing with China].[All]" dimensionUniqueName="[Range 2]" displayFolder="" count="0" memberValueDatatype="130" unbalanced="0"/>
    <cacheHierarchy uniqueName="[Range 2].[Q5c. Dealing with Iran]" caption="Q5c. Dealing with Iran" attribute="1" defaultMemberUniqueName="[Range 2].[Q5c. Dealing with Iran].[All]" allUniqueName="[Range 2].[Q5c. Dealing with Iran].[All]" dimensionUniqueName="[Range 2]" displayFolder="" count="0" memberValueDatatype="130" unbalanced="0"/>
    <cacheHierarchy uniqueName="[Range 2].[Q5d. Promoting free trade]" caption="Q5d. Promoting free trade" attribute="1" defaultMemberUniqueName="[Range 2].[Q5d. Promoting free trade].[All]" allUniqueName="[Range 2].[Q5d. Promoting free trade].[All]" dimensionUniqueName="[Range 2]" displayFolder="" count="2" memberValueDatatype="130" unbalanced="0">
      <fieldsUsage count="2">
        <fieldUsage x="-1"/>
        <fieldUsage x="1"/>
      </fieldsUsage>
    </cacheHierarchy>
    <cacheHierarchy uniqueName="[Range 2].[Q5e. Protecting European security]" caption="Q5e. Protecting European security" attribute="1" defaultMemberUniqueName="[Range 2].[Q5e. Protecting European security].[All]" allUniqueName="[Range 2].[Q5e. Protecting European security].[All]" dimensionUniqueName="[Range 2]" displayFolder="" count="0" memberValueDatatype="130" unbalanced="0"/>
    <cacheHierarchy uniqueName="[Range 2].[Q5f. Protecting democracy and human rights around the world]" caption="Q5f. Protecting democracy and human rights around the world" attribute="1" defaultMemberUniqueName="[Range 2].[Q5f. Protecting democracy and human rights around the world].[All]" allUniqueName="[Range 2].[Q5f. Protecting democracy and human rights around the world].[All]" dimensionUniqueName="[Range 2]" displayFolder="" count="0" memberValueDatatype="130" unbalanced="0"/>
    <cacheHierarchy uniqueName="[Range 2].[partyln]" caption="partyln" attribute="1" defaultMemberUniqueName="[Range 2].[partyln].[All]" allUniqueName="[Range 2].[partyln].[All]" dimensionUniqueName="[Range 2]" displayFolder="" count="2" memberValueDatatype="130" unbalanced="0">
      <fieldsUsage count="2">
        <fieldUsage x="-1"/>
        <fieldUsage x="0"/>
      </fieldsUsage>
    </cacheHierarchy>
    <cacheHierarchy uniqueName="[Range 3].[Q5a. Protecting the environment]" caption="Q5a. Protecting the environment" attribute="1" defaultMemberUniqueName="[Range 3].[Q5a. Protecting the environment].[All]" allUniqueName="[Range 3].[Q5a. Protecting the environment].[All]" dimensionUniqueName="[Range 3]" displayFolder="" count="0" memberValueDatatype="130" unbalanced="0"/>
    <cacheHierarchy uniqueName="[Range 3].[partyln]" caption="partyln" attribute="1" defaultMemberUniqueName="[Range 3].[partyln].[All]" allUniqueName="[Range 3].[partyln].[All]" dimensionUniqueName="[Range 3]" displayFolder="" count="0" memberValueDatatype="130" unbalanced="0"/>
    <cacheHierarchy uniqueName="[Range 4].[Q4]" caption="Q4" attribute="1" defaultMemberUniqueName="[Range 4].[Q4].[All]" allUniqueName="[Range 4].[Q4].[All]" dimensionUniqueName="[Range 4]" displayFolder="" count="0" memberValueDatatype="130" unbalanced="0"/>
    <cacheHierarchy uniqueName="[Range 4].[sex]" caption="sex" attribute="1" defaultMemberUniqueName="[Range 4].[sex].[All]" allUniqueName="[Range 4].[sex].[All]" dimensionUniqueName="[Range 4]" displayFolder="" count="0" memberValueDatatype="130" unbalanced="0"/>
    <cacheHierarchy uniqueName="[Range 4].[age]" caption="age" attribute="1" defaultMemberUniqueName="[Range 4].[age].[All]" allUniqueName="[Range 4].[age].[All]" dimensionUniqueName="[Range 4]" displayFolder="" count="0" memberValueDatatype="20" unbalanced="0"/>
    <cacheHierarchy uniqueName="[Range 4].[age groups]" caption="age groups" attribute="1" defaultMemberUniqueName="[Range 4].[age groups].[All]" allUniqueName="[Range 4].[age groups].[All]" dimensionUniqueName="[Range 4]" displayFolder="" count="0" memberValueDatatype="130" unbalanced="0"/>
    <cacheHierarchy uniqueName="[Range 4].[income]" caption="income" attribute="1" defaultMemberUniqueName="[Range 4].[income].[All]" allUniqueName="[Range 4].[income].[All]" dimensionUniqueName="[Range 4]" displayFolder="" count="0" memberValueDatatype="130" unbalanced="0"/>
    <cacheHierarchy uniqueName="[Range 4].[income groups]" caption="income groups" attribute="1" defaultMemberUniqueName="[Range 4].[income groups].[All]" allUniqueName="[Range 4].[income groups].[All]" dimensionUniqueName="[Range 4]" displayFolder="" count="0" memberValueDatatype="130" unbalanced="0"/>
    <cacheHierarchy uniqueName="[Range 4].[religion]" caption="religion" attribute="1" defaultMemberUniqueName="[Range 4].[religion].[All]" allUniqueName="[Range 4].[religion].[All]" dimensionUniqueName="[Range 4]" displayFolder="" count="0" memberValueDatatype="130" unbalanced="0"/>
    <cacheHierarchy uniqueName="[Range 4].[mstatus]" caption="mstatus" attribute="1" defaultMemberUniqueName="[Range 4].[mstatus].[All]" allUniqueName="[Range 4].[mstatus].[All]" dimensionUniqueName="[Range 4]" displayFolder="" count="0" memberValueDatatype="130" unbalanced="0"/>
    <cacheHierarchy uniqueName="[Range 4].[polview]" caption="polview" attribute="1" defaultMemberUniqueName="[Range 4].[polview].[All]" allUniqueName="[Range 4].[polview].[All]" dimensionUniqueName="[Range 4]" displayFolder="" count="0" memberValueDatatype="130" unbalanced="0"/>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XL_Count Range 2]" caption="__XL_Count Range 2" measure="1" displayFolder="" measureGroup="Range 2" count="0" hidden="1"/>
    <cacheHierarchy uniqueName="[Measures].[__XL_Count Range 3]" caption="__XL_Count Range 3" measure="1" displayFolder="" measureGroup="Range 3" count="0" hidden="1"/>
    <cacheHierarchy uniqueName="[Measures].[__XL_Count Range 4]" caption="__XL_Count Range 4" measure="1" displayFolder="" measureGroup="Range 4" count="0" hidden="1"/>
    <cacheHierarchy uniqueName="[Measures].[__No measures defined]" caption="__No measures defined" measure="1" displayFolder="" count="0" hidden="1"/>
    <cacheHierarchy uniqueName="[Measures].[Count of Age group]" caption="Count of Age group" measure="1" displayFolder="" measureGroup="Range" count="0" hidden="1">
      <extLst>
        <ext xmlns:x15="http://schemas.microsoft.com/office/spreadsheetml/2010/11/main" uri="{B97F6D7D-B522-45F9-BDA1-12C45D357490}">
          <x15:cacheHierarchy aggregatedColumn="1"/>
        </ext>
      </extLst>
    </cacheHierarchy>
    <cacheHierarchy uniqueName="[Measures].[Count of Q3b]" caption="Count of Q3b" measure="1" displayFolder="" measureGroup="Range" count="0" hidden="1">
      <extLst>
        <ext xmlns:x15="http://schemas.microsoft.com/office/spreadsheetml/2010/11/main" uri="{B97F6D7D-B522-45F9-BDA1-12C45D357490}">
          <x15:cacheHierarchy aggregatedColumn="0"/>
        </ext>
      </extLst>
    </cacheHierarchy>
    <cacheHierarchy uniqueName="[Measures].[Count of Q3a]" caption="Count of Q3a" measure="1" displayFolder="" measureGroup="Range 1" count="0" hidden="1">
      <extLst>
        <ext xmlns:x15="http://schemas.microsoft.com/office/spreadsheetml/2010/11/main" uri="{B97F6D7D-B522-45F9-BDA1-12C45D357490}">
          <x15:cacheHierarchy aggregatedColumn="2"/>
        </ext>
      </extLst>
    </cacheHierarchy>
    <cacheHierarchy uniqueName="[Measures].[Count of partyln]" caption="Count of partyln" measure="1" displayFolder="" measureGroup="Range 2" count="0" hidden="1">
      <extLst>
        <ext xmlns:x15="http://schemas.microsoft.com/office/spreadsheetml/2010/11/main" uri="{B97F6D7D-B522-45F9-BDA1-12C45D357490}">
          <x15:cacheHierarchy aggregatedColumn="10"/>
        </ext>
      </extLst>
    </cacheHierarchy>
    <cacheHierarchy uniqueName="[Measures].[Count of Q5a. Protecting the environment]" caption="Count of Q5a. Protecting the environment" measure="1" displayFolder="" measureGroup="Range 3" count="0" hidden="1">
      <extLst>
        <ext xmlns:x15="http://schemas.microsoft.com/office/spreadsheetml/2010/11/main" uri="{B97F6D7D-B522-45F9-BDA1-12C45D357490}">
          <x15:cacheHierarchy aggregatedColumn="11"/>
        </ext>
      </extLst>
    </cacheHierarchy>
    <cacheHierarchy uniqueName="[Measures].[Count of Q5a. Protecting the environment 2]" caption="Count of Q5a. Protecting the environment 2" measure="1" displayFolder="" measureGroup="Range 2" count="0" hidden="1">
      <extLst>
        <ext xmlns:x15="http://schemas.microsoft.com/office/spreadsheetml/2010/11/main" uri="{B97F6D7D-B522-45F9-BDA1-12C45D357490}">
          <x15:cacheHierarchy aggregatedColumn="4"/>
        </ext>
      </extLst>
    </cacheHierarchy>
    <cacheHierarchy uniqueName="[Measures].[Count of Q5b. Dealing with China]" caption="Count of Q5b. Dealing with China" measure="1" displayFolder="" measureGroup="Range 2" count="0" hidden="1">
      <extLst>
        <ext xmlns:x15="http://schemas.microsoft.com/office/spreadsheetml/2010/11/main" uri="{B97F6D7D-B522-45F9-BDA1-12C45D357490}">
          <x15:cacheHierarchy aggregatedColumn="5"/>
        </ext>
      </extLst>
    </cacheHierarchy>
    <cacheHierarchy uniqueName="[Measures].[Count of Q5c. Dealing with Iran]" caption="Count of Q5c. Dealing with Iran" measure="1" displayFolder="" measureGroup="Range 2" count="0" hidden="1">
      <extLst>
        <ext xmlns:x15="http://schemas.microsoft.com/office/spreadsheetml/2010/11/main" uri="{B97F6D7D-B522-45F9-BDA1-12C45D357490}">
          <x15:cacheHierarchy aggregatedColumn="6"/>
        </ext>
      </extLst>
    </cacheHierarchy>
    <cacheHierarchy uniqueName="[Measures].[Count of Q5d. Promoting free trade]" caption="Count of Q5d. Promoting free trade" measure="1" displayFolder="" measureGroup="Range 2" count="0" oneField="1" hidden="1">
      <fieldsUsage count="1">
        <fieldUsage x="2"/>
      </fieldsUsage>
      <extLst>
        <ext xmlns:x15="http://schemas.microsoft.com/office/spreadsheetml/2010/11/main" uri="{B97F6D7D-B522-45F9-BDA1-12C45D357490}">
          <x15:cacheHierarchy aggregatedColumn="7"/>
        </ext>
      </extLst>
    </cacheHierarchy>
    <cacheHierarchy uniqueName="[Measures].[Count of Q5e. Protecting European security]" caption="Count of Q5e. Protecting European security" measure="1" displayFolder="" measureGroup="Range 2" count="0" hidden="1">
      <extLst>
        <ext xmlns:x15="http://schemas.microsoft.com/office/spreadsheetml/2010/11/main" uri="{B97F6D7D-B522-45F9-BDA1-12C45D357490}">
          <x15:cacheHierarchy aggregatedColumn="8"/>
        </ext>
      </extLst>
    </cacheHierarchy>
    <cacheHierarchy uniqueName="[Measures].[Count of Q5f. Protecting democracy and human rights around the world]" caption="Count of Q5f. Protecting democracy and human rights around the world" measure="1" displayFolder="" measureGroup="Range 2" count="0" hidden="1">
      <extLst>
        <ext xmlns:x15="http://schemas.microsoft.com/office/spreadsheetml/2010/11/main" uri="{B97F6D7D-B522-45F9-BDA1-12C45D357490}">
          <x15:cacheHierarchy aggregatedColumn="9"/>
        </ext>
      </extLst>
    </cacheHierarchy>
    <cacheHierarchy uniqueName="[Measures].[Sum of age]" caption="Sum of age" measure="1" displayFolder="" measureGroup="Range 4" count="0" hidden="1">
      <extLst>
        <ext xmlns:x15="http://schemas.microsoft.com/office/spreadsheetml/2010/11/main" uri="{B97F6D7D-B522-45F9-BDA1-12C45D357490}">
          <x15:cacheHierarchy aggregatedColumn="15"/>
        </ext>
      </extLst>
    </cacheHierarchy>
    <cacheHierarchy uniqueName="[Measures].[Count of sex]" caption="Count of sex" measure="1" displayFolder="" measureGroup="Range 4" count="0" hidden="1">
      <extLst>
        <ext xmlns:x15="http://schemas.microsoft.com/office/spreadsheetml/2010/11/main" uri="{B97F6D7D-B522-45F9-BDA1-12C45D357490}">
          <x15:cacheHierarchy aggregatedColumn="14"/>
        </ext>
      </extLst>
    </cacheHierarchy>
    <cacheHierarchy uniqueName="[Measures].[Count of age]" caption="Count of age" measure="1" displayFolder="" measureGroup="Range 4" count="0" hidden="1">
      <extLst>
        <ext xmlns:x15="http://schemas.microsoft.com/office/spreadsheetml/2010/11/main" uri="{B97F6D7D-B522-45F9-BDA1-12C45D357490}">
          <x15:cacheHierarchy aggregatedColumn="15"/>
        </ext>
      </extLst>
    </cacheHierarchy>
    <cacheHierarchy uniqueName="[Measures].[Count of income groups]" caption="Count of income groups" measure="1" displayFolder="" measureGroup="Range 4" count="0" hidden="1">
      <extLst>
        <ext xmlns:x15="http://schemas.microsoft.com/office/spreadsheetml/2010/11/main" uri="{B97F6D7D-B522-45F9-BDA1-12C45D357490}">
          <x15:cacheHierarchy aggregatedColumn="18"/>
        </ext>
      </extLst>
    </cacheHierarchy>
    <cacheHierarchy uniqueName="[Measures].[Count of religion]" caption="Count of religion" measure="1" displayFolder="" measureGroup="Range 4" count="0" hidden="1">
      <extLst>
        <ext xmlns:x15="http://schemas.microsoft.com/office/spreadsheetml/2010/11/main" uri="{B97F6D7D-B522-45F9-BDA1-12C45D357490}">
          <x15:cacheHierarchy aggregatedColumn="19"/>
        </ext>
      </extLst>
    </cacheHierarchy>
    <cacheHierarchy uniqueName="[Measures].[Count of age groups]" caption="Count of age groups" measure="1" displayFolder="" measureGroup="Range 4" count="0" hidden="1">
      <extLst>
        <ext xmlns:x15="http://schemas.microsoft.com/office/spreadsheetml/2010/11/main" uri="{B97F6D7D-B522-45F9-BDA1-12C45D357490}">
          <x15:cacheHierarchy aggregatedColumn="16"/>
        </ext>
      </extLst>
    </cacheHierarchy>
    <cacheHierarchy uniqueName="[Measures].[Count of mstatus]" caption="Count of mstatus" measure="1" displayFolder="" measureGroup="Range 4" count="0" hidden="1">
      <extLst>
        <ext xmlns:x15="http://schemas.microsoft.com/office/spreadsheetml/2010/11/main" uri="{B97F6D7D-B522-45F9-BDA1-12C45D357490}">
          <x15:cacheHierarchy aggregatedColumn="20"/>
        </ext>
      </extLst>
    </cacheHierarchy>
    <cacheHierarchy uniqueName="[Measures].[Count of polview]" caption="Count of polview" measure="1" displayFolder="" measureGroup="Range 4" count="0" hidden="1">
      <extLst>
        <ext xmlns:x15="http://schemas.microsoft.com/office/spreadsheetml/2010/11/main" uri="{B97F6D7D-B522-45F9-BDA1-12C45D357490}">
          <x15:cacheHierarchy aggregatedColumn="21"/>
        </ext>
      </extLst>
    </cacheHierarchy>
  </cacheHierarchies>
  <kpis count="0"/>
  <dimensions count="6">
    <dimension measure="1" name="Measures" uniqueName="[Measures]" caption="Measures"/>
    <dimension name="Range" uniqueName="[Range]" caption="Range"/>
    <dimension name="Range 1" uniqueName="[Range 1]" caption="Range 1"/>
    <dimension name="Range 2" uniqueName="[Range 2]" caption="Range 2"/>
    <dimension name="Range 3" uniqueName="[Range 3]" caption="Range 3"/>
    <dimension name="Range 4" uniqueName="[Range 4]" caption="Range 4"/>
  </dimensions>
  <measureGroups count="5">
    <measureGroup name="Range" caption="Range"/>
    <measureGroup name="Range 1" caption="Range 1"/>
    <measureGroup name="Range 2" caption="Range 2"/>
    <measureGroup name="Range 3" caption="Range 3"/>
    <measureGroup name="Range 4" caption="Range 4"/>
  </measureGroups>
  <maps count="5">
    <map measureGroup="0" dimension="1"/>
    <map measureGroup="1" dimension="2"/>
    <map measureGroup="2" dimension="3"/>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sad Kanike" refreshedDate="45181.012002546297" backgroundQuery="1" createdVersion="8" refreshedVersion="8" minRefreshableVersion="3" recordCount="0" supportSubquery="1" supportAdvancedDrill="1" xr:uid="{C98EA734-9240-4C7F-BB99-7BF491B91876}">
  <cacheSource type="external" connectionId="1"/>
  <cacheFields count="3">
    <cacheField name="[Range 2].[Q5c. Dealing with Iran].[Q5c. Dealing with Iran]" caption="Q5c. Dealing with Iran" numFmtId="0" hierarchy="6" level="1">
      <sharedItems count="1">
        <s v="Yes, as a partner"/>
      </sharedItems>
    </cacheField>
    <cacheField name="[Range 2].[partyln].[partyln]" caption="partyln" numFmtId="0" hierarchy="10" level="1">
      <sharedItems count="2">
        <s v="Democratic"/>
        <s v="Republican"/>
      </sharedItems>
    </cacheField>
    <cacheField name="[Measures].[Count of Q5c. Dealing with Iran]" caption="Count of Q5c. Dealing with Iran" numFmtId="0" hierarchy="35" level="32767"/>
  </cacheFields>
  <cacheHierarchies count="47">
    <cacheHierarchy uniqueName="[Range].[Q3b]" caption="Q3b" attribute="1" defaultMemberUniqueName="[Range].[Q3b].[All]" allUniqueName="[Range].[Q3b].[All]" dimensionUniqueName="[Range]" displayFolder="" count="0" memberValueDatatype="130" unbalanced="0"/>
    <cacheHierarchy uniqueName="[Range].[Age group]" caption="Age group" attribute="1" defaultMemberUniqueName="[Range].[Age group].[All]" allUniqueName="[Range].[Age group].[All]" dimensionUniqueName="[Range]" displayFolder="" count="0" memberValueDatatype="130" unbalanced="0"/>
    <cacheHierarchy uniqueName="[Range 1].[Q3a]" caption="Q3a" attribute="1" defaultMemberUniqueName="[Range 1].[Q3a].[All]" allUniqueName="[Range 1].[Q3a].[All]" dimensionUniqueName="[Range 1]" displayFolder="" count="0" memberValueDatatype="130" unbalanced="0"/>
    <cacheHierarchy uniqueName="[Range 1].[Income Labels]" caption="Income Labels" attribute="1" defaultMemberUniqueName="[Range 1].[Income Labels].[All]" allUniqueName="[Range 1].[Income Labels].[All]" dimensionUniqueName="[Range 1]" displayFolder="" count="0" memberValueDatatype="130" unbalanced="0"/>
    <cacheHierarchy uniqueName="[Range 2].[Q5a. Protecting the environment]" caption="Q5a. Protecting the environment" attribute="1" defaultMemberUniqueName="[Range 2].[Q5a. Protecting the environment].[All]" allUniqueName="[Range 2].[Q5a. Protecting the environment].[All]" dimensionUniqueName="[Range 2]" displayFolder="" count="0" memberValueDatatype="130" unbalanced="0"/>
    <cacheHierarchy uniqueName="[Range 2].[Q5b. Dealing with China]" caption="Q5b. Dealing with China" attribute="1" defaultMemberUniqueName="[Range 2].[Q5b. Dealing with China].[All]" allUniqueName="[Range 2].[Q5b. Dealing with China].[All]" dimensionUniqueName="[Range 2]" displayFolder="" count="0" memberValueDatatype="130" unbalanced="0"/>
    <cacheHierarchy uniqueName="[Range 2].[Q5c. Dealing with Iran]" caption="Q5c. Dealing with Iran" attribute="1" defaultMemberUniqueName="[Range 2].[Q5c. Dealing with Iran].[All]" allUniqueName="[Range 2].[Q5c. Dealing with Iran].[All]" dimensionUniqueName="[Range 2]" displayFolder="" count="2" memberValueDatatype="130" unbalanced="0">
      <fieldsUsage count="2">
        <fieldUsage x="-1"/>
        <fieldUsage x="0"/>
      </fieldsUsage>
    </cacheHierarchy>
    <cacheHierarchy uniqueName="[Range 2].[Q5d. Promoting free trade]" caption="Q5d. Promoting free trade" attribute="1" defaultMemberUniqueName="[Range 2].[Q5d. Promoting free trade].[All]" allUniqueName="[Range 2].[Q5d. Promoting free trade].[All]" dimensionUniqueName="[Range 2]" displayFolder="" count="0" memberValueDatatype="130" unbalanced="0"/>
    <cacheHierarchy uniqueName="[Range 2].[Q5e. Protecting European security]" caption="Q5e. Protecting European security" attribute="1" defaultMemberUniqueName="[Range 2].[Q5e. Protecting European security].[All]" allUniqueName="[Range 2].[Q5e. Protecting European security].[All]" dimensionUniqueName="[Range 2]" displayFolder="" count="0" memberValueDatatype="130" unbalanced="0"/>
    <cacheHierarchy uniqueName="[Range 2].[Q5f. Protecting democracy and human rights around the world]" caption="Q5f. Protecting democracy and human rights around the world" attribute="1" defaultMemberUniqueName="[Range 2].[Q5f. Protecting democracy and human rights around the world].[All]" allUniqueName="[Range 2].[Q5f. Protecting democracy and human rights around the world].[All]" dimensionUniqueName="[Range 2]" displayFolder="" count="0" memberValueDatatype="130" unbalanced="0"/>
    <cacheHierarchy uniqueName="[Range 2].[partyln]" caption="partyln" attribute="1" defaultMemberUniqueName="[Range 2].[partyln].[All]" allUniqueName="[Range 2].[partyln].[All]" dimensionUniqueName="[Range 2]" displayFolder="" count="2" memberValueDatatype="130" unbalanced="0">
      <fieldsUsage count="2">
        <fieldUsage x="-1"/>
        <fieldUsage x="1"/>
      </fieldsUsage>
    </cacheHierarchy>
    <cacheHierarchy uniqueName="[Range 3].[Q5a. Protecting the environment]" caption="Q5a. Protecting the environment" attribute="1" defaultMemberUniqueName="[Range 3].[Q5a. Protecting the environment].[All]" allUniqueName="[Range 3].[Q5a. Protecting the environment].[All]" dimensionUniqueName="[Range 3]" displayFolder="" count="0" memberValueDatatype="130" unbalanced="0"/>
    <cacheHierarchy uniqueName="[Range 3].[partyln]" caption="partyln" attribute="1" defaultMemberUniqueName="[Range 3].[partyln].[All]" allUniqueName="[Range 3].[partyln].[All]" dimensionUniqueName="[Range 3]" displayFolder="" count="0" memberValueDatatype="130" unbalanced="0"/>
    <cacheHierarchy uniqueName="[Range 4].[Q4]" caption="Q4" attribute="1" defaultMemberUniqueName="[Range 4].[Q4].[All]" allUniqueName="[Range 4].[Q4].[All]" dimensionUniqueName="[Range 4]" displayFolder="" count="0" memberValueDatatype="130" unbalanced="0"/>
    <cacheHierarchy uniqueName="[Range 4].[sex]" caption="sex" attribute="1" defaultMemberUniqueName="[Range 4].[sex].[All]" allUniqueName="[Range 4].[sex].[All]" dimensionUniqueName="[Range 4]" displayFolder="" count="0" memberValueDatatype="130" unbalanced="0"/>
    <cacheHierarchy uniqueName="[Range 4].[age]" caption="age" attribute="1" defaultMemberUniqueName="[Range 4].[age].[All]" allUniqueName="[Range 4].[age].[All]" dimensionUniqueName="[Range 4]" displayFolder="" count="0" memberValueDatatype="20" unbalanced="0"/>
    <cacheHierarchy uniqueName="[Range 4].[age groups]" caption="age groups" attribute="1" defaultMemberUniqueName="[Range 4].[age groups].[All]" allUniqueName="[Range 4].[age groups].[All]" dimensionUniqueName="[Range 4]" displayFolder="" count="0" memberValueDatatype="130" unbalanced="0"/>
    <cacheHierarchy uniqueName="[Range 4].[income]" caption="income" attribute="1" defaultMemberUniqueName="[Range 4].[income].[All]" allUniqueName="[Range 4].[income].[All]" dimensionUniqueName="[Range 4]" displayFolder="" count="0" memberValueDatatype="130" unbalanced="0"/>
    <cacheHierarchy uniqueName="[Range 4].[income groups]" caption="income groups" attribute="1" defaultMemberUniqueName="[Range 4].[income groups].[All]" allUniqueName="[Range 4].[income groups].[All]" dimensionUniqueName="[Range 4]" displayFolder="" count="0" memberValueDatatype="130" unbalanced="0"/>
    <cacheHierarchy uniqueName="[Range 4].[religion]" caption="religion" attribute="1" defaultMemberUniqueName="[Range 4].[religion].[All]" allUniqueName="[Range 4].[religion].[All]" dimensionUniqueName="[Range 4]" displayFolder="" count="0" memberValueDatatype="130" unbalanced="0"/>
    <cacheHierarchy uniqueName="[Range 4].[mstatus]" caption="mstatus" attribute="1" defaultMemberUniqueName="[Range 4].[mstatus].[All]" allUniqueName="[Range 4].[mstatus].[All]" dimensionUniqueName="[Range 4]" displayFolder="" count="0" memberValueDatatype="130" unbalanced="0"/>
    <cacheHierarchy uniqueName="[Range 4].[polview]" caption="polview" attribute="1" defaultMemberUniqueName="[Range 4].[polview].[All]" allUniqueName="[Range 4].[polview].[All]" dimensionUniqueName="[Range 4]" displayFolder="" count="0" memberValueDatatype="130" unbalanced="0"/>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XL_Count Range 2]" caption="__XL_Count Range 2" measure="1" displayFolder="" measureGroup="Range 2" count="0" hidden="1"/>
    <cacheHierarchy uniqueName="[Measures].[__XL_Count Range 3]" caption="__XL_Count Range 3" measure="1" displayFolder="" measureGroup="Range 3" count="0" hidden="1"/>
    <cacheHierarchy uniqueName="[Measures].[__XL_Count Range 4]" caption="__XL_Count Range 4" measure="1" displayFolder="" measureGroup="Range 4" count="0" hidden="1"/>
    <cacheHierarchy uniqueName="[Measures].[__No measures defined]" caption="__No measures defined" measure="1" displayFolder="" count="0" hidden="1"/>
    <cacheHierarchy uniqueName="[Measures].[Count of Age group]" caption="Count of Age group" measure="1" displayFolder="" measureGroup="Range" count="0" hidden="1">
      <extLst>
        <ext xmlns:x15="http://schemas.microsoft.com/office/spreadsheetml/2010/11/main" uri="{B97F6D7D-B522-45F9-BDA1-12C45D357490}">
          <x15:cacheHierarchy aggregatedColumn="1"/>
        </ext>
      </extLst>
    </cacheHierarchy>
    <cacheHierarchy uniqueName="[Measures].[Count of Q3b]" caption="Count of Q3b" measure="1" displayFolder="" measureGroup="Range" count="0" hidden="1">
      <extLst>
        <ext xmlns:x15="http://schemas.microsoft.com/office/spreadsheetml/2010/11/main" uri="{B97F6D7D-B522-45F9-BDA1-12C45D357490}">
          <x15:cacheHierarchy aggregatedColumn="0"/>
        </ext>
      </extLst>
    </cacheHierarchy>
    <cacheHierarchy uniqueName="[Measures].[Count of Q3a]" caption="Count of Q3a" measure="1" displayFolder="" measureGroup="Range 1" count="0" hidden="1">
      <extLst>
        <ext xmlns:x15="http://schemas.microsoft.com/office/spreadsheetml/2010/11/main" uri="{B97F6D7D-B522-45F9-BDA1-12C45D357490}">
          <x15:cacheHierarchy aggregatedColumn="2"/>
        </ext>
      </extLst>
    </cacheHierarchy>
    <cacheHierarchy uniqueName="[Measures].[Count of partyln]" caption="Count of partyln" measure="1" displayFolder="" measureGroup="Range 2" count="0" hidden="1">
      <extLst>
        <ext xmlns:x15="http://schemas.microsoft.com/office/spreadsheetml/2010/11/main" uri="{B97F6D7D-B522-45F9-BDA1-12C45D357490}">
          <x15:cacheHierarchy aggregatedColumn="10"/>
        </ext>
      </extLst>
    </cacheHierarchy>
    <cacheHierarchy uniqueName="[Measures].[Count of Q5a. Protecting the environment]" caption="Count of Q5a. Protecting the environment" measure="1" displayFolder="" measureGroup="Range 3" count="0" hidden="1">
      <extLst>
        <ext xmlns:x15="http://schemas.microsoft.com/office/spreadsheetml/2010/11/main" uri="{B97F6D7D-B522-45F9-BDA1-12C45D357490}">
          <x15:cacheHierarchy aggregatedColumn="11"/>
        </ext>
      </extLst>
    </cacheHierarchy>
    <cacheHierarchy uniqueName="[Measures].[Count of Q5a. Protecting the environment 2]" caption="Count of Q5a. Protecting the environment 2" measure="1" displayFolder="" measureGroup="Range 2" count="0" hidden="1">
      <extLst>
        <ext xmlns:x15="http://schemas.microsoft.com/office/spreadsheetml/2010/11/main" uri="{B97F6D7D-B522-45F9-BDA1-12C45D357490}">
          <x15:cacheHierarchy aggregatedColumn="4"/>
        </ext>
      </extLst>
    </cacheHierarchy>
    <cacheHierarchy uniqueName="[Measures].[Count of Q5b. Dealing with China]" caption="Count of Q5b. Dealing with China" measure="1" displayFolder="" measureGroup="Range 2" count="0" hidden="1">
      <extLst>
        <ext xmlns:x15="http://schemas.microsoft.com/office/spreadsheetml/2010/11/main" uri="{B97F6D7D-B522-45F9-BDA1-12C45D357490}">
          <x15:cacheHierarchy aggregatedColumn="5"/>
        </ext>
      </extLst>
    </cacheHierarchy>
    <cacheHierarchy uniqueName="[Measures].[Count of Q5c. Dealing with Iran]" caption="Count of Q5c. Dealing with Iran" measure="1" displayFolder="" measureGroup="Range 2" count="0" oneField="1" hidden="1">
      <fieldsUsage count="1">
        <fieldUsage x="2"/>
      </fieldsUsage>
      <extLst>
        <ext xmlns:x15="http://schemas.microsoft.com/office/spreadsheetml/2010/11/main" uri="{B97F6D7D-B522-45F9-BDA1-12C45D357490}">
          <x15:cacheHierarchy aggregatedColumn="6"/>
        </ext>
      </extLst>
    </cacheHierarchy>
    <cacheHierarchy uniqueName="[Measures].[Count of Q5d. Promoting free trade]" caption="Count of Q5d. Promoting free trade" measure="1" displayFolder="" measureGroup="Range 2" count="0" hidden="1">
      <extLst>
        <ext xmlns:x15="http://schemas.microsoft.com/office/spreadsheetml/2010/11/main" uri="{B97F6D7D-B522-45F9-BDA1-12C45D357490}">
          <x15:cacheHierarchy aggregatedColumn="7"/>
        </ext>
      </extLst>
    </cacheHierarchy>
    <cacheHierarchy uniqueName="[Measures].[Count of Q5e. Protecting European security]" caption="Count of Q5e. Protecting European security" measure="1" displayFolder="" measureGroup="Range 2" count="0" hidden="1">
      <extLst>
        <ext xmlns:x15="http://schemas.microsoft.com/office/spreadsheetml/2010/11/main" uri="{B97F6D7D-B522-45F9-BDA1-12C45D357490}">
          <x15:cacheHierarchy aggregatedColumn="8"/>
        </ext>
      </extLst>
    </cacheHierarchy>
    <cacheHierarchy uniqueName="[Measures].[Count of Q5f. Protecting democracy and human rights around the world]" caption="Count of Q5f. Protecting democracy and human rights around the world" measure="1" displayFolder="" measureGroup="Range 2" count="0" hidden="1">
      <extLst>
        <ext xmlns:x15="http://schemas.microsoft.com/office/spreadsheetml/2010/11/main" uri="{B97F6D7D-B522-45F9-BDA1-12C45D357490}">
          <x15:cacheHierarchy aggregatedColumn="9"/>
        </ext>
      </extLst>
    </cacheHierarchy>
    <cacheHierarchy uniqueName="[Measures].[Sum of age]" caption="Sum of age" measure="1" displayFolder="" measureGroup="Range 4" count="0" hidden="1">
      <extLst>
        <ext xmlns:x15="http://schemas.microsoft.com/office/spreadsheetml/2010/11/main" uri="{B97F6D7D-B522-45F9-BDA1-12C45D357490}">
          <x15:cacheHierarchy aggregatedColumn="15"/>
        </ext>
      </extLst>
    </cacheHierarchy>
    <cacheHierarchy uniqueName="[Measures].[Count of sex]" caption="Count of sex" measure="1" displayFolder="" measureGroup="Range 4" count="0" hidden="1">
      <extLst>
        <ext xmlns:x15="http://schemas.microsoft.com/office/spreadsheetml/2010/11/main" uri="{B97F6D7D-B522-45F9-BDA1-12C45D357490}">
          <x15:cacheHierarchy aggregatedColumn="14"/>
        </ext>
      </extLst>
    </cacheHierarchy>
    <cacheHierarchy uniqueName="[Measures].[Count of age]" caption="Count of age" measure="1" displayFolder="" measureGroup="Range 4" count="0" hidden="1">
      <extLst>
        <ext xmlns:x15="http://schemas.microsoft.com/office/spreadsheetml/2010/11/main" uri="{B97F6D7D-B522-45F9-BDA1-12C45D357490}">
          <x15:cacheHierarchy aggregatedColumn="15"/>
        </ext>
      </extLst>
    </cacheHierarchy>
    <cacheHierarchy uniqueName="[Measures].[Count of income groups]" caption="Count of income groups" measure="1" displayFolder="" measureGroup="Range 4" count="0" hidden="1">
      <extLst>
        <ext xmlns:x15="http://schemas.microsoft.com/office/spreadsheetml/2010/11/main" uri="{B97F6D7D-B522-45F9-BDA1-12C45D357490}">
          <x15:cacheHierarchy aggregatedColumn="18"/>
        </ext>
      </extLst>
    </cacheHierarchy>
    <cacheHierarchy uniqueName="[Measures].[Count of religion]" caption="Count of religion" measure="1" displayFolder="" measureGroup="Range 4" count="0" hidden="1">
      <extLst>
        <ext xmlns:x15="http://schemas.microsoft.com/office/spreadsheetml/2010/11/main" uri="{B97F6D7D-B522-45F9-BDA1-12C45D357490}">
          <x15:cacheHierarchy aggregatedColumn="19"/>
        </ext>
      </extLst>
    </cacheHierarchy>
    <cacheHierarchy uniqueName="[Measures].[Count of age groups]" caption="Count of age groups" measure="1" displayFolder="" measureGroup="Range 4" count="0" hidden="1">
      <extLst>
        <ext xmlns:x15="http://schemas.microsoft.com/office/spreadsheetml/2010/11/main" uri="{B97F6D7D-B522-45F9-BDA1-12C45D357490}">
          <x15:cacheHierarchy aggregatedColumn="16"/>
        </ext>
      </extLst>
    </cacheHierarchy>
    <cacheHierarchy uniqueName="[Measures].[Count of mstatus]" caption="Count of mstatus" measure="1" displayFolder="" measureGroup="Range 4" count="0" hidden="1">
      <extLst>
        <ext xmlns:x15="http://schemas.microsoft.com/office/spreadsheetml/2010/11/main" uri="{B97F6D7D-B522-45F9-BDA1-12C45D357490}">
          <x15:cacheHierarchy aggregatedColumn="20"/>
        </ext>
      </extLst>
    </cacheHierarchy>
    <cacheHierarchy uniqueName="[Measures].[Count of polview]" caption="Count of polview" measure="1" displayFolder="" measureGroup="Range 4" count="0" hidden="1">
      <extLst>
        <ext xmlns:x15="http://schemas.microsoft.com/office/spreadsheetml/2010/11/main" uri="{B97F6D7D-B522-45F9-BDA1-12C45D357490}">
          <x15:cacheHierarchy aggregatedColumn="21"/>
        </ext>
      </extLst>
    </cacheHierarchy>
  </cacheHierarchies>
  <kpis count="0"/>
  <dimensions count="6">
    <dimension measure="1" name="Measures" uniqueName="[Measures]" caption="Measures"/>
    <dimension name="Range" uniqueName="[Range]" caption="Range"/>
    <dimension name="Range 1" uniqueName="[Range 1]" caption="Range 1"/>
    <dimension name="Range 2" uniqueName="[Range 2]" caption="Range 2"/>
    <dimension name="Range 3" uniqueName="[Range 3]" caption="Range 3"/>
    <dimension name="Range 4" uniqueName="[Range 4]" caption="Range 4"/>
  </dimensions>
  <measureGroups count="5">
    <measureGroup name="Range" caption="Range"/>
    <measureGroup name="Range 1" caption="Range 1"/>
    <measureGroup name="Range 2" caption="Range 2"/>
    <measureGroup name="Range 3" caption="Range 3"/>
    <measureGroup name="Range 4" caption="Range 4"/>
  </measureGroups>
  <maps count="5">
    <map measureGroup="0" dimension="1"/>
    <map measureGroup="1" dimension="2"/>
    <map measureGroup="2" dimension="3"/>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sad Kanike" refreshedDate="45181.009229629628" backgroundQuery="1" createdVersion="8" refreshedVersion="8" minRefreshableVersion="3" recordCount="0" supportSubquery="1" supportAdvancedDrill="1" xr:uid="{CD728827-8F8F-46DB-85F8-FB2F7BAC4C71}">
  <cacheSource type="external" connectionId="1"/>
  <cacheFields count="3">
    <cacheField name="[Range 2].[Q5b. Dealing with China].[Q5b. Dealing with China]" caption="Q5b. Dealing with China" numFmtId="0" hierarchy="5" level="1">
      <sharedItems count="1">
        <s v="Yes, as a partner"/>
      </sharedItems>
    </cacheField>
    <cacheField name="[Range 2].[partyln].[partyln]" caption="partyln" numFmtId="0" hierarchy="10" level="1">
      <sharedItems count="2">
        <s v="Democratic"/>
        <s v="Republican"/>
      </sharedItems>
    </cacheField>
    <cacheField name="[Measures].[Count of Q5b. Dealing with China]" caption="Count of Q5b. Dealing with China" numFmtId="0" hierarchy="34" level="32767"/>
  </cacheFields>
  <cacheHierarchies count="47">
    <cacheHierarchy uniqueName="[Range].[Q3b]" caption="Q3b" attribute="1" defaultMemberUniqueName="[Range].[Q3b].[All]" allUniqueName="[Range].[Q3b].[All]" dimensionUniqueName="[Range]" displayFolder="" count="0" memberValueDatatype="130" unbalanced="0"/>
    <cacheHierarchy uniqueName="[Range].[Age group]" caption="Age group" attribute="1" defaultMemberUniqueName="[Range].[Age group].[All]" allUniqueName="[Range].[Age group].[All]" dimensionUniqueName="[Range]" displayFolder="" count="0" memberValueDatatype="130" unbalanced="0"/>
    <cacheHierarchy uniqueName="[Range 1].[Q3a]" caption="Q3a" attribute="1" defaultMemberUniqueName="[Range 1].[Q3a].[All]" allUniqueName="[Range 1].[Q3a].[All]" dimensionUniqueName="[Range 1]" displayFolder="" count="0" memberValueDatatype="130" unbalanced="0"/>
    <cacheHierarchy uniqueName="[Range 1].[Income Labels]" caption="Income Labels" attribute="1" defaultMemberUniqueName="[Range 1].[Income Labels].[All]" allUniqueName="[Range 1].[Income Labels].[All]" dimensionUniqueName="[Range 1]" displayFolder="" count="0" memberValueDatatype="130" unbalanced="0"/>
    <cacheHierarchy uniqueName="[Range 2].[Q5a. Protecting the environment]" caption="Q5a. Protecting the environment" attribute="1" defaultMemberUniqueName="[Range 2].[Q5a. Protecting the environment].[All]" allUniqueName="[Range 2].[Q5a. Protecting the environment].[All]" dimensionUniqueName="[Range 2]" displayFolder="" count="0" memberValueDatatype="130" unbalanced="0"/>
    <cacheHierarchy uniqueName="[Range 2].[Q5b. Dealing with China]" caption="Q5b. Dealing with China" attribute="1" defaultMemberUniqueName="[Range 2].[Q5b. Dealing with China].[All]" allUniqueName="[Range 2].[Q5b. Dealing with China].[All]" dimensionUniqueName="[Range 2]" displayFolder="" count="2" memberValueDatatype="130" unbalanced="0">
      <fieldsUsage count="2">
        <fieldUsage x="-1"/>
        <fieldUsage x="0"/>
      </fieldsUsage>
    </cacheHierarchy>
    <cacheHierarchy uniqueName="[Range 2].[Q5c. Dealing with Iran]" caption="Q5c. Dealing with Iran" attribute="1" defaultMemberUniqueName="[Range 2].[Q5c. Dealing with Iran].[All]" allUniqueName="[Range 2].[Q5c. Dealing with Iran].[All]" dimensionUniqueName="[Range 2]" displayFolder="" count="0" memberValueDatatype="130" unbalanced="0"/>
    <cacheHierarchy uniqueName="[Range 2].[Q5d. Promoting free trade]" caption="Q5d. Promoting free trade" attribute="1" defaultMemberUniqueName="[Range 2].[Q5d. Promoting free trade].[All]" allUniqueName="[Range 2].[Q5d. Promoting free trade].[All]" dimensionUniqueName="[Range 2]" displayFolder="" count="0" memberValueDatatype="130" unbalanced="0"/>
    <cacheHierarchy uniqueName="[Range 2].[Q5e. Protecting European security]" caption="Q5e. Protecting European security" attribute="1" defaultMemberUniqueName="[Range 2].[Q5e. Protecting European security].[All]" allUniqueName="[Range 2].[Q5e. Protecting European security].[All]" dimensionUniqueName="[Range 2]" displayFolder="" count="0" memberValueDatatype="130" unbalanced="0"/>
    <cacheHierarchy uniqueName="[Range 2].[Q5f. Protecting democracy and human rights around the world]" caption="Q5f. Protecting democracy and human rights around the world" attribute="1" defaultMemberUniqueName="[Range 2].[Q5f. Protecting democracy and human rights around the world].[All]" allUniqueName="[Range 2].[Q5f. Protecting democracy and human rights around the world].[All]" dimensionUniqueName="[Range 2]" displayFolder="" count="0" memberValueDatatype="130" unbalanced="0"/>
    <cacheHierarchy uniqueName="[Range 2].[partyln]" caption="partyln" attribute="1" defaultMemberUniqueName="[Range 2].[partyln].[All]" allUniqueName="[Range 2].[partyln].[All]" dimensionUniqueName="[Range 2]" displayFolder="" count="2" memberValueDatatype="130" unbalanced="0">
      <fieldsUsage count="2">
        <fieldUsage x="-1"/>
        <fieldUsage x="1"/>
      </fieldsUsage>
    </cacheHierarchy>
    <cacheHierarchy uniqueName="[Range 3].[Q5a. Protecting the environment]" caption="Q5a. Protecting the environment" attribute="1" defaultMemberUniqueName="[Range 3].[Q5a. Protecting the environment].[All]" allUniqueName="[Range 3].[Q5a. Protecting the environment].[All]" dimensionUniqueName="[Range 3]" displayFolder="" count="0" memberValueDatatype="130" unbalanced="0"/>
    <cacheHierarchy uniqueName="[Range 3].[partyln]" caption="partyln" attribute="1" defaultMemberUniqueName="[Range 3].[partyln].[All]" allUniqueName="[Range 3].[partyln].[All]" dimensionUniqueName="[Range 3]" displayFolder="" count="0" memberValueDatatype="130" unbalanced="0"/>
    <cacheHierarchy uniqueName="[Range 4].[Q4]" caption="Q4" attribute="1" defaultMemberUniqueName="[Range 4].[Q4].[All]" allUniqueName="[Range 4].[Q4].[All]" dimensionUniqueName="[Range 4]" displayFolder="" count="0" memberValueDatatype="130" unbalanced="0"/>
    <cacheHierarchy uniqueName="[Range 4].[sex]" caption="sex" attribute="1" defaultMemberUniqueName="[Range 4].[sex].[All]" allUniqueName="[Range 4].[sex].[All]" dimensionUniqueName="[Range 4]" displayFolder="" count="0" memberValueDatatype="130" unbalanced="0"/>
    <cacheHierarchy uniqueName="[Range 4].[age]" caption="age" attribute="1" defaultMemberUniqueName="[Range 4].[age].[All]" allUniqueName="[Range 4].[age].[All]" dimensionUniqueName="[Range 4]" displayFolder="" count="0" memberValueDatatype="20" unbalanced="0"/>
    <cacheHierarchy uniqueName="[Range 4].[age groups]" caption="age groups" attribute="1" defaultMemberUniqueName="[Range 4].[age groups].[All]" allUniqueName="[Range 4].[age groups].[All]" dimensionUniqueName="[Range 4]" displayFolder="" count="0" memberValueDatatype="130" unbalanced="0"/>
    <cacheHierarchy uniqueName="[Range 4].[income]" caption="income" attribute="1" defaultMemberUniqueName="[Range 4].[income].[All]" allUniqueName="[Range 4].[income].[All]" dimensionUniqueName="[Range 4]" displayFolder="" count="0" memberValueDatatype="130" unbalanced="0"/>
    <cacheHierarchy uniqueName="[Range 4].[income groups]" caption="income groups" attribute="1" defaultMemberUniqueName="[Range 4].[income groups].[All]" allUniqueName="[Range 4].[income groups].[All]" dimensionUniqueName="[Range 4]" displayFolder="" count="0" memberValueDatatype="130" unbalanced="0"/>
    <cacheHierarchy uniqueName="[Range 4].[religion]" caption="religion" attribute="1" defaultMemberUniqueName="[Range 4].[religion].[All]" allUniqueName="[Range 4].[religion].[All]" dimensionUniqueName="[Range 4]" displayFolder="" count="0" memberValueDatatype="130" unbalanced="0"/>
    <cacheHierarchy uniqueName="[Range 4].[mstatus]" caption="mstatus" attribute="1" defaultMemberUniqueName="[Range 4].[mstatus].[All]" allUniqueName="[Range 4].[mstatus].[All]" dimensionUniqueName="[Range 4]" displayFolder="" count="0" memberValueDatatype="130" unbalanced="0"/>
    <cacheHierarchy uniqueName="[Range 4].[polview]" caption="polview" attribute="1" defaultMemberUniqueName="[Range 4].[polview].[All]" allUniqueName="[Range 4].[polview].[All]" dimensionUniqueName="[Range 4]" displayFolder="" count="0" memberValueDatatype="130" unbalanced="0"/>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XL_Count Range 2]" caption="__XL_Count Range 2" measure="1" displayFolder="" measureGroup="Range 2" count="0" hidden="1"/>
    <cacheHierarchy uniqueName="[Measures].[__XL_Count Range 3]" caption="__XL_Count Range 3" measure="1" displayFolder="" measureGroup="Range 3" count="0" hidden="1"/>
    <cacheHierarchy uniqueName="[Measures].[__XL_Count Range 4]" caption="__XL_Count Range 4" measure="1" displayFolder="" measureGroup="Range 4" count="0" hidden="1"/>
    <cacheHierarchy uniqueName="[Measures].[__No measures defined]" caption="__No measures defined" measure="1" displayFolder="" count="0" hidden="1"/>
    <cacheHierarchy uniqueName="[Measures].[Count of Age group]" caption="Count of Age group" measure="1" displayFolder="" measureGroup="Range" count="0" hidden="1">
      <extLst>
        <ext xmlns:x15="http://schemas.microsoft.com/office/spreadsheetml/2010/11/main" uri="{B97F6D7D-B522-45F9-BDA1-12C45D357490}">
          <x15:cacheHierarchy aggregatedColumn="1"/>
        </ext>
      </extLst>
    </cacheHierarchy>
    <cacheHierarchy uniqueName="[Measures].[Count of Q3b]" caption="Count of Q3b" measure="1" displayFolder="" measureGroup="Range" count="0" hidden="1">
      <extLst>
        <ext xmlns:x15="http://schemas.microsoft.com/office/spreadsheetml/2010/11/main" uri="{B97F6D7D-B522-45F9-BDA1-12C45D357490}">
          <x15:cacheHierarchy aggregatedColumn="0"/>
        </ext>
      </extLst>
    </cacheHierarchy>
    <cacheHierarchy uniqueName="[Measures].[Count of Q3a]" caption="Count of Q3a" measure="1" displayFolder="" measureGroup="Range 1" count="0" hidden="1">
      <extLst>
        <ext xmlns:x15="http://schemas.microsoft.com/office/spreadsheetml/2010/11/main" uri="{B97F6D7D-B522-45F9-BDA1-12C45D357490}">
          <x15:cacheHierarchy aggregatedColumn="2"/>
        </ext>
      </extLst>
    </cacheHierarchy>
    <cacheHierarchy uniqueName="[Measures].[Count of partyln]" caption="Count of partyln" measure="1" displayFolder="" measureGroup="Range 2" count="0" hidden="1">
      <extLst>
        <ext xmlns:x15="http://schemas.microsoft.com/office/spreadsheetml/2010/11/main" uri="{B97F6D7D-B522-45F9-BDA1-12C45D357490}">
          <x15:cacheHierarchy aggregatedColumn="10"/>
        </ext>
      </extLst>
    </cacheHierarchy>
    <cacheHierarchy uniqueName="[Measures].[Count of Q5a. Protecting the environment]" caption="Count of Q5a. Protecting the environment" measure="1" displayFolder="" measureGroup="Range 3" count="0" hidden="1">
      <extLst>
        <ext xmlns:x15="http://schemas.microsoft.com/office/spreadsheetml/2010/11/main" uri="{B97F6D7D-B522-45F9-BDA1-12C45D357490}">
          <x15:cacheHierarchy aggregatedColumn="11"/>
        </ext>
      </extLst>
    </cacheHierarchy>
    <cacheHierarchy uniqueName="[Measures].[Count of Q5a. Protecting the environment 2]" caption="Count of Q5a. Protecting the environment 2" measure="1" displayFolder="" measureGroup="Range 2" count="0" hidden="1">
      <extLst>
        <ext xmlns:x15="http://schemas.microsoft.com/office/spreadsheetml/2010/11/main" uri="{B97F6D7D-B522-45F9-BDA1-12C45D357490}">
          <x15:cacheHierarchy aggregatedColumn="4"/>
        </ext>
      </extLst>
    </cacheHierarchy>
    <cacheHierarchy uniqueName="[Measures].[Count of Q5b. Dealing with China]" caption="Count of Q5b. Dealing with China" measure="1" displayFolder="" measureGroup="Range 2" count="0" oneField="1" hidden="1">
      <fieldsUsage count="1">
        <fieldUsage x="2"/>
      </fieldsUsage>
      <extLst>
        <ext xmlns:x15="http://schemas.microsoft.com/office/spreadsheetml/2010/11/main" uri="{B97F6D7D-B522-45F9-BDA1-12C45D357490}">
          <x15:cacheHierarchy aggregatedColumn="5"/>
        </ext>
      </extLst>
    </cacheHierarchy>
    <cacheHierarchy uniqueName="[Measures].[Count of Q5c. Dealing with Iran]" caption="Count of Q5c. Dealing with Iran" measure="1" displayFolder="" measureGroup="Range 2" count="0" hidden="1">
      <extLst>
        <ext xmlns:x15="http://schemas.microsoft.com/office/spreadsheetml/2010/11/main" uri="{B97F6D7D-B522-45F9-BDA1-12C45D357490}">
          <x15:cacheHierarchy aggregatedColumn="6"/>
        </ext>
      </extLst>
    </cacheHierarchy>
    <cacheHierarchy uniqueName="[Measures].[Count of Q5d. Promoting free trade]" caption="Count of Q5d. Promoting free trade" measure="1" displayFolder="" measureGroup="Range 2" count="0" hidden="1">
      <extLst>
        <ext xmlns:x15="http://schemas.microsoft.com/office/spreadsheetml/2010/11/main" uri="{B97F6D7D-B522-45F9-BDA1-12C45D357490}">
          <x15:cacheHierarchy aggregatedColumn="7"/>
        </ext>
      </extLst>
    </cacheHierarchy>
    <cacheHierarchy uniqueName="[Measures].[Count of Q5e. Protecting European security]" caption="Count of Q5e. Protecting European security" measure="1" displayFolder="" measureGroup="Range 2" count="0" hidden="1">
      <extLst>
        <ext xmlns:x15="http://schemas.microsoft.com/office/spreadsheetml/2010/11/main" uri="{B97F6D7D-B522-45F9-BDA1-12C45D357490}">
          <x15:cacheHierarchy aggregatedColumn="8"/>
        </ext>
      </extLst>
    </cacheHierarchy>
    <cacheHierarchy uniqueName="[Measures].[Count of Q5f. Protecting democracy and human rights around the world]" caption="Count of Q5f. Protecting democracy and human rights around the world" measure="1" displayFolder="" measureGroup="Range 2" count="0" hidden="1">
      <extLst>
        <ext xmlns:x15="http://schemas.microsoft.com/office/spreadsheetml/2010/11/main" uri="{B97F6D7D-B522-45F9-BDA1-12C45D357490}">
          <x15:cacheHierarchy aggregatedColumn="9"/>
        </ext>
      </extLst>
    </cacheHierarchy>
    <cacheHierarchy uniqueName="[Measures].[Sum of age]" caption="Sum of age" measure="1" displayFolder="" measureGroup="Range 4" count="0" hidden="1">
      <extLst>
        <ext xmlns:x15="http://schemas.microsoft.com/office/spreadsheetml/2010/11/main" uri="{B97F6D7D-B522-45F9-BDA1-12C45D357490}">
          <x15:cacheHierarchy aggregatedColumn="15"/>
        </ext>
      </extLst>
    </cacheHierarchy>
    <cacheHierarchy uniqueName="[Measures].[Count of sex]" caption="Count of sex" measure="1" displayFolder="" measureGroup="Range 4" count="0" hidden="1">
      <extLst>
        <ext xmlns:x15="http://schemas.microsoft.com/office/spreadsheetml/2010/11/main" uri="{B97F6D7D-B522-45F9-BDA1-12C45D357490}">
          <x15:cacheHierarchy aggregatedColumn="14"/>
        </ext>
      </extLst>
    </cacheHierarchy>
    <cacheHierarchy uniqueName="[Measures].[Count of age]" caption="Count of age" measure="1" displayFolder="" measureGroup="Range 4" count="0" hidden="1">
      <extLst>
        <ext xmlns:x15="http://schemas.microsoft.com/office/spreadsheetml/2010/11/main" uri="{B97F6D7D-B522-45F9-BDA1-12C45D357490}">
          <x15:cacheHierarchy aggregatedColumn="15"/>
        </ext>
      </extLst>
    </cacheHierarchy>
    <cacheHierarchy uniqueName="[Measures].[Count of income groups]" caption="Count of income groups" measure="1" displayFolder="" measureGroup="Range 4" count="0" hidden="1">
      <extLst>
        <ext xmlns:x15="http://schemas.microsoft.com/office/spreadsheetml/2010/11/main" uri="{B97F6D7D-B522-45F9-BDA1-12C45D357490}">
          <x15:cacheHierarchy aggregatedColumn="18"/>
        </ext>
      </extLst>
    </cacheHierarchy>
    <cacheHierarchy uniqueName="[Measures].[Count of religion]" caption="Count of religion" measure="1" displayFolder="" measureGroup="Range 4" count="0" hidden="1">
      <extLst>
        <ext xmlns:x15="http://schemas.microsoft.com/office/spreadsheetml/2010/11/main" uri="{B97F6D7D-B522-45F9-BDA1-12C45D357490}">
          <x15:cacheHierarchy aggregatedColumn="19"/>
        </ext>
      </extLst>
    </cacheHierarchy>
    <cacheHierarchy uniqueName="[Measures].[Count of age groups]" caption="Count of age groups" measure="1" displayFolder="" measureGroup="Range 4" count="0" hidden="1">
      <extLst>
        <ext xmlns:x15="http://schemas.microsoft.com/office/spreadsheetml/2010/11/main" uri="{B97F6D7D-B522-45F9-BDA1-12C45D357490}">
          <x15:cacheHierarchy aggregatedColumn="16"/>
        </ext>
      </extLst>
    </cacheHierarchy>
    <cacheHierarchy uniqueName="[Measures].[Count of mstatus]" caption="Count of mstatus" measure="1" displayFolder="" measureGroup="Range 4" count="0" hidden="1">
      <extLst>
        <ext xmlns:x15="http://schemas.microsoft.com/office/spreadsheetml/2010/11/main" uri="{B97F6D7D-B522-45F9-BDA1-12C45D357490}">
          <x15:cacheHierarchy aggregatedColumn="20"/>
        </ext>
      </extLst>
    </cacheHierarchy>
    <cacheHierarchy uniqueName="[Measures].[Count of polview]" caption="Count of polview" measure="1" displayFolder="" measureGroup="Range 4" count="0" hidden="1">
      <extLst>
        <ext xmlns:x15="http://schemas.microsoft.com/office/spreadsheetml/2010/11/main" uri="{B97F6D7D-B522-45F9-BDA1-12C45D357490}">
          <x15:cacheHierarchy aggregatedColumn="21"/>
        </ext>
      </extLst>
    </cacheHierarchy>
  </cacheHierarchies>
  <kpis count="0"/>
  <dimensions count="6">
    <dimension measure="1" name="Measures" uniqueName="[Measures]" caption="Measures"/>
    <dimension name="Range" uniqueName="[Range]" caption="Range"/>
    <dimension name="Range 1" uniqueName="[Range 1]" caption="Range 1"/>
    <dimension name="Range 2" uniqueName="[Range 2]" caption="Range 2"/>
    <dimension name="Range 3" uniqueName="[Range 3]" caption="Range 3"/>
    <dimension name="Range 4" uniqueName="[Range 4]" caption="Range 4"/>
  </dimensions>
  <measureGroups count="5">
    <measureGroup name="Range" caption="Range"/>
    <measureGroup name="Range 1" caption="Range 1"/>
    <measureGroup name="Range 2" caption="Range 2"/>
    <measureGroup name="Range 3" caption="Range 3"/>
    <measureGroup name="Range 4" caption="Range 4"/>
  </measureGroups>
  <maps count="5">
    <map measureGroup="0" dimension="1"/>
    <map measureGroup="1" dimension="2"/>
    <map measureGroup="2" dimension="3"/>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sad Kanike" refreshedDate="45181.004607870367" backgroundQuery="1" createdVersion="8" refreshedVersion="8" minRefreshableVersion="3" recordCount="0" supportSubquery="1" supportAdvancedDrill="1" xr:uid="{5D685535-3513-4761-9365-42F8C0E3941B}">
  <cacheSource type="external" connectionId="1"/>
  <cacheFields count="3">
    <cacheField name="[Range 3].[partyln].[partyln]" caption="partyln" numFmtId="0" hierarchy="12" level="1">
      <sharedItems count="2">
        <s v="Democratic"/>
        <s v="Republican"/>
      </sharedItems>
    </cacheField>
    <cacheField name="[Range 3].[Q5a. Protecting the environment].[Q5a. Protecting the environment]" caption="Q5a. Protecting the environment" numFmtId="0" hierarchy="11" level="1">
      <sharedItems count="1">
        <s v="Yes, as a partner"/>
      </sharedItems>
    </cacheField>
    <cacheField name="[Measures].[Count of Q5a. Protecting the environment]" caption="Count of Q5a. Protecting the environment" numFmtId="0" hierarchy="32" level="32767"/>
  </cacheFields>
  <cacheHierarchies count="47">
    <cacheHierarchy uniqueName="[Range].[Q3b]" caption="Q3b" attribute="1" defaultMemberUniqueName="[Range].[Q3b].[All]" allUniqueName="[Range].[Q3b].[All]" dimensionUniqueName="[Range]" displayFolder="" count="0" memberValueDatatype="130" unbalanced="0"/>
    <cacheHierarchy uniqueName="[Range].[Age group]" caption="Age group" attribute="1" defaultMemberUniqueName="[Range].[Age group].[All]" allUniqueName="[Range].[Age group].[All]" dimensionUniqueName="[Range]" displayFolder="" count="0" memberValueDatatype="130" unbalanced="0"/>
    <cacheHierarchy uniqueName="[Range 1].[Q3a]" caption="Q3a" attribute="1" defaultMemberUniqueName="[Range 1].[Q3a].[All]" allUniqueName="[Range 1].[Q3a].[All]" dimensionUniqueName="[Range 1]" displayFolder="" count="0" memberValueDatatype="130" unbalanced="0"/>
    <cacheHierarchy uniqueName="[Range 1].[Income Labels]" caption="Income Labels" attribute="1" defaultMemberUniqueName="[Range 1].[Income Labels].[All]" allUniqueName="[Range 1].[Income Labels].[All]" dimensionUniqueName="[Range 1]" displayFolder="" count="0" memberValueDatatype="130" unbalanced="0"/>
    <cacheHierarchy uniqueName="[Range 2].[Q5a. Protecting the environment]" caption="Q5a. Protecting the environment" attribute="1" defaultMemberUniqueName="[Range 2].[Q5a. Protecting the environment].[All]" allUniqueName="[Range 2].[Q5a. Protecting the environment].[All]" dimensionUniqueName="[Range 2]" displayFolder="" count="0" memberValueDatatype="130" unbalanced="0"/>
    <cacheHierarchy uniqueName="[Range 2].[Q5b. Dealing with China]" caption="Q5b. Dealing with China" attribute="1" defaultMemberUniqueName="[Range 2].[Q5b. Dealing with China].[All]" allUniqueName="[Range 2].[Q5b. Dealing with China].[All]" dimensionUniqueName="[Range 2]" displayFolder="" count="0" memberValueDatatype="130" unbalanced="0"/>
    <cacheHierarchy uniqueName="[Range 2].[Q5c. Dealing with Iran]" caption="Q5c. Dealing with Iran" attribute="1" defaultMemberUniqueName="[Range 2].[Q5c. Dealing with Iran].[All]" allUniqueName="[Range 2].[Q5c. Dealing with Iran].[All]" dimensionUniqueName="[Range 2]" displayFolder="" count="0" memberValueDatatype="130" unbalanced="0"/>
    <cacheHierarchy uniqueName="[Range 2].[Q5d. Promoting free trade]" caption="Q5d. Promoting free trade" attribute="1" defaultMemberUniqueName="[Range 2].[Q5d. Promoting free trade].[All]" allUniqueName="[Range 2].[Q5d. Promoting free trade].[All]" dimensionUniqueName="[Range 2]" displayFolder="" count="0" memberValueDatatype="130" unbalanced="0"/>
    <cacheHierarchy uniqueName="[Range 2].[Q5e. Protecting European security]" caption="Q5e. Protecting European security" attribute="1" defaultMemberUniqueName="[Range 2].[Q5e. Protecting European security].[All]" allUniqueName="[Range 2].[Q5e. Protecting European security].[All]" dimensionUniqueName="[Range 2]" displayFolder="" count="0" memberValueDatatype="130" unbalanced="0"/>
    <cacheHierarchy uniqueName="[Range 2].[Q5f. Protecting democracy and human rights around the world]" caption="Q5f. Protecting democracy and human rights around the world" attribute="1" defaultMemberUniqueName="[Range 2].[Q5f. Protecting democracy and human rights around the world].[All]" allUniqueName="[Range 2].[Q5f. Protecting democracy and human rights around the world].[All]" dimensionUniqueName="[Range 2]" displayFolder="" count="0" memberValueDatatype="130" unbalanced="0"/>
    <cacheHierarchy uniqueName="[Range 2].[partyln]" caption="partyln" attribute="1" defaultMemberUniqueName="[Range 2].[partyln].[All]" allUniqueName="[Range 2].[partyln].[All]" dimensionUniqueName="[Range 2]" displayFolder="" count="0" memberValueDatatype="130" unbalanced="0"/>
    <cacheHierarchy uniqueName="[Range 3].[Q5a. Protecting the environment]" caption="Q5a. Protecting the environment" attribute="1" defaultMemberUniqueName="[Range 3].[Q5a. Protecting the environment].[All]" allUniqueName="[Range 3].[Q5a. Protecting the environment].[All]" dimensionUniqueName="[Range 3]" displayFolder="" count="2" memberValueDatatype="130" unbalanced="0">
      <fieldsUsage count="2">
        <fieldUsage x="-1"/>
        <fieldUsage x="1"/>
      </fieldsUsage>
    </cacheHierarchy>
    <cacheHierarchy uniqueName="[Range 3].[partyln]" caption="partyln" attribute="1" defaultMemberUniqueName="[Range 3].[partyln].[All]" allUniqueName="[Range 3].[partyln].[All]" dimensionUniqueName="[Range 3]" displayFolder="" count="2" memberValueDatatype="130" unbalanced="0">
      <fieldsUsage count="2">
        <fieldUsage x="-1"/>
        <fieldUsage x="0"/>
      </fieldsUsage>
    </cacheHierarchy>
    <cacheHierarchy uniqueName="[Range 4].[Q4]" caption="Q4" attribute="1" defaultMemberUniqueName="[Range 4].[Q4].[All]" allUniqueName="[Range 4].[Q4].[All]" dimensionUniqueName="[Range 4]" displayFolder="" count="0" memberValueDatatype="130" unbalanced="0"/>
    <cacheHierarchy uniqueName="[Range 4].[sex]" caption="sex" attribute="1" defaultMemberUniqueName="[Range 4].[sex].[All]" allUniqueName="[Range 4].[sex].[All]" dimensionUniqueName="[Range 4]" displayFolder="" count="0" memberValueDatatype="130" unbalanced="0"/>
    <cacheHierarchy uniqueName="[Range 4].[age]" caption="age" attribute="1" defaultMemberUniqueName="[Range 4].[age].[All]" allUniqueName="[Range 4].[age].[All]" dimensionUniqueName="[Range 4]" displayFolder="" count="0" memberValueDatatype="20" unbalanced="0"/>
    <cacheHierarchy uniqueName="[Range 4].[age groups]" caption="age groups" attribute="1" defaultMemberUniqueName="[Range 4].[age groups].[All]" allUniqueName="[Range 4].[age groups].[All]" dimensionUniqueName="[Range 4]" displayFolder="" count="0" memberValueDatatype="130" unbalanced="0"/>
    <cacheHierarchy uniqueName="[Range 4].[income]" caption="income" attribute="1" defaultMemberUniqueName="[Range 4].[income].[All]" allUniqueName="[Range 4].[income].[All]" dimensionUniqueName="[Range 4]" displayFolder="" count="0" memberValueDatatype="130" unbalanced="0"/>
    <cacheHierarchy uniqueName="[Range 4].[income groups]" caption="income groups" attribute="1" defaultMemberUniqueName="[Range 4].[income groups].[All]" allUniqueName="[Range 4].[income groups].[All]" dimensionUniqueName="[Range 4]" displayFolder="" count="0" memberValueDatatype="130" unbalanced="0"/>
    <cacheHierarchy uniqueName="[Range 4].[religion]" caption="religion" attribute="1" defaultMemberUniqueName="[Range 4].[religion].[All]" allUniqueName="[Range 4].[religion].[All]" dimensionUniqueName="[Range 4]" displayFolder="" count="0" memberValueDatatype="130" unbalanced="0"/>
    <cacheHierarchy uniqueName="[Range 4].[mstatus]" caption="mstatus" attribute="1" defaultMemberUniqueName="[Range 4].[mstatus].[All]" allUniqueName="[Range 4].[mstatus].[All]" dimensionUniqueName="[Range 4]" displayFolder="" count="0" memberValueDatatype="130" unbalanced="0"/>
    <cacheHierarchy uniqueName="[Range 4].[polview]" caption="polview" attribute="1" defaultMemberUniqueName="[Range 4].[polview].[All]" allUniqueName="[Range 4].[polview].[All]" dimensionUniqueName="[Range 4]" displayFolder="" count="0" memberValueDatatype="130" unbalanced="0"/>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XL_Count Range 2]" caption="__XL_Count Range 2" measure="1" displayFolder="" measureGroup="Range 2" count="0" hidden="1"/>
    <cacheHierarchy uniqueName="[Measures].[__XL_Count Range 3]" caption="__XL_Count Range 3" measure="1" displayFolder="" measureGroup="Range 3" count="0" hidden="1"/>
    <cacheHierarchy uniqueName="[Measures].[__XL_Count Range 4]" caption="__XL_Count Range 4" measure="1" displayFolder="" measureGroup="Range 4" count="0" hidden="1"/>
    <cacheHierarchy uniqueName="[Measures].[__No measures defined]" caption="__No measures defined" measure="1" displayFolder="" count="0" hidden="1"/>
    <cacheHierarchy uniqueName="[Measures].[Count of Age group]" caption="Count of Age group" measure="1" displayFolder="" measureGroup="Range" count="0" hidden="1">
      <extLst>
        <ext xmlns:x15="http://schemas.microsoft.com/office/spreadsheetml/2010/11/main" uri="{B97F6D7D-B522-45F9-BDA1-12C45D357490}">
          <x15:cacheHierarchy aggregatedColumn="1"/>
        </ext>
      </extLst>
    </cacheHierarchy>
    <cacheHierarchy uniqueName="[Measures].[Count of Q3b]" caption="Count of Q3b" measure="1" displayFolder="" measureGroup="Range" count="0" hidden="1">
      <extLst>
        <ext xmlns:x15="http://schemas.microsoft.com/office/spreadsheetml/2010/11/main" uri="{B97F6D7D-B522-45F9-BDA1-12C45D357490}">
          <x15:cacheHierarchy aggregatedColumn="0"/>
        </ext>
      </extLst>
    </cacheHierarchy>
    <cacheHierarchy uniqueName="[Measures].[Count of Q3a]" caption="Count of Q3a" measure="1" displayFolder="" measureGroup="Range 1" count="0" hidden="1">
      <extLst>
        <ext xmlns:x15="http://schemas.microsoft.com/office/spreadsheetml/2010/11/main" uri="{B97F6D7D-B522-45F9-BDA1-12C45D357490}">
          <x15:cacheHierarchy aggregatedColumn="2"/>
        </ext>
      </extLst>
    </cacheHierarchy>
    <cacheHierarchy uniqueName="[Measures].[Count of partyln]" caption="Count of partyln" measure="1" displayFolder="" measureGroup="Range 2" count="0" hidden="1">
      <extLst>
        <ext xmlns:x15="http://schemas.microsoft.com/office/spreadsheetml/2010/11/main" uri="{B97F6D7D-B522-45F9-BDA1-12C45D357490}">
          <x15:cacheHierarchy aggregatedColumn="10"/>
        </ext>
      </extLst>
    </cacheHierarchy>
    <cacheHierarchy uniqueName="[Measures].[Count of Q5a. Protecting the environment]" caption="Count of Q5a. Protecting the environment" measure="1" displayFolder="" measureGroup="Range 3" count="0" oneField="1" hidden="1">
      <fieldsUsage count="1">
        <fieldUsage x="2"/>
      </fieldsUsage>
      <extLst>
        <ext xmlns:x15="http://schemas.microsoft.com/office/spreadsheetml/2010/11/main" uri="{B97F6D7D-B522-45F9-BDA1-12C45D357490}">
          <x15:cacheHierarchy aggregatedColumn="11"/>
        </ext>
      </extLst>
    </cacheHierarchy>
    <cacheHierarchy uniqueName="[Measures].[Count of Q5a. Protecting the environment 2]" caption="Count of Q5a. Protecting the environment 2" measure="1" displayFolder="" measureGroup="Range 2" count="0" hidden="1">
      <extLst>
        <ext xmlns:x15="http://schemas.microsoft.com/office/spreadsheetml/2010/11/main" uri="{B97F6D7D-B522-45F9-BDA1-12C45D357490}">
          <x15:cacheHierarchy aggregatedColumn="4"/>
        </ext>
      </extLst>
    </cacheHierarchy>
    <cacheHierarchy uniqueName="[Measures].[Count of Q5b. Dealing with China]" caption="Count of Q5b. Dealing with China" measure="1" displayFolder="" measureGroup="Range 2" count="0" hidden="1">
      <extLst>
        <ext xmlns:x15="http://schemas.microsoft.com/office/spreadsheetml/2010/11/main" uri="{B97F6D7D-B522-45F9-BDA1-12C45D357490}">
          <x15:cacheHierarchy aggregatedColumn="5"/>
        </ext>
      </extLst>
    </cacheHierarchy>
    <cacheHierarchy uniqueName="[Measures].[Count of Q5c. Dealing with Iran]" caption="Count of Q5c. Dealing with Iran" measure="1" displayFolder="" measureGroup="Range 2" count="0" hidden="1">
      <extLst>
        <ext xmlns:x15="http://schemas.microsoft.com/office/spreadsheetml/2010/11/main" uri="{B97F6D7D-B522-45F9-BDA1-12C45D357490}">
          <x15:cacheHierarchy aggregatedColumn="6"/>
        </ext>
      </extLst>
    </cacheHierarchy>
    <cacheHierarchy uniqueName="[Measures].[Count of Q5d. Promoting free trade]" caption="Count of Q5d. Promoting free trade" measure="1" displayFolder="" measureGroup="Range 2" count="0" hidden="1">
      <extLst>
        <ext xmlns:x15="http://schemas.microsoft.com/office/spreadsheetml/2010/11/main" uri="{B97F6D7D-B522-45F9-BDA1-12C45D357490}">
          <x15:cacheHierarchy aggregatedColumn="7"/>
        </ext>
      </extLst>
    </cacheHierarchy>
    <cacheHierarchy uniqueName="[Measures].[Count of Q5e. Protecting European security]" caption="Count of Q5e. Protecting European security" measure="1" displayFolder="" measureGroup="Range 2" count="0" hidden="1">
      <extLst>
        <ext xmlns:x15="http://schemas.microsoft.com/office/spreadsheetml/2010/11/main" uri="{B97F6D7D-B522-45F9-BDA1-12C45D357490}">
          <x15:cacheHierarchy aggregatedColumn="8"/>
        </ext>
      </extLst>
    </cacheHierarchy>
    <cacheHierarchy uniqueName="[Measures].[Count of Q5f. Protecting democracy and human rights around the world]" caption="Count of Q5f. Protecting democracy and human rights around the world" measure="1" displayFolder="" measureGroup="Range 2" count="0" hidden="1">
      <extLst>
        <ext xmlns:x15="http://schemas.microsoft.com/office/spreadsheetml/2010/11/main" uri="{B97F6D7D-B522-45F9-BDA1-12C45D357490}">
          <x15:cacheHierarchy aggregatedColumn="9"/>
        </ext>
      </extLst>
    </cacheHierarchy>
    <cacheHierarchy uniqueName="[Measures].[Sum of age]" caption="Sum of age" measure="1" displayFolder="" measureGroup="Range 4" count="0" hidden="1">
      <extLst>
        <ext xmlns:x15="http://schemas.microsoft.com/office/spreadsheetml/2010/11/main" uri="{B97F6D7D-B522-45F9-BDA1-12C45D357490}">
          <x15:cacheHierarchy aggregatedColumn="15"/>
        </ext>
      </extLst>
    </cacheHierarchy>
    <cacheHierarchy uniqueName="[Measures].[Count of sex]" caption="Count of sex" measure="1" displayFolder="" measureGroup="Range 4" count="0" hidden="1">
      <extLst>
        <ext xmlns:x15="http://schemas.microsoft.com/office/spreadsheetml/2010/11/main" uri="{B97F6D7D-B522-45F9-BDA1-12C45D357490}">
          <x15:cacheHierarchy aggregatedColumn="14"/>
        </ext>
      </extLst>
    </cacheHierarchy>
    <cacheHierarchy uniqueName="[Measures].[Count of age]" caption="Count of age" measure="1" displayFolder="" measureGroup="Range 4" count="0" hidden="1">
      <extLst>
        <ext xmlns:x15="http://schemas.microsoft.com/office/spreadsheetml/2010/11/main" uri="{B97F6D7D-B522-45F9-BDA1-12C45D357490}">
          <x15:cacheHierarchy aggregatedColumn="15"/>
        </ext>
      </extLst>
    </cacheHierarchy>
    <cacheHierarchy uniqueName="[Measures].[Count of income groups]" caption="Count of income groups" measure="1" displayFolder="" measureGroup="Range 4" count="0" hidden="1">
      <extLst>
        <ext xmlns:x15="http://schemas.microsoft.com/office/spreadsheetml/2010/11/main" uri="{B97F6D7D-B522-45F9-BDA1-12C45D357490}">
          <x15:cacheHierarchy aggregatedColumn="18"/>
        </ext>
      </extLst>
    </cacheHierarchy>
    <cacheHierarchy uniqueName="[Measures].[Count of religion]" caption="Count of religion" measure="1" displayFolder="" measureGroup="Range 4" count="0" hidden="1">
      <extLst>
        <ext xmlns:x15="http://schemas.microsoft.com/office/spreadsheetml/2010/11/main" uri="{B97F6D7D-B522-45F9-BDA1-12C45D357490}">
          <x15:cacheHierarchy aggregatedColumn="19"/>
        </ext>
      </extLst>
    </cacheHierarchy>
    <cacheHierarchy uniqueName="[Measures].[Count of age groups]" caption="Count of age groups" measure="1" displayFolder="" measureGroup="Range 4" count="0" hidden="1">
      <extLst>
        <ext xmlns:x15="http://schemas.microsoft.com/office/spreadsheetml/2010/11/main" uri="{B97F6D7D-B522-45F9-BDA1-12C45D357490}">
          <x15:cacheHierarchy aggregatedColumn="16"/>
        </ext>
      </extLst>
    </cacheHierarchy>
    <cacheHierarchy uniqueName="[Measures].[Count of mstatus]" caption="Count of mstatus" measure="1" displayFolder="" measureGroup="Range 4" count="0" hidden="1">
      <extLst>
        <ext xmlns:x15="http://schemas.microsoft.com/office/spreadsheetml/2010/11/main" uri="{B97F6D7D-B522-45F9-BDA1-12C45D357490}">
          <x15:cacheHierarchy aggregatedColumn="20"/>
        </ext>
      </extLst>
    </cacheHierarchy>
    <cacheHierarchy uniqueName="[Measures].[Count of polview]" caption="Count of polview" measure="1" displayFolder="" measureGroup="Range 4" count="0" hidden="1">
      <extLst>
        <ext xmlns:x15="http://schemas.microsoft.com/office/spreadsheetml/2010/11/main" uri="{B97F6D7D-B522-45F9-BDA1-12C45D357490}">
          <x15:cacheHierarchy aggregatedColumn="21"/>
        </ext>
      </extLst>
    </cacheHierarchy>
  </cacheHierarchies>
  <kpis count="0"/>
  <dimensions count="6">
    <dimension measure="1" name="Measures" uniqueName="[Measures]" caption="Measures"/>
    <dimension name="Range" uniqueName="[Range]" caption="Range"/>
    <dimension name="Range 1" uniqueName="[Range 1]" caption="Range 1"/>
    <dimension name="Range 2" uniqueName="[Range 2]" caption="Range 2"/>
    <dimension name="Range 3" uniqueName="[Range 3]" caption="Range 3"/>
    <dimension name="Range 4" uniqueName="[Range 4]" caption="Range 4"/>
  </dimensions>
  <measureGroups count="5">
    <measureGroup name="Range" caption="Range"/>
    <measureGroup name="Range 1" caption="Range 1"/>
    <measureGroup name="Range 2" caption="Range 2"/>
    <measureGroup name="Range 3" caption="Range 3"/>
    <measureGroup name="Range 4" caption="Range 4"/>
  </measureGroups>
  <maps count="5">
    <map measureGroup="0" dimension="1"/>
    <map measureGroup="1" dimension="2"/>
    <map measureGroup="2" dimension="3"/>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sad Kanike" refreshedDate="45180.84365949074" backgroundQuery="1" createdVersion="8" refreshedVersion="8" minRefreshableVersion="3" recordCount="0" supportSubquery="1" supportAdvancedDrill="1" xr:uid="{82FAFA35-EEC4-46D1-AD28-BD8EBED8070B}">
  <cacheSource type="external" connectionId="1"/>
  <cacheFields count="2">
    <cacheField name="[Range 2].[partyln].[partyln]" caption="partyln" numFmtId="0" hierarchy="10" level="1">
      <sharedItems count="2">
        <s v="Democratic"/>
        <s v="Republican"/>
      </sharedItems>
    </cacheField>
    <cacheField name="[Measures].[Count of partyln]" caption="Count of partyln" numFmtId="0" hierarchy="31" level="32767"/>
  </cacheFields>
  <cacheHierarchies count="47">
    <cacheHierarchy uniqueName="[Range].[Q3b]" caption="Q3b" attribute="1" defaultMemberUniqueName="[Range].[Q3b].[All]" allUniqueName="[Range].[Q3b].[All]" dimensionUniqueName="[Range]" displayFolder="" count="0" memberValueDatatype="130" unbalanced="0"/>
    <cacheHierarchy uniqueName="[Range].[Age group]" caption="Age group" attribute="1" defaultMemberUniqueName="[Range].[Age group].[All]" allUniqueName="[Range].[Age group].[All]" dimensionUniqueName="[Range]" displayFolder="" count="0" memberValueDatatype="130" unbalanced="0"/>
    <cacheHierarchy uniqueName="[Range 1].[Q3a]" caption="Q3a" attribute="1" defaultMemberUniqueName="[Range 1].[Q3a].[All]" allUniqueName="[Range 1].[Q3a].[All]" dimensionUniqueName="[Range 1]" displayFolder="" count="0" memberValueDatatype="130" unbalanced="0"/>
    <cacheHierarchy uniqueName="[Range 1].[Income Labels]" caption="Income Labels" attribute="1" defaultMemberUniqueName="[Range 1].[Income Labels].[All]" allUniqueName="[Range 1].[Income Labels].[All]" dimensionUniqueName="[Range 1]" displayFolder="" count="0" memberValueDatatype="130" unbalanced="0"/>
    <cacheHierarchy uniqueName="[Range 2].[Q5a. Protecting the environment]" caption="Q5a. Protecting the environment" attribute="1" defaultMemberUniqueName="[Range 2].[Q5a. Protecting the environment].[All]" allUniqueName="[Range 2].[Q5a. Protecting the environment].[All]" dimensionUniqueName="[Range 2]" displayFolder="" count="0" memberValueDatatype="130" unbalanced="0"/>
    <cacheHierarchy uniqueName="[Range 2].[Q5b. Dealing with China]" caption="Q5b. Dealing with China" attribute="1" defaultMemberUniqueName="[Range 2].[Q5b. Dealing with China].[All]" allUniqueName="[Range 2].[Q5b. Dealing with China].[All]" dimensionUniqueName="[Range 2]" displayFolder="" count="0" memberValueDatatype="130" unbalanced="0"/>
    <cacheHierarchy uniqueName="[Range 2].[Q5c. Dealing with Iran]" caption="Q5c. Dealing with Iran" attribute="1" defaultMemberUniqueName="[Range 2].[Q5c. Dealing with Iran].[All]" allUniqueName="[Range 2].[Q5c. Dealing with Iran].[All]" dimensionUniqueName="[Range 2]" displayFolder="" count="0" memberValueDatatype="130" unbalanced="0"/>
    <cacheHierarchy uniqueName="[Range 2].[Q5d. Promoting free trade]" caption="Q5d. Promoting free trade" attribute="1" defaultMemberUniqueName="[Range 2].[Q5d. Promoting free trade].[All]" allUniqueName="[Range 2].[Q5d. Promoting free trade].[All]" dimensionUniqueName="[Range 2]" displayFolder="" count="0" memberValueDatatype="130" unbalanced="0"/>
    <cacheHierarchy uniqueName="[Range 2].[Q5e. Protecting European security]" caption="Q5e. Protecting European security" attribute="1" defaultMemberUniqueName="[Range 2].[Q5e. Protecting European security].[All]" allUniqueName="[Range 2].[Q5e. Protecting European security].[All]" dimensionUniqueName="[Range 2]" displayFolder="" count="0" memberValueDatatype="130" unbalanced="0"/>
    <cacheHierarchy uniqueName="[Range 2].[Q5f. Protecting democracy and human rights around the world]" caption="Q5f. Protecting democracy and human rights around the world" attribute="1" defaultMemberUniqueName="[Range 2].[Q5f. Protecting democracy and human rights around the world].[All]" allUniqueName="[Range 2].[Q5f. Protecting democracy and human rights around the world].[All]" dimensionUniqueName="[Range 2]" displayFolder="" count="0" memberValueDatatype="130" unbalanced="0"/>
    <cacheHierarchy uniqueName="[Range 2].[partyln]" caption="partyln" attribute="1" defaultMemberUniqueName="[Range 2].[partyln].[All]" allUniqueName="[Range 2].[partyln].[All]" dimensionUniqueName="[Range 2]" displayFolder="" count="2" memberValueDatatype="130" unbalanced="0">
      <fieldsUsage count="2">
        <fieldUsage x="-1"/>
        <fieldUsage x="0"/>
      </fieldsUsage>
    </cacheHierarchy>
    <cacheHierarchy uniqueName="[Range 3].[Q5a. Protecting the environment]" caption="Q5a. Protecting the environment" attribute="1" defaultMemberUniqueName="[Range 3].[Q5a. Protecting the environment].[All]" allUniqueName="[Range 3].[Q5a. Protecting the environment].[All]" dimensionUniqueName="[Range 3]" displayFolder="" count="0" memberValueDatatype="130" unbalanced="0"/>
    <cacheHierarchy uniqueName="[Range 3].[partyln]" caption="partyln" attribute="1" defaultMemberUniqueName="[Range 3].[partyln].[All]" allUniqueName="[Range 3].[partyln].[All]" dimensionUniqueName="[Range 3]" displayFolder="" count="0" memberValueDatatype="130" unbalanced="0"/>
    <cacheHierarchy uniqueName="[Range 4].[Q4]" caption="Q4" attribute="1" defaultMemberUniqueName="[Range 4].[Q4].[All]" allUniqueName="[Range 4].[Q4].[All]" dimensionUniqueName="[Range 4]" displayFolder="" count="0" memberValueDatatype="130" unbalanced="0"/>
    <cacheHierarchy uniqueName="[Range 4].[sex]" caption="sex" attribute="1" defaultMemberUniqueName="[Range 4].[sex].[All]" allUniqueName="[Range 4].[sex].[All]" dimensionUniqueName="[Range 4]" displayFolder="" count="0" memberValueDatatype="130" unbalanced="0"/>
    <cacheHierarchy uniqueName="[Range 4].[age]" caption="age" attribute="1" defaultMemberUniqueName="[Range 4].[age].[All]" allUniqueName="[Range 4].[age].[All]" dimensionUniqueName="[Range 4]" displayFolder="" count="0" memberValueDatatype="20" unbalanced="0"/>
    <cacheHierarchy uniqueName="[Range 4].[age groups]" caption="age groups" attribute="1" defaultMemberUniqueName="[Range 4].[age groups].[All]" allUniqueName="[Range 4].[age groups].[All]" dimensionUniqueName="[Range 4]" displayFolder="" count="0" memberValueDatatype="130" unbalanced="0"/>
    <cacheHierarchy uniqueName="[Range 4].[income]" caption="income" attribute="1" defaultMemberUniqueName="[Range 4].[income].[All]" allUniqueName="[Range 4].[income].[All]" dimensionUniqueName="[Range 4]" displayFolder="" count="0" memberValueDatatype="130" unbalanced="0"/>
    <cacheHierarchy uniqueName="[Range 4].[income groups]" caption="income groups" attribute="1" defaultMemberUniqueName="[Range 4].[income groups].[All]" allUniqueName="[Range 4].[income groups].[All]" dimensionUniqueName="[Range 4]" displayFolder="" count="0" memberValueDatatype="130" unbalanced="0"/>
    <cacheHierarchy uniqueName="[Range 4].[religion]" caption="religion" attribute="1" defaultMemberUniqueName="[Range 4].[religion].[All]" allUniqueName="[Range 4].[religion].[All]" dimensionUniqueName="[Range 4]" displayFolder="" count="0" memberValueDatatype="130" unbalanced="0"/>
    <cacheHierarchy uniqueName="[Range 4].[mstatus]" caption="mstatus" attribute="1" defaultMemberUniqueName="[Range 4].[mstatus].[All]" allUniqueName="[Range 4].[mstatus].[All]" dimensionUniqueName="[Range 4]" displayFolder="" count="0" memberValueDatatype="130" unbalanced="0"/>
    <cacheHierarchy uniqueName="[Range 4].[polview]" caption="polview" attribute="1" defaultMemberUniqueName="[Range 4].[polview].[All]" allUniqueName="[Range 4].[polview].[All]" dimensionUniqueName="[Range 4]" displayFolder="" count="0" memberValueDatatype="130" unbalanced="0"/>
    <cacheHierarchy uniqueName="[Measures].[__XL_Count Range]" caption="__XL_Count Range" measure="1" displayFolder="" measureGroup="Range" count="0" hidden="1"/>
    <cacheHierarchy uniqueName="[Measures].[__XL_Count Range 1]" caption="__XL_Count Range 1" measure="1" displayFolder="" measureGroup="Range 1" count="0" hidden="1"/>
    <cacheHierarchy uniqueName="[Measures].[__XL_Count Range 2]" caption="__XL_Count Range 2" measure="1" displayFolder="" measureGroup="Range 2" count="0" hidden="1"/>
    <cacheHierarchy uniqueName="[Measures].[__XL_Count Range 3]" caption="__XL_Count Range 3" measure="1" displayFolder="" measureGroup="Range 3" count="0" hidden="1"/>
    <cacheHierarchy uniqueName="[Measures].[__XL_Count Range 4]" caption="__XL_Count Range 4" measure="1" displayFolder="" measureGroup="Range 4" count="0" hidden="1"/>
    <cacheHierarchy uniqueName="[Measures].[__No measures defined]" caption="__No measures defined" measure="1" displayFolder="" count="0" hidden="1"/>
    <cacheHierarchy uniqueName="[Measures].[Count of Age group]" caption="Count of Age group" measure="1" displayFolder="" measureGroup="Range" count="0" hidden="1">
      <extLst>
        <ext xmlns:x15="http://schemas.microsoft.com/office/spreadsheetml/2010/11/main" uri="{B97F6D7D-B522-45F9-BDA1-12C45D357490}">
          <x15:cacheHierarchy aggregatedColumn="1"/>
        </ext>
      </extLst>
    </cacheHierarchy>
    <cacheHierarchy uniqueName="[Measures].[Count of Q3b]" caption="Count of Q3b" measure="1" displayFolder="" measureGroup="Range" count="0" hidden="1">
      <extLst>
        <ext xmlns:x15="http://schemas.microsoft.com/office/spreadsheetml/2010/11/main" uri="{B97F6D7D-B522-45F9-BDA1-12C45D357490}">
          <x15:cacheHierarchy aggregatedColumn="0"/>
        </ext>
      </extLst>
    </cacheHierarchy>
    <cacheHierarchy uniqueName="[Measures].[Count of Q3a]" caption="Count of Q3a" measure="1" displayFolder="" measureGroup="Range 1" count="0" hidden="1">
      <extLst>
        <ext xmlns:x15="http://schemas.microsoft.com/office/spreadsheetml/2010/11/main" uri="{B97F6D7D-B522-45F9-BDA1-12C45D357490}">
          <x15:cacheHierarchy aggregatedColumn="2"/>
        </ext>
      </extLst>
    </cacheHierarchy>
    <cacheHierarchy uniqueName="[Measures].[Count of partyln]" caption="Count of partyln" measure="1" displayFolder="" measureGroup="Range 2" count="0" oneField="1" hidden="1">
      <fieldsUsage count="1">
        <fieldUsage x="1"/>
      </fieldsUsage>
      <extLst>
        <ext xmlns:x15="http://schemas.microsoft.com/office/spreadsheetml/2010/11/main" uri="{B97F6D7D-B522-45F9-BDA1-12C45D357490}">
          <x15:cacheHierarchy aggregatedColumn="10"/>
        </ext>
      </extLst>
    </cacheHierarchy>
    <cacheHierarchy uniqueName="[Measures].[Count of Q5a. Protecting the environment]" caption="Count of Q5a. Protecting the environment" measure="1" displayFolder="" measureGroup="Range 3" count="0" hidden="1">
      <extLst>
        <ext xmlns:x15="http://schemas.microsoft.com/office/spreadsheetml/2010/11/main" uri="{B97F6D7D-B522-45F9-BDA1-12C45D357490}">
          <x15:cacheHierarchy aggregatedColumn="11"/>
        </ext>
      </extLst>
    </cacheHierarchy>
    <cacheHierarchy uniqueName="[Measures].[Count of Q5a. Protecting the environment 2]" caption="Count of Q5a. Protecting the environment 2" measure="1" displayFolder="" measureGroup="Range 2" count="0" hidden="1">
      <extLst>
        <ext xmlns:x15="http://schemas.microsoft.com/office/spreadsheetml/2010/11/main" uri="{B97F6D7D-B522-45F9-BDA1-12C45D357490}">
          <x15:cacheHierarchy aggregatedColumn="4"/>
        </ext>
      </extLst>
    </cacheHierarchy>
    <cacheHierarchy uniqueName="[Measures].[Count of Q5b. Dealing with China]" caption="Count of Q5b. Dealing with China" measure="1" displayFolder="" measureGroup="Range 2" count="0" hidden="1">
      <extLst>
        <ext xmlns:x15="http://schemas.microsoft.com/office/spreadsheetml/2010/11/main" uri="{B97F6D7D-B522-45F9-BDA1-12C45D357490}">
          <x15:cacheHierarchy aggregatedColumn="5"/>
        </ext>
      </extLst>
    </cacheHierarchy>
    <cacheHierarchy uniqueName="[Measures].[Count of Q5c. Dealing with Iran]" caption="Count of Q5c. Dealing with Iran" measure="1" displayFolder="" measureGroup="Range 2" count="0" hidden="1">
      <extLst>
        <ext xmlns:x15="http://schemas.microsoft.com/office/spreadsheetml/2010/11/main" uri="{B97F6D7D-B522-45F9-BDA1-12C45D357490}">
          <x15:cacheHierarchy aggregatedColumn="6"/>
        </ext>
      </extLst>
    </cacheHierarchy>
    <cacheHierarchy uniqueName="[Measures].[Count of Q5d. Promoting free trade]" caption="Count of Q5d. Promoting free trade" measure="1" displayFolder="" measureGroup="Range 2" count="0" hidden="1">
      <extLst>
        <ext xmlns:x15="http://schemas.microsoft.com/office/spreadsheetml/2010/11/main" uri="{B97F6D7D-B522-45F9-BDA1-12C45D357490}">
          <x15:cacheHierarchy aggregatedColumn="7"/>
        </ext>
      </extLst>
    </cacheHierarchy>
    <cacheHierarchy uniqueName="[Measures].[Count of Q5e. Protecting European security]" caption="Count of Q5e. Protecting European security" measure="1" displayFolder="" measureGroup="Range 2" count="0" hidden="1">
      <extLst>
        <ext xmlns:x15="http://schemas.microsoft.com/office/spreadsheetml/2010/11/main" uri="{B97F6D7D-B522-45F9-BDA1-12C45D357490}">
          <x15:cacheHierarchy aggregatedColumn="8"/>
        </ext>
      </extLst>
    </cacheHierarchy>
    <cacheHierarchy uniqueName="[Measures].[Count of Q5f. Protecting democracy and human rights around the world]" caption="Count of Q5f. Protecting democracy and human rights around the world" measure="1" displayFolder="" measureGroup="Range 2" count="0" hidden="1">
      <extLst>
        <ext xmlns:x15="http://schemas.microsoft.com/office/spreadsheetml/2010/11/main" uri="{B97F6D7D-B522-45F9-BDA1-12C45D357490}">
          <x15:cacheHierarchy aggregatedColumn="9"/>
        </ext>
      </extLst>
    </cacheHierarchy>
    <cacheHierarchy uniqueName="[Measures].[Sum of age]" caption="Sum of age" measure="1" displayFolder="" measureGroup="Range 4" count="0" hidden="1">
      <extLst>
        <ext xmlns:x15="http://schemas.microsoft.com/office/spreadsheetml/2010/11/main" uri="{B97F6D7D-B522-45F9-BDA1-12C45D357490}">
          <x15:cacheHierarchy aggregatedColumn="15"/>
        </ext>
      </extLst>
    </cacheHierarchy>
    <cacheHierarchy uniqueName="[Measures].[Count of sex]" caption="Count of sex" measure="1" displayFolder="" measureGroup="Range 4" count="0" hidden="1">
      <extLst>
        <ext xmlns:x15="http://schemas.microsoft.com/office/spreadsheetml/2010/11/main" uri="{B97F6D7D-B522-45F9-BDA1-12C45D357490}">
          <x15:cacheHierarchy aggregatedColumn="14"/>
        </ext>
      </extLst>
    </cacheHierarchy>
    <cacheHierarchy uniqueName="[Measures].[Count of age]" caption="Count of age" measure="1" displayFolder="" measureGroup="Range 4" count="0" hidden="1">
      <extLst>
        <ext xmlns:x15="http://schemas.microsoft.com/office/spreadsheetml/2010/11/main" uri="{B97F6D7D-B522-45F9-BDA1-12C45D357490}">
          <x15:cacheHierarchy aggregatedColumn="15"/>
        </ext>
      </extLst>
    </cacheHierarchy>
    <cacheHierarchy uniqueName="[Measures].[Count of income groups]" caption="Count of income groups" measure="1" displayFolder="" measureGroup="Range 4" count="0" hidden="1">
      <extLst>
        <ext xmlns:x15="http://schemas.microsoft.com/office/spreadsheetml/2010/11/main" uri="{B97F6D7D-B522-45F9-BDA1-12C45D357490}">
          <x15:cacheHierarchy aggregatedColumn="18"/>
        </ext>
      </extLst>
    </cacheHierarchy>
    <cacheHierarchy uniqueName="[Measures].[Count of religion]" caption="Count of religion" measure="1" displayFolder="" measureGroup="Range 4" count="0" hidden="1">
      <extLst>
        <ext xmlns:x15="http://schemas.microsoft.com/office/spreadsheetml/2010/11/main" uri="{B97F6D7D-B522-45F9-BDA1-12C45D357490}">
          <x15:cacheHierarchy aggregatedColumn="19"/>
        </ext>
      </extLst>
    </cacheHierarchy>
    <cacheHierarchy uniqueName="[Measures].[Count of age groups]" caption="Count of age groups" measure="1" displayFolder="" measureGroup="Range 4" count="0" hidden="1">
      <extLst>
        <ext xmlns:x15="http://schemas.microsoft.com/office/spreadsheetml/2010/11/main" uri="{B97F6D7D-B522-45F9-BDA1-12C45D357490}">
          <x15:cacheHierarchy aggregatedColumn="16"/>
        </ext>
      </extLst>
    </cacheHierarchy>
    <cacheHierarchy uniqueName="[Measures].[Count of mstatus]" caption="Count of mstatus" measure="1" displayFolder="" measureGroup="Range 4" count="0" hidden="1">
      <extLst>
        <ext xmlns:x15="http://schemas.microsoft.com/office/spreadsheetml/2010/11/main" uri="{B97F6D7D-B522-45F9-BDA1-12C45D357490}">
          <x15:cacheHierarchy aggregatedColumn="20"/>
        </ext>
      </extLst>
    </cacheHierarchy>
    <cacheHierarchy uniqueName="[Measures].[Count of polview]" caption="Count of polview" measure="1" displayFolder="" measureGroup="Range 4" count="0" hidden="1">
      <extLst>
        <ext xmlns:x15="http://schemas.microsoft.com/office/spreadsheetml/2010/11/main" uri="{B97F6D7D-B522-45F9-BDA1-12C45D357490}">
          <x15:cacheHierarchy aggregatedColumn="21"/>
        </ext>
      </extLst>
    </cacheHierarchy>
  </cacheHierarchies>
  <kpis count="0"/>
  <dimensions count="6">
    <dimension measure="1" name="Measures" uniqueName="[Measures]" caption="Measures"/>
    <dimension name="Range" uniqueName="[Range]" caption="Range"/>
    <dimension name="Range 1" uniqueName="[Range 1]" caption="Range 1"/>
    <dimension name="Range 2" uniqueName="[Range 2]" caption="Range 2"/>
    <dimension name="Range 3" uniqueName="[Range 3]" caption="Range 3"/>
    <dimension name="Range 4" uniqueName="[Range 4]" caption="Range 4"/>
  </dimensions>
  <measureGroups count="5">
    <measureGroup name="Range" caption="Range"/>
    <measureGroup name="Range 1" caption="Range 1"/>
    <measureGroup name="Range 2" caption="Range 2"/>
    <measureGroup name="Range 3" caption="Range 3"/>
    <measureGroup name="Range 4" caption="Range 4"/>
  </measureGroups>
  <maps count="5">
    <map measureGroup="0" dimension="1"/>
    <map measureGroup="1" dimension="2"/>
    <map measureGroup="2" dimension="3"/>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8">
  <r>
    <x v="0"/>
  </r>
  <r>
    <x v="0"/>
  </r>
  <r>
    <x v="0"/>
  </r>
  <r>
    <x v="0"/>
  </r>
  <r>
    <x v="1"/>
  </r>
  <r>
    <x v="0"/>
  </r>
  <r>
    <x v="1"/>
  </r>
  <r>
    <x v="2"/>
  </r>
  <r>
    <x v="0"/>
  </r>
  <r>
    <x v="3"/>
  </r>
  <r>
    <x v="0"/>
  </r>
  <r>
    <x v="0"/>
  </r>
  <r>
    <x v="4"/>
  </r>
  <r>
    <x v="0"/>
  </r>
  <r>
    <x v="1"/>
  </r>
  <r>
    <x v="0"/>
  </r>
  <r>
    <x v="0"/>
  </r>
  <r>
    <x v="3"/>
  </r>
  <r>
    <x v="0"/>
  </r>
  <r>
    <x v="0"/>
  </r>
  <r>
    <x v="0"/>
  </r>
  <r>
    <x v="0"/>
  </r>
  <r>
    <x v="0"/>
  </r>
  <r>
    <x v="0"/>
  </r>
  <r>
    <x v="2"/>
  </r>
  <r>
    <x v="0"/>
  </r>
  <r>
    <x v="2"/>
  </r>
  <r>
    <x v="2"/>
  </r>
  <r>
    <x v="4"/>
  </r>
  <r>
    <x v="1"/>
  </r>
  <r>
    <x v="1"/>
  </r>
  <r>
    <x v="0"/>
  </r>
  <r>
    <x v="0"/>
  </r>
  <r>
    <x v="0"/>
  </r>
  <r>
    <x v="0"/>
  </r>
  <r>
    <x v="0"/>
  </r>
  <r>
    <x v="0"/>
  </r>
  <r>
    <x v="1"/>
  </r>
  <r>
    <x v="2"/>
  </r>
  <r>
    <x v="2"/>
  </r>
  <r>
    <x v="0"/>
  </r>
  <r>
    <x v="0"/>
  </r>
  <r>
    <x v="1"/>
  </r>
  <r>
    <x v="0"/>
  </r>
  <r>
    <x v="0"/>
  </r>
  <r>
    <x v="4"/>
  </r>
  <r>
    <x v="0"/>
  </r>
  <r>
    <x v="2"/>
  </r>
  <r>
    <x v="0"/>
  </r>
  <r>
    <x v="0"/>
  </r>
  <r>
    <x v="2"/>
  </r>
  <r>
    <x v="0"/>
  </r>
  <r>
    <x v="1"/>
  </r>
  <r>
    <x v="2"/>
  </r>
  <r>
    <x v="1"/>
  </r>
  <r>
    <x v="2"/>
  </r>
  <r>
    <x v="3"/>
  </r>
  <r>
    <x v="0"/>
  </r>
  <r>
    <x v="0"/>
  </r>
  <r>
    <x v="2"/>
  </r>
  <r>
    <x v="2"/>
  </r>
  <r>
    <x v="2"/>
  </r>
  <r>
    <x v="3"/>
  </r>
  <r>
    <x v="0"/>
  </r>
  <r>
    <x v="0"/>
  </r>
  <r>
    <x v="0"/>
  </r>
  <r>
    <x v="0"/>
  </r>
  <r>
    <x v="2"/>
  </r>
  <r>
    <x v="0"/>
  </r>
  <r>
    <x v="0"/>
  </r>
  <r>
    <x v="4"/>
  </r>
  <r>
    <x v="1"/>
  </r>
  <r>
    <x v="0"/>
  </r>
  <r>
    <x v="0"/>
  </r>
  <r>
    <x v="0"/>
  </r>
  <r>
    <x v="0"/>
  </r>
  <r>
    <x v="2"/>
  </r>
  <r>
    <x v="0"/>
  </r>
  <r>
    <x v="1"/>
  </r>
  <r>
    <x v="0"/>
  </r>
  <r>
    <x v="1"/>
  </r>
  <r>
    <x v="2"/>
  </r>
  <r>
    <x v="0"/>
  </r>
  <r>
    <x v="2"/>
  </r>
  <r>
    <x v="0"/>
  </r>
  <r>
    <x v="0"/>
  </r>
  <r>
    <x v="4"/>
  </r>
  <r>
    <x v="0"/>
  </r>
  <r>
    <x v="2"/>
  </r>
  <r>
    <x v="2"/>
  </r>
  <r>
    <x v="0"/>
  </r>
  <r>
    <x v="1"/>
  </r>
  <r>
    <x v="0"/>
  </r>
  <r>
    <x v="0"/>
  </r>
  <r>
    <x v="0"/>
  </r>
  <r>
    <x v="0"/>
  </r>
  <r>
    <x v="0"/>
  </r>
  <r>
    <x v="1"/>
  </r>
  <r>
    <x v="2"/>
  </r>
  <r>
    <x v="1"/>
  </r>
  <r>
    <x v="4"/>
  </r>
  <r>
    <x v="1"/>
  </r>
  <r>
    <x v="0"/>
  </r>
  <r>
    <x v="2"/>
  </r>
  <r>
    <x v="3"/>
  </r>
  <r>
    <x v="2"/>
  </r>
  <r>
    <x v="0"/>
  </r>
  <r>
    <x v="2"/>
  </r>
  <r>
    <x v="0"/>
  </r>
  <r>
    <x v="1"/>
  </r>
  <r>
    <x v="0"/>
  </r>
  <r>
    <x v="0"/>
  </r>
  <r>
    <x v="2"/>
  </r>
  <r>
    <x v="0"/>
  </r>
  <r>
    <x v="0"/>
  </r>
  <r>
    <x v="0"/>
  </r>
  <r>
    <x v="0"/>
  </r>
  <r>
    <x v="0"/>
  </r>
  <r>
    <x v="1"/>
  </r>
  <r>
    <x v="0"/>
  </r>
  <r>
    <x v="0"/>
  </r>
  <r>
    <x v="0"/>
  </r>
  <r>
    <x v="0"/>
  </r>
  <r>
    <x v="0"/>
  </r>
  <r>
    <x v="0"/>
  </r>
  <r>
    <x v="0"/>
  </r>
  <r>
    <x v="2"/>
  </r>
  <r>
    <x v="2"/>
  </r>
  <r>
    <x v="0"/>
  </r>
  <r>
    <x v="1"/>
  </r>
  <r>
    <x v="1"/>
  </r>
  <r>
    <x v="2"/>
  </r>
  <r>
    <x v="2"/>
  </r>
  <r>
    <x v="0"/>
  </r>
  <r>
    <x v="2"/>
  </r>
  <r>
    <x v="0"/>
  </r>
  <r>
    <x v="0"/>
  </r>
  <r>
    <x v="2"/>
  </r>
  <r>
    <x v="1"/>
  </r>
  <r>
    <x v="0"/>
  </r>
  <r>
    <x v="4"/>
  </r>
  <r>
    <x v="1"/>
  </r>
  <r>
    <x v="4"/>
  </r>
  <r>
    <x v="1"/>
  </r>
  <r>
    <x v="4"/>
  </r>
  <r>
    <x v="0"/>
  </r>
  <r>
    <x v="0"/>
  </r>
  <r>
    <x v="0"/>
  </r>
  <r>
    <x v="0"/>
  </r>
  <r>
    <x v="2"/>
  </r>
  <r>
    <x v="1"/>
  </r>
  <r>
    <x v="0"/>
  </r>
  <r>
    <x v="0"/>
  </r>
  <r>
    <x v="0"/>
  </r>
  <r>
    <x v="0"/>
  </r>
  <r>
    <x v="0"/>
  </r>
  <r>
    <x v="0"/>
  </r>
  <r>
    <x v="0"/>
  </r>
  <r>
    <x v="1"/>
  </r>
  <r>
    <x v="0"/>
  </r>
  <r>
    <x v="0"/>
  </r>
  <r>
    <x v="0"/>
  </r>
  <r>
    <x v="2"/>
  </r>
  <r>
    <x v="0"/>
  </r>
  <r>
    <x v="0"/>
  </r>
  <r>
    <x v="2"/>
  </r>
  <r>
    <x v="0"/>
  </r>
  <r>
    <x v="0"/>
  </r>
  <r>
    <x v="0"/>
  </r>
  <r>
    <x v="0"/>
  </r>
  <r>
    <x v="0"/>
  </r>
  <r>
    <x v="0"/>
  </r>
  <r>
    <x v="0"/>
  </r>
  <r>
    <x v="3"/>
  </r>
  <r>
    <x v="0"/>
  </r>
  <r>
    <x v="0"/>
  </r>
  <r>
    <x v="4"/>
  </r>
  <r>
    <x v="0"/>
  </r>
  <r>
    <x v="0"/>
  </r>
  <r>
    <x v="0"/>
  </r>
  <r>
    <x v="1"/>
  </r>
  <r>
    <x v="0"/>
  </r>
  <r>
    <x v="1"/>
  </r>
  <r>
    <x v="0"/>
  </r>
  <r>
    <x v="0"/>
  </r>
  <r>
    <x v="0"/>
  </r>
  <r>
    <x v="0"/>
  </r>
  <r>
    <x v="0"/>
  </r>
  <r>
    <x v="0"/>
  </r>
  <r>
    <x v="1"/>
  </r>
  <r>
    <x v="2"/>
  </r>
  <r>
    <x v="0"/>
  </r>
  <r>
    <x v="1"/>
  </r>
  <r>
    <x v="2"/>
  </r>
  <r>
    <x v="4"/>
  </r>
  <r>
    <x v="1"/>
  </r>
  <r>
    <x v="0"/>
  </r>
  <r>
    <x v="1"/>
  </r>
  <r>
    <x v="2"/>
  </r>
  <r>
    <x v="0"/>
  </r>
  <r>
    <x v="0"/>
  </r>
  <r>
    <x v="0"/>
  </r>
  <r>
    <x v="2"/>
  </r>
  <r>
    <x v="0"/>
  </r>
  <r>
    <x v="3"/>
  </r>
  <r>
    <x v="0"/>
  </r>
  <r>
    <x v="1"/>
  </r>
  <r>
    <x v="0"/>
  </r>
  <r>
    <x v="0"/>
  </r>
  <r>
    <x v="0"/>
  </r>
  <r>
    <x v="0"/>
  </r>
  <r>
    <x v="0"/>
  </r>
  <r>
    <x v="0"/>
  </r>
  <r>
    <x v="4"/>
  </r>
  <r>
    <x v="0"/>
  </r>
  <r>
    <x v="0"/>
  </r>
  <r>
    <x v="0"/>
  </r>
  <r>
    <x v="2"/>
  </r>
  <r>
    <x v="0"/>
  </r>
  <r>
    <x v="0"/>
  </r>
  <r>
    <x v="0"/>
  </r>
  <r>
    <x v="0"/>
  </r>
  <r>
    <x v="2"/>
  </r>
  <r>
    <x v="2"/>
  </r>
  <r>
    <x v="2"/>
  </r>
  <r>
    <x v="0"/>
  </r>
  <r>
    <x v="0"/>
  </r>
  <r>
    <x v="0"/>
  </r>
  <r>
    <x v="0"/>
  </r>
  <r>
    <x v="0"/>
  </r>
  <r>
    <x v="1"/>
  </r>
  <r>
    <x v="0"/>
  </r>
  <r>
    <x v="2"/>
  </r>
  <r>
    <x v="2"/>
  </r>
  <r>
    <x v="0"/>
  </r>
  <r>
    <x v="0"/>
  </r>
  <r>
    <x v="0"/>
  </r>
  <r>
    <x v="0"/>
  </r>
  <r>
    <x v="0"/>
  </r>
  <r>
    <x v="2"/>
  </r>
  <r>
    <x v="0"/>
  </r>
  <r>
    <x v="0"/>
  </r>
  <r>
    <x v="0"/>
  </r>
  <r>
    <x v="0"/>
  </r>
  <r>
    <x v="0"/>
  </r>
  <r>
    <x v="0"/>
  </r>
  <r>
    <x v="1"/>
  </r>
  <r>
    <x v="0"/>
  </r>
  <r>
    <x v="0"/>
  </r>
  <r>
    <x v="0"/>
  </r>
  <r>
    <x v="1"/>
  </r>
  <r>
    <x v="0"/>
  </r>
  <r>
    <x v="2"/>
  </r>
  <r>
    <x v="1"/>
  </r>
  <r>
    <x v="0"/>
  </r>
  <r>
    <x v="2"/>
  </r>
  <r>
    <x v="1"/>
  </r>
  <r>
    <x v="0"/>
  </r>
  <r>
    <x v="0"/>
  </r>
  <r>
    <x v="0"/>
  </r>
  <r>
    <x v="0"/>
  </r>
  <r>
    <x v="2"/>
  </r>
  <r>
    <x v="0"/>
  </r>
  <r>
    <x v="0"/>
  </r>
  <r>
    <x v="1"/>
  </r>
  <r>
    <x v="1"/>
  </r>
  <r>
    <x v="0"/>
  </r>
  <r>
    <x v="3"/>
  </r>
  <r>
    <x v="2"/>
  </r>
  <r>
    <x v="0"/>
  </r>
  <r>
    <x v="0"/>
  </r>
  <r>
    <x v="0"/>
  </r>
  <r>
    <x v="0"/>
  </r>
  <r>
    <x v="0"/>
  </r>
  <r>
    <x v="0"/>
  </r>
  <r>
    <x v="0"/>
  </r>
  <r>
    <x v="0"/>
  </r>
  <r>
    <x v="0"/>
  </r>
  <r>
    <x v="0"/>
  </r>
  <r>
    <x v="0"/>
  </r>
  <r>
    <x v="1"/>
  </r>
  <r>
    <x v="1"/>
  </r>
  <r>
    <x v="2"/>
  </r>
  <r>
    <x v="2"/>
  </r>
  <r>
    <x v="4"/>
  </r>
  <r>
    <x v="0"/>
  </r>
  <r>
    <x v="0"/>
  </r>
  <r>
    <x v="0"/>
  </r>
  <r>
    <x v="0"/>
  </r>
  <r>
    <x v="0"/>
  </r>
  <r>
    <x v="1"/>
  </r>
  <r>
    <x v="2"/>
  </r>
  <r>
    <x v="0"/>
  </r>
  <r>
    <x v="1"/>
  </r>
  <r>
    <x v="0"/>
  </r>
  <r>
    <x v="3"/>
  </r>
  <r>
    <x v="1"/>
  </r>
  <r>
    <x v="0"/>
  </r>
  <r>
    <x v="0"/>
  </r>
  <r>
    <x v="3"/>
  </r>
  <r>
    <x v="0"/>
  </r>
  <r>
    <x v="1"/>
  </r>
  <r>
    <x v="0"/>
  </r>
  <r>
    <x v="0"/>
  </r>
  <r>
    <x v="1"/>
  </r>
  <r>
    <x v="0"/>
  </r>
  <r>
    <x v="2"/>
  </r>
  <r>
    <x v="0"/>
  </r>
  <r>
    <x v="0"/>
  </r>
  <r>
    <x v="2"/>
  </r>
  <r>
    <x v="0"/>
  </r>
  <r>
    <x v="2"/>
  </r>
  <r>
    <x v="1"/>
  </r>
  <r>
    <x v="0"/>
  </r>
  <r>
    <x v="0"/>
  </r>
  <r>
    <x v="0"/>
  </r>
  <r>
    <x v="0"/>
  </r>
  <r>
    <x v="0"/>
  </r>
  <r>
    <x v="0"/>
  </r>
  <r>
    <x v="1"/>
  </r>
  <r>
    <x v="0"/>
  </r>
  <r>
    <x v="0"/>
  </r>
  <r>
    <x v="0"/>
  </r>
  <r>
    <x v="2"/>
  </r>
  <r>
    <x v="4"/>
  </r>
  <r>
    <x v="2"/>
  </r>
  <r>
    <x v="0"/>
  </r>
  <r>
    <x v="0"/>
  </r>
  <r>
    <x v="0"/>
  </r>
  <r>
    <x v="0"/>
  </r>
  <r>
    <x v="0"/>
  </r>
  <r>
    <x v="0"/>
  </r>
  <r>
    <x v="0"/>
  </r>
  <r>
    <x v="0"/>
  </r>
  <r>
    <x v="0"/>
  </r>
  <r>
    <x v="2"/>
  </r>
  <r>
    <x v="2"/>
  </r>
  <r>
    <x v="0"/>
  </r>
  <r>
    <x v="0"/>
  </r>
  <r>
    <x v="4"/>
  </r>
  <r>
    <x v="0"/>
  </r>
  <r>
    <x v="0"/>
  </r>
  <r>
    <x v="2"/>
  </r>
  <r>
    <x v="0"/>
  </r>
  <r>
    <x v="0"/>
  </r>
  <r>
    <x v="0"/>
  </r>
  <r>
    <x v="0"/>
  </r>
  <r>
    <x v="0"/>
  </r>
  <r>
    <x v="2"/>
  </r>
  <r>
    <x v="2"/>
  </r>
  <r>
    <x v="0"/>
  </r>
  <r>
    <x v="1"/>
  </r>
  <r>
    <x v="4"/>
  </r>
  <r>
    <x v="0"/>
  </r>
  <r>
    <x v="0"/>
  </r>
  <r>
    <x v="0"/>
  </r>
  <r>
    <x v="0"/>
  </r>
  <r>
    <x v="2"/>
  </r>
  <r>
    <x v="0"/>
  </r>
  <r>
    <x v="1"/>
  </r>
  <r>
    <x v="0"/>
  </r>
  <r>
    <x v="2"/>
  </r>
  <r>
    <x v="0"/>
  </r>
  <r>
    <x v="3"/>
  </r>
  <r>
    <x v="1"/>
  </r>
  <r>
    <x v="4"/>
  </r>
  <r>
    <x v="0"/>
  </r>
  <r>
    <x v="0"/>
  </r>
  <r>
    <x v="1"/>
  </r>
  <r>
    <x v="0"/>
  </r>
  <r>
    <x v="0"/>
  </r>
  <r>
    <x v="4"/>
  </r>
  <r>
    <x v="0"/>
  </r>
  <r>
    <x v="0"/>
  </r>
  <r>
    <x v="0"/>
  </r>
  <r>
    <x v="0"/>
  </r>
  <r>
    <x v="0"/>
  </r>
  <r>
    <x v="2"/>
  </r>
  <r>
    <x v="0"/>
  </r>
  <r>
    <x v="0"/>
  </r>
  <r>
    <x v="4"/>
  </r>
  <r>
    <x v="2"/>
  </r>
  <r>
    <x v="1"/>
  </r>
  <r>
    <x v="0"/>
  </r>
  <r>
    <x v="2"/>
  </r>
  <r>
    <x v="2"/>
  </r>
  <r>
    <x v="0"/>
  </r>
  <r>
    <x v="0"/>
  </r>
  <r>
    <x v="0"/>
  </r>
  <r>
    <x v="1"/>
  </r>
  <r>
    <x v="1"/>
  </r>
  <r>
    <x v="0"/>
  </r>
  <r>
    <x v="2"/>
  </r>
  <r>
    <x v="2"/>
  </r>
  <r>
    <x v="0"/>
  </r>
  <r>
    <x v="4"/>
  </r>
  <r>
    <x v="0"/>
  </r>
  <r>
    <x v="0"/>
  </r>
  <r>
    <x v="2"/>
  </r>
  <r>
    <x v="0"/>
  </r>
  <r>
    <x v="3"/>
  </r>
  <r>
    <x v="0"/>
  </r>
  <r>
    <x v="0"/>
  </r>
  <r>
    <x v="2"/>
  </r>
  <r>
    <x v="2"/>
  </r>
  <r>
    <x v="0"/>
  </r>
  <r>
    <x v="0"/>
  </r>
  <r>
    <x v="4"/>
  </r>
  <r>
    <x v="0"/>
  </r>
  <r>
    <x v="0"/>
  </r>
  <r>
    <x v="0"/>
  </r>
  <r>
    <x v="0"/>
  </r>
  <r>
    <x v="2"/>
  </r>
  <r>
    <x v="2"/>
  </r>
  <r>
    <x v="0"/>
  </r>
  <r>
    <x v="0"/>
  </r>
  <r>
    <x v="0"/>
  </r>
  <r>
    <x v="0"/>
  </r>
  <r>
    <x v="0"/>
  </r>
  <r>
    <x v="0"/>
  </r>
  <r>
    <x v="0"/>
  </r>
  <r>
    <x v="1"/>
  </r>
  <r>
    <x v="0"/>
  </r>
  <r>
    <x v="0"/>
  </r>
  <r>
    <x v="0"/>
  </r>
  <r>
    <x v="2"/>
  </r>
  <r>
    <x v="0"/>
  </r>
  <r>
    <x v="1"/>
  </r>
  <r>
    <x v="1"/>
  </r>
  <r>
    <x v="1"/>
  </r>
  <r>
    <x v="0"/>
  </r>
  <r>
    <x v="0"/>
  </r>
  <r>
    <x v="0"/>
  </r>
  <r>
    <x v="0"/>
  </r>
  <r>
    <x v="0"/>
  </r>
  <r>
    <x v="0"/>
  </r>
  <r>
    <x v="0"/>
  </r>
  <r>
    <x v="0"/>
  </r>
  <r>
    <x v="0"/>
  </r>
  <r>
    <x v="1"/>
  </r>
  <r>
    <x v="0"/>
  </r>
  <r>
    <x v="0"/>
  </r>
  <r>
    <x v="0"/>
  </r>
  <r>
    <x v="0"/>
  </r>
  <r>
    <x v="2"/>
  </r>
  <r>
    <x v="0"/>
  </r>
  <r>
    <x v="1"/>
  </r>
  <r>
    <x v="0"/>
  </r>
  <r>
    <x v="0"/>
  </r>
  <r>
    <x v="1"/>
  </r>
  <r>
    <x v="0"/>
  </r>
  <r>
    <x v="1"/>
  </r>
  <r>
    <x v="2"/>
  </r>
  <r>
    <x v="0"/>
  </r>
  <r>
    <x v="4"/>
  </r>
  <r>
    <x v="3"/>
  </r>
  <r>
    <x v="0"/>
  </r>
  <r>
    <x v="4"/>
  </r>
  <r>
    <x v="2"/>
  </r>
  <r>
    <x v="0"/>
  </r>
  <r>
    <x v="0"/>
  </r>
  <r>
    <x v="1"/>
  </r>
  <r>
    <x v="2"/>
  </r>
  <r>
    <x v="1"/>
  </r>
  <r>
    <x v="0"/>
  </r>
  <r>
    <x v="2"/>
  </r>
  <r>
    <x v="0"/>
  </r>
  <r>
    <x v="0"/>
  </r>
  <r>
    <x v="0"/>
  </r>
  <r>
    <x v="4"/>
  </r>
  <r>
    <x v="0"/>
  </r>
  <r>
    <x v="0"/>
  </r>
  <r>
    <x v="0"/>
  </r>
  <r>
    <x v="2"/>
  </r>
  <r>
    <x v="0"/>
  </r>
  <r>
    <x v="4"/>
  </r>
  <r>
    <x v="0"/>
  </r>
  <r>
    <x v="0"/>
  </r>
  <r>
    <x v="0"/>
  </r>
  <r>
    <x v="0"/>
  </r>
  <r>
    <x v="0"/>
  </r>
  <r>
    <x v="2"/>
  </r>
  <r>
    <x v="0"/>
  </r>
  <r>
    <x v="0"/>
  </r>
  <r>
    <x v="0"/>
  </r>
  <r>
    <x v="0"/>
  </r>
  <r>
    <x v="2"/>
  </r>
  <r>
    <x v="0"/>
  </r>
  <r>
    <x v="0"/>
  </r>
  <r>
    <x v="2"/>
  </r>
  <r>
    <x v="0"/>
  </r>
  <r>
    <x v="0"/>
  </r>
  <r>
    <x v="0"/>
  </r>
  <r>
    <x v="0"/>
  </r>
  <r>
    <x v="1"/>
  </r>
  <r>
    <x v="0"/>
  </r>
  <r>
    <x v="0"/>
  </r>
  <r>
    <x v="0"/>
  </r>
  <r>
    <x v="1"/>
  </r>
  <r>
    <x v="0"/>
  </r>
  <r>
    <x v="0"/>
  </r>
  <r>
    <x v="0"/>
  </r>
  <r>
    <x v="0"/>
  </r>
  <r>
    <x v="0"/>
  </r>
  <r>
    <x v="0"/>
  </r>
  <r>
    <x v="1"/>
  </r>
  <r>
    <x v="0"/>
  </r>
  <r>
    <x v="0"/>
  </r>
  <r>
    <x v="1"/>
  </r>
  <r>
    <x v="0"/>
  </r>
  <r>
    <x v="0"/>
  </r>
  <r>
    <x v="2"/>
  </r>
  <r>
    <x v="0"/>
  </r>
  <r>
    <x v="0"/>
  </r>
  <r>
    <x v="0"/>
  </r>
  <r>
    <x v="2"/>
  </r>
  <r>
    <x v="1"/>
  </r>
  <r>
    <x v="2"/>
  </r>
  <r>
    <x v="0"/>
  </r>
  <r>
    <x v="0"/>
  </r>
  <r>
    <x v="0"/>
  </r>
  <r>
    <x v="2"/>
  </r>
  <r>
    <x v="0"/>
  </r>
  <r>
    <x v="0"/>
  </r>
  <r>
    <x v="4"/>
  </r>
  <r>
    <x v="0"/>
  </r>
  <r>
    <x v="2"/>
  </r>
  <r>
    <x v="0"/>
  </r>
  <r>
    <x v="0"/>
  </r>
  <r>
    <x v="2"/>
  </r>
  <r>
    <x v="4"/>
  </r>
  <r>
    <x v="1"/>
  </r>
  <r>
    <x v="2"/>
  </r>
  <r>
    <x v="2"/>
  </r>
  <r>
    <x v="0"/>
  </r>
  <r>
    <x v="0"/>
  </r>
  <r>
    <x v="0"/>
  </r>
  <r>
    <x v="0"/>
  </r>
  <r>
    <x v="0"/>
  </r>
  <r>
    <x v="1"/>
  </r>
  <r>
    <x v="0"/>
  </r>
  <r>
    <x v="2"/>
  </r>
  <r>
    <x v="0"/>
  </r>
  <r>
    <x v="0"/>
  </r>
  <r>
    <x v="2"/>
  </r>
  <r>
    <x v="0"/>
  </r>
  <r>
    <x v="0"/>
  </r>
  <r>
    <x v="0"/>
  </r>
  <r>
    <x v="2"/>
  </r>
  <r>
    <x v="1"/>
  </r>
  <r>
    <x v="2"/>
  </r>
  <r>
    <x v="0"/>
  </r>
  <r>
    <x v="0"/>
  </r>
  <r>
    <x v="2"/>
  </r>
  <r>
    <x v="0"/>
  </r>
  <r>
    <x v="0"/>
  </r>
  <r>
    <x v="0"/>
  </r>
  <r>
    <x v="0"/>
  </r>
  <r>
    <x v="2"/>
  </r>
  <r>
    <x v="2"/>
  </r>
  <r>
    <x v="0"/>
  </r>
  <r>
    <x v="0"/>
  </r>
  <r>
    <x v="4"/>
  </r>
  <r>
    <x v="0"/>
  </r>
  <r>
    <x v="0"/>
  </r>
  <r>
    <x v="2"/>
  </r>
  <r>
    <x v="0"/>
  </r>
  <r>
    <x v="2"/>
  </r>
  <r>
    <x v="0"/>
  </r>
  <r>
    <x v="1"/>
  </r>
  <r>
    <x v="0"/>
  </r>
  <r>
    <x v="0"/>
  </r>
  <r>
    <x v="0"/>
  </r>
  <r>
    <x v="2"/>
  </r>
  <r>
    <x v="0"/>
  </r>
  <r>
    <x v="2"/>
  </r>
  <r>
    <x v="0"/>
  </r>
  <r>
    <x v="2"/>
  </r>
  <r>
    <x v="0"/>
  </r>
  <r>
    <x v="4"/>
  </r>
  <r>
    <x v="4"/>
  </r>
  <r>
    <x v="1"/>
  </r>
  <r>
    <x v="2"/>
  </r>
  <r>
    <x v="3"/>
  </r>
  <r>
    <x v="4"/>
  </r>
  <r>
    <x v="0"/>
  </r>
  <r>
    <x v="0"/>
  </r>
  <r>
    <x v="0"/>
  </r>
  <r>
    <x v="0"/>
  </r>
  <r>
    <x v="0"/>
  </r>
  <r>
    <x v="1"/>
  </r>
  <r>
    <x v="2"/>
  </r>
  <r>
    <x v="2"/>
  </r>
  <r>
    <x v="0"/>
  </r>
  <r>
    <x v="2"/>
  </r>
  <r>
    <x v="1"/>
  </r>
  <r>
    <x v="2"/>
  </r>
  <r>
    <x v="0"/>
  </r>
  <r>
    <x v="0"/>
  </r>
  <r>
    <x v="4"/>
  </r>
  <r>
    <x v="0"/>
  </r>
  <r>
    <x v="0"/>
  </r>
  <r>
    <x v="2"/>
  </r>
  <r>
    <x v="0"/>
  </r>
  <r>
    <x v="0"/>
  </r>
  <r>
    <x v="0"/>
  </r>
  <r>
    <x v="4"/>
  </r>
  <r>
    <x v="0"/>
  </r>
  <r>
    <x v="2"/>
  </r>
  <r>
    <x v="2"/>
  </r>
  <r>
    <x v="1"/>
  </r>
  <r>
    <x v="0"/>
  </r>
  <r>
    <x v="0"/>
  </r>
  <r>
    <x v="0"/>
  </r>
  <r>
    <x v="0"/>
  </r>
  <r>
    <x v="2"/>
  </r>
  <r>
    <x v="2"/>
  </r>
  <r>
    <x v="4"/>
  </r>
  <r>
    <x v="2"/>
  </r>
  <r>
    <x v="0"/>
  </r>
  <r>
    <x v="2"/>
  </r>
  <r>
    <x v="1"/>
  </r>
  <r>
    <x v="2"/>
  </r>
  <r>
    <x v="0"/>
  </r>
  <r>
    <x v="0"/>
  </r>
  <r>
    <x v="1"/>
  </r>
  <r>
    <x v="0"/>
  </r>
  <r>
    <x v="1"/>
  </r>
  <r>
    <x v="0"/>
  </r>
  <r>
    <x v="0"/>
  </r>
  <r>
    <x v="1"/>
  </r>
  <r>
    <x v="1"/>
  </r>
  <r>
    <x v="2"/>
  </r>
  <r>
    <x v="0"/>
  </r>
  <r>
    <x v="0"/>
  </r>
  <r>
    <x v="4"/>
  </r>
  <r>
    <x v="0"/>
  </r>
  <r>
    <x v="0"/>
  </r>
  <r>
    <x v="2"/>
  </r>
  <r>
    <x v="0"/>
  </r>
  <r>
    <x v="2"/>
  </r>
  <r>
    <x v="0"/>
  </r>
  <r>
    <x v="0"/>
  </r>
  <r>
    <x v="1"/>
  </r>
  <r>
    <x v="0"/>
  </r>
  <r>
    <x v="1"/>
  </r>
  <r>
    <x v="0"/>
  </r>
  <r>
    <x v="1"/>
  </r>
  <r>
    <x v="0"/>
  </r>
  <r>
    <x v="0"/>
  </r>
  <r>
    <x v="0"/>
  </r>
  <r>
    <x v="2"/>
  </r>
  <r>
    <x v="0"/>
  </r>
  <r>
    <x v="0"/>
  </r>
  <r>
    <x v="0"/>
  </r>
  <r>
    <x v="0"/>
  </r>
  <r>
    <x v="0"/>
  </r>
  <r>
    <x v="0"/>
  </r>
  <r>
    <x v="0"/>
  </r>
  <r>
    <x v="0"/>
  </r>
  <r>
    <x v="0"/>
  </r>
  <r>
    <x v="2"/>
  </r>
  <r>
    <x v="0"/>
  </r>
  <r>
    <x v="2"/>
  </r>
  <r>
    <x v="0"/>
  </r>
  <r>
    <x v="0"/>
  </r>
  <r>
    <x v="0"/>
  </r>
  <r>
    <x v="0"/>
  </r>
  <r>
    <x v="2"/>
  </r>
  <r>
    <x v="1"/>
  </r>
  <r>
    <x v="0"/>
  </r>
  <r>
    <x v="0"/>
  </r>
  <r>
    <x v="0"/>
  </r>
  <r>
    <x v="0"/>
  </r>
  <r>
    <x v="0"/>
  </r>
  <r>
    <x v="4"/>
  </r>
  <r>
    <x v="4"/>
  </r>
  <r>
    <x v="0"/>
  </r>
  <r>
    <x v="2"/>
  </r>
  <r>
    <x v="2"/>
  </r>
  <r>
    <x v="2"/>
  </r>
  <r>
    <x v="0"/>
  </r>
  <r>
    <x v="0"/>
  </r>
  <r>
    <x v="0"/>
  </r>
  <r>
    <x v="0"/>
  </r>
  <r>
    <x v="0"/>
  </r>
  <r>
    <x v="0"/>
  </r>
  <r>
    <x v="2"/>
  </r>
  <r>
    <x v="0"/>
  </r>
  <r>
    <x v="0"/>
  </r>
  <r>
    <x v="1"/>
  </r>
  <r>
    <x v="0"/>
  </r>
  <r>
    <x v="0"/>
  </r>
  <r>
    <x v="0"/>
  </r>
  <r>
    <x v="0"/>
  </r>
  <r>
    <x v="2"/>
  </r>
  <r>
    <x v="0"/>
  </r>
  <r>
    <x v="0"/>
  </r>
  <r>
    <x v="2"/>
  </r>
  <r>
    <x v="0"/>
  </r>
  <r>
    <x v="0"/>
  </r>
  <r>
    <x v="0"/>
  </r>
  <r>
    <x v="0"/>
  </r>
  <r>
    <x v="2"/>
  </r>
  <r>
    <x v="2"/>
  </r>
  <r>
    <x v="0"/>
  </r>
  <r>
    <x v="0"/>
  </r>
  <r>
    <x v="4"/>
  </r>
  <r>
    <x v="4"/>
  </r>
  <r>
    <x v="0"/>
  </r>
  <r>
    <x v="3"/>
  </r>
  <r>
    <x v="1"/>
  </r>
  <r>
    <x v="0"/>
  </r>
  <r>
    <x v="0"/>
  </r>
  <r>
    <x v="2"/>
  </r>
  <r>
    <x v="0"/>
  </r>
  <r>
    <x v="0"/>
  </r>
  <r>
    <x v="2"/>
  </r>
  <r>
    <x v="0"/>
  </r>
  <r>
    <x v="0"/>
  </r>
  <r>
    <x v="0"/>
  </r>
  <r>
    <x v="1"/>
  </r>
  <r>
    <x v="0"/>
  </r>
  <r>
    <x v="0"/>
  </r>
  <r>
    <x v="3"/>
  </r>
  <r>
    <x v="0"/>
  </r>
  <r>
    <x v="0"/>
  </r>
  <r>
    <x v="0"/>
  </r>
  <r>
    <x v="4"/>
  </r>
  <r>
    <x v="2"/>
  </r>
  <r>
    <x v="0"/>
  </r>
  <r>
    <x v="1"/>
  </r>
  <r>
    <x v="0"/>
  </r>
  <r>
    <x v="0"/>
  </r>
  <r>
    <x v="0"/>
  </r>
  <r>
    <x v="0"/>
  </r>
  <r>
    <x v="0"/>
  </r>
  <r>
    <x v="1"/>
  </r>
  <r>
    <x v="0"/>
  </r>
  <r>
    <x v="0"/>
  </r>
  <r>
    <x v="4"/>
  </r>
  <r>
    <x v="1"/>
  </r>
  <r>
    <x v="0"/>
  </r>
  <r>
    <x v="0"/>
  </r>
  <r>
    <x v="0"/>
  </r>
  <r>
    <x v="0"/>
  </r>
  <r>
    <x v="4"/>
  </r>
  <r>
    <x v="2"/>
  </r>
  <r>
    <x v="0"/>
  </r>
  <r>
    <x v="0"/>
  </r>
  <r>
    <x v="0"/>
  </r>
  <r>
    <x v="0"/>
  </r>
  <r>
    <x v="0"/>
  </r>
  <r>
    <x v="4"/>
  </r>
  <r>
    <x v="0"/>
  </r>
  <r>
    <x v="2"/>
  </r>
  <r>
    <x v="1"/>
  </r>
  <r>
    <x v="0"/>
  </r>
  <r>
    <x v="0"/>
  </r>
  <r>
    <x v="0"/>
  </r>
  <r>
    <x v="0"/>
  </r>
  <r>
    <x v="0"/>
  </r>
  <r>
    <x v="0"/>
  </r>
  <r>
    <x v="0"/>
  </r>
  <r>
    <x v="2"/>
  </r>
  <r>
    <x v="0"/>
  </r>
  <r>
    <x v="1"/>
  </r>
  <r>
    <x v="2"/>
  </r>
  <r>
    <x v="2"/>
  </r>
  <r>
    <x v="3"/>
  </r>
  <r>
    <x v="2"/>
  </r>
  <r>
    <x v="0"/>
  </r>
  <r>
    <x v="0"/>
  </r>
  <r>
    <x v="1"/>
  </r>
  <r>
    <x v="0"/>
  </r>
  <r>
    <x v="0"/>
  </r>
  <r>
    <x v="0"/>
  </r>
  <r>
    <x v="0"/>
  </r>
  <r>
    <x v="0"/>
  </r>
  <r>
    <x v="0"/>
  </r>
  <r>
    <x v="2"/>
  </r>
  <r>
    <x v="0"/>
  </r>
  <r>
    <x v="2"/>
  </r>
  <r>
    <x v="0"/>
  </r>
  <r>
    <x v="0"/>
  </r>
  <r>
    <x v="0"/>
  </r>
  <r>
    <x v="0"/>
  </r>
  <r>
    <x v="0"/>
  </r>
  <r>
    <x v="2"/>
  </r>
  <r>
    <x v="4"/>
  </r>
  <r>
    <x v="0"/>
  </r>
  <r>
    <x v="0"/>
  </r>
  <r>
    <x v="0"/>
  </r>
  <r>
    <x v="0"/>
  </r>
  <r>
    <x v="0"/>
  </r>
  <r>
    <x v="0"/>
  </r>
  <r>
    <x v="0"/>
  </r>
  <r>
    <x v="0"/>
  </r>
  <r>
    <x v="4"/>
  </r>
  <r>
    <x v="0"/>
  </r>
  <r>
    <x v="0"/>
  </r>
  <r>
    <x v="0"/>
  </r>
  <r>
    <x v="2"/>
  </r>
  <r>
    <x v="0"/>
  </r>
  <r>
    <x v="2"/>
  </r>
  <r>
    <x v="2"/>
  </r>
  <r>
    <x v="0"/>
  </r>
  <r>
    <x v="4"/>
  </r>
  <r>
    <x v="0"/>
  </r>
  <r>
    <x v="0"/>
  </r>
  <r>
    <x v="0"/>
  </r>
  <r>
    <x v="0"/>
  </r>
  <r>
    <x v="0"/>
  </r>
  <r>
    <x v="0"/>
  </r>
  <r>
    <x v="0"/>
  </r>
  <r>
    <x v="0"/>
  </r>
  <r>
    <x v="0"/>
  </r>
  <r>
    <x v="1"/>
  </r>
  <r>
    <x v="0"/>
  </r>
  <r>
    <x v="2"/>
  </r>
  <r>
    <x v="4"/>
  </r>
  <r>
    <x v="2"/>
  </r>
  <r>
    <x v="0"/>
  </r>
  <r>
    <x v="0"/>
  </r>
  <r>
    <x v="2"/>
  </r>
  <r>
    <x v="0"/>
  </r>
  <r>
    <x v="2"/>
  </r>
  <r>
    <x v="0"/>
  </r>
  <r>
    <x v="1"/>
  </r>
  <r>
    <x v="0"/>
  </r>
  <r>
    <x v="2"/>
  </r>
  <r>
    <x v="0"/>
  </r>
  <r>
    <x v="0"/>
  </r>
  <r>
    <x v="4"/>
  </r>
  <r>
    <x v="0"/>
  </r>
  <r>
    <x v="2"/>
  </r>
  <r>
    <x v="0"/>
  </r>
  <r>
    <x v="2"/>
  </r>
  <r>
    <x v="0"/>
  </r>
  <r>
    <x v="0"/>
  </r>
  <r>
    <x v="2"/>
  </r>
  <r>
    <x v="4"/>
  </r>
  <r>
    <x v="0"/>
  </r>
  <r>
    <x v="0"/>
  </r>
  <r>
    <x v="0"/>
  </r>
  <r>
    <x v="0"/>
  </r>
  <r>
    <x v="0"/>
  </r>
  <r>
    <x v="0"/>
  </r>
  <r>
    <x v="1"/>
  </r>
  <r>
    <x v="0"/>
  </r>
  <r>
    <x v="0"/>
  </r>
  <r>
    <x v="2"/>
  </r>
  <r>
    <x v="0"/>
  </r>
  <r>
    <x v="0"/>
  </r>
  <r>
    <x v="2"/>
  </r>
  <r>
    <x v="2"/>
  </r>
  <r>
    <x v="2"/>
  </r>
  <r>
    <x v="0"/>
  </r>
  <r>
    <x v="0"/>
  </r>
  <r>
    <x v="0"/>
  </r>
  <r>
    <x v="2"/>
  </r>
  <r>
    <x v="0"/>
  </r>
  <r>
    <x v="0"/>
  </r>
  <r>
    <x v="4"/>
  </r>
  <r>
    <x v="1"/>
  </r>
  <r>
    <x v="0"/>
  </r>
  <r>
    <x v="0"/>
  </r>
  <r>
    <x v="2"/>
  </r>
  <r>
    <x v="1"/>
  </r>
  <r>
    <x v="0"/>
  </r>
  <r>
    <x v="1"/>
  </r>
  <r>
    <x v="0"/>
  </r>
  <r>
    <x v="0"/>
  </r>
  <r>
    <x v="2"/>
  </r>
  <r>
    <x v="0"/>
  </r>
  <r>
    <x v="0"/>
  </r>
  <r>
    <x v="0"/>
  </r>
  <r>
    <x v="0"/>
  </r>
  <r>
    <x v="2"/>
  </r>
  <r>
    <x v="4"/>
  </r>
  <r>
    <x v="2"/>
  </r>
  <r>
    <x v="2"/>
  </r>
  <r>
    <x v="0"/>
  </r>
  <r>
    <x v="0"/>
  </r>
  <r>
    <x v="0"/>
  </r>
  <r>
    <x v="0"/>
  </r>
  <r>
    <x v="0"/>
  </r>
  <r>
    <x v="0"/>
  </r>
  <r>
    <x v="0"/>
  </r>
  <r>
    <x v="0"/>
  </r>
  <r>
    <x v="0"/>
  </r>
  <r>
    <x v="0"/>
  </r>
  <r>
    <x v="0"/>
  </r>
  <r>
    <x v="1"/>
  </r>
  <r>
    <x v="0"/>
  </r>
  <r>
    <x v="0"/>
  </r>
  <r>
    <x v="2"/>
  </r>
  <r>
    <x v="0"/>
  </r>
  <r>
    <x v="2"/>
  </r>
  <r>
    <x v="0"/>
  </r>
  <r>
    <x v="2"/>
  </r>
  <r>
    <x v="0"/>
  </r>
  <r>
    <x v="0"/>
  </r>
  <r>
    <x v="0"/>
  </r>
  <r>
    <x v="0"/>
  </r>
  <r>
    <x v="0"/>
  </r>
  <r>
    <x v="4"/>
  </r>
  <r>
    <x v="0"/>
  </r>
  <r>
    <x v="0"/>
  </r>
  <r>
    <x v="0"/>
  </r>
  <r>
    <x v="0"/>
  </r>
  <r>
    <x v="1"/>
  </r>
  <r>
    <x v="0"/>
  </r>
  <r>
    <x v="2"/>
  </r>
  <r>
    <x v="0"/>
  </r>
  <r>
    <x v="0"/>
  </r>
  <r>
    <x v="2"/>
  </r>
  <r>
    <x v="0"/>
  </r>
  <r>
    <x v="0"/>
  </r>
  <r>
    <x v="4"/>
  </r>
  <r>
    <x v="0"/>
  </r>
  <r>
    <x v="1"/>
  </r>
  <r>
    <x v="4"/>
  </r>
  <r>
    <x v="1"/>
  </r>
  <r>
    <x v="0"/>
  </r>
  <r>
    <x v="0"/>
  </r>
  <r>
    <x v="4"/>
  </r>
  <r>
    <x v="1"/>
  </r>
  <r>
    <x v="0"/>
  </r>
  <r>
    <x v="0"/>
  </r>
  <r>
    <x v="0"/>
  </r>
  <r>
    <x v="0"/>
  </r>
  <r>
    <x v="0"/>
  </r>
  <r>
    <x v="0"/>
  </r>
  <r>
    <x v="0"/>
  </r>
  <r>
    <x v="0"/>
  </r>
  <r>
    <x v="0"/>
  </r>
  <r>
    <x v="0"/>
  </r>
  <r>
    <x v="1"/>
  </r>
  <r>
    <x v="2"/>
  </r>
  <r>
    <x v="0"/>
  </r>
  <r>
    <x v="0"/>
  </r>
  <r>
    <x v="0"/>
  </r>
  <r>
    <x v="0"/>
  </r>
  <r>
    <x v="0"/>
  </r>
  <r>
    <x v="0"/>
  </r>
  <r>
    <x v="2"/>
  </r>
  <r>
    <x v="0"/>
  </r>
  <r>
    <x v="0"/>
  </r>
  <r>
    <x v="4"/>
  </r>
  <r>
    <x v="1"/>
  </r>
  <r>
    <x v="1"/>
  </r>
  <r>
    <x v="4"/>
  </r>
  <r>
    <x v="4"/>
  </r>
  <r>
    <x v="0"/>
  </r>
  <r>
    <x v="1"/>
  </r>
  <r>
    <x v="1"/>
  </r>
  <r>
    <x v="0"/>
  </r>
  <r>
    <x v="3"/>
  </r>
  <r>
    <x v="4"/>
  </r>
  <r>
    <x v="0"/>
  </r>
  <r>
    <x v="4"/>
  </r>
  <r>
    <x v="0"/>
  </r>
  <r>
    <x v="0"/>
  </r>
  <r>
    <x v="0"/>
  </r>
  <r>
    <x v="0"/>
  </r>
  <r>
    <x v="0"/>
  </r>
  <r>
    <x v="0"/>
  </r>
  <r>
    <x v="0"/>
  </r>
  <r>
    <x v="2"/>
  </r>
  <r>
    <x v="0"/>
  </r>
  <r>
    <x v="1"/>
  </r>
  <r>
    <x v="4"/>
  </r>
  <r>
    <x v="0"/>
  </r>
  <r>
    <x v="0"/>
  </r>
  <r>
    <x v="0"/>
  </r>
  <r>
    <x v="0"/>
  </r>
  <r>
    <x v="0"/>
  </r>
  <r>
    <x v="0"/>
  </r>
  <r>
    <x v="0"/>
  </r>
  <r>
    <x v="4"/>
  </r>
  <r>
    <x v="0"/>
  </r>
  <r>
    <x v="0"/>
  </r>
  <r>
    <x v="0"/>
  </r>
  <r>
    <x v="0"/>
  </r>
  <r>
    <x v="0"/>
  </r>
  <r>
    <x v="4"/>
  </r>
  <r>
    <x v="0"/>
  </r>
  <r>
    <x v="0"/>
  </r>
  <r>
    <x v="0"/>
  </r>
  <r>
    <x v="0"/>
  </r>
  <r>
    <x v="0"/>
  </r>
  <r>
    <x v="2"/>
  </r>
  <r>
    <x v="0"/>
  </r>
  <r>
    <x v="0"/>
  </r>
  <r>
    <x v="0"/>
  </r>
  <r>
    <x v="2"/>
  </r>
  <r>
    <x v="0"/>
  </r>
  <r>
    <x v="0"/>
  </r>
  <r>
    <x v="1"/>
  </r>
  <r>
    <x v="4"/>
  </r>
  <r>
    <x v="0"/>
  </r>
  <r>
    <x v="1"/>
  </r>
  <r>
    <x v="2"/>
  </r>
  <r>
    <x v="0"/>
  </r>
  <r>
    <x v="0"/>
  </r>
  <r>
    <x v="0"/>
  </r>
  <r>
    <x v="5"/>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7">
  <r>
    <x v="0"/>
  </r>
  <r>
    <x v="1"/>
  </r>
  <r>
    <x v="0"/>
  </r>
  <r>
    <x v="0"/>
  </r>
  <r>
    <x v="1"/>
  </r>
  <r>
    <x v="0"/>
  </r>
  <r>
    <x v="0"/>
  </r>
  <r>
    <x v="0"/>
  </r>
  <r>
    <x v="0"/>
  </r>
  <r>
    <x v="0"/>
  </r>
  <r>
    <x v="2"/>
  </r>
  <r>
    <x v="0"/>
  </r>
  <r>
    <x v="0"/>
  </r>
  <r>
    <x v="0"/>
  </r>
  <r>
    <x v="0"/>
  </r>
  <r>
    <x v="0"/>
  </r>
  <r>
    <x v="0"/>
  </r>
  <r>
    <x v="0"/>
  </r>
  <r>
    <x v="0"/>
  </r>
  <r>
    <x v="0"/>
  </r>
  <r>
    <x v="0"/>
  </r>
  <r>
    <x v="0"/>
  </r>
  <r>
    <x v="1"/>
  </r>
  <r>
    <x v="2"/>
  </r>
  <r>
    <x v="0"/>
  </r>
  <r>
    <x v="1"/>
  </r>
  <r>
    <x v="0"/>
  </r>
  <r>
    <x v="0"/>
  </r>
  <r>
    <x v="0"/>
  </r>
  <r>
    <x v="0"/>
  </r>
  <r>
    <x v="0"/>
  </r>
  <r>
    <x v="0"/>
  </r>
  <r>
    <x v="0"/>
  </r>
  <r>
    <x v="0"/>
  </r>
  <r>
    <x v="0"/>
  </r>
  <r>
    <x v="0"/>
  </r>
  <r>
    <x v="0"/>
  </r>
  <r>
    <x v="1"/>
  </r>
  <r>
    <x v="0"/>
  </r>
  <r>
    <x v="0"/>
  </r>
  <r>
    <x v="0"/>
  </r>
  <r>
    <x v="0"/>
  </r>
  <r>
    <x v="0"/>
  </r>
  <r>
    <x v="0"/>
  </r>
  <r>
    <x v="0"/>
  </r>
  <r>
    <x v="0"/>
  </r>
  <r>
    <x v="0"/>
  </r>
  <r>
    <x v="0"/>
  </r>
  <r>
    <x v="0"/>
  </r>
  <r>
    <x v="0"/>
  </r>
  <r>
    <x v="1"/>
  </r>
  <r>
    <x v="0"/>
  </r>
  <r>
    <x v="1"/>
  </r>
  <r>
    <x v="0"/>
  </r>
  <r>
    <x v="0"/>
  </r>
  <r>
    <x v="0"/>
  </r>
  <r>
    <x v="0"/>
  </r>
  <r>
    <x v="0"/>
  </r>
  <r>
    <x v="0"/>
  </r>
  <r>
    <x v="0"/>
  </r>
  <r>
    <x v="0"/>
  </r>
  <r>
    <x v="0"/>
  </r>
  <r>
    <x v="0"/>
  </r>
  <r>
    <x v="0"/>
  </r>
  <r>
    <x v="0"/>
  </r>
  <r>
    <x v="0"/>
  </r>
  <r>
    <x v="0"/>
  </r>
  <r>
    <x v="0"/>
  </r>
  <r>
    <x v="2"/>
  </r>
  <r>
    <x v="0"/>
  </r>
  <r>
    <x v="0"/>
  </r>
  <r>
    <x v="0"/>
  </r>
  <r>
    <x v="0"/>
  </r>
  <r>
    <x v="0"/>
  </r>
  <r>
    <x v="0"/>
  </r>
  <r>
    <x v="2"/>
  </r>
  <r>
    <x v="0"/>
  </r>
  <r>
    <x v="0"/>
  </r>
  <r>
    <x v="0"/>
  </r>
  <r>
    <x v="2"/>
  </r>
  <r>
    <x v="0"/>
  </r>
  <r>
    <x v="1"/>
  </r>
  <r>
    <x v="1"/>
  </r>
  <r>
    <x v="0"/>
  </r>
  <r>
    <x v="0"/>
  </r>
  <r>
    <x v="2"/>
  </r>
  <r>
    <x v="0"/>
  </r>
  <r>
    <x v="0"/>
  </r>
  <r>
    <x v="1"/>
  </r>
  <r>
    <x v="0"/>
  </r>
  <r>
    <x v="0"/>
  </r>
  <r>
    <x v="0"/>
  </r>
  <r>
    <x v="1"/>
  </r>
  <r>
    <x v="0"/>
  </r>
  <r>
    <x v="1"/>
  </r>
  <r>
    <x v="0"/>
  </r>
  <r>
    <x v="1"/>
  </r>
  <r>
    <x v="0"/>
  </r>
  <r>
    <x v="0"/>
  </r>
  <r>
    <x v="0"/>
  </r>
  <r>
    <x v="0"/>
  </r>
  <r>
    <x v="0"/>
  </r>
  <r>
    <x v="0"/>
  </r>
  <r>
    <x v="0"/>
  </r>
  <r>
    <x v="1"/>
  </r>
  <r>
    <x v="0"/>
  </r>
  <r>
    <x v="0"/>
  </r>
  <r>
    <x v="0"/>
  </r>
  <r>
    <x v="0"/>
  </r>
  <r>
    <x v="0"/>
  </r>
  <r>
    <x v="0"/>
  </r>
  <r>
    <x v="0"/>
  </r>
  <r>
    <x v="0"/>
  </r>
  <r>
    <x v="0"/>
  </r>
  <r>
    <x v="0"/>
  </r>
  <r>
    <x v="0"/>
  </r>
  <r>
    <x v="0"/>
  </r>
  <r>
    <x v="0"/>
  </r>
  <r>
    <x v="0"/>
  </r>
  <r>
    <x v="0"/>
  </r>
  <r>
    <x v="2"/>
  </r>
  <r>
    <x v="0"/>
  </r>
  <r>
    <x v="2"/>
  </r>
  <r>
    <x v="0"/>
  </r>
  <r>
    <x v="0"/>
  </r>
  <r>
    <x v="1"/>
  </r>
  <r>
    <x v="0"/>
  </r>
  <r>
    <x v="0"/>
  </r>
  <r>
    <x v="0"/>
  </r>
  <r>
    <x v="0"/>
  </r>
  <r>
    <x v="0"/>
  </r>
  <r>
    <x v="0"/>
  </r>
  <r>
    <x v="0"/>
  </r>
  <r>
    <x v="0"/>
  </r>
  <r>
    <x v="0"/>
  </r>
  <r>
    <x v="0"/>
  </r>
  <r>
    <x v="0"/>
  </r>
  <r>
    <x v="0"/>
  </r>
  <r>
    <x v="0"/>
  </r>
  <r>
    <x v="0"/>
  </r>
  <r>
    <x v="0"/>
  </r>
  <r>
    <x v="0"/>
  </r>
  <r>
    <x v="0"/>
  </r>
  <r>
    <x v="2"/>
  </r>
  <r>
    <x v="1"/>
  </r>
  <r>
    <x v="0"/>
  </r>
  <r>
    <x v="0"/>
  </r>
  <r>
    <x v="0"/>
  </r>
  <r>
    <x v="0"/>
  </r>
  <r>
    <x v="0"/>
  </r>
  <r>
    <x v="1"/>
  </r>
  <r>
    <x v="0"/>
  </r>
  <r>
    <x v="0"/>
  </r>
  <r>
    <x v="0"/>
  </r>
  <r>
    <x v="0"/>
  </r>
  <r>
    <x v="0"/>
  </r>
  <r>
    <x v="0"/>
  </r>
  <r>
    <x v="0"/>
  </r>
  <r>
    <x v="0"/>
  </r>
  <r>
    <x v="0"/>
  </r>
  <r>
    <x v="0"/>
  </r>
  <r>
    <x v="0"/>
  </r>
  <r>
    <x v="1"/>
  </r>
  <r>
    <x v="0"/>
  </r>
  <r>
    <x v="0"/>
  </r>
  <r>
    <x v="0"/>
  </r>
  <r>
    <x v="0"/>
  </r>
  <r>
    <x v="0"/>
  </r>
  <r>
    <x v="0"/>
  </r>
  <r>
    <x v="0"/>
  </r>
  <r>
    <x v="0"/>
  </r>
  <r>
    <x v="0"/>
  </r>
  <r>
    <x v="0"/>
  </r>
  <r>
    <x v="0"/>
  </r>
  <r>
    <x v="0"/>
  </r>
  <r>
    <x v="0"/>
  </r>
  <r>
    <x v="0"/>
  </r>
  <r>
    <x v="2"/>
  </r>
  <r>
    <x v="0"/>
  </r>
  <r>
    <x v="0"/>
  </r>
  <r>
    <x v="0"/>
  </r>
  <r>
    <x v="0"/>
  </r>
  <r>
    <x v="0"/>
  </r>
  <r>
    <x v="0"/>
  </r>
  <r>
    <x v="0"/>
  </r>
  <r>
    <x v="0"/>
  </r>
  <r>
    <x v="1"/>
  </r>
  <r>
    <x v="0"/>
  </r>
  <r>
    <x v="0"/>
  </r>
  <r>
    <x v="2"/>
  </r>
  <r>
    <x v="0"/>
  </r>
  <r>
    <x v="1"/>
  </r>
  <r>
    <x v="0"/>
  </r>
  <r>
    <x v="0"/>
  </r>
  <r>
    <x v="0"/>
  </r>
  <r>
    <x v="0"/>
  </r>
  <r>
    <x v="0"/>
  </r>
  <r>
    <x v="0"/>
  </r>
  <r>
    <x v="0"/>
  </r>
  <r>
    <x v="0"/>
  </r>
  <r>
    <x v="0"/>
  </r>
  <r>
    <x v="0"/>
  </r>
  <r>
    <x v="0"/>
  </r>
  <r>
    <x v="2"/>
  </r>
  <r>
    <x v="0"/>
  </r>
  <r>
    <x v="0"/>
  </r>
  <r>
    <x v="0"/>
  </r>
  <r>
    <x v="0"/>
  </r>
  <r>
    <x v="0"/>
  </r>
  <r>
    <x v="0"/>
  </r>
  <r>
    <x v="0"/>
  </r>
  <r>
    <x v="0"/>
  </r>
  <r>
    <x v="0"/>
  </r>
  <r>
    <x v="0"/>
  </r>
  <r>
    <x v="0"/>
  </r>
  <r>
    <x v="0"/>
  </r>
  <r>
    <x v="0"/>
  </r>
  <r>
    <x v="0"/>
  </r>
  <r>
    <x v="0"/>
  </r>
  <r>
    <x v="0"/>
  </r>
  <r>
    <x v="0"/>
  </r>
  <r>
    <x v="0"/>
  </r>
  <r>
    <x v="1"/>
  </r>
  <r>
    <x v="0"/>
  </r>
  <r>
    <x v="0"/>
  </r>
  <r>
    <x v="0"/>
  </r>
  <r>
    <x v="0"/>
  </r>
  <r>
    <x v="0"/>
  </r>
  <r>
    <x v="2"/>
  </r>
  <r>
    <x v="0"/>
  </r>
  <r>
    <x v="0"/>
  </r>
  <r>
    <x v="0"/>
  </r>
  <r>
    <x v="0"/>
  </r>
  <r>
    <x v="0"/>
  </r>
  <r>
    <x v="0"/>
  </r>
  <r>
    <x v="0"/>
  </r>
  <r>
    <x v="0"/>
  </r>
  <r>
    <x v="0"/>
  </r>
  <r>
    <x v="2"/>
  </r>
  <r>
    <x v="0"/>
  </r>
  <r>
    <x v="0"/>
  </r>
  <r>
    <x v="0"/>
  </r>
  <r>
    <x v="0"/>
  </r>
  <r>
    <x v="0"/>
  </r>
  <r>
    <x v="0"/>
  </r>
  <r>
    <x v="0"/>
  </r>
  <r>
    <x v="0"/>
  </r>
  <r>
    <x v="0"/>
  </r>
  <r>
    <x v="0"/>
  </r>
  <r>
    <x v="0"/>
  </r>
  <r>
    <x v="1"/>
  </r>
  <r>
    <x v="0"/>
  </r>
  <r>
    <x v="0"/>
  </r>
  <r>
    <x v="0"/>
  </r>
  <r>
    <x v="0"/>
  </r>
  <r>
    <x v="0"/>
  </r>
  <r>
    <x v="0"/>
  </r>
  <r>
    <x v="0"/>
  </r>
  <r>
    <x v="0"/>
  </r>
  <r>
    <x v="0"/>
  </r>
  <r>
    <x v="0"/>
  </r>
  <r>
    <x v="0"/>
  </r>
  <r>
    <x v="0"/>
  </r>
  <r>
    <x v="0"/>
  </r>
  <r>
    <x v="1"/>
  </r>
  <r>
    <x v="2"/>
  </r>
  <r>
    <x v="0"/>
  </r>
  <r>
    <x v="0"/>
  </r>
  <r>
    <x v="0"/>
  </r>
  <r>
    <x v="0"/>
  </r>
  <r>
    <x v="0"/>
  </r>
  <r>
    <x v="0"/>
  </r>
  <r>
    <x v="0"/>
  </r>
  <r>
    <x v="0"/>
  </r>
  <r>
    <x v="0"/>
  </r>
  <r>
    <x v="0"/>
  </r>
  <r>
    <x v="0"/>
  </r>
  <r>
    <x v="0"/>
  </r>
  <r>
    <x v="0"/>
  </r>
  <r>
    <x v="0"/>
  </r>
  <r>
    <x v="0"/>
  </r>
  <r>
    <x v="0"/>
  </r>
  <r>
    <x v="0"/>
  </r>
  <r>
    <x v="0"/>
  </r>
  <r>
    <x v="0"/>
  </r>
  <r>
    <x v="0"/>
  </r>
  <r>
    <x v="0"/>
  </r>
  <r>
    <x v="0"/>
  </r>
  <r>
    <x v="0"/>
  </r>
  <r>
    <x v="0"/>
  </r>
  <r>
    <x v="0"/>
  </r>
  <r>
    <x v="1"/>
  </r>
  <r>
    <x v="0"/>
  </r>
  <r>
    <x v="0"/>
  </r>
  <r>
    <x v="0"/>
  </r>
  <r>
    <x v="0"/>
  </r>
  <r>
    <x v="0"/>
  </r>
  <r>
    <x v="0"/>
  </r>
  <r>
    <x v="0"/>
  </r>
  <r>
    <x v="0"/>
  </r>
  <r>
    <x v="0"/>
  </r>
  <r>
    <x v="1"/>
  </r>
  <r>
    <x v="2"/>
  </r>
  <r>
    <x v="0"/>
  </r>
  <r>
    <x v="0"/>
  </r>
  <r>
    <x v="0"/>
  </r>
  <r>
    <x v="0"/>
  </r>
  <r>
    <x v="1"/>
  </r>
  <r>
    <x v="0"/>
  </r>
  <r>
    <x v="0"/>
  </r>
  <r>
    <x v="0"/>
  </r>
  <r>
    <x v="1"/>
  </r>
  <r>
    <x v="0"/>
  </r>
  <r>
    <x v="1"/>
  </r>
  <r>
    <x v="0"/>
  </r>
  <r>
    <x v="0"/>
  </r>
  <r>
    <x v="0"/>
  </r>
  <r>
    <x v="1"/>
  </r>
  <r>
    <x v="0"/>
  </r>
  <r>
    <x v="0"/>
  </r>
  <r>
    <x v="0"/>
  </r>
  <r>
    <x v="0"/>
  </r>
  <r>
    <x v="0"/>
  </r>
  <r>
    <x v="1"/>
  </r>
  <r>
    <x v="0"/>
  </r>
  <r>
    <x v="0"/>
  </r>
  <r>
    <x v="0"/>
  </r>
  <r>
    <x v="0"/>
  </r>
  <r>
    <x v="1"/>
  </r>
  <r>
    <x v="0"/>
  </r>
  <r>
    <x v="0"/>
  </r>
  <r>
    <x v="0"/>
  </r>
  <r>
    <x v="2"/>
  </r>
  <r>
    <x v="0"/>
  </r>
  <r>
    <x v="0"/>
  </r>
  <r>
    <x v="0"/>
  </r>
  <r>
    <x v="0"/>
  </r>
  <r>
    <x v="0"/>
  </r>
  <r>
    <x v="0"/>
  </r>
  <r>
    <x v="0"/>
  </r>
  <r>
    <x v="0"/>
  </r>
  <r>
    <x v="0"/>
  </r>
  <r>
    <x v="0"/>
  </r>
  <r>
    <x v="0"/>
  </r>
  <r>
    <x v="1"/>
  </r>
  <r>
    <x v="0"/>
  </r>
  <r>
    <x v="0"/>
  </r>
  <r>
    <x v="0"/>
  </r>
  <r>
    <x v="0"/>
  </r>
  <r>
    <x v="0"/>
  </r>
  <r>
    <x v="0"/>
  </r>
  <r>
    <x v="0"/>
  </r>
  <r>
    <x v="0"/>
  </r>
  <r>
    <x v="0"/>
  </r>
  <r>
    <x v="0"/>
  </r>
  <r>
    <x v="1"/>
  </r>
  <r>
    <x v="0"/>
  </r>
  <r>
    <x v="0"/>
  </r>
  <r>
    <x v="0"/>
  </r>
  <r>
    <x v="0"/>
  </r>
  <r>
    <x v="0"/>
  </r>
  <r>
    <x v="0"/>
  </r>
  <r>
    <x v="0"/>
  </r>
  <r>
    <x v="0"/>
  </r>
  <r>
    <x v="0"/>
  </r>
  <r>
    <x v="0"/>
  </r>
  <r>
    <x v="1"/>
  </r>
  <r>
    <x v="0"/>
  </r>
  <r>
    <x v="0"/>
  </r>
  <r>
    <x v="0"/>
  </r>
  <r>
    <x v="0"/>
  </r>
  <r>
    <x v="2"/>
  </r>
  <r>
    <x v="0"/>
  </r>
  <r>
    <x v="0"/>
  </r>
  <r>
    <x v="0"/>
  </r>
  <r>
    <x v="0"/>
  </r>
  <r>
    <x v="1"/>
  </r>
  <r>
    <x v="0"/>
  </r>
  <r>
    <x v="0"/>
  </r>
  <r>
    <x v="2"/>
  </r>
  <r>
    <x v="0"/>
  </r>
  <r>
    <x v="0"/>
  </r>
  <r>
    <x v="0"/>
  </r>
  <r>
    <x v="0"/>
  </r>
  <r>
    <x v="1"/>
  </r>
  <r>
    <x v="2"/>
  </r>
  <r>
    <x v="0"/>
  </r>
  <r>
    <x v="0"/>
  </r>
  <r>
    <x v="0"/>
  </r>
  <r>
    <x v="1"/>
  </r>
  <r>
    <x v="0"/>
  </r>
  <r>
    <x v="0"/>
  </r>
  <r>
    <x v="0"/>
  </r>
  <r>
    <x v="1"/>
  </r>
  <r>
    <x v="0"/>
  </r>
  <r>
    <x v="0"/>
  </r>
  <r>
    <x v="2"/>
  </r>
  <r>
    <x v="2"/>
  </r>
  <r>
    <x v="0"/>
  </r>
  <r>
    <x v="0"/>
  </r>
  <r>
    <x v="0"/>
  </r>
  <r>
    <x v="0"/>
  </r>
  <r>
    <x v="0"/>
  </r>
  <r>
    <x v="1"/>
  </r>
  <r>
    <x v="2"/>
  </r>
  <r>
    <x v="2"/>
  </r>
  <r>
    <x v="0"/>
  </r>
  <r>
    <x v="0"/>
  </r>
  <r>
    <x v="0"/>
  </r>
  <r>
    <x v="1"/>
  </r>
  <r>
    <x v="1"/>
  </r>
  <r>
    <x v="0"/>
  </r>
  <r>
    <x v="0"/>
  </r>
  <r>
    <x v="0"/>
  </r>
  <r>
    <x v="0"/>
  </r>
  <r>
    <x v="0"/>
  </r>
  <r>
    <x v="2"/>
  </r>
  <r>
    <x v="0"/>
  </r>
  <r>
    <x v="0"/>
  </r>
  <r>
    <x v="0"/>
  </r>
  <r>
    <x v="0"/>
  </r>
  <r>
    <x v="0"/>
  </r>
  <r>
    <x v="2"/>
  </r>
  <r>
    <x v="0"/>
  </r>
  <r>
    <x v="1"/>
  </r>
  <r>
    <x v="1"/>
  </r>
  <r>
    <x v="0"/>
  </r>
  <r>
    <x v="1"/>
  </r>
  <r>
    <x v="1"/>
  </r>
  <r>
    <x v="0"/>
  </r>
  <r>
    <x v="1"/>
  </r>
  <r>
    <x v="0"/>
  </r>
  <r>
    <x v="0"/>
  </r>
  <r>
    <x v="1"/>
  </r>
  <r>
    <x v="0"/>
  </r>
  <r>
    <x v="1"/>
  </r>
  <r>
    <x v="0"/>
  </r>
  <r>
    <x v="0"/>
  </r>
  <r>
    <x v="0"/>
  </r>
  <r>
    <x v="0"/>
  </r>
  <r>
    <x v="0"/>
  </r>
  <r>
    <x v="0"/>
  </r>
  <r>
    <x v="0"/>
  </r>
  <r>
    <x v="0"/>
  </r>
  <r>
    <x v="0"/>
  </r>
  <r>
    <x v="0"/>
  </r>
  <r>
    <x v="0"/>
  </r>
  <r>
    <x v="0"/>
  </r>
  <r>
    <x v="0"/>
  </r>
  <r>
    <x v="0"/>
  </r>
  <r>
    <x v="1"/>
  </r>
  <r>
    <x v="0"/>
  </r>
  <r>
    <x v="2"/>
  </r>
  <r>
    <x v="0"/>
  </r>
  <r>
    <x v="2"/>
  </r>
  <r>
    <x v="3"/>
  </r>
  <r>
    <x v="0"/>
  </r>
  <r>
    <x v="0"/>
  </r>
  <r>
    <x v="0"/>
  </r>
  <r>
    <x v="0"/>
  </r>
  <r>
    <x v="0"/>
  </r>
  <r>
    <x v="1"/>
  </r>
  <r>
    <x v="0"/>
  </r>
  <r>
    <x v="0"/>
  </r>
  <r>
    <x v="0"/>
  </r>
  <r>
    <x v="1"/>
  </r>
  <r>
    <x v="0"/>
  </r>
  <r>
    <x v="1"/>
  </r>
  <r>
    <x v="0"/>
  </r>
  <r>
    <x v="0"/>
  </r>
  <r>
    <x v="1"/>
  </r>
  <r>
    <x v="0"/>
  </r>
  <r>
    <x v="1"/>
  </r>
  <r>
    <x v="0"/>
  </r>
  <r>
    <x v="0"/>
  </r>
  <r>
    <x v="2"/>
  </r>
  <r>
    <x v="0"/>
  </r>
  <r>
    <x v="0"/>
  </r>
  <r>
    <x v="1"/>
  </r>
  <r>
    <x v="0"/>
  </r>
  <r>
    <x v="0"/>
  </r>
  <r>
    <x v="0"/>
  </r>
  <r>
    <x v="0"/>
  </r>
  <r>
    <x v="1"/>
  </r>
  <r>
    <x v="0"/>
  </r>
  <r>
    <x v="0"/>
  </r>
  <r>
    <x v="1"/>
  </r>
  <r>
    <x v="0"/>
  </r>
  <r>
    <x v="0"/>
  </r>
  <r>
    <x v="0"/>
  </r>
  <r>
    <x v="0"/>
  </r>
  <r>
    <x v="0"/>
  </r>
  <r>
    <x v="0"/>
  </r>
  <r>
    <x v="0"/>
  </r>
  <r>
    <x v="0"/>
  </r>
  <r>
    <x v="0"/>
  </r>
  <r>
    <x v="0"/>
  </r>
  <r>
    <x v="0"/>
  </r>
  <r>
    <x v="0"/>
  </r>
  <r>
    <x v="0"/>
  </r>
  <r>
    <x v="0"/>
  </r>
  <r>
    <x v="1"/>
  </r>
  <r>
    <x v="0"/>
  </r>
  <r>
    <x v="0"/>
  </r>
  <r>
    <x v="0"/>
  </r>
  <r>
    <x v="1"/>
  </r>
  <r>
    <x v="0"/>
  </r>
  <r>
    <x v="0"/>
  </r>
  <r>
    <x v="0"/>
  </r>
  <r>
    <x v="1"/>
  </r>
  <r>
    <x v="0"/>
  </r>
  <r>
    <x v="0"/>
  </r>
  <r>
    <x v="0"/>
  </r>
  <r>
    <x v="1"/>
  </r>
  <r>
    <x v="0"/>
  </r>
  <r>
    <x v="0"/>
  </r>
  <r>
    <x v="1"/>
  </r>
  <r>
    <x v="0"/>
  </r>
  <r>
    <x v="0"/>
  </r>
  <r>
    <x v="0"/>
  </r>
  <r>
    <x v="1"/>
  </r>
  <r>
    <x v="0"/>
  </r>
  <r>
    <x v="0"/>
  </r>
  <r>
    <x v="0"/>
  </r>
  <r>
    <x v="2"/>
  </r>
  <r>
    <x v="0"/>
  </r>
  <r>
    <x v="0"/>
  </r>
  <r>
    <x v="1"/>
  </r>
  <r>
    <x v="0"/>
  </r>
  <r>
    <x v="0"/>
  </r>
  <r>
    <x v="0"/>
  </r>
  <r>
    <x v="0"/>
  </r>
  <r>
    <x v="0"/>
  </r>
  <r>
    <x v="1"/>
  </r>
  <r>
    <x v="0"/>
  </r>
  <r>
    <x v="0"/>
  </r>
  <r>
    <x v="0"/>
  </r>
  <r>
    <x v="0"/>
  </r>
  <r>
    <x v="0"/>
  </r>
  <r>
    <x v="1"/>
  </r>
  <r>
    <x v="0"/>
  </r>
  <r>
    <x v="0"/>
  </r>
  <r>
    <x v="1"/>
  </r>
  <r>
    <x v="0"/>
  </r>
  <r>
    <x v="0"/>
  </r>
  <r>
    <x v="0"/>
  </r>
  <r>
    <x v="0"/>
  </r>
  <r>
    <x v="0"/>
  </r>
  <r>
    <x v="0"/>
  </r>
  <r>
    <x v="0"/>
  </r>
  <r>
    <x v="0"/>
  </r>
  <r>
    <x v="0"/>
  </r>
  <r>
    <x v="0"/>
  </r>
  <r>
    <x v="0"/>
  </r>
  <r>
    <x v="0"/>
  </r>
  <r>
    <x v="0"/>
  </r>
  <r>
    <x v="0"/>
  </r>
  <r>
    <x v="0"/>
  </r>
  <r>
    <x v="0"/>
  </r>
  <r>
    <x v="1"/>
  </r>
  <r>
    <x v="0"/>
  </r>
  <r>
    <x v="1"/>
  </r>
  <r>
    <x v="0"/>
  </r>
  <r>
    <x v="1"/>
  </r>
  <r>
    <x v="0"/>
  </r>
  <r>
    <x v="0"/>
  </r>
  <r>
    <x v="0"/>
  </r>
  <r>
    <x v="0"/>
  </r>
  <r>
    <x v="0"/>
  </r>
  <r>
    <x v="0"/>
  </r>
  <r>
    <x v="0"/>
  </r>
  <r>
    <x v="0"/>
  </r>
  <r>
    <x v="0"/>
  </r>
  <r>
    <x v="0"/>
  </r>
  <r>
    <x v="1"/>
  </r>
  <r>
    <x v="0"/>
  </r>
  <r>
    <x v="0"/>
  </r>
  <r>
    <x v="0"/>
  </r>
  <r>
    <x v="0"/>
  </r>
  <r>
    <x v="0"/>
  </r>
  <r>
    <x v="0"/>
  </r>
  <r>
    <x v="0"/>
  </r>
  <r>
    <x v="0"/>
  </r>
  <r>
    <x v="0"/>
  </r>
  <r>
    <x v="0"/>
  </r>
  <r>
    <x v="1"/>
  </r>
  <r>
    <x v="0"/>
  </r>
  <r>
    <x v="0"/>
  </r>
  <r>
    <x v="0"/>
  </r>
  <r>
    <x v="0"/>
  </r>
  <r>
    <x v="0"/>
  </r>
  <r>
    <x v="1"/>
  </r>
  <r>
    <x v="0"/>
  </r>
  <r>
    <x v="0"/>
  </r>
  <r>
    <x v="0"/>
  </r>
  <r>
    <x v="0"/>
  </r>
  <r>
    <x v="0"/>
  </r>
  <r>
    <x v="0"/>
  </r>
  <r>
    <x v="0"/>
  </r>
  <r>
    <x v="0"/>
  </r>
  <r>
    <x v="0"/>
  </r>
  <r>
    <x v="0"/>
  </r>
  <r>
    <x v="0"/>
  </r>
  <r>
    <x v="1"/>
  </r>
  <r>
    <x v="0"/>
  </r>
  <r>
    <x v="0"/>
  </r>
  <r>
    <x v="1"/>
  </r>
  <r>
    <x v="0"/>
  </r>
  <r>
    <x v="0"/>
  </r>
  <r>
    <x v="0"/>
  </r>
  <r>
    <x v="1"/>
  </r>
  <r>
    <x v="0"/>
  </r>
  <r>
    <x v="0"/>
  </r>
  <r>
    <x v="0"/>
  </r>
  <r>
    <x v="1"/>
  </r>
  <r>
    <x v="0"/>
  </r>
  <r>
    <x v="0"/>
  </r>
  <r>
    <x v="0"/>
  </r>
  <r>
    <x v="0"/>
  </r>
  <r>
    <x v="0"/>
  </r>
  <r>
    <x v="1"/>
  </r>
  <r>
    <x v="0"/>
  </r>
  <r>
    <x v="2"/>
  </r>
  <r>
    <x v="0"/>
  </r>
  <r>
    <x v="1"/>
  </r>
  <r>
    <x v="2"/>
  </r>
  <r>
    <x v="0"/>
  </r>
  <r>
    <x v="0"/>
  </r>
  <r>
    <x v="1"/>
  </r>
  <r>
    <x v="1"/>
  </r>
  <r>
    <x v="2"/>
  </r>
  <r>
    <x v="2"/>
  </r>
  <r>
    <x v="0"/>
  </r>
  <r>
    <x v="1"/>
  </r>
  <r>
    <x v="0"/>
  </r>
  <r>
    <x v="0"/>
  </r>
  <r>
    <x v="1"/>
  </r>
  <r>
    <x v="1"/>
  </r>
  <r>
    <x v="0"/>
  </r>
  <r>
    <x v="1"/>
  </r>
  <r>
    <x v="0"/>
  </r>
  <r>
    <x v="1"/>
  </r>
  <r>
    <x v="0"/>
  </r>
  <r>
    <x v="1"/>
  </r>
  <r>
    <x v="0"/>
  </r>
  <r>
    <x v="0"/>
  </r>
  <r>
    <x v="2"/>
  </r>
  <r>
    <x v="0"/>
  </r>
  <r>
    <x v="0"/>
  </r>
  <r>
    <x v="0"/>
  </r>
  <r>
    <x v="0"/>
  </r>
  <r>
    <x v="0"/>
  </r>
  <r>
    <x v="0"/>
  </r>
  <r>
    <x v="0"/>
  </r>
  <r>
    <x v="0"/>
  </r>
  <r>
    <x v="0"/>
  </r>
  <r>
    <x v="1"/>
  </r>
  <r>
    <x v="0"/>
  </r>
  <r>
    <x v="0"/>
  </r>
  <r>
    <x v="0"/>
  </r>
  <r>
    <x v="0"/>
  </r>
  <r>
    <x v="1"/>
  </r>
  <r>
    <x v="0"/>
  </r>
  <r>
    <x v="0"/>
  </r>
  <r>
    <x v="1"/>
  </r>
  <r>
    <x v="1"/>
  </r>
  <r>
    <x v="0"/>
  </r>
  <r>
    <x v="0"/>
  </r>
  <r>
    <x v="0"/>
  </r>
  <r>
    <x v="0"/>
  </r>
  <r>
    <x v="0"/>
  </r>
  <r>
    <x v="1"/>
  </r>
  <r>
    <x v="1"/>
  </r>
  <r>
    <x v="0"/>
  </r>
  <r>
    <x v="0"/>
  </r>
  <r>
    <x v="0"/>
  </r>
  <r>
    <x v="0"/>
  </r>
  <r>
    <x v="0"/>
  </r>
  <r>
    <x v="1"/>
  </r>
  <r>
    <x v="0"/>
  </r>
  <r>
    <x v="0"/>
  </r>
  <r>
    <x v="1"/>
  </r>
  <r>
    <x v="0"/>
  </r>
  <r>
    <x v="0"/>
  </r>
  <r>
    <x v="0"/>
  </r>
  <r>
    <x v="0"/>
  </r>
  <r>
    <x v="1"/>
  </r>
  <r>
    <x v="1"/>
  </r>
  <r>
    <x v="0"/>
  </r>
  <r>
    <x v="0"/>
  </r>
  <r>
    <x v="1"/>
  </r>
  <r>
    <x v="0"/>
  </r>
  <r>
    <x v="0"/>
  </r>
  <r>
    <x v="0"/>
  </r>
  <r>
    <x v="0"/>
  </r>
  <r>
    <x v="0"/>
  </r>
  <r>
    <x v="0"/>
  </r>
  <r>
    <x v="1"/>
  </r>
  <r>
    <x v="0"/>
  </r>
  <r>
    <x v="0"/>
  </r>
  <r>
    <x v="0"/>
  </r>
  <r>
    <x v="1"/>
  </r>
  <r>
    <x v="0"/>
  </r>
  <r>
    <x v="0"/>
  </r>
  <r>
    <x v="0"/>
  </r>
  <r>
    <x v="2"/>
  </r>
  <r>
    <x v="1"/>
  </r>
  <r>
    <x v="0"/>
  </r>
  <r>
    <x v="1"/>
  </r>
  <r>
    <x v="0"/>
  </r>
  <r>
    <x v="0"/>
  </r>
  <r>
    <x v="0"/>
  </r>
  <r>
    <x v="0"/>
  </r>
  <r>
    <x v="0"/>
  </r>
  <r>
    <x v="0"/>
  </r>
  <r>
    <x v="0"/>
  </r>
  <r>
    <x v="0"/>
  </r>
  <r>
    <x v="0"/>
  </r>
  <r>
    <x v="0"/>
  </r>
  <r>
    <x v="0"/>
  </r>
  <r>
    <x v="0"/>
  </r>
  <r>
    <x v="1"/>
  </r>
  <r>
    <x v="0"/>
  </r>
  <r>
    <x v="1"/>
  </r>
  <r>
    <x v="1"/>
  </r>
  <r>
    <x v="0"/>
  </r>
  <r>
    <x v="2"/>
  </r>
  <r>
    <x v="1"/>
  </r>
  <r>
    <x v="0"/>
  </r>
  <r>
    <x v="0"/>
  </r>
  <r>
    <x v="1"/>
  </r>
  <r>
    <x v="1"/>
  </r>
  <r>
    <x v="0"/>
  </r>
  <r>
    <x v="0"/>
  </r>
  <r>
    <x v="0"/>
  </r>
  <r>
    <x v="0"/>
  </r>
  <r>
    <x v="1"/>
  </r>
  <r>
    <x v="1"/>
  </r>
  <r>
    <x v="0"/>
  </r>
  <r>
    <x v="0"/>
  </r>
  <r>
    <x v="0"/>
  </r>
  <r>
    <x v="1"/>
  </r>
  <r>
    <x v="0"/>
  </r>
  <r>
    <x v="0"/>
  </r>
  <r>
    <x v="0"/>
  </r>
  <r>
    <x v="0"/>
  </r>
  <r>
    <x v="0"/>
  </r>
  <r>
    <x v="0"/>
  </r>
  <r>
    <x v="0"/>
  </r>
  <r>
    <x v="0"/>
  </r>
  <r>
    <x v="0"/>
  </r>
  <r>
    <x v="2"/>
  </r>
  <r>
    <x v="1"/>
  </r>
  <r>
    <x v="0"/>
  </r>
  <r>
    <x v="0"/>
  </r>
  <r>
    <x v="0"/>
  </r>
  <r>
    <x v="0"/>
  </r>
  <r>
    <x v="0"/>
  </r>
  <r>
    <x v="0"/>
  </r>
  <r>
    <x v="0"/>
  </r>
  <r>
    <x v="0"/>
  </r>
  <r>
    <x v="0"/>
  </r>
  <r>
    <x v="0"/>
  </r>
  <r>
    <x v="1"/>
  </r>
  <r>
    <x v="0"/>
  </r>
  <r>
    <x v="0"/>
  </r>
  <r>
    <x v="0"/>
  </r>
  <r>
    <x v="0"/>
  </r>
  <r>
    <x v="1"/>
  </r>
  <r>
    <x v="0"/>
  </r>
  <r>
    <x v="0"/>
  </r>
  <r>
    <x v="1"/>
  </r>
  <r>
    <x v="2"/>
  </r>
  <r>
    <x v="0"/>
  </r>
  <r>
    <x v="0"/>
  </r>
  <r>
    <x v="0"/>
  </r>
  <r>
    <x v="0"/>
  </r>
  <r>
    <x v="0"/>
  </r>
  <r>
    <x v="0"/>
  </r>
  <r>
    <x v="0"/>
  </r>
  <r>
    <x v="0"/>
  </r>
  <r>
    <x v="0"/>
  </r>
  <r>
    <x v="0"/>
  </r>
  <r>
    <x v="0"/>
  </r>
  <r>
    <x v="0"/>
  </r>
  <r>
    <x v="0"/>
  </r>
  <r>
    <x v="1"/>
  </r>
  <r>
    <x v="0"/>
  </r>
  <r>
    <x v="1"/>
  </r>
  <r>
    <x v="0"/>
  </r>
  <r>
    <x v="0"/>
  </r>
  <r>
    <x v="0"/>
  </r>
  <r>
    <x v="0"/>
  </r>
  <r>
    <x v="0"/>
  </r>
  <r>
    <x v="0"/>
  </r>
  <r>
    <x v="0"/>
  </r>
  <r>
    <x v="0"/>
  </r>
  <r>
    <x v="1"/>
  </r>
  <r>
    <x v="2"/>
  </r>
  <r>
    <x v="0"/>
  </r>
  <r>
    <x v="0"/>
  </r>
  <r>
    <x v="0"/>
  </r>
  <r>
    <x v="0"/>
  </r>
  <r>
    <x v="0"/>
  </r>
  <r>
    <x v="0"/>
  </r>
  <r>
    <x v="0"/>
  </r>
  <r>
    <x v="0"/>
  </r>
  <r>
    <x v="1"/>
  </r>
  <r>
    <x v="0"/>
  </r>
  <r>
    <x v="0"/>
  </r>
  <r>
    <x v="0"/>
  </r>
  <r>
    <x v="0"/>
  </r>
  <r>
    <x v="0"/>
  </r>
  <r>
    <x v="0"/>
  </r>
  <r>
    <x v="2"/>
  </r>
  <r>
    <x v="1"/>
  </r>
  <r>
    <x v="0"/>
  </r>
  <r>
    <x v="0"/>
  </r>
  <r>
    <x v="0"/>
  </r>
  <r>
    <x v="0"/>
  </r>
  <r>
    <x v="0"/>
  </r>
  <r>
    <x v="1"/>
  </r>
  <r>
    <x v="0"/>
  </r>
  <r>
    <x v="0"/>
  </r>
  <r>
    <x v="0"/>
  </r>
  <r>
    <x v="0"/>
  </r>
  <r>
    <x v="2"/>
  </r>
  <r>
    <x v="1"/>
  </r>
  <r>
    <x v="2"/>
  </r>
  <r>
    <x v="0"/>
  </r>
  <r>
    <x v="0"/>
  </r>
  <r>
    <x v="2"/>
  </r>
  <r>
    <x v="0"/>
  </r>
  <r>
    <x v="1"/>
  </r>
  <r>
    <x v="0"/>
  </r>
  <r>
    <x v="0"/>
  </r>
  <r>
    <x v="0"/>
  </r>
  <r>
    <x v="1"/>
  </r>
  <r>
    <x v="0"/>
  </r>
  <r>
    <x v="0"/>
  </r>
  <r>
    <x v="0"/>
  </r>
  <r>
    <x v="0"/>
  </r>
  <r>
    <x v="1"/>
  </r>
  <r>
    <x v="0"/>
  </r>
  <r>
    <x v="1"/>
  </r>
  <r>
    <x v="1"/>
  </r>
  <r>
    <x v="0"/>
  </r>
  <r>
    <x v="0"/>
  </r>
  <r>
    <x v="0"/>
  </r>
  <r>
    <x v="0"/>
  </r>
  <r>
    <x v="1"/>
  </r>
  <r>
    <x v="0"/>
  </r>
  <r>
    <x v="0"/>
  </r>
  <r>
    <x v="0"/>
  </r>
  <r>
    <x v="1"/>
  </r>
  <r>
    <x v="0"/>
  </r>
  <r>
    <x v="0"/>
  </r>
  <r>
    <x v="0"/>
  </r>
  <r>
    <x v="0"/>
  </r>
  <r>
    <x v="0"/>
  </r>
  <r>
    <x v="0"/>
  </r>
  <r>
    <x v="1"/>
  </r>
  <r>
    <x v="1"/>
  </r>
  <r>
    <x v="0"/>
  </r>
  <r>
    <x v="0"/>
  </r>
  <r>
    <x v="0"/>
  </r>
  <r>
    <x v="0"/>
  </r>
  <r>
    <x v="0"/>
  </r>
  <r>
    <x v="0"/>
  </r>
  <r>
    <x v="0"/>
  </r>
  <r>
    <x v="0"/>
  </r>
  <r>
    <x v="0"/>
  </r>
  <r>
    <x v="0"/>
  </r>
  <r>
    <x v="0"/>
  </r>
  <r>
    <x v="0"/>
  </r>
  <r>
    <x v="1"/>
  </r>
  <r>
    <x v="0"/>
  </r>
  <r>
    <x v="1"/>
  </r>
  <r>
    <x v="0"/>
  </r>
  <r>
    <x v="0"/>
  </r>
  <r>
    <x v="1"/>
  </r>
  <r>
    <x v="0"/>
  </r>
  <r>
    <x v="0"/>
  </r>
  <r>
    <x v="0"/>
  </r>
  <r>
    <x v="0"/>
  </r>
  <r>
    <x v="0"/>
  </r>
  <r>
    <x v="0"/>
  </r>
  <r>
    <x v="0"/>
  </r>
  <r>
    <x v="0"/>
  </r>
  <r>
    <x v="0"/>
  </r>
  <r>
    <x v="0"/>
  </r>
  <r>
    <x v="0"/>
  </r>
  <r>
    <x v="0"/>
  </r>
  <r>
    <x v="1"/>
  </r>
  <r>
    <x v="0"/>
  </r>
  <r>
    <x v="0"/>
  </r>
  <r>
    <x v="0"/>
  </r>
  <r>
    <x v="0"/>
  </r>
  <r>
    <x v="0"/>
  </r>
  <r>
    <x v="0"/>
  </r>
  <r>
    <x v="0"/>
  </r>
  <r>
    <x v="0"/>
  </r>
  <r>
    <x v="0"/>
  </r>
  <r>
    <x v="0"/>
  </r>
  <r>
    <x v="0"/>
  </r>
  <r>
    <x v="0"/>
  </r>
  <r>
    <x v="1"/>
  </r>
  <r>
    <x v="1"/>
  </r>
  <r>
    <x v="0"/>
  </r>
  <r>
    <x v="0"/>
  </r>
  <r>
    <x v="0"/>
  </r>
  <r>
    <x v="0"/>
  </r>
  <r>
    <x v="0"/>
  </r>
  <r>
    <x v="1"/>
  </r>
  <r>
    <x v="1"/>
  </r>
  <r>
    <x v="1"/>
  </r>
  <r>
    <x v="1"/>
  </r>
  <r>
    <x v="0"/>
  </r>
  <r>
    <x v="0"/>
  </r>
  <r>
    <x v="0"/>
  </r>
  <r>
    <x v="0"/>
  </r>
  <r>
    <x v="1"/>
  </r>
  <r>
    <x v="0"/>
  </r>
  <r>
    <x v="1"/>
  </r>
  <r>
    <x v="1"/>
  </r>
  <r>
    <x v="0"/>
  </r>
  <r>
    <x v="1"/>
  </r>
  <r>
    <x v="0"/>
  </r>
  <r>
    <x v="0"/>
  </r>
  <r>
    <x v="0"/>
  </r>
  <r>
    <x v="0"/>
  </r>
  <r>
    <x v="0"/>
  </r>
  <r>
    <x v="0"/>
  </r>
  <r>
    <x v="0"/>
  </r>
  <r>
    <x v="0"/>
  </r>
  <r>
    <x v="0"/>
  </r>
  <r>
    <x v="1"/>
  </r>
  <r>
    <x v="1"/>
  </r>
  <r>
    <x v="0"/>
  </r>
  <r>
    <x v="1"/>
  </r>
  <r>
    <x v="0"/>
  </r>
  <r>
    <x v="1"/>
  </r>
  <r>
    <x v="2"/>
  </r>
  <r>
    <x v="0"/>
  </r>
  <r>
    <x v="0"/>
  </r>
  <r>
    <x v="0"/>
  </r>
  <r>
    <x v="0"/>
  </r>
  <r>
    <x v="0"/>
  </r>
  <r>
    <x v="0"/>
  </r>
  <r>
    <x v="0"/>
  </r>
  <r>
    <x v="1"/>
  </r>
  <r>
    <x v="2"/>
  </r>
  <r>
    <x v="0"/>
  </r>
  <r>
    <x v="0"/>
  </r>
  <r>
    <x v="1"/>
  </r>
  <r>
    <x v="0"/>
  </r>
  <r>
    <x v="1"/>
  </r>
  <r>
    <x v="0"/>
  </r>
  <r>
    <x v="0"/>
  </r>
  <r>
    <x v="1"/>
  </r>
  <r>
    <x v="2"/>
  </r>
  <r>
    <x v="0"/>
  </r>
  <r>
    <x v="0"/>
  </r>
  <r>
    <x v="0"/>
  </r>
  <r>
    <x v="1"/>
  </r>
  <r>
    <x v="0"/>
  </r>
  <r>
    <x v="1"/>
  </r>
  <r>
    <x v="0"/>
  </r>
  <r>
    <x v="0"/>
  </r>
  <r>
    <x v="1"/>
  </r>
  <r>
    <x v="0"/>
  </r>
  <r>
    <x v="0"/>
  </r>
  <r>
    <x v="0"/>
  </r>
  <r>
    <x v="0"/>
  </r>
  <r>
    <x v="0"/>
  </r>
  <r>
    <x v="0"/>
  </r>
  <r>
    <x v="0"/>
  </r>
  <r>
    <x v="0"/>
  </r>
  <r>
    <x v="0"/>
  </r>
  <r>
    <x v="0"/>
  </r>
  <r>
    <x v="0"/>
  </r>
  <r>
    <x v="0"/>
  </r>
  <r>
    <x v="0"/>
  </r>
  <r>
    <x v="0"/>
  </r>
  <r>
    <x v="2"/>
  </r>
  <r>
    <x v="1"/>
  </r>
  <r>
    <x v="0"/>
  </r>
  <r>
    <x v="0"/>
  </r>
  <r>
    <x v="0"/>
  </r>
  <r>
    <x v="0"/>
  </r>
  <r>
    <x v="0"/>
  </r>
  <r>
    <x v="0"/>
  </r>
  <r>
    <x v="0"/>
  </r>
  <r>
    <x v="1"/>
  </r>
  <r>
    <x v="0"/>
  </r>
  <r>
    <x v="0"/>
  </r>
  <r>
    <x v="1"/>
  </r>
  <r>
    <x v="0"/>
  </r>
  <r>
    <x v="0"/>
  </r>
  <r>
    <x v="0"/>
  </r>
  <r>
    <x v="0"/>
  </r>
  <r>
    <x v="2"/>
  </r>
  <r>
    <x v="0"/>
  </r>
  <r>
    <x v="0"/>
  </r>
  <r>
    <x v="0"/>
  </r>
  <r>
    <x v="1"/>
  </r>
  <r>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7.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6.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6C83AB8-B51C-4FDC-BF61-B6972CA7764B}" name="PivotTable79" cacheId="96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H20:I25" firstHeaderRow="1" firstDataRow="1" firstDataCol="1"/>
  <pivotFields count="1">
    <pivotField axis="axisRow" dataField="1" showAll="0">
      <items count="5">
        <item x="0"/>
        <item x="2"/>
        <item x="3"/>
        <item x="1"/>
        <item t="default"/>
      </items>
    </pivotField>
  </pivotFields>
  <rowFields count="1">
    <field x="0"/>
  </rowFields>
  <rowItems count="5">
    <i>
      <x/>
    </i>
    <i>
      <x v="1"/>
    </i>
    <i>
      <x v="2"/>
    </i>
    <i>
      <x v="3"/>
    </i>
    <i t="grand">
      <x/>
    </i>
  </rowItems>
  <colItems count="1">
    <i/>
  </colItems>
  <dataFields count="1">
    <dataField name="Count of parent"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263B3A2B-9420-4019-9329-B9485ADCA4C3}" name="PivotTable47" cacheId="952"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I9:L12" firstHeaderRow="1" firstDataRow="2" firstDataCol="1"/>
  <pivotFields count="3">
    <pivotField axis="axisCol" allDrilled="1" subtotalTop="0" showAll="0" dataSourceSort="1" defaultSubtotal="0" defaultAttributeDrillState="1">
      <items count="2">
        <item x="0"/>
        <item x="1"/>
      </items>
    </pivotField>
    <pivotField axis="axisRow" allDrilled="1" subtotalTop="0" showAll="0" dataSourceSort="1" defaultSubtotal="0" defaultAttributeDrillState="1">
      <items count="1">
        <item s="1" x="0"/>
      </items>
    </pivotField>
    <pivotField dataField="1" subtotalTop="0" showAll="0" defaultSubtotal="0"/>
  </pivotFields>
  <rowFields count="1">
    <field x="1"/>
  </rowFields>
  <rowItems count="2">
    <i>
      <x/>
    </i>
    <i t="grand">
      <x/>
    </i>
  </rowItems>
  <colFields count="1">
    <field x="0"/>
  </colFields>
  <colItems count="3">
    <i>
      <x/>
    </i>
    <i>
      <x v="1"/>
    </i>
    <i t="grand">
      <x/>
    </i>
  </colItems>
  <dataFields count="1">
    <dataField name="Count of Q5a. Protecting the environment" fld="2" subtotal="count" showDataAs="percentOfRow" baseField="1" baseItem="0" numFmtId="10"/>
  </dataFields>
  <formats count="4">
    <format dxfId="38">
      <pivotArea type="origin" dataOnly="0" labelOnly="1" outline="0" fieldPosition="0"/>
    </format>
    <format dxfId="37">
      <pivotArea field="1" type="button" dataOnly="0" labelOnly="1" outline="0" axis="axisRow" fieldPosition="0"/>
    </format>
    <format dxfId="36">
      <pivotArea dataOnly="0" labelOnly="1" fieldPosition="0">
        <references count="1">
          <reference field="1" count="0"/>
        </references>
      </pivotArea>
    </format>
    <format dxfId="35">
      <pivotArea dataOnly="0" labelOnly="1" grandRow="1" outline="0" fieldPosition="0"/>
    </format>
  </formats>
  <pivotHierarchies count="4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1"/>
  </rowHierarchiesUsage>
  <colHierarchiesUsage count="1">
    <colHierarchyUsage hierarchyUsage="1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heet6!$A:$B">
        <x15:activeTabTopLevelEntity name="[Range 3]"/>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B3FBDA74-D5D6-4B8C-95D4-F81BD2BFF3C7}" name="PivotTable45" cacheId="953"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I3:J6" firstHeaderRow="1" firstDataRow="1" firstDataCol="1"/>
  <pivotFields count="2">
    <pivotField axis="axisRow" allDrilled="1" subtotalTop="0" showAll="0" dataSourceSort="1" defaultSubtotal="0" defaultAttributeDrillState="1">
      <items count="2">
        <item x="0"/>
        <item x="1"/>
      </items>
    </pivotField>
    <pivotField dataField="1" subtotalTop="0" showAll="0" defaultSubtotal="0"/>
  </pivotFields>
  <rowFields count="1">
    <field x="0"/>
  </rowFields>
  <rowItems count="3">
    <i>
      <x/>
    </i>
    <i>
      <x v="1"/>
    </i>
    <i t="grand">
      <x/>
    </i>
  </rowItems>
  <colItems count="1">
    <i/>
  </colItems>
  <dataFields count="1">
    <dataField name="Count of partyln" fld="1" subtotal="count" baseField="0" baseItem="0"/>
  </dataFields>
  <formats count="3">
    <format dxfId="34">
      <pivotArea field="0" type="button" dataOnly="0" labelOnly="1" outline="0" axis="axisRow" fieldPosition="0"/>
    </format>
    <format dxfId="33">
      <pivotArea dataOnly="0" labelOnly="1" fieldPosition="0">
        <references count="1">
          <reference field="0" count="0"/>
        </references>
      </pivotArea>
    </format>
    <format dxfId="32">
      <pivotArea dataOnly="0" labelOnly="1" grandRow="1" outline="0" fieldPosition="0"/>
    </format>
  </formats>
  <pivotHierarchies count="4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heet6!$A:$G">
        <x15:activeTabTopLevelEntity name="[Range 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CDECD8B7-2B51-4818-B074-8ED255D65B29}" name="PivotTable73" cacheId="96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L98:R104" firstHeaderRow="1" firstDataRow="2" firstDataCol="1"/>
  <pivotFields count="3">
    <pivotField axis="axisRow" allDrilled="1" subtotalTop="0" showAll="0" dataSourceSort="1" defaultSubtotal="0" defaultAttributeDrillState="1">
      <items count="4">
        <item x="0"/>
        <item x="1"/>
        <item x="2"/>
        <item x="3"/>
      </items>
    </pivotField>
    <pivotField axis="axisCol" allDrilled="1" subtotalTop="0" showAll="0" dataSourceSort="1" defaultSubtotal="0" defaultAttributeDrillState="1">
      <items count="5">
        <item x="0"/>
        <item x="1"/>
        <item x="2"/>
        <item x="3"/>
        <item x="4"/>
      </items>
    </pivotField>
    <pivotField dataField="1" subtotalTop="0" showAll="0" defaultSubtotal="0"/>
  </pivotFields>
  <rowFields count="1">
    <field x="0"/>
  </rowFields>
  <rowItems count="5">
    <i>
      <x/>
    </i>
    <i>
      <x v="1"/>
    </i>
    <i>
      <x v="2"/>
    </i>
    <i>
      <x v="3"/>
    </i>
    <i t="grand">
      <x/>
    </i>
  </rowItems>
  <colFields count="1">
    <field x="1"/>
  </colFields>
  <colItems count="6">
    <i>
      <x/>
    </i>
    <i>
      <x v="1"/>
    </i>
    <i>
      <x v="2"/>
    </i>
    <i>
      <x v="3"/>
    </i>
    <i>
      <x v="4"/>
    </i>
    <i t="grand">
      <x/>
    </i>
  </colItems>
  <dataFields count="1">
    <dataField name="Count of polview" fld="2" subtotal="count" baseField="0" baseItem="0"/>
  </dataFields>
  <formats count="3">
    <format dxfId="8">
      <pivotArea field="0" type="button" dataOnly="0" labelOnly="1" outline="0" axis="axisRow" fieldPosition="0"/>
    </format>
    <format dxfId="7">
      <pivotArea dataOnly="0" labelOnly="1" fieldPosition="0">
        <references count="1">
          <reference field="1" count="0"/>
        </references>
      </pivotArea>
    </format>
    <format dxfId="6">
      <pivotArea dataOnly="0" labelOnly="1" grandCol="1" outline="0" fieldPosition="0"/>
    </format>
  </formats>
  <chartFormats count="5">
    <chartFormat chart="1" format="0" series="1">
      <pivotArea type="data" outline="0" fieldPosition="0">
        <references count="2">
          <reference field="4294967294" count="1" selected="0">
            <x v="0"/>
          </reference>
          <reference field="1" count="1" selected="0">
            <x v="0"/>
          </reference>
        </references>
      </pivotArea>
    </chartFormat>
    <chartFormat chart="1" format="1" series="1">
      <pivotArea type="data" outline="0" fieldPosition="0">
        <references count="2">
          <reference field="4294967294" count="1" selected="0">
            <x v="0"/>
          </reference>
          <reference field="1" count="1" selected="0">
            <x v="1"/>
          </reference>
        </references>
      </pivotArea>
    </chartFormat>
    <chartFormat chart="1" format="2" series="1">
      <pivotArea type="data" outline="0" fieldPosition="0">
        <references count="2">
          <reference field="4294967294" count="1" selected="0">
            <x v="0"/>
          </reference>
          <reference field="1" count="1" selected="0">
            <x v="2"/>
          </reference>
        </references>
      </pivotArea>
    </chartFormat>
    <chartFormat chart="1" format="3" series="1">
      <pivotArea type="data" outline="0" fieldPosition="0">
        <references count="2">
          <reference field="4294967294" count="1" selected="0">
            <x v="0"/>
          </reference>
          <reference field="1" count="1" selected="0">
            <x v="3"/>
          </reference>
        </references>
      </pivotArea>
    </chartFormat>
    <chartFormat chart="1" format="4" series="1">
      <pivotArea type="data" outline="0" fieldPosition="0">
        <references count="2">
          <reference field="4294967294" count="1" selected="0">
            <x v="0"/>
          </reference>
          <reference field="1" count="1" selected="0">
            <x v="4"/>
          </reference>
        </references>
      </pivotArea>
    </chartFormat>
  </chartFormats>
  <pivotHierarchies count="4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3"/>
  </rowHierarchiesUsage>
  <colHierarchiesUsage count="1">
    <colHierarchyUsage hierarchyUsage="2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heet7!$A:$I">
        <x15:activeTabTopLevelEntity name="[Range 4]"/>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CA8C76FA-D1E8-4D71-B953-2FADEEDFAC8A}" name="PivotTable72" cacheId="95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L73:S79" firstHeaderRow="1" firstDataRow="2" firstDataCol="1"/>
  <pivotFields count="3">
    <pivotField axis="axisRow" allDrilled="1" subtotalTop="0" showAll="0" dataSourceSort="1" defaultSubtotal="0" defaultAttributeDrillState="1">
      <items count="4">
        <item x="0"/>
        <item x="1"/>
        <item x="2"/>
        <item x="3"/>
      </items>
    </pivotField>
    <pivotField axis="axisCol" allDrilled="1" subtotalTop="0" showAll="0" dataSourceSort="1" defaultSubtotal="0" defaultAttributeDrillState="1">
      <items count="6">
        <item x="0"/>
        <item x="1"/>
        <item x="2"/>
        <item x="3"/>
        <item x="4"/>
        <item x="5"/>
      </items>
    </pivotField>
    <pivotField dataField="1" subtotalTop="0" showAll="0" defaultSubtotal="0"/>
  </pivotFields>
  <rowFields count="1">
    <field x="0"/>
  </rowFields>
  <rowItems count="5">
    <i>
      <x/>
    </i>
    <i>
      <x v="1"/>
    </i>
    <i>
      <x v="2"/>
    </i>
    <i>
      <x v="3"/>
    </i>
    <i t="grand">
      <x/>
    </i>
  </rowItems>
  <colFields count="1">
    <field x="1"/>
  </colFields>
  <colItems count="7">
    <i>
      <x/>
    </i>
    <i>
      <x v="1"/>
    </i>
    <i>
      <x v="2"/>
    </i>
    <i>
      <x v="3"/>
    </i>
    <i>
      <x v="4"/>
    </i>
    <i>
      <x v="5"/>
    </i>
    <i t="grand">
      <x/>
    </i>
  </colItems>
  <dataFields count="1">
    <dataField name="Count of mstatus" fld="2" subtotal="count" baseField="0" baseItem="0"/>
  </dataFields>
  <formats count="3">
    <format dxfId="5">
      <pivotArea field="0" type="button" dataOnly="0" labelOnly="1" outline="0" axis="axisRow" fieldPosition="0"/>
    </format>
    <format dxfId="4">
      <pivotArea dataOnly="0" labelOnly="1" fieldPosition="0">
        <references count="1">
          <reference field="1" count="0"/>
        </references>
      </pivotArea>
    </format>
    <format dxfId="3">
      <pivotArea dataOnly="0" labelOnly="1" grandCol="1" outline="0" fieldPosition="0"/>
    </format>
  </formats>
  <chartFormats count="6">
    <chartFormat chart="1" format="0" series="1">
      <pivotArea type="data" outline="0" fieldPosition="0">
        <references count="2">
          <reference field="4294967294" count="1" selected="0">
            <x v="0"/>
          </reference>
          <reference field="1" count="1" selected="0">
            <x v="0"/>
          </reference>
        </references>
      </pivotArea>
    </chartFormat>
    <chartFormat chart="1" format="1" series="1">
      <pivotArea type="data" outline="0" fieldPosition="0">
        <references count="2">
          <reference field="4294967294" count="1" selected="0">
            <x v="0"/>
          </reference>
          <reference field="1" count="1" selected="0">
            <x v="1"/>
          </reference>
        </references>
      </pivotArea>
    </chartFormat>
    <chartFormat chart="1" format="2" series="1">
      <pivotArea type="data" outline="0" fieldPosition="0">
        <references count="2">
          <reference field="4294967294" count="1" selected="0">
            <x v="0"/>
          </reference>
          <reference field="1" count="1" selected="0">
            <x v="2"/>
          </reference>
        </references>
      </pivotArea>
    </chartFormat>
    <chartFormat chart="1" format="3" series="1">
      <pivotArea type="data" outline="0" fieldPosition="0">
        <references count="2">
          <reference field="4294967294" count="1" selected="0">
            <x v="0"/>
          </reference>
          <reference field="1" count="1" selected="0">
            <x v="3"/>
          </reference>
        </references>
      </pivotArea>
    </chartFormat>
    <chartFormat chart="1" format="4" series="1">
      <pivotArea type="data" outline="0" fieldPosition="0">
        <references count="2">
          <reference field="4294967294" count="1" selected="0">
            <x v="0"/>
          </reference>
          <reference field="1" count="1" selected="0">
            <x v="4"/>
          </reference>
        </references>
      </pivotArea>
    </chartFormat>
    <chartFormat chart="1" format="5" series="1">
      <pivotArea type="data" outline="0" fieldPosition="0">
        <references count="2">
          <reference field="4294967294" count="1" selected="0">
            <x v="0"/>
          </reference>
          <reference field="1" count="1" selected="0">
            <x v="5"/>
          </reference>
        </references>
      </pivotArea>
    </chartFormat>
  </chartFormats>
  <pivotHierarchies count="4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3"/>
  </rowHierarchiesUsage>
  <colHierarchiesUsage count="1">
    <colHierarchyUsage hierarchyUsage="2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heet7!$A:$I">
        <x15:activeTabTopLevelEntity name="[Range 4]"/>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98021CCD-85C8-452F-9054-B32C2859560A}" name="PivotTable70" cacheId="95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L48:AK54" firstHeaderRow="1" firstDataRow="2" firstDataCol="1"/>
  <pivotFields count="3">
    <pivotField axis="axisRow" allDrilled="1" subtotalTop="0" showAll="0" dataSourceSort="1" defaultSubtotal="0" defaultAttributeDrillState="1">
      <items count="4">
        <item x="0"/>
        <item x="1"/>
        <item x="2"/>
        <item x="3"/>
      </items>
    </pivotField>
    <pivotField axis="axisCol" allDrilled="1" subtotalTop="0" showAll="0" dataSourceSort="1"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 dataField="1" subtotalTop="0" showAll="0" defaultSubtotal="0"/>
  </pivotFields>
  <rowFields count="1">
    <field x="0"/>
  </rowFields>
  <rowItems count="5">
    <i>
      <x/>
    </i>
    <i>
      <x v="1"/>
    </i>
    <i>
      <x v="2"/>
    </i>
    <i>
      <x v="3"/>
    </i>
    <i t="grand">
      <x/>
    </i>
  </rowItems>
  <colFields count="1">
    <field x="1"/>
  </colFields>
  <colItems count="25">
    <i>
      <x/>
    </i>
    <i>
      <x v="1"/>
    </i>
    <i>
      <x v="2"/>
    </i>
    <i>
      <x v="3"/>
    </i>
    <i>
      <x v="4"/>
    </i>
    <i>
      <x v="5"/>
    </i>
    <i>
      <x v="6"/>
    </i>
    <i>
      <x v="7"/>
    </i>
    <i>
      <x v="8"/>
    </i>
    <i>
      <x v="9"/>
    </i>
    <i>
      <x v="10"/>
    </i>
    <i>
      <x v="11"/>
    </i>
    <i>
      <x v="12"/>
    </i>
    <i>
      <x v="13"/>
    </i>
    <i>
      <x v="14"/>
    </i>
    <i>
      <x v="15"/>
    </i>
    <i>
      <x v="16"/>
    </i>
    <i>
      <x v="17"/>
    </i>
    <i>
      <x v="18"/>
    </i>
    <i>
      <x v="19"/>
    </i>
    <i>
      <x v="20"/>
    </i>
    <i>
      <x v="21"/>
    </i>
    <i>
      <x v="22"/>
    </i>
    <i>
      <x v="23"/>
    </i>
    <i t="grand">
      <x/>
    </i>
  </colItems>
  <dataFields count="1">
    <dataField name="Count of religion" fld="2" subtotal="count" baseField="0" baseItem="0"/>
  </dataFields>
  <formats count="3">
    <format dxfId="11">
      <pivotArea field="0" type="button" dataOnly="0" labelOnly="1" outline="0" axis="axisRow" fieldPosition="0"/>
    </format>
    <format dxfId="10">
      <pivotArea dataOnly="0" labelOnly="1" fieldPosition="0">
        <references count="1">
          <reference field="1" count="0"/>
        </references>
      </pivotArea>
    </format>
    <format dxfId="9">
      <pivotArea dataOnly="0" labelOnly="1" grandCol="1" outline="0" fieldPosition="0"/>
    </format>
  </formats>
  <chartFormats count="24">
    <chartFormat chart="1" format="0" series="1">
      <pivotArea type="data" outline="0" fieldPosition="0">
        <references count="2">
          <reference field="4294967294" count="1" selected="0">
            <x v="0"/>
          </reference>
          <reference field="1" count="1" selected="0">
            <x v="0"/>
          </reference>
        </references>
      </pivotArea>
    </chartFormat>
    <chartFormat chart="1" format="1" series="1">
      <pivotArea type="data" outline="0" fieldPosition="0">
        <references count="2">
          <reference field="4294967294" count="1" selected="0">
            <x v="0"/>
          </reference>
          <reference field="1" count="1" selected="0">
            <x v="1"/>
          </reference>
        </references>
      </pivotArea>
    </chartFormat>
    <chartFormat chart="1" format="2" series="1">
      <pivotArea type="data" outline="0" fieldPosition="0">
        <references count="2">
          <reference field="4294967294" count="1" selected="0">
            <x v="0"/>
          </reference>
          <reference field="1" count="1" selected="0">
            <x v="2"/>
          </reference>
        </references>
      </pivotArea>
    </chartFormat>
    <chartFormat chart="1" format="3" series="1">
      <pivotArea type="data" outline="0" fieldPosition="0">
        <references count="2">
          <reference field="4294967294" count="1" selected="0">
            <x v="0"/>
          </reference>
          <reference field="1" count="1" selected="0">
            <x v="3"/>
          </reference>
        </references>
      </pivotArea>
    </chartFormat>
    <chartFormat chart="1" format="4" series="1">
      <pivotArea type="data" outline="0" fieldPosition="0">
        <references count="2">
          <reference field="4294967294" count="1" selected="0">
            <x v="0"/>
          </reference>
          <reference field="1" count="1" selected="0">
            <x v="4"/>
          </reference>
        </references>
      </pivotArea>
    </chartFormat>
    <chartFormat chart="1" format="5" series="1">
      <pivotArea type="data" outline="0" fieldPosition="0">
        <references count="2">
          <reference field="4294967294" count="1" selected="0">
            <x v="0"/>
          </reference>
          <reference field="1" count="1" selected="0">
            <x v="5"/>
          </reference>
        </references>
      </pivotArea>
    </chartFormat>
    <chartFormat chart="1" format="6" series="1">
      <pivotArea type="data" outline="0" fieldPosition="0">
        <references count="2">
          <reference field="4294967294" count="1" selected="0">
            <x v="0"/>
          </reference>
          <reference field="1" count="1" selected="0">
            <x v="6"/>
          </reference>
        </references>
      </pivotArea>
    </chartFormat>
    <chartFormat chart="1" format="7" series="1">
      <pivotArea type="data" outline="0" fieldPosition="0">
        <references count="2">
          <reference field="4294967294" count="1" selected="0">
            <x v="0"/>
          </reference>
          <reference field="1" count="1" selected="0">
            <x v="7"/>
          </reference>
        </references>
      </pivotArea>
    </chartFormat>
    <chartFormat chart="1" format="8" series="1">
      <pivotArea type="data" outline="0" fieldPosition="0">
        <references count="2">
          <reference field="4294967294" count="1" selected="0">
            <x v="0"/>
          </reference>
          <reference field="1" count="1" selected="0">
            <x v="8"/>
          </reference>
        </references>
      </pivotArea>
    </chartFormat>
    <chartFormat chart="1" format="9" series="1">
      <pivotArea type="data" outline="0" fieldPosition="0">
        <references count="2">
          <reference field="4294967294" count="1" selected="0">
            <x v="0"/>
          </reference>
          <reference field="1" count="1" selected="0">
            <x v="9"/>
          </reference>
        </references>
      </pivotArea>
    </chartFormat>
    <chartFormat chart="1" format="10" series="1">
      <pivotArea type="data" outline="0" fieldPosition="0">
        <references count="2">
          <reference field="4294967294" count="1" selected="0">
            <x v="0"/>
          </reference>
          <reference field="1" count="1" selected="0">
            <x v="10"/>
          </reference>
        </references>
      </pivotArea>
    </chartFormat>
    <chartFormat chart="1" format="11" series="1">
      <pivotArea type="data" outline="0" fieldPosition="0">
        <references count="2">
          <reference field="4294967294" count="1" selected="0">
            <x v="0"/>
          </reference>
          <reference field="1" count="1" selected="0">
            <x v="11"/>
          </reference>
        </references>
      </pivotArea>
    </chartFormat>
    <chartFormat chart="1" format="12" series="1">
      <pivotArea type="data" outline="0" fieldPosition="0">
        <references count="2">
          <reference field="4294967294" count="1" selected="0">
            <x v="0"/>
          </reference>
          <reference field="1" count="1" selected="0">
            <x v="12"/>
          </reference>
        </references>
      </pivotArea>
    </chartFormat>
    <chartFormat chart="1" format="13" series="1">
      <pivotArea type="data" outline="0" fieldPosition="0">
        <references count="2">
          <reference field="4294967294" count="1" selected="0">
            <x v="0"/>
          </reference>
          <reference field="1" count="1" selected="0">
            <x v="13"/>
          </reference>
        </references>
      </pivotArea>
    </chartFormat>
    <chartFormat chart="1" format="14" series="1">
      <pivotArea type="data" outline="0" fieldPosition="0">
        <references count="2">
          <reference field="4294967294" count="1" selected="0">
            <x v="0"/>
          </reference>
          <reference field="1" count="1" selected="0">
            <x v="14"/>
          </reference>
        </references>
      </pivotArea>
    </chartFormat>
    <chartFormat chart="1" format="15" series="1">
      <pivotArea type="data" outline="0" fieldPosition="0">
        <references count="2">
          <reference field="4294967294" count="1" selected="0">
            <x v="0"/>
          </reference>
          <reference field="1" count="1" selected="0">
            <x v="15"/>
          </reference>
        </references>
      </pivotArea>
    </chartFormat>
    <chartFormat chart="1" format="16" series="1">
      <pivotArea type="data" outline="0" fieldPosition="0">
        <references count="2">
          <reference field="4294967294" count="1" selected="0">
            <x v="0"/>
          </reference>
          <reference field="1" count="1" selected="0">
            <x v="16"/>
          </reference>
        </references>
      </pivotArea>
    </chartFormat>
    <chartFormat chart="1" format="17" series="1">
      <pivotArea type="data" outline="0" fieldPosition="0">
        <references count="2">
          <reference field="4294967294" count="1" selected="0">
            <x v="0"/>
          </reference>
          <reference field="1" count="1" selected="0">
            <x v="17"/>
          </reference>
        </references>
      </pivotArea>
    </chartFormat>
    <chartFormat chart="1" format="18" series="1">
      <pivotArea type="data" outline="0" fieldPosition="0">
        <references count="2">
          <reference field="4294967294" count="1" selected="0">
            <x v="0"/>
          </reference>
          <reference field="1" count="1" selected="0">
            <x v="18"/>
          </reference>
        </references>
      </pivotArea>
    </chartFormat>
    <chartFormat chart="1" format="19" series="1">
      <pivotArea type="data" outline="0" fieldPosition="0">
        <references count="2">
          <reference field="4294967294" count="1" selected="0">
            <x v="0"/>
          </reference>
          <reference field="1" count="1" selected="0">
            <x v="19"/>
          </reference>
        </references>
      </pivotArea>
    </chartFormat>
    <chartFormat chart="1" format="20" series="1">
      <pivotArea type="data" outline="0" fieldPosition="0">
        <references count="2">
          <reference field="4294967294" count="1" selected="0">
            <x v="0"/>
          </reference>
          <reference field="1" count="1" selected="0">
            <x v="20"/>
          </reference>
        </references>
      </pivotArea>
    </chartFormat>
    <chartFormat chart="1" format="21" series="1">
      <pivotArea type="data" outline="0" fieldPosition="0">
        <references count="2">
          <reference field="4294967294" count="1" selected="0">
            <x v="0"/>
          </reference>
          <reference field="1" count="1" selected="0">
            <x v="21"/>
          </reference>
        </references>
      </pivotArea>
    </chartFormat>
    <chartFormat chart="1" format="22" series="1">
      <pivotArea type="data" outline="0" fieldPosition="0">
        <references count="2">
          <reference field="4294967294" count="1" selected="0">
            <x v="0"/>
          </reference>
          <reference field="1" count="1" selected="0">
            <x v="22"/>
          </reference>
        </references>
      </pivotArea>
    </chartFormat>
    <chartFormat chart="1" format="23" series="1">
      <pivotArea type="data" outline="0" fieldPosition="0">
        <references count="2">
          <reference field="4294967294" count="1" selected="0">
            <x v="0"/>
          </reference>
          <reference field="1" count="1" selected="0">
            <x v="23"/>
          </reference>
        </references>
      </pivotArea>
    </chartFormat>
  </chartFormats>
  <pivotHierarchies count="4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3"/>
  </rowHierarchiesUsage>
  <colHierarchiesUsage count="1">
    <colHierarchyUsage hierarchyUsage="19"/>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heet7!$A:$I">
        <x15:activeTabTopLevelEntity name="[Range 4]"/>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545488D7-F826-400E-8BA5-38014B5D9446}" name="PivotTable69" cacheId="95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L32:P38" firstHeaderRow="1" firstDataRow="2" firstDataCol="1"/>
  <pivotFields count="3">
    <pivotField axis="axisRow" allDrilled="1" subtotalTop="0" showAll="0" dataSourceSort="1" defaultSubtotal="0" defaultAttributeDrillState="1">
      <items count="4">
        <item x="0"/>
        <item x="1"/>
        <item x="2"/>
        <item x="3"/>
      </items>
    </pivotField>
    <pivotField axis="axisCol" allDrilled="1" subtotalTop="0" showAll="0" dataSourceSort="1" defaultSubtotal="0" defaultAttributeDrillState="1">
      <items count="3">
        <item x="0"/>
        <item x="1"/>
        <item x="2"/>
      </items>
    </pivotField>
    <pivotField dataField="1" subtotalTop="0" showAll="0" defaultSubtotal="0"/>
  </pivotFields>
  <rowFields count="1">
    <field x="0"/>
  </rowFields>
  <rowItems count="5">
    <i>
      <x/>
    </i>
    <i>
      <x v="1"/>
    </i>
    <i>
      <x v="2"/>
    </i>
    <i>
      <x v="3"/>
    </i>
    <i t="grand">
      <x/>
    </i>
  </rowItems>
  <colFields count="1">
    <field x="1"/>
  </colFields>
  <colItems count="4">
    <i>
      <x/>
    </i>
    <i>
      <x v="1"/>
    </i>
    <i>
      <x v="2"/>
    </i>
    <i t="grand">
      <x/>
    </i>
  </colItems>
  <dataFields count="1">
    <dataField name="Count of income groups" fld="2" subtotal="count" baseField="0" baseItem="0"/>
  </dataFields>
  <chartFormats count="3">
    <chartFormat chart="8" format="0" series="1">
      <pivotArea type="data" outline="0" fieldPosition="0">
        <references count="2">
          <reference field="4294967294" count="1" selected="0">
            <x v="0"/>
          </reference>
          <reference field="1" count="1" selected="0">
            <x v="0"/>
          </reference>
        </references>
      </pivotArea>
    </chartFormat>
    <chartFormat chart="8" format="1" series="1">
      <pivotArea type="data" outline="0" fieldPosition="0">
        <references count="2">
          <reference field="4294967294" count="1" selected="0">
            <x v="0"/>
          </reference>
          <reference field="1" count="1" selected="0">
            <x v="1"/>
          </reference>
        </references>
      </pivotArea>
    </chartFormat>
    <chartFormat chart="8" format="2" series="1">
      <pivotArea type="data" outline="0" fieldPosition="0">
        <references count="2">
          <reference field="4294967294" count="1" selected="0">
            <x v="0"/>
          </reference>
          <reference field="1" count="1" selected="0">
            <x v="2"/>
          </reference>
        </references>
      </pivotArea>
    </chartFormat>
  </chartFormats>
  <pivotHierarchies count="4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3"/>
  </rowHierarchiesUsage>
  <colHierarchiesUsage count="1">
    <colHierarchyUsage hierarchyUsage="18"/>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heet7!$A:$I">
        <x15:activeTabTopLevelEntity name="[Range 4]"/>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43ACEF67-F0BC-42F8-89A1-6DFD3E0A0971}" name="PivotTable68" cacheId="95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location ref="L17:Q23" firstHeaderRow="1" firstDataRow="2" firstDataCol="1"/>
  <pivotFields count="3">
    <pivotField axis="axisRow" allDrilled="1" subtotalTop="0" showAll="0" dataSourceSort="1" defaultSubtotal="0" defaultAttributeDrillState="1">
      <items count="4">
        <item x="0"/>
        <item x="1"/>
        <item x="2"/>
        <item x="3"/>
      </items>
    </pivotField>
    <pivotField axis="axisCol" allDrilled="1" subtotalTop="0" showAll="0" dataSourceSort="1" defaultSubtotal="0" defaultAttributeDrillState="1">
      <items count="4">
        <item x="0"/>
        <item x="1"/>
        <item x="2"/>
        <item x="3"/>
      </items>
    </pivotField>
    <pivotField dataField="1" subtotalTop="0" showAll="0" defaultSubtotal="0"/>
  </pivotFields>
  <rowFields count="1">
    <field x="0"/>
  </rowFields>
  <rowItems count="5">
    <i>
      <x/>
    </i>
    <i>
      <x v="1"/>
    </i>
    <i>
      <x v="2"/>
    </i>
    <i>
      <x v="3"/>
    </i>
    <i t="grand">
      <x/>
    </i>
  </rowItems>
  <colFields count="1">
    <field x="1"/>
  </colFields>
  <colItems count="5">
    <i>
      <x/>
    </i>
    <i>
      <x v="1"/>
    </i>
    <i>
      <x v="2"/>
    </i>
    <i>
      <x v="3"/>
    </i>
    <i t="grand">
      <x/>
    </i>
  </colItems>
  <dataFields count="1">
    <dataField name="Count of age groups" fld="2" subtotal="count" baseField="0" baseItem="0"/>
  </dataFields>
  <formats count="10">
    <format dxfId="31">
      <pivotArea type="all" dataOnly="0" outline="0" fieldPosition="0"/>
    </format>
    <format dxfId="30">
      <pivotArea outline="0" collapsedLevelsAreSubtotals="1" fieldPosition="0"/>
    </format>
    <format dxfId="29">
      <pivotArea type="origin" dataOnly="0" labelOnly="1" outline="0" fieldPosition="0"/>
    </format>
    <format dxfId="28">
      <pivotArea field="1" type="button" dataOnly="0" labelOnly="1" outline="0" axis="axisCol" fieldPosition="0"/>
    </format>
    <format dxfId="27">
      <pivotArea type="topRight" dataOnly="0" labelOnly="1" outline="0" fieldPosition="0"/>
    </format>
    <format dxfId="26">
      <pivotArea field="0" type="button" dataOnly="0" labelOnly="1" outline="0" axis="axisRow" fieldPosition="0"/>
    </format>
    <format dxfId="25">
      <pivotArea dataOnly="0" labelOnly="1" fieldPosition="0">
        <references count="1">
          <reference field="0" count="0"/>
        </references>
      </pivotArea>
    </format>
    <format dxfId="24">
      <pivotArea dataOnly="0" labelOnly="1" grandRow="1" outline="0" fieldPosition="0"/>
    </format>
    <format dxfId="23">
      <pivotArea dataOnly="0" labelOnly="1" fieldPosition="0">
        <references count="1">
          <reference field="1" count="0"/>
        </references>
      </pivotArea>
    </format>
    <format dxfId="22">
      <pivotArea dataOnly="0" labelOnly="1" grandCol="1" outline="0" fieldPosition="0"/>
    </format>
  </formats>
  <chartFormats count="4">
    <chartFormat chart="17" format="0" series="1">
      <pivotArea type="data" outline="0" fieldPosition="0">
        <references count="2">
          <reference field="4294967294" count="1" selected="0">
            <x v="0"/>
          </reference>
          <reference field="1" count="1" selected="0">
            <x v="0"/>
          </reference>
        </references>
      </pivotArea>
    </chartFormat>
    <chartFormat chart="17" format="1" series="1">
      <pivotArea type="data" outline="0" fieldPosition="0">
        <references count="2">
          <reference field="4294967294" count="1" selected="0">
            <x v="0"/>
          </reference>
          <reference field="1" count="1" selected="0">
            <x v="1"/>
          </reference>
        </references>
      </pivotArea>
    </chartFormat>
    <chartFormat chart="17" format="2" series="1">
      <pivotArea type="data" outline="0" fieldPosition="0">
        <references count="2">
          <reference field="4294967294" count="1" selected="0">
            <x v="0"/>
          </reference>
          <reference field="1" count="1" selected="0">
            <x v="2"/>
          </reference>
        </references>
      </pivotArea>
    </chartFormat>
    <chartFormat chart="17" format="3" series="1">
      <pivotArea type="data" outline="0" fieldPosition="0">
        <references count="2">
          <reference field="4294967294" count="1" selected="0">
            <x v="0"/>
          </reference>
          <reference field="1" count="1" selected="0">
            <x v="3"/>
          </reference>
        </references>
      </pivotArea>
    </chartFormat>
  </chartFormats>
  <pivotHierarchies count="4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3"/>
  </rowHierarchiesUsage>
  <colHierarchiesUsage count="1">
    <colHierarchyUsage hierarchyUsage="16"/>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heet7!$A:$I">
        <x15:activeTabTopLevelEntity name="[Range 4]"/>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16B221FB-2AE9-4368-90BD-AC6C7C2560B2}" name="PivotTable67" cacheId="95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L3:O9" firstHeaderRow="1" firstDataRow="2" firstDataCol="1"/>
  <pivotFields count="3">
    <pivotField axis="axisRow" allDrilled="1" subtotalTop="0" showAll="0" dataSourceSort="1" defaultSubtotal="0" defaultAttributeDrillState="1">
      <items count="4">
        <item x="0"/>
        <item x="1"/>
        <item x="2"/>
        <item x="3"/>
      </items>
    </pivotField>
    <pivotField axis="axisCol" allDrilled="1" subtotalTop="0" showAll="0" dataSourceSort="1" defaultSubtotal="0" defaultAttributeDrillState="1">
      <items count="2">
        <item s="1" x="0"/>
        <item s="1" x="1"/>
      </items>
    </pivotField>
    <pivotField dataField="1" subtotalTop="0" showAll="0" defaultSubtotal="0"/>
  </pivotFields>
  <rowFields count="1">
    <field x="0"/>
  </rowFields>
  <rowItems count="5">
    <i>
      <x/>
    </i>
    <i>
      <x v="1"/>
    </i>
    <i>
      <x v="2"/>
    </i>
    <i>
      <x v="3"/>
    </i>
    <i t="grand">
      <x/>
    </i>
  </rowItems>
  <colFields count="1">
    <field x="1"/>
  </colFields>
  <colItems count="3">
    <i>
      <x/>
    </i>
    <i>
      <x v="1"/>
    </i>
    <i t="grand">
      <x/>
    </i>
  </colItems>
  <dataFields count="1">
    <dataField name="Count of sex" fld="2" subtotal="count" baseField="0" baseItem="0"/>
  </dataFields>
  <formats count="10">
    <format dxfId="21">
      <pivotArea type="all" dataOnly="0" outline="0" fieldPosition="0"/>
    </format>
    <format dxfId="20">
      <pivotArea outline="0" collapsedLevelsAreSubtotals="1" fieldPosition="0"/>
    </format>
    <format dxfId="19">
      <pivotArea type="origin" dataOnly="0" labelOnly="1" outline="0" fieldPosition="0"/>
    </format>
    <format dxfId="18">
      <pivotArea field="1" type="button" dataOnly="0" labelOnly="1" outline="0" axis="axisCol" fieldPosition="0"/>
    </format>
    <format dxfId="17">
      <pivotArea type="topRight" dataOnly="0" labelOnly="1" outline="0" fieldPosition="0"/>
    </format>
    <format dxfId="16">
      <pivotArea field="0" type="button" dataOnly="0" labelOnly="1" outline="0" axis="axisRow" fieldPosition="0"/>
    </format>
    <format dxfId="15">
      <pivotArea dataOnly="0" labelOnly="1" fieldPosition="0">
        <references count="1">
          <reference field="0" count="0"/>
        </references>
      </pivotArea>
    </format>
    <format dxfId="14">
      <pivotArea dataOnly="0" labelOnly="1" grandRow="1" outline="0" fieldPosition="0"/>
    </format>
    <format dxfId="13">
      <pivotArea dataOnly="0" labelOnly="1" fieldPosition="0">
        <references count="1">
          <reference field="1" count="0"/>
        </references>
      </pivotArea>
    </format>
    <format dxfId="12">
      <pivotArea dataOnly="0" labelOnly="1" grandCol="1" outline="0" fieldPosition="0"/>
    </format>
  </formats>
  <chartFormats count="2">
    <chartFormat chart="14" format="0" series="1">
      <pivotArea type="data" outline="0" fieldPosition="0">
        <references count="2">
          <reference field="4294967294" count="1" selected="0">
            <x v="0"/>
          </reference>
          <reference field="1" count="1" selected="0">
            <x v="0"/>
          </reference>
        </references>
      </pivotArea>
    </chartFormat>
    <chartFormat chart="14" format="1" series="1">
      <pivotArea type="data" outline="0" fieldPosition="0">
        <references count="2">
          <reference field="4294967294" count="1" selected="0">
            <x v="0"/>
          </reference>
          <reference field="1" count="1" selected="0">
            <x v="1"/>
          </reference>
        </references>
      </pivotArea>
    </chartFormat>
  </chartFormats>
  <pivotHierarchies count="4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ag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3"/>
  </rowHierarchiesUsage>
  <colHierarchiesUsage count="1">
    <colHierarchyUsage hierarchyUsage="14"/>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heet7!$A:$I">
        <x15:activeTabTopLevelEntity name="[Range 4]"/>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9AA4521-7D2C-49DC-AE76-6281926C5E58}" name="PivotTable78" cacheId="96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H9:I16" firstHeaderRow="1" firstDataRow="1" firstDataCol="1"/>
  <pivotFields count="1">
    <pivotField axis="axisRow" dataField="1" showAll="0">
      <items count="7">
        <item x="2"/>
        <item x="3"/>
        <item x="0"/>
        <item x="4"/>
        <item x="1"/>
        <item x="5"/>
        <item t="default"/>
      </items>
    </pivotField>
  </pivotFields>
  <rowFields count="1">
    <field x="0"/>
  </rowFields>
  <rowItems count="7">
    <i>
      <x/>
    </i>
    <i>
      <x v="1"/>
    </i>
    <i>
      <x v="2"/>
    </i>
    <i>
      <x v="3"/>
    </i>
    <i>
      <x v="4"/>
    </i>
    <i>
      <x v="5"/>
    </i>
    <i t="grand">
      <x/>
    </i>
  </rowItems>
  <colItems count="1">
    <i/>
  </colItems>
  <dataFields count="1">
    <dataField name="Count of partyl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24940B6-1213-45AA-877A-CC42EA68A000}" name="PivotTable42" cacheId="945"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5">
  <location ref="E3:I9" firstHeaderRow="1" firstDataRow="2" firstDataCol="1"/>
  <pivotFields count="3">
    <pivotField axis="axisCol" allDrilled="1" subtotalTop="0" showAll="0" dataSourceSort="1" defaultSubtotal="0" defaultAttributeDrillState="1">
      <items count="3">
        <item x="0"/>
        <item x="1"/>
        <item x="2"/>
      </items>
    </pivotField>
    <pivotField axis="axisRow" allDrilled="1" subtotalTop="0" showAll="0" dataSourceSort="1" defaultSubtotal="0" defaultAttributeDrillState="1">
      <items count="4">
        <item x="0"/>
        <item x="1"/>
        <item x="2"/>
        <item x="3"/>
      </items>
    </pivotField>
    <pivotField dataField="1" subtotalTop="0" showAll="0" defaultSubtotal="0"/>
  </pivotFields>
  <rowFields count="1">
    <field x="1"/>
  </rowFields>
  <rowItems count="5">
    <i>
      <x/>
    </i>
    <i>
      <x v="1"/>
    </i>
    <i>
      <x v="2"/>
    </i>
    <i>
      <x v="3"/>
    </i>
    <i t="grand">
      <x/>
    </i>
  </rowItems>
  <colFields count="1">
    <field x="0"/>
  </colFields>
  <colItems count="4">
    <i>
      <x/>
    </i>
    <i>
      <x v="1"/>
    </i>
    <i>
      <x v="2"/>
    </i>
    <i t="grand">
      <x/>
    </i>
  </colItems>
  <dataFields count="1">
    <dataField name="Count of Q3b" fld="2" subtotal="count" baseField="0" baseItem="0"/>
  </dataFields>
  <chartFormats count="3">
    <chartFormat chart="4" format="0" series="1">
      <pivotArea type="data" outline="0" fieldPosition="0">
        <references count="2">
          <reference field="4294967294" count="1" selected="0">
            <x v="0"/>
          </reference>
          <reference field="0" count="1" selected="0">
            <x v="0"/>
          </reference>
        </references>
      </pivotArea>
    </chartFormat>
    <chartFormat chart="4" format="1" series="1">
      <pivotArea type="data" outline="0" fieldPosition="0">
        <references count="2">
          <reference field="4294967294" count="1" selected="0">
            <x v="0"/>
          </reference>
          <reference field="0" count="1" selected="0">
            <x v="1"/>
          </reference>
        </references>
      </pivotArea>
    </chartFormat>
    <chartFormat chart="4" format="2" series="1">
      <pivotArea type="data" outline="0" fieldPosition="0">
        <references count="2">
          <reference field="4294967294" count="1" selected="0">
            <x v="0"/>
          </reference>
          <reference field="0" count="1" selected="0">
            <x v="2"/>
          </reference>
        </references>
      </pivotArea>
    </chartFormat>
  </chartFormats>
  <pivotHierarchies count="4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colHierarchiesUsage count="1">
    <colHierarchyUsage hierarchyUsage="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heet1!$B$1:$C$975">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8D34252-49E0-40C9-9231-7FE22AE4FF26}" name="PivotTable44" cacheId="946"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5">
  <location ref="E3:I8" firstHeaderRow="1" firstDataRow="2" firstDataCol="1"/>
  <pivotFields count="3">
    <pivotField axis="axisCol" allDrilled="1" subtotalTop="0" showAll="0" dataSourceSort="1" defaultSubtotal="0" defaultAttributeDrillState="1">
      <items count="3">
        <item x="0"/>
        <item x="1"/>
        <item x="2"/>
      </items>
    </pivotField>
    <pivotField axis="axisRow" allDrilled="1" subtotalTop="0" showAll="0" dataSourceSort="1" defaultSubtotal="0" defaultAttributeDrillState="1">
      <items count="3">
        <item x="0"/>
        <item x="1"/>
        <item x="2"/>
      </items>
    </pivotField>
    <pivotField dataField="1" subtotalTop="0" showAll="0" defaultSubtotal="0"/>
  </pivotFields>
  <rowFields count="1">
    <field x="1"/>
  </rowFields>
  <rowItems count="4">
    <i>
      <x/>
    </i>
    <i>
      <x v="1"/>
    </i>
    <i>
      <x v="2"/>
    </i>
    <i t="grand">
      <x/>
    </i>
  </rowItems>
  <colFields count="1">
    <field x="0"/>
  </colFields>
  <colItems count="4">
    <i>
      <x/>
    </i>
    <i>
      <x v="1"/>
    </i>
    <i>
      <x v="2"/>
    </i>
    <i t="grand">
      <x/>
    </i>
  </colItems>
  <dataFields count="1">
    <dataField name="Count of Q3a" fld="2" subtotal="count" baseField="0" baseItem="0"/>
  </dataFields>
  <formats count="3">
    <format dxfId="2">
      <pivotArea field="1" type="button" dataOnly="0" labelOnly="1" outline="0" axis="axisRow" fieldPosition="0"/>
    </format>
    <format dxfId="1">
      <pivotArea dataOnly="0" labelOnly="1" fieldPosition="0">
        <references count="1">
          <reference field="0" count="0"/>
        </references>
      </pivotArea>
    </format>
    <format dxfId="0">
      <pivotArea dataOnly="0" labelOnly="1" grandCol="1" outline="0" fieldPosition="0"/>
    </format>
  </formats>
  <chartFormats count="3">
    <chartFormat chart="4" format="0" series="1">
      <pivotArea type="data" outline="0" fieldPosition="0">
        <references count="2">
          <reference field="4294967294" count="1" selected="0">
            <x v="0"/>
          </reference>
          <reference field="0" count="1" selected="0">
            <x v="0"/>
          </reference>
        </references>
      </pivotArea>
    </chartFormat>
    <chartFormat chart="4" format="1" series="1">
      <pivotArea type="data" outline="0" fieldPosition="0">
        <references count="2">
          <reference field="4294967294" count="1" selected="0">
            <x v="0"/>
          </reference>
          <reference field="0" count="1" selected="0">
            <x v="1"/>
          </reference>
        </references>
      </pivotArea>
    </chartFormat>
    <chartFormat chart="4" format="2" series="1">
      <pivotArea type="data" outline="0" fieldPosition="0">
        <references count="2">
          <reference field="4294967294" count="1" selected="0">
            <x v="0"/>
          </reference>
          <reference field="0" count="1" selected="0">
            <x v="2"/>
          </reference>
        </references>
      </pivotArea>
    </chartFormat>
  </chartFormats>
  <pivotHierarchies count="4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heet5!$B:$C">
        <x15:activeTabTopLevelEntity name="[Range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8614337-2056-4A0B-B486-6DE328DAA715}" name="PivotTable58" cacheId="94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I37:L40" firstHeaderRow="1" firstDataRow="2" firstDataCol="1"/>
  <pivotFields count="3">
    <pivotField axis="axisRow" allDrilled="1" subtotalTop="0" showAll="0" dataSourceSort="1" defaultSubtotal="0" defaultAttributeDrillState="1">
      <items count="1">
        <item s="1" x="0"/>
      </items>
    </pivotField>
    <pivotField axis="axisCol" allDrilled="1" subtotalTop="0" showAll="0" dataSourceSort="1" defaultSubtotal="0" defaultAttributeDrillState="1">
      <items count="2">
        <item s="1" x="0"/>
        <item s="1" x="1"/>
      </items>
    </pivotField>
    <pivotField dataField="1" subtotalTop="0" showAll="0" defaultSubtotal="0"/>
  </pivotFields>
  <rowFields count="1">
    <field x="0"/>
  </rowFields>
  <rowItems count="2">
    <i>
      <x/>
    </i>
    <i t="grand">
      <x/>
    </i>
  </rowItems>
  <colFields count="1">
    <field x="1"/>
  </colFields>
  <colItems count="3">
    <i>
      <x/>
    </i>
    <i>
      <x v="1"/>
    </i>
    <i t="grand">
      <x/>
    </i>
  </colItems>
  <dataFields count="1">
    <dataField name="Count of Q5f. Protecting democracy and human rights around the world" fld="2" subtotal="count" showDataAs="percentOfRow" baseField="0" baseItem="0" numFmtId="10"/>
  </dataFields>
  <formats count="4">
    <format dxfId="58">
      <pivotArea type="origin" dataOnly="0" labelOnly="1" outline="0" fieldPosition="0"/>
    </format>
    <format dxfId="57">
      <pivotArea field="0" type="button" dataOnly="0" labelOnly="1" outline="0" axis="axisRow" fieldPosition="0"/>
    </format>
    <format dxfId="56">
      <pivotArea dataOnly="0" labelOnly="1" fieldPosition="0">
        <references count="1">
          <reference field="0" count="0"/>
        </references>
      </pivotArea>
    </format>
    <format dxfId="55">
      <pivotArea dataOnly="0" labelOnly="1" grandRow="1" outline="0" fieldPosition="0"/>
    </format>
  </formats>
  <pivotHierarchies count="4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colHierarchiesUsage count="1">
    <colHierarchyUsage hierarchyUsage="1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heet6!$A:$G">
        <x15:activeTabTopLevelEntity name="[Range 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D2930C7-C249-4DFE-B9ED-0F82B3808F83}" name="PivotTable57" cacheId="94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I31:L34" firstHeaderRow="1" firstDataRow="2" firstDataCol="1"/>
  <pivotFields count="3">
    <pivotField axis="axisRow" allDrilled="1" subtotalTop="0" showAll="0" dataSourceSort="1" defaultSubtotal="0" defaultAttributeDrillState="1">
      <items count="1">
        <item s="1" x="0"/>
      </items>
    </pivotField>
    <pivotField axis="axisCol" allDrilled="1" subtotalTop="0" showAll="0" dataSourceSort="1" defaultSubtotal="0" defaultAttributeDrillState="1">
      <items count="2">
        <item s="1" x="0"/>
        <item s="1" x="1"/>
      </items>
    </pivotField>
    <pivotField dataField="1" subtotalTop="0" showAll="0" defaultSubtotal="0"/>
  </pivotFields>
  <rowFields count="1">
    <field x="0"/>
  </rowFields>
  <rowItems count="2">
    <i>
      <x/>
    </i>
    <i t="grand">
      <x/>
    </i>
  </rowItems>
  <colFields count="1">
    <field x="1"/>
  </colFields>
  <colItems count="3">
    <i>
      <x/>
    </i>
    <i>
      <x v="1"/>
    </i>
    <i t="grand">
      <x/>
    </i>
  </colItems>
  <dataFields count="1">
    <dataField name="Count of Q5e. Protecting European security" fld="2" subtotal="count" showDataAs="percentOfRow" baseField="0" baseItem="0" numFmtId="10"/>
  </dataFields>
  <formats count="4">
    <format dxfId="54">
      <pivotArea type="origin" dataOnly="0" labelOnly="1" outline="0" fieldPosition="0"/>
    </format>
    <format dxfId="53">
      <pivotArea field="0" type="button" dataOnly="0" labelOnly="1" outline="0" axis="axisRow" fieldPosition="0"/>
    </format>
    <format dxfId="52">
      <pivotArea dataOnly="0" labelOnly="1" fieldPosition="0">
        <references count="1">
          <reference field="0" count="0"/>
        </references>
      </pivotArea>
    </format>
    <format dxfId="51">
      <pivotArea dataOnly="0" labelOnly="1" grandRow="1" outline="0" fieldPosition="0"/>
    </format>
  </formats>
  <pivotHierarchies count="4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8"/>
  </rowHierarchiesUsage>
  <colHierarchiesUsage count="1">
    <colHierarchyUsage hierarchyUsage="1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heet6!$A:$G">
        <x15:activeTabTopLevelEntity name="[Range 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9791F18-BC8C-43E9-949C-B69FECB6F0E1}" name="PivotTable56" cacheId="94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I25:L28" firstHeaderRow="1" firstDataRow="2" firstDataCol="1"/>
  <pivotFields count="3">
    <pivotField axis="axisCol" allDrilled="1" subtotalTop="0" showAll="0" dataSourceSort="1" defaultSubtotal="0" defaultAttributeDrillState="1">
      <items count="2">
        <item s="1" x="0"/>
        <item s="1" x="1"/>
      </items>
    </pivotField>
    <pivotField axis="axisRow" allDrilled="1" subtotalTop="0" showAll="0" dataSourceSort="1" defaultSubtotal="0" defaultAttributeDrillState="1">
      <items count="1">
        <item s="1" x="0"/>
      </items>
    </pivotField>
    <pivotField dataField="1" subtotalTop="0" showAll="0" defaultSubtotal="0"/>
  </pivotFields>
  <rowFields count="1">
    <field x="1"/>
  </rowFields>
  <rowItems count="2">
    <i>
      <x/>
    </i>
    <i t="grand">
      <x/>
    </i>
  </rowItems>
  <colFields count="1">
    <field x="0"/>
  </colFields>
  <colItems count="3">
    <i>
      <x/>
    </i>
    <i>
      <x v="1"/>
    </i>
    <i t="grand">
      <x/>
    </i>
  </colItems>
  <dataFields count="1">
    <dataField name="Count of Q5d. Promoting free trade" fld="2" subtotal="count" showDataAs="percentOfRow" baseField="1" baseItem="0" numFmtId="10"/>
  </dataFields>
  <formats count="4">
    <format dxfId="50">
      <pivotArea type="origin" dataOnly="0" labelOnly="1" outline="0" fieldPosition="0"/>
    </format>
    <format dxfId="49">
      <pivotArea field="1" type="button" dataOnly="0" labelOnly="1" outline="0" axis="axisRow" fieldPosition="0"/>
    </format>
    <format dxfId="48">
      <pivotArea dataOnly="0" labelOnly="1" fieldPosition="0">
        <references count="1">
          <reference field="1" count="0"/>
        </references>
      </pivotArea>
    </format>
    <format dxfId="47">
      <pivotArea dataOnly="0" labelOnly="1" grandRow="1" outline="0" fieldPosition="0"/>
    </format>
  </formats>
  <pivotHierarchies count="4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7"/>
  </rowHierarchiesUsage>
  <colHierarchiesUsage count="1">
    <colHierarchyUsage hierarchyUsage="1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heet6!$A:$G">
        <x15:activeTabTopLevelEntity name="[Range 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C4E12476-0C77-477A-B7B0-DC6FCADAF308}" name="PivotTable54" cacheId="95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I19:L22" firstHeaderRow="1" firstDataRow="2" firstDataCol="1"/>
  <pivotFields count="3">
    <pivotField axis="axisRow" allDrilled="1" subtotalTop="0" showAll="0" dataSourceSort="1" defaultSubtotal="0" defaultAttributeDrillState="1">
      <items count="1">
        <item s="1" x="0"/>
      </items>
    </pivotField>
    <pivotField axis="axisCol" allDrilled="1" subtotalTop="0" showAll="0" dataSourceSort="1" defaultSubtotal="0" defaultAttributeDrillState="1">
      <items count="2">
        <item s="1" x="0"/>
        <item s="1" x="1"/>
      </items>
    </pivotField>
    <pivotField dataField="1" subtotalTop="0" showAll="0" defaultSubtotal="0"/>
  </pivotFields>
  <rowFields count="1">
    <field x="0"/>
  </rowFields>
  <rowItems count="2">
    <i>
      <x/>
    </i>
    <i t="grand">
      <x/>
    </i>
  </rowItems>
  <colFields count="1">
    <field x="1"/>
  </colFields>
  <colItems count="3">
    <i>
      <x/>
    </i>
    <i>
      <x v="1"/>
    </i>
    <i t="grand">
      <x/>
    </i>
  </colItems>
  <dataFields count="1">
    <dataField name="Count of Q5c. Dealing with Iran" fld="2" subtotal="count" showDataAs="percentOfRow" baseField="0" baseItem="0" numFmtId="10"/>
  </dataFields>
  <formats count="4">
    <format dxfId="46">
      <pivotArea type="origin" dataOnly="0" labelOnly="1" outline="0" fieldPosition="0"/>
    </format>
    <format dxfId="45">
      <pivotArea field="0" type="button" dataOnly="0" labelOnly="1" outline="0" axis="axisRow" fieldPosition="0"/>
    </format>
    <format dxfId="44">
      <pivotArea dataOnly="0" labelOnly="1" fieldPosition="0">
        <references count="1">
          <reference field="0" count="0"/>
        </references>
      </pivotArea>
    </format>
    <format dxfId="43">
      <pivotArea dataOnly="0" labelOnly="1" grandRow="1" outline="0" fieldPosition="0"/>
    </format>
  </formats>
  <pivotHierarchies count="4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6"/>
  </rowHierarchiesUsage>
  <colHierarchiesUsage count="1">
    <colHierarchyUsage hierarchyUsage="1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heet6!$A:$G">
        <x15:activeTabTopLevelEntity name="[Range 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EFBCCF70-7885-4887-B850-8F7583DF76AD}" name="PivotTable52" cacheId="95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I14:L17" firstHeaderRow="1" firstDataRow="2" firstDataCol="1"/>
  <pivotFields count="3">
    <pivotField axis="axisRow" allDrilled="1" subtotalTop="0" showAll="0" dataSourceSort="1" defaultSubtotal="0" defaultAttributeDrillState="1">
      <items count="1">
        <item s="1" x="0"/>
      </items>
    </pivotField>
    <pivotField axis="axisCol" allDrilled="1" subtotalTop="0" showAll="0" dataSourceSort="1" defaultSubtotal="0" defaultAttributeDrillState="1">
      <items count="2">
        <item s="1" x="0"/>
        <item s="1" x="1"/>
      </items>
    </pivotField>
    <pivotField dataField="1" subtotalTop="0" showAll="0" defaultSubtotal="0"/>
  </pivotFields>
  <rowFields count="1">
    <field x="0"/>
  </rowFields>
  <rowItems count="2">
    <i>
      <x/>
    </i>
    <i t="grand">
      <x/>
    </i>
  </rowItems>
  <colFields count="1">
    <field x="1"/>
  </colFields>
  <colItems count="3">
    <i>
      <x/>
    </i>
    <i>
      <x v="1"/>
    </i>
    <i t="grand">
      <x/>
    </i>
  </colItems>
  <dataFields count="1">
    <dataField name="Count of Q5b. Dealing with China" fld="2" subtotal="count" showDataAs="percentOfRow" baseField="0" baseItem="0" numFmtId="10"/>
  </dataFields>
  <formats count="4">
    <format dxfId="42">
      <pivotArea type="origin" dataOnly="0" labelOnly="1" outline="0" fieldPosition="0"/>
    </format>
    <format dxfId="41">
      <pivotArea field="0" type="button" dataOnly="0" labelOnly="1" outline="0" axis="axisRow" fieldPosition="0"/>
    </format>
    <format dxfId="40">
      <pivotArea dataOnly="0" labelOnly="1" fieldPosition="0">
        <references count="1">
          <reference field="0" count="0"/>
        </references>
      </pivotArea>
    </format>
    <format dxfId="39">
      <pivotArea dataOnly="0" labelOnly="1" grandRow="1" outline="0" fieldPosition="0"/>
    </format>
  </formats>
  <pivotHierarchies count="4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colHierarchiesUsage count="1">
    <colHierarchyUsage hierarchyUsage="1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heet6!$A:$G">
        <x15:activeTabTopLevelEntity name="[Range 2]"/>
      </x15:pivotTableUISettings>
    </ext>
    <ext xmlns:xpdl="http://schemas.microsoft.com/office/spreadsheetml/2016/pivotdefaultlayout" uri="{747A6164-185A-40DC-8AA5-F01512510D54}">
      <xpdl:pivotTableDefinition16 EnabledSubtotalsDefault="0" SubtotalsOnTopDefault="0"/>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8" Type="http://schemas.openxmlformats.org/officeDocument/2006/relationships/drawing" Target="../drawings/drawing3.xml"/><Relationship Id="rId3" Type="http://schemas.openxmlformats.org/officeDocument/2006/relationships/pivotTable" Target="../pivotTables/pivotTable7.xml"/><Relationship Id="rId7" Type="http://schemas.openxmlformats.org/officeDocument/2006/relationships/pivotTable" Target="../pivotTables/pivotTable11.xml"/><Relationship Id="rId2" Type="http://schemas.openxmlformats.org/officeDocument/2006/relationships/pivotTable" Target="../pivotTables/pivotTable6.xml"/><Relationship Id="rId1" Type="http://schemas.openxmlformats.org/officeDocument/2006/relationships/pivotTable" Target="../pivotTables/pivotTable5.xml"/><Relationship Id="rId6" Type="http://schemas.openxmlformats.org/officeDocument/2006/relationships/pivotTable" Target="../pivotTables/pivotTable10.xml"/><Relationship Id="rId5" Type="http://schemas.openxmlformats.org/officeDocument/2006/relationships/pivotTable" Target="../pivotTables/pivotTable9.xml"/><Relationship Id="rId4" Type="http://schemas.openxmlformats.org/officeDocument/2006/relationships/pivotTable" Target="../pivotTables/pivotTable8.xml"/></Relationships>
</file>

<file path=xl/worksheets/_rels/sheet8.xml.rels><?xml version="1.0" encoding="UTF-8" standalone="yes"?>
<Relationships xmlns="http://schemas.openxmlformats.org/package/2006/relationships"><Relationship Id="rId3" Type="http://schemas.openxmlformats.org/officeDocument/2006/relationships/pivotTable" Target="../pivotTables/pivotTable14.xml"/><Relationship Id="rId7" Type="http://schemas.openxmlformats.org/officeDocument/2006/relationships/drawing" Target="../drawings/drawing4.xml"/><Relationship Id="rId2" Type="http://schemas.openxmlformats.org/officeDocument/2006/relationships/pivotTable" Target="../pivotTables/pivotTable13.xml"/><Relationship Id="rId1" Type="http://schemas.openxmlformats.org/officeDocument/2006/relationships/pivotTable" Target="../pivotTables/pivotTable12.xml"/><Relationship Id="rId6" Type="http://schemas.openxmlformats.org/officeDocument/2006/relationships/pivotTable" Target="../pivotTables/pivotTable17.xml"/><Relationship Id="rId5" Type="http://schemas.openxmlformats.org/officeDocument/2006/relationships/pivotTable" Target="../pivotTables/pivotTable16.xml"/><Relationship Id="rId4" Type="http://schemas.openxmlformats.org/officeDocument/2006/relationships/pivotTable" Target="../pivotTables/pivotTable1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D83F09-D971-41FB-80A9-3509F0D3D438}">
  <dimension ref="A1:B27"/>
  <sheetViews>
    <sheetView topLeftCell="A2" workbookViewId="0">
      <selection activeCell="B21" sqref="B21"/>
    </sheetView>
  </sheetViews>
  <sheetFormatPr defaultRowHeight="14.5" x14ac:dyDescent="0.35"/>
  <cols>
    <col min="1" max="1" width="9.81640625" style="4" customWidth="1"/>
    <col min="2" max="2" width="198.453125" style="4" customWidth="1"/>
  </cols>
  <sheetData>
    <row r="1" spans="1:2" x14ac:dyDescent="0.35">
      <c r="A1" s="2" t="s">
        <v>199</v>
      </c>
      <c r="B1" s="2" t="s">
        <v>200</v>
      </c>
    </row>
    <row r="2" spans="1:2" x14ac:dyDescent="0.35">
      <c r="A2" s="3" t="s">
        <v>3</v>
      </c>
      <c r="B2" s="3" t="s">
        <v>201</v>
      </c>
    </row>
    <row r="3" spans="1:2" x14ac:dyDescent="0.35">
      <c r="A3" s="3" t="s">
        <v>5</v>
      </c>
      <c r="B3" s="3" t="s">
        <v>202</v>
      </c>
    </row>
    <row r="4" spans="1:2" x14ac:dyDescent="0.35">
      <c r="A4" s="3" t="s">
        <v>6</v>
      </c>
      <c r="B4" s="3" t="s">
        <v>203</v>
      </c>
    </row>
    <row r="5" spans="1:2" x14ac:dyDescent="0.35">
      <c r="A5" s="3" t="s">
        <v>8</v>
      </c>
      <c r="B5" s="3" t="s">
        <v>204</v>
      </c>
    </row>
    <row r="6" spans="1:2" x14ac:dyDescent="0.35">
      <c r="A6" s="3" t="s">
        <v>7</v>
      </c>
      <c r="B6" s="3" t="s">
        <v>205</v>
      </c>
    </row>
    <row r="7" spans="1:2" x14ac:dyDescent="0.35">
      <c r="A7" s="3" t="s">
        <v>1</v>
      </c>
      <c r="B7" s="3" t="s">
        <v>206</v>
      </c>
    </row>
    <row r="8" spans="1:2" x14ac:dyDescent="0.35">
      <c r="A8" s="3" t="s">
        <v>4</v>
      </c>
      <c r="B8" s="3" t="s">
        <v>207</v>
      </c>
    </row>
    <row r="9" spans="1:2" x14ac:dyDescent="0.35">
      <c r="A9" s="3" t="s">
        <v>10</v>
      </c>
      <c r="B9" s="3" t="s">
        <v>208</v>
      </c>
    </row>
    <row r="10" spans="1:2" x14ac:dyDescent="0.35">
      <c r="A10" s="3" t="s">
        <v>11</v>
      </c>
      <c r="B10" s="3" t="s">
        <v>209</v>
      </c>
    </row>
    <row r="11" spans="1:2" x14ac:dyDescent="0.35">
      <c r="A11" s="3" t="s">
        <v>14</v>
      </c>
      <c r="B11" s="3" t="s">
        <v>210</v>
      </c>
    </row>
    <row r="12" spans="1:2" x14ac:dyDescent="0.35">
      <c r="A12" s="3" t="s">
        <v>15</v>
      </c>
      <c r="B12" s="3" t="s">
        <v>211</v>
      </c>
    </row>
    <row r="13" spans="1:2" x14ac:dyDescent="0.35">
      <c r="A13" s="3" t="s">
        <v>16</v>
      </c>
      <c r="B13" s="3" t="s">
        <v>212</v>
      </c>
    </row>
    <row r="14" spans="1:2" x14ac:dyDescent="0.35">
      <c r="A14" s="3" t="s">
        <v>17</v>
      </c>
      <c r="B14" s="3" t="s">
        <v>213</v>
      </c>
    </row>
    <row r="15" spans="1:2" x14ac:dyDescent="0.35">
      <c r="A15" s="3" t="s">
        <v>18</v>
      </c>
      <c r="B15" s="3" t="s">
        <v>214</v>
      </c>
    </row>
    <row r="16" spans="1:2" x14ac:dyDescent="0.35">
      <c r="A16" s="3" t="s">
        <v>19</v>
      </c>
      <c r="B16" s="3" t="s">
        <v>215</v>
      </c>
    </row>
    <row r="17" spans="1:2" x14ac:dyDescent="0.35">
      <c r="A17" s="3" t="s">
        <v>20</v>
      </c>
      <c r="B17" s="3" t="s">
        <v>216</v>
      </c>
    </row>
    <row r="18" spans="1:2" x14ac:dyDescent="0.35">
      <c r="A18" s="3" t="s">
        <v>21</v>
      </c>
      <c r="B18" s="3" t="s">
        <v>217</v>
      </c>
    </row>
    <row r="19" spans="1:2" x14ac:dyDescent="0.35">
      <c r="A19" s="3" t="s">
        <v>22</v>
      </c>
      <c r="B19" s="3" t="s">
        <v>218</v>
      </c>
    </row>
    <row r="20" spans="1:2" x14ac:dyDescent="0.35">
      <c r="A20" s="3" t="s">
        <v>23</v>
      </c>
      <c r="B20" s="3" t="s">
        <v>219</v>
      </c>
    </row>
    <row r="21" spans="1:2" x14ac:dyDescent="0.35">
      <c r="A21" s="3" t="s">
        <v>24</v>
      </c>
      <c r="B21" s="3" t="s">
        <v>220</v>
      </c>
    </row>
    <row r="22" spans="1:2" x14ac:dyDescent="0.35">
      <c r="A22" s="3" t="s">
        <v>25</v>
      </c>
      <c r="B22" s="3" t="s">
        <v>221</v>
      </c>
    </row>
    <row r="23" spans="1:2" x14ac:dyDescent="0.35">
      <c r="A23" s="3" t="s">
        <v>9</v>
      </c>
      <c r="B23" s="3" t="s">
        <v>222</v>
      </c>
    </row>
    <row r="24" spans="1:2" x14ac:dyDescent="0.35">
      <c r="A24" s="3" t="s">
        <v>13</v>
      </c>
      <c r="B24" s="3" t="s">
        <v>223</v>
      </c>
    </row>
    <row r="25" spans="1:2" x14ac:dyDescent="0.35">
      <c r="A25" s="3" t="s">
        <v>12</v>
      </c>
      <c r="B25" s="3" t="s">
        <v>224</v>
      </c>
    </row>
    <row r="26" spans="1:2" x14ac:dyDescent="0.35">
      <c r="A26" s="3" t="s">
        <v>0</v>
      </c>
      <c r="B26" s="3" t="s">
        <v>0</v>
      </c>
    </row>
    <row r="27" spans="1:2" x14ac:dyDescent="0.35">
      <c r="A27" s="3" t="s">
        <v>2</v>
      </c>
      <c r="B27" s="3" t="s">
        <v>225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B1008"/>
  <sheetViews>
    <sheetView topLeftCell="I1" workbookViewId="0">
      <pane ySplit="1" topLeftCell="A2" activePane="bottomLeft" state="frozen"/>
      <selection pane="bottomLeft" activeCell="P11" sqref="P11"/>
    </sheetView>
  </sheetViews>
  <sheetFormatPr defaultRowHeight="14.5" x14ac:dyDescent="0.35"/>
  <cols>
    <col min="5" max="5" width="15.26953125" style="15" bestFit="1" customWidth="1"/>
    <col min="6" max="6" width="8.7265625" style="16"/>
    <col min="8" max="8" width="76.36328125" customWidth="1"/>
    <col min="9" max="9" width="34.08984375" customWidth="1"/>
    <col min="11" max="11" width="41.1796875" customWidth="1"/>
    <col min="12" max="12" width="17.08984375" style="15" customWidth="1"/>
    <col min="13" max="13" width="17.08984375" style="16" customWidth="1"/>
    <col min="16" max="16" width="49.36328125" bestFit="1" customWidth="1"/>
    <col min="17" max="17" width="22.1796875" bestFit="1" customWidth="1"/>
    <col min="18" max="18" width="14.36328125" bestFit="1" customWidth="1"/>
    <col min="19" max="19" width="34.26953125" customWidth="1"/>
    <col min="20" max="20" width="30.6328125" customWidth="1"/>
    <col min="21" max="21" width="16.54296875" bestFit="1" customWidth="1"/>
    <col min="23" max="27" width="15.1796875" bestFit="1" customWidth="1"/>
    <col min="28" max="28" width="32.7265625" customWidth="1"/>
  </cols>
  <sheetData>
    <row r="1" spans="1:28" s="35" customFormat="1" x14ac:dyDescent="0.35">
      <c r="A1" s="28" t="s">
        <v>0</v>
      </c>
      <c r="B1" s="28" t="s">
        <v>1</v>
      </c>
      <c r="C1" s="29" t="s">
        <v>2</v>
      </c>
      <c r="D1" s="29" t="s">
        <v>3</v>
      </c>
      <c r="E1" s="30" t="s">
        <v>290</v>
      </c>
      <c r="F1" s="31" t="s">
        <v>4</v>
      </c>
      <c r="G1" s="28" t="s">
        <v>5</v>
      </c>
      <c r="H1" s="28" t="s">
        <v>6</v>
      </c>
      <c r="I1" s="28" t="s">
        <v>7</v>
      </c>
      <c r="J1" s="28" t="s">
        <v>8</v>
      </c>
      <c r="K1" s="28" t="s">
        <v>9</v>
      </c>
      <c r="L1" s="30" t="s">
        <v>289</v>
      </c>
      <c r="M1" s="31" t="s">
        <v>10</v>
      </c>
      <c r="N1" s="28" t="s">
        <v>11</v>
      </c>
      <c r="O1" s="28" t="s">
        <v>12</v>
      </c>
      <c r="P1" s="28" t="s">
        <v>13</v>
      </c>
      <c r="Q1" s="28" t="s">
        <v>14</v>
      </c>
      <c r="R1" s="28" t="s">
        <v>15</v>
      </c>
      <c r="S1" s="28" t="s">
        <v>16</v>
      </c>
      <c r="T1" s="28" t="s">
        <v>17</v>
      </c>
      <c r="U1" s="28" t="s">
        <v>18</v>
      </c>
      <c r="V1" s="28" t="s">
        <v>19</v>
      </c>
      <c r="W1" s="28" t="s">
        <v>20</v>
      </c>
      <c r="X1" s="28" t="s">
        <v>21</v>
      </c>
      <c r="Y1" s="28" t="s">
        <v>22</v>
      </c>
      <c r="Z1" s="28" t="s">
        <v>23</v>
      </c>
      <c r="AA1" s="28" t="s">
        <v>24</v>
      </c>
      <c r="AB1" s="28" t="s">
        <v>25</v>
      </c>
    </row>
    <row r="2" spans="1:28" x14ac:dyDescent="0.35">
      <c r="A2" t="s">
        <v>26</v>
      </c>
      <c r="B2" t="s">
        <v>27</v>
      </c>
      <c r="C2" t="s">
        <v>28</v>
      </c>
      <c r="D2" t="s">
        <v>28</v>
      </c>
      <c r="E2" s="15" t="str">
        <f>IF(F2="NA", "Yes", F2)</f>
        <v>Yes</v>
      </c>
      <c r="F2" s="16" t="s">
        <v>29</v>
      </c>
      <c r="G2">
        <v>53</v>
      </c>
      <c r="H2" t="s">
        <v>30</v>
      </c>
      <c r="I2" t="s">
        <v>31</v>
      </c>
      <c r="J2" t="s">
        <v>32</v>
      </c>
      <c r="K2" t="s">
        <v>33</v>
      </c>
      <c r="L2" s="15" t="str">
        <f>IF(M2="NA", "Democratic", M2)</f>
        <v>Democratic</v>
      </c>
      <c r="M2" s="16" t="s">
        <v>29</v>
      </c>
      <c r="N2" t="s">
        <v>34</v>
      </c>
      <c r="O2" t="s">
        <v>35</v>
      </c>
      <c r="P2" t="s">
        <v>36</v>
      </c>
      <c r="Q2" t="s">
        <v>37</v>
      </c>
      <c r="R2" t="s">
        <v>38</v>
      </c>
      <c r="S2" t="s">
        <v>39</v>
      </c>
      <c r="T2" t="s">
        <v>39</v>
      </c>
      <c r="U2" t="s">
        <v>40</v>
      </c>
      <c r="V2" t="s">
        <v>41</v>
      </c>
      <c r="W2" t="s">
        <v>41</v>
      </c>
      <c r="X2" t="s">
        <v>41</v>
      </c>
      <c r="Y2" t="s">
        <v>41</v>
      </c>
      <c r="Z2" t="s">
        <v>41</v>
      </c>
      <c r="AA2" t="s">
        <v>41</v>
      </c>
      <c r="AB2" t="s">
        <v>42</v>
      </c>
    </row>
    <row r="3" spans="1:28" x14ac:dyDescent="0.35">
      <c r="A3" t="s">
        <v>43</v>
      </c>
      <c r="B3" t="s">
        <v>27</v>
      </c>
      <c r="C3" t="s">
        <v>44</v>
      </c>
      <c r="D3" t="s">
        <v>28</v>
      </c>
      <c r="E3" s="15" t="str">
        <f>IF(F3="NA", "Yes", F3)</f>
        <v>Yes</v>
      </c>
      <c r="F3" s="16" t="s">
        <v>32</v>
      </c>
      <c r="G3">
        <v>48</v>
      </c>
      <c r="H3" t="s">
        <v>45</v>
      </c>
      <c r="I3" t="s">
        <v>46</v>
      </c>
      <c r="J3" t="s">
        <v>47</v>
      </c>
      <c r="K3" t="s">
        <v>48</v>
      </c>
      <c r="L3" s="15" t="str">
        <f t="shared" ref="L3:L66" si="0">IF(M3="NA", "Democratic", M3)</f>
        <v>Democratic</v>
      </c>
      <c r="M3" s="16" t="s">
        <v>29</v>
      </c>
      <c r="N3" t="s">
        <v>49</v>
      </c>
      <c r="O3" t="s">
        <v>35</v>
      </c>
      <c r="P3" t="s">
        <v>36</v>
      </c>
      <c r="Q3" t="s">
        <v>50</v>
      </c>
      <c r="R3" t="s">
        <v>51</v>
      </c>
      <c r="S3" t="s">
        <v>39</v>
      </c>
      <c r="T3" t="s">
        <v>39</v>
      </c>
      <c r="U3" t="s">
        <v>52</v>
      </c>
      <c r="V3" t="s">
        <v>41</v>
      </c>
      <c r="W3" t="s">
        <v>41</v>
      </c>
      <c r="X3" t="s">
        <v>41</v>
      </c>
      <c r="Y3" t="s">
        <v>41</v>
      </c>
      <c r="Z3" t="s">
        <v>41</v>
      </c>
      <c r="AA3" t="s">
        <v>41</v>
      </c>
      <c r="AB3" t="s">
        <v>53</v>
      </c>
    </row>
    <row r="4" spans="1:28" x14ac:dyDescent="0.35">
      <c r="A4" t="s">
        <v>54</v>
      </c>
      <c r="B4" t="s">
        <v>55</v>
      </c>
      <c r="C4" t="s">
        <v>56</v>
      </c>
      <c r="D4" t="s">
        <v>56</v>
      </c>
      <c r="E4" s="15" t="str">
        <f t="shared" ref="E2:E66" si="1">IF(F4="NA", "Yes", F4)</f>
        <v>Yes</v>
      </c>
      <c r="F4" s="16" t="s">
        <v>29</v>
      </c>
      <c r="G4">
        <v>74</v>
      </c>
      <c r="H4" t="s">
        <v>45</v>
      </c>
      <c r="I4" t="s">
        <v>57</v>
      </c>
      <c r="J4" t="s">
        <v>47</v>
      </c>
      <c r="K4" t="s">
        <v>48</v>
      </c>
      <c r="L4" s="15" t="str">
        <f t="shared" si="0"/>
        <v>Democratic</v>
      </c>
      <c r="M4" s="16" t="s">
        <v>29</v>
      </c>
      <c r="N4" t="s">
        <v>58</v>
      </c>
      <c r="O4" t="s">
        <v>59</v>
      </c>
      <c r="P4" t="s">
        <v>60</v>
      </c>
      <c r="Q4" t="s">
        <v>61</v>
      </c>
      <c r="R4" t="s">
        <v>51</v>
      </c>
      <c r="S4" t="s">
        <v>39</v>
      </c>
      <c r="T4" t="s">
        <v>62</v>
      </c>
      <c r="U4" t="s">
        <v>40</v>
      </c>
      <c r="V4" t="s">
        <v>41</v>
      </c>
      <c r="W4" t="s">
        <v>41</v>
      </c>
      <c r="X4" t="s">
        <v>41</v>
      </c>
      <c r="Y4" t="s">
        <v>41</v>
      </c>
      <c r="Z4" t="s">
        <v>41</v>
      </c>
      <c r="AA4" t="s">
        <v>41</v>
      </c>
      <c r="AB4" t="s">
        <v>53</v>
      </c>
    </row>
    <row r="5" spans="1:28" x14ac:dyDescent="0.35">
      <c r="A5" t="s">
        <v>63</v>
      </c>
      <c r="B5" t="s">
        <v>64</v>
      </c>
      <c r="C5" t="s">
        <v>56</v>
      </c>
      <c r="D5" t="s">
        <v>56</v>
      </c>
      <c r="E5" s="15" t="str">
        <f t="shared" si="1"/>
        <v>Yes</v>
      </c>
      <c r="F5" s="16" t="s">
        <v>29</v>
      </c>
      <c r="G5">
        <v>78</v>
      </c>
      <c r="H5" t="s">
        <v>30</v>
      </c>
      <c r="I5" t="s">
        <v>65</v>
      </c>
      <c r="J5" t="s">
        <v>47</v>
      </c>
      <c r="K5" t="s">
        <v>48</v>
      </c>
      <c r="L5" s="15" t="str">
        <f t="shared" si="0"/>
        <v>Democratic</v>
      </c>
      <c r="M5" s="16" t="s">
        <v>29</v>
      </c>
      <c r="N5" t="s">
        <v>66</v>
      </c>
      <c r="O5" t="s">
        <v>59</v>
      </c>
      <c r="P5" t="s">
        <v>60</v>
      </c>
      <c r="Q5" t="s">
        <v>61</v>
      </c>
      <c r="R5" t="s">
        <v>67</v>
      </c>
      <c r="S5" t="s">
        <v>39</v>
      </c>
      <c r="T5" t="s">
        <v>39</v>
      </c>
      <c r="U5" t="s">
        <v>68</v>
      </c>
      <c r="V5" t="s">
        <v>41</v>
      </c>
      <c r="W5" t="s">
        <v>41</v>
      </c>
      <c r="X5" t="s">
        <v>41</v>
      </c>
      <c r="Y5" t="s">
        <v>41</v>
      </c>
      <c r="Z5" t="s">
        <v>41</v>
      </c>
      <c r="AA5" t="s">
        <v>41</v>
      </c>
      <c r="AB5" t="s">
        <v>69</v>
      </c>
    </row>
    <row r="6" spans="1:28" x14ac:dyDescent="0.35">
      <c r="A6" t="s">
        <v>70</v>
      </c>
      <c r="B6" t="s">
        <v>27</v>
      </c>
      <c r="C6" t="s">
        <v>44</v>
      </c>
      <c r="D6" t="s">
        <v>28</v>
      </c>
      <c r="E6" s="15" t="str">
        <f t="shared" si="1"/>
        <v>Yes</v>
      </c>
      <c r="F6" s="16" t="s">
        <v>32</v>
      </c>
      <c r="G6">
        <v>31</v>
      </c>
      <c r="H6" t="s">
        <v>71</v>
      </c>
      <c r="I6" t="s">
        <v>57</v>
      </c>
      <c r="J6" t="s">
        <v>47</v>
      </c>
      <c r="K6" t="s">
        <v>48</v>
      </c>
      <c r="L6" s="15" t="str">
        <f t="shared" si="0"/>
        <v>Republican</v>
      </c>
      <c r="M6" s="16" t="s">
        <v>72</v>
      </c>
      <c r="N6" t="s">
        <v>34</v>
      </c>
      <c r="O6" t="s">
        <v>59</v>
      </c>
      <c r="P6" t="s">
        <v>73</v>
      </c>
      <c r="Q6" t="s">
        <v>74</v>
      </c>
      <c r="R6" t="s">
        <v>51</v>
      </c>
      <c r="S6" t="s">
        <v>39</v>
      </c>
      <c r="T6" t="s">
        <v>75</v>
      </c>
      <c r="U6" t="s">
        <v>40</v>
      </c>
      <c r="V6" t="s">
        <v>41</v>
      </c>
      <c r="W6" t="s">
        <v>41</v>
      </c>
      <c r="X6" t="s">
        <v>41</v>
      </c>
      <c r="Y6" t="s">
        <v>76</v>
      </c>
      <c r="Z6" t="s">
        <v>41</v>
      </c>
      <c r="AA6" t="s">
        <v>76</v>
      </c>
      <c r="AB6" t="s">
        <v>42</v>
      </c>
    </row>
    <row r="7" spans="1:28" x14ac:dyDescent="0.35">
      <c r="A7" t="s">
        <v>63</v>
      </c>
      <c r="B7" t="s">
        <v>27</v>
      </c>
      <c r="C7" t="s">
        <v>56</v>
      </c>
      <c r="D7" t="s">
        <v>56</v>
      </c>
      <c r="E7" s="15" t="str">
        <f t="shared" si="1"/>
        <v>Yes</v>
      </c>
      <c r="F7" s="16" t="s">
        <v>29</v>
      </c>
      <c r="G7">
        <v>67</v>
      </c>
      <c r="H7" t="s">
        <v>45</v>
      </c>
      <c r="I7" t="s">
        <v>77</v>
      </c>
      <c r="J7" t="s">
        <v>47</v>
      </c>
      <c r="K7" t="s">
        <v>48</v>
      </c>
      <c r="L7" s="15" t="str">
        <f t="shared" si="0"/>
        <v>Democratic</v>
      </c>
      <c r="M7" s="16" t="s">
        <v>29</v>
      </c>
      <c r="N7" t="s">
        <v>78</v>
      </c>
      <c r="O7" t="s">
        <v>35</v>
      </c>
      <c r="P7" t="s">
        <v>60</v>
      </c>
      <c r="Q7" t="s">
        <v>79</v>
      </c>
      <c r="R7" t="s">
        <v>51</v>
      </c>
      <c r="S7" t="s">
        <v>39</v>
      </c>
      <c r="T7" t="s">
        <v>39</v>
      </c>
      <c r="U7" t="s">
        <v>68</v>
      </c>
      <c r="V7" t="s">
        <v>41</v>
      </c>
      <c r="W7" t="s">
        <v>41</v>
      </c>
      <c r="X7" t="s">
        <v>41</v>
      </c>
      <c r="Y7" t="s">
        <v>41</v>
      </c>
      <c r="Z7" t="s">
        <v>41</v>
      </c>
      <c r="AA7" t="s">
        <v>41</v>
      </c>
      <c r="AB7" t="s">
        <v>42</v>
      </c>
    </row>
    <row r="8" spans="1:28" x14ac:dyDescent="0.35">
      <c r="A8" t="s">
        <v>80</v>
      </c>
      <c r="B8" t="s">
        <v>55</v>
      </c>
      <c r="C8" t="s">
        <v>81</v>
      </c>
      <c r="D8" t="s">
        <v>81</v>
      </c>
      <c r="E8" s="15" t="str">
        <f t="shared" si="1"/>
        <v>Yes</v>
      </c>
      <c r="F8" s="16" t="s">
        <v>29</v>
      </c>
      <c r="G8">
        <v>55</v>
      </c>
      <c r="H8" t="s">
        <v>45</v>
      </c>
      <c r="I8" t="s">
        <v>57</v>
      </c>
      <c r="J8" t="s">
        <v>47</v>
      </c>
      <c r="K8" t="s">
        <v>48</v>
      </c>
      <c r="L8" s="15" t="str">
        <f t="shared" si="0"/>
        <v>Republican</v>
      </c>
      <c r="M8" s="16" t="s">
        <v>72</v>
      </c>
      <c r="N8" t="s">
        <v>78</v>
      </c>
      <c r="O8" t="s">
        <v>59</v>
      </c>
      <c r="P8" t="s">
        <v>60</v>
      </c>
      <c r="Q8" t="s">
        <v>61</v>
      </c>
      <c r="R8" t="s">
        <v>51</v>
      </c>
      <c r="S8" t="s">
        <v>39</v>
      </c>
      <c r="T8" t="s">
        <v>75</v>
      </c>
      <c r="U8" t="s">
        <v>52</v>
      </c>
      <c r="V8" t="s">
        <v>41</v>
      </c>
      <c r="W8" t="s">
        <v>41</v>
      </c>
      <c r="X8" t="s">
        <v>41</v>
      </c>
      <c r="Y8" t="s">
        <v>41</v>
      </c>
      <c r="Z8" t="s">
        <v>41</v>
      </c>
      <c r="AA8" t="s">
        <v>41</v>
      </c>
      <c r="AB8" t="s">
        <v>69</v>
      </c>
    </row>
    <row r="9" spans="1:28" x14ac:dyDescent="0.35">
      <c r="A9" t="s">
        <v>82</v>
      </c>
      <c r="B9" t="s">
        <v>27</v>
      </c>
      <c r="C9" t="s">
        <v>56</v>
      </c>
      <c r="D9" t="s">
        <v>56</v>
      </c>
      <c r="E9" s="15" t="str">
        <f t="shared" si="1"/>
        <v>Yes</v>
      </c>
      <c r="F9" s="16" t="s">
        <v>29</v>
      </c>
      <c r="G9">
        <v>67</v>
      </c>
      <c r="H9" t="s">
        <v>83</v>
      </c>
      <c r="I9" t="s">
        <v>84</v>
      </c>
      <c r="J9" t="s">
        <v>47</v>
      </c>
      <c r="K9" t="s">
        <v>48</v>
      </c>
      <c r="L9" s="15" t="str">
        <f t="shared" si="0"/>
        <v>Democratic</v>
      </c>
      <c r="M9" s="16" t="s">
        <v>85</v>
      </c>
      <c r="N9" t="s">
        <v>66</v>
      </c>
      <c r="O9" t="s">
        <v>35</v>
      </c>
      <c r="P9" t="s">
        <v>36</v>
      </c>
      <c r="Q9" t="s">
        <v>86</v>
      </c>
      <c r="R9" t="s">
        <v>87</v>
      </c>
      <c r="S9" t="s">
        <v>88</v>
      </c>
      <c r="T9" t="s">
        <v>75</v>
      </c>
      <c r="U9" t="s">
        <v>40</v>
      </c>
      <c r="V9" t="s">
        <v>41</v>
      </c>
      <c r="W9" t="s">
        <v>41</v>
      </c>
      <c r="X9" t="s">
        <v>41</v>
      </c>
      <c r="Y9" t="s">
        <v>41</v>
      </c>
      <c r="Z9" t="s">
        <v>41</v>
      </c>
      <c r="AA9" t="s">
        <v>41</v>
      </c>
      <c r="AB9" t="s">
        <v>42</v>
      </c>
    </row>
    <row r="10" spans="1:28" x14ac:dyDescent="0.35">
      <c r="A10" t="s">
        <v>89</v>
      </c>
      <c r="B10" t="s">
        <v>27</v>
      </c>
      <c r="C10" t="s">
        <v>56</v>
      </c>
      <c r="D10" t="s">
        <v>56</v>
      </c>
      <c r="E10" s="15" t="str">
        <f t="shared" si="1"/>
        <v>Yes</v>
      </c>
      <c r="F10" s="16" t="s">
        <v>29</v>
      </c>
      <c r="G10">
        <v>70</v>
      </c>
      <c r="H10" t="s">
        <v>45</v>
      </c>
      <c r="I10" t="s">
        <v>90</v>
      </c>
      <c r="J10" t="s">
        <v>47</v>
      </c>
      <c r="K10" t="s">
        <v>48</v>
      </c>
      <c r="L10" s="15" t="str">
        <f t="shared" si="0"/>
        <v>Democratic</v>
      </c>
      <c r="M10" s="16" t="s">
        <v>29</v>
      </c>
      <c r="N10" t="s">
        <v>49</v>
      </c>
      <c r="O10" t="s">
        <v>35</v>
      </c>
      <c r="P10" t="s">
        <v>36</v>
      </c>
      <c r="Q10" t="s">
        <v>91</v>
      </c>
      <c r="R10" t="s">
        <v>87</v>
      </c>
      <c r="S10" t="s">
        <v>39</v>
      </c>
      <c r="T10" t="s">
        <v>39</v>
      </c>
      <c r="U10" t="s">
        <v>68</v>
      </c>
      <c r="V10" t="s">
        <v>41</v>
      </c>
      <c r="W10" t="s">
        <v>41</v>
      </c>
      <c r="X10" t="s">
        <v>41</v>
      </c>
      <c r="Y10" t="s">
        <v>41</v>
      </c>
      <c r="Z10" t="s">
        <v>76</v>
      </c>
      <c r="AA10" t="s">
        <v>41</v>
      </c>
      <c r="AB10" t="s">
        <v>42</v>
      </c>
    </row>
    <row r="11" spans="1:28" x14ac:dyDescent="0.35">
      <c r="A11" t="s">
        <v>89</v>
      </c>
      <c r="B11" t="s">
        <v>64</v>
      </c>
      <c r="C11" t="s">
        <v>92</v>
      </c>
      <c r="D11" t="s">
        <v>92</v>
      </c>
      <c r="E11" s="15" t="str">
        <f t="shared" si="1"/>
        <v>Yes</v>
      </c>
      <c r="F11" s="16" t="s">
        <v>29</v>
      </c>
      <c r="G11">
        <v>36</v>
      </c>
      <c r="H11" t="s">
        <v>45</v>
      </c>
      <c r="I11" t="s">
        <v>93</v>
      </c>
      <c r="J11" t="s">
        <v>47</v>
      </c>
      <c r="K11" t="s">
        <v>94</v>
      </c>
      <c r="L11" s="15" t="str">
        <f t="shared" si="0"/>
        <v>DK/Refused</v>
      </c>
      <c r="M11" s="16" t="s">
        <v>37</v>
      </c>
      <c r="N11" t="s">
        <v>77</v>
      </c>
      <c r="O11" t="s">
        <v>35</v>
      </c>
      <c r="P11" t="s">
        <v>95</v>
      </c>
      <c r="Q11" t="s">
        <v>96</v>
      </c>
      <c r="R11" t="s">
        <v>38</v>
      </c>
      <c r="S11" t="s">
        <v>39</v>
      </c>
      <c r="T11" t="s">
        <v>39</v>
      </c>
      <c r="U11" t="s">
        <v>97</v>
      </c>
      <c r="V11" t="s">
        <v>41</v>
      </c>
      <c r="W11" t="s">
        <v>76</v>
      </c>
      <c r="X11" t="s">
        <v>76</v>
      </c>
      <c r="Y11" t="s">
        <v>41</v>
      </c>
      <c r="Z11" t="s">
        <v>76</v>
      </c>
      <c r="AA11" t="s">
        <v>37</v>
      </c>
      <c r="AB11" t="s">
        <v>42</v>
      </c>
    </row>
    <row r="12" spans="1:28" x14ac:dyDescent="0.35">
      <c r="A12" t="s">
        <v>82</v>
      </c>
      <c r="B12" t="s">
        <v>27</v>
      </c>
      <c r="C12" t="s">
        <v>92</v>
      </c>
      <c r="D12" t="s">
        <v>56</v>
      </c>
      <c r="E12" s="15" t="str">
        <f t="shared" si="1"/>
        <v>No</v>
      </c>
      <c r="F12" s="16" t="s">
        <v>47</v>
      </c>
      <c r="G12">
        <v>74</v>
      </c>
      <c r="H12" t="s">
        <v>83</v>
      </c>
      <c r="I12" t="s">
        <v>98</v>
      </c>
      <c r="J12" t="s">
        <v>47</v>
      </c>
      <c r="K12" t="s">
        <v>48</v>
      </c>
      <c r="L12" s="15" t="str">
        <f t="shared" si="0"/>
        <v>Democratic</v>
      </c>
      <c r="M12" s="16" t="s">
        <v>29</v>
      </c>
      <c r="N12" t="s">
        <v>66</v>
      </c>
      <c r="O12" t="s">
        <v>35</v>
      </c>
      <c r="P12" t="s">
        <v>60</v>
      </c>
      <c r="Q12" t="s">
        <v>61</v>
      </c>
      <c r="R12" t="s">
        <v>51</v>
      </c>
      <c r="S12" t="s">
        <v>39</v>
      </c>
      <c r="T12" t="s">
        <v>39</v>
      </c>
      <c r="U12" t="s">
        <v>40</v>
      </c>
      <c r="V12" t="s">
        <v>41</v>
      </c>
      <c r="W12" t="s">
        <v>41</v>
      </c>
      <c r="X12" t="s">
        <v>41</v>
      </c>
      <c r="Y12" t="s">
        <v>41</v>
      </c>
      <c r="Z12" t="s">
        <v>41</v>
      </c>
      <c r="AA12" t="s">
        <v>41</v>
      </c>
      <c r="AB12" t="s">
        <v>53</v>
      </c>
    </row>
    <row r="13" spans="1:28" x14ac:dyDescent="0.35">
      <c r="A13" t="s">
        <v>99</v>
      </c>
      <c r="B13" t="s">
        <v>27</v>
      </c>
      <c r="C13" t="s">
        <v>56</v>
      </c>
      <c r="D13" t="s">
        <v>56</v>
      </c>
      <c r="E13" s="15" t="str">
        <f t="shared" si="1"/>
        <v>Yes</v>
      </c>
      <c r="F13" s="16" t="s">
        <v>29</v>
      </c>
      <c r="G13">
        <v>67</v>
      </c>
      <c r="H13" t="s">
        <v>45</v>
      </c>
      <c r="I13" t="s">
        <v>98</v>
      </c>
      <c r="J13" t="s">
        <v>47</v>
      </c>
      <c r="K13" t="s">
        <v>48</v>
      </c>
      <c r="L13" s="15" t="str">
        <f t="shared" si="0"/>
        <v>Democratic</v>
      </c>
      <c r="M13" s="16" t="s">
        <v>29</v>
      </c>
      <c r="N13" t="s">
        <v>78</v>
      </c>
      <c r="O13" t="s">
        <v>35</v>
      </c>
      <c r="P13" t="s">
        <v>60</v>
      </c>
      <c r="Q13" t="s">
        <v>61</v>
      </c>
      <c r="R13" t="s">
        <v>87</v>
      </c>
      <c r="S13" t="s">
        <v>39</v>
      </c>
      <c r="T13" t="s">
        <v>39</v>
      </c>
      <c r="U13" t="s">
        <v>40</v>
      </c>
      <c r="V13" t="s">
        <v>41</v>
      </c>
      <c r="W13" t="s">
        <v>41</v>
      </c>
      <c r="X13" t="s">
        <v>41</v>
      </c>
      <c r="Y13" t="s">
        <v>41</v>
      </c>
      <c r="Z13" t="s">
        <v>41</v>
      </c>
      <c r="AA13" t="s">
        <v>41</v>
      </c>
      <c r="AB13" t="s">
        <v>42</v>
      </c>
    </row>
    <row r="14" spans="1:28" x14ac:dyDescent="0.35">
      <c r="A14" t="s">
        <v>100</v>
      </c>
      <c r="B14" t="s">
        <v>101</v>
      </c>
      <c r="C14" t="s">
        <v>56</v>
      </c>
      <c r="D14" t="s">
        <v>56</v>
      </c>
      <c r="E14" s="15" t="str">
        <f t="shared" si="1"/>
        <v>Yes</v>
      </c>
      <c r="F14" s="16" t="s">
        <v>29</v>
      </c>
      <c r="G14">
        <v>50</v>
      </c>
      <c r="H14" t="s">
        <v>45</v>
      </c>
      <c r="I14" t="s">
        <v>65</v>
      </c>
      <c r="J14" t="s">
        <v>47</v>
      </c>
      <c r="K14" t="s">
        <v>102</v>
      </c>
      <c r="L14" s="15" t="str">
        <f t="shared" si="0"/>
        <v>Neither/Other (DO NOT READ)</v>
      </c>
      <c r="M14" s="16" t="s">
        <v>103</v>
      </c>
      <c r="N14" t="s">
        <v>78</v>
      </c>
      <c r="O14" t="s">
        <v>35</v>
      </c>
      <c r="P14" t="s">
        <v>36</v>
      </c>
      <c r="Q14" t="s">
        <v>37</v>
      </c>
      <c r="R14" t="s">
        <v>67</v>
      </c>
      <c r="S14" t="s">
        <v>104</v>
      </c>
      <c r="T14" t="s">
        <v>62</v>
      </c>
      <c r="U14" t="s">
        <v>68</v>
      </c>
      <c r="V14" t="s">
        <v>41</v>
      </c>
      <c r="W14" t="s">
        <v>76</v>
      </c>
      <c r="X14" t="s">
        <v>76</v>
      </c>
      <c r="Y14" t="s">
        <v>41</v>
      </c>
      <c r="Z14" t="s">
        <v>41</v>
      </c>
      <c r="AA14" t="s">
        <v>76</v>
      </c>
      <c r="AB14" t="s">
        <v>42</v>
      </c>
    </row>
    <row r="15" spans="1:28" x14ac:dyDescent="0.35">
      <c r="A15" t="s">
        <v>43</v>
      </c>
      <c r="B15" t="s">
        <v>27</v>
      </c>
      <c r="C15" t="s">
        <v>28</v>
      </c>
      <c r="D15" t="s">
        <v>28</v>
      </c>
      <c r="E15" s="15" t="str">
        <f t="shared" si="1"/>
        <v>Yes</v>
      </c>
      <c r="F15" s="16" t="s">
        <v>29</v>
      </c>
      <c r="G15">
        <v>76</v>
      </c>
      <c r="H15" t="s">
        <v>71</v>
      </c>
      <c r="I15" t="s">
        <v>90</v>
      </c>
      <c r="J15" t="s">
        <v>47</v>
      </c>
      <c r="K15" t="s">
        <v>48</v>
      </c>
      <c r="L15" s="15" t="str">
        <f t="shared" si="0"/>
        <v>Democratic</v>
      </c>
      <c r="M15" s="16" t="s">
        <v>29</v>
      </c>
      <c r="N15" t="s">
        <v>34</v>
      </c>
      <c r="O15" t="s">
        <v>35</v>
      </c>
      <c r="P15" t="s">
        <v>36</v>
      </c>
      <c r="Q15" t="s">
        <v>86</v>
      </c>
      <c r="R15" t="s">
        <v>51</v>
      </c>
      <c r="S15" t="s">
        <v>37</v>
      </c>
      <c r="T15" t="s">
        <v>75</v>
      </c>
      <c r="U15" t="s">
        <v>97</v>
      </c>
      <c r="V15" t="s">
        <v>41</v>
      </c>
      <c r="W15" t="s">
        <v>41</v>
      </c>
      <c r="X15" t="s">
        <v>41</v>
      </c>
      <c r="Y15" t="s">
        <v>41</v>
      </c>
      <c r="Z15" t="s">
        <v>76</v>
      </c>
      <c r="AA15" t="s">
        <v>41</v>
      </c>
      <c r="AB15" t="s">
        <v>69</v>
      </c>
    </row>
    <row r="16" spans="1:28" x14ac:dyDescent="0.35">
      <c r="A16" t="s">
        <v>105</v>
      </c>
      <c r="B16" t="s">
        <v>27</v>
      </c>
      <c r="C16" t="s">
        <v>92</v>
      </c>
      <c r="D16" t="s">
        <v>92</v>
      </c>
      <c r="E16" s="15" t="str">
        <f t="shared" si="1"/>
        <v>Yes</v>
      </c>
      <c r="F16" s="16" t="s">
        <v>29</v>
      </c>
      <c r="G16">
        <v>45</v>
      </c>
      <c r="H16" t="s">
        <v>106</v>
      </c>
      <c r="I16" t="s">
        <v>98</v>
      </c>
      <c r="J16" t="s">
        <v>47</v>
      </c>
      <c r="K16" t="s">
        <v>48</v>
      </c>
      <c r="L16" s="15" t="str">
        <f t="shared" si="0"/>
        <v>Republican</v>
      </c>
      <c r="M16" s="16" t="s">
        <v>72</v>
      </c>
      <c r="N16" t="s">
        <v>34</v>
      </c>
      <c r="O16" t="s">
        <v>59</v>
      </c>
      <c r="P16" t="s">
        <v>36</v>
      </c>
      <c r="Q16" t="s">
        <v>107</v>
      </c>
      <c r="R16" t="s">
        <v>38</v>
      </c>
      <c r="S16" t="s">
        <v>39</v>
      </c>
      <c r="T16" t="s">
        <v>75</v>
      </c>
      <c r="U16" t="s">
        <v>97</v>
      </c>
      <c r="V16" t="s">
        <v>76</v>
      </c>
      <c r="W16" t="s">
        <v>41</v>
      </c>
      <c r="X16" t="s">
        <v>76</v>
      </c>
      <c r="Y16" t="s">
        <v>76</v>
      </c>
      <c r="Z16" t="s">
        <v>41</v>
      </c>
      <c r="AA16" t="s">
        <v>41</v>
      </c>
      <c r="AB16" t="s">
        <v>42</v>
      </c>
    </row>
    <row r="17" spans="1:28" x14ac:dyDescent="0.35">
      <c r="A17" t="s">
        <v>99</v>
      </c>
      <c r="B17" t="s">
        <v>27</v>
      </c>
      <c r="C17" t="s">
        <v>28</v>
      </c>
      <c r="D17" t="s">
        <v>28</v>
      </c>
      <c r="E17" s="15" t="str">
        <f t="shared" si="1"/>
        <v>Yes</v>
      </c>
      <c r="F17" s="16" t="s">
        <v>29</v>
      </c>
      <c r="G17">
        <v>76</v>
      </c>
      <c r="H17" t="s">
        <v>83</v>
      </c>
      <c r="I17" t="s">
        <v>90</v>
      </c>
      <c r="J17" t="s">
        <v>47</v>
      </c>
      <c r="K17" t="s">
        <v>48</v>
      </c>
      <c r="L17" s="15" t="str">
        <f t="shared" si="0"/>
        <v>Democratic</v>
      </c>
      <c r="M17" s="16" t="s">
        <v>29</v>
      </c>
      <c r="N17" t="s">
        <v>34</v>
      </c>
      <c r="O17" t="s">
        <v>59</v>
      </c>
      <c r="P17" t="s">
        <v>36</v>
      </c>
      <c r="Q17" t="s">
        <v>61</v>
      </c>
      <c r="R17" t="s">
        <v>38</v>
      </c>
      <c r="S17" t="s">
        <v>88</v>
      </c>
      <c r="T17" t="s">
        <v>39</v>
      </c>
      <c r="U17" t="s">
        <v>52</v>
      </c>
      <c r="V17" t="s">
        <v>41</v>
      </c>
      <c r="W17" t="s">
        <v>41</v>
      </c>
      <c r="X17" t="s">
        <v>41</v>
      </c>
      <c r="Y17" t="s">
        <v>41</v>
      </c>
      <c r="Z17" t="s">
        <v>41</v>
      </c>
      <c r="AA17" t="s">
        <v>41</v>
      </c>
      <c r="AB17" t="s">
        <v>53</v>
      </c>
    </row>
    <row r="18" spans="1:28" x14ac:dyDescent="0.35">
      <c r="A18" t="s">
        <v>89</v>
      </c>
      <c r="B18" t="s">
        <v>27</v>
      </c>
      <c r="C18" t="s">
        <v>28</v>
      </c>
      <c r="D18" t="s">
        <v>28</v>
      </c>
      <c r="E18" s="15" t="str">
        <f t="shared" si="1"/>
        <v>Yes</v>
      </c>
      <c r="F18" s="16" t="s">
        <v>29</v>
      </c>
      <c r="G18">
        <v>67</v>
      </c>
      <c r="H18" t="s">
        <v>30</v>
      </c>
      <c r="I18" t="s">
        <v>84</v>
      </c>
      <c r="J18" t="s">
        <v>47</v>
      </c>
      <c r="K18" t="s">
        <v>48</v>
      </c>
      <c r="L18" s="15" t="str">
        <f t="shared" si="0"/>
        <v>Democratic</v>
      </c>
      <c r="M18" s="16" t="s">
        <v>29</v>
      </c>
      <c r="N18" t="s">
        <v>58</v>
      </c>
      <c r="O18" t="s">
        <v>59</v>
      </c>
      <c r="P18" t="s">
        <v>95</v>
      </c>
      <c r="Q18" t="s">
        <v>108</v>
      </c>
      <c r="R18" t="s">
        <v>51</v>
      </c>
      <c r="S18" t="s">
        <v>39</v>
      </c>
      <c r="T18" t="s">
        <v>39</v>
      </c>
      <c r="U18" t="s">
        <v>40</v>
      </c>
      <c r="V18" t="s">
        <v>41</v>
      </c>
      <c r="W18" t="s">
        <v>37</v>
      </c>
      <c r="X18" t="s">
        <v>37</v>
      </c>
      <c r="Y18" t="s">
        <v>41</v>
      </c>
      <c r="Z18" t="s">
        <v>41</v>
      </c>
      <c r="AA18" t="s">
        <v>41</v>
      </c>
      <c r="AB18" t="s">
        <v>53</v>
      </c>
    </row>
    <row r="19" spans="1:28" x14ac:dyDescent="0.35">
      <c r="A19" t="s">
        <v>80</v>
      </c>
      <c r="B19" t="s">
        <v>27</v>
      </c>
      <c r="C19" t="s">
        <v>28</v>
      </c>
      <c r="D19" t="s">
        <v>28</v>
      </c>
      <c r="E19" s="15" t="str">
        <f t="shared" si="1"/>
        <v>Yes</v>
      </c>
      <c r="F19" s="16" t="s">
        <v>29</v>
      </c>
      <c r="G19">
        <v>69</v>
      </c>
      <c r="H19" t="s">
        <v>83</v>
      </c>
      <c r="I19" t="s">
        <v>77</v>
      </c>
      <c r="J19" t="s">
        <v>77</v>
      </c>
      <c r="K19" t="s">
        <v>77</v>
      </c>
      <c r="L19" s="15" t="str">
        <f t="shared" si="0"/>
        <v>DK/Refused</v>
      </c>
      <c r="M19" s="16" t="s">
        <v>37</v>
      </c>
      <c r="N19" t="s">
        <v>66</v>
      </c>
      <c r="O19" t="s">
        <v>35</v>
      </c>
      <c r="P19" t="s">
        <v>77</v>
      </c>
      <c r="Q19" t="s">
        <v>86</v>
      </c>
      <c r="R19" t="s">
        <v>87</v>
      </c>
      <c r="S19" t="s">
        <v>39</v>
      </c>
      <c r="T19" t="s">
        <v>37</v>
      </c>
      <c r="U19" t="s">
        <v>40</v>
      </c>
      <c r="V19" t="s">
        <v>41</v>
      </c>
      <c r="W19" t="s">
        <v>76</v>
      </c>
      <c r="X19" t="s">
        <v>37</v>
      </c>
      <c r="Y19" t="s">
        <v>41</v>
      </c>
      <c r="Z19" t="s">
        <v>41</v>
      </c>
      <c r="AA19" t="s">
        <v>41</v>
      </c>
      <c r="AB19" t="s">
        <v>69</v>
      </c>
    </row>
    <row r="20" spans="1:28" x14ac:dyDescent="0.35">
      <c r="A20" t="s">
        <v>109</v>
      </c>
      <c r="B20" t="s">
        <v>27</v>
      </c>
      <c r="C20" t="s">
        <v>28</v>
      </c>
      <c r="D20" t="s">
        <v>28</v>
      </c>
      <c r="E20" s="15" t="str">
        <f t="shared" si="1"/>
        <v>Yes</v>
      </c>
      <c r="F20" s="16" t="s">
        <v>29</v>
      </c>
      <c r="G20">
        <v>56</v>
      </c>
      <c r="H20" t="s">
        <v>45</v>
      </c>
      <c r="I20" t="s">
        <v>57</v>
      </c>
      <c r="J20" t="s">
        <v>47</v>
      </c>
      <c r="K20" t="s">
        <v>48</v>
      </c>
      <c r="L20" s="15" t="str">
        <f t="shared" si="0"/>
        <v>Democratic</v>
      </c>
      <c r="M20" s="16" t="s">
        <v>29</v>
      </c>
      <c r="N20" t="s">
        <v>34</v>
      </c>
      <c r="O20" t="s">
        <v>35</v>
      </c>
      <c r="P20" t="s">
        <v>60</v>
      </c>
      <c r="Q20" t="s">
        <v>61</v>
      </c>
      <c r="R20" t="s">
        <v>51</v>
      </c>
      <c r="S20" t="s">
        <v>39</v>
      </c>
      <c r="T20" t="s">
        <v>39</v>
      </c>
      <c r="U20" t="s">
        <v>52</v>
      </c>
      <c r="V20" t="s">
        <v>41</v>
      </c>
      <c r="W20" t="s">
        <v>76</v>
      </c>
      <c r="X20" t="s">
        <v>76</v>
      </c>
      <c r="Y20" t="s">
        <v>76</v>
      </c>
      <c r="Z20" t="s">
        <v>76</v>
      </c>
      <c r="AA20" t="s">
        <v>76</v>
      </c>
      <c r="AB20" t="s">
        <v>69</v>
      </c>
    </row>
    <row r="21" spans="1:28" x14ac:dyDescent="0.35">
      <c r="A21" t="s">
        <v>110</v>
      </c>
      <c r="B21" t="s">
        <v>101</v>
      </c>
      <c r="C21" t="s">
        <v>81</v>
      </c>
      <c r="D21" t="s">
        <v>81</v>
      </c>
      <c r="E21" s="15" t="str">
        <f t="shared" si="1"/>
        <v>Yes</v>
      </c>
      <c r="F21" s="16" t="s">
        <v>29</v>
      </c>
      <c r="G21">
        <v>57</v>
      </c>
      <c r="H21" t="s">
        <v>30</v>
      </c>
      <c r="I21" t="s">
        <v>65</v>
      </c>
      <c r="J21" t="s">
        <v>47</v>
      </c>
      <c r="K21" t="s">
        <v>48</v>
      </c>
      <c r="L21" s="15" t="str">
        <f t="shared" si="0"/>
        <v>Democratic</v>
      </c>
      <c r="M21" s="16" t="s">
        <v>29</v>
      </c>
      <c r="N21" t="s">
        <v>34</v>
      </c>
      <c r="O21" t="s">
        <v>59</v>
      </c>
      <c r="P21" t="s">
        <v>111</v>
      </c>
      <c r="Q21" t="s">
        <v>86</v>
      </c>
      <c r="R21" t="s">
        <v>87</v>
      </c>
      <c r="S21" t="s">
        <v>88</v>
      </c>
      <c r="T21" t="s">
        <v>75</v>
      </c>
      <c r="U21" t="s">
        <v>40</v>
      </c>
      <c r="V21" t="s">
        <v>76</v>
      </c>
      <c r="W21" t="s">
        <v>41</v>
      </c>
      <c r="X21" t="s">
        <v>41</v>
      </c>
      <c r="Y21" t="s">
        <v>41</v>
      </c>
      <c r="Z21" t="s">
        <v>41</v>
      </c>
      <c r="AA21" t="s">
        <v>76</v>
      </c>
      <c r="AB21" t="s">
        <v>53</v>
      </c>
    </row>
    <row r="22" spans="1:28" x14ac:dyDescent="0.35">
      <c r="A22" t="s">
        <v>112</v>
      </c>
      <c r="B22" t="s">
        <v>27</v>
      </c>
      <c r="C22" t="s">
        <v>28</v>
      </c>
      <c r="D22" t="s">
        <v>28</v>
      </c>
      <c r="E22" s="15" t="str">
        <f t="shared" si="1"/>
        <v>Yes</v>
      </c>
      <c r="F22" s="16" t="s">
        <v>29</v>
      </c>
      <c r="G22" t="s">
        <v>77</v>
      </c>
      <c r="H22" t="s">
        <v>71</v>
      </c>
      <c r="I22" t="s">
        <v>90</v>
      </c>
      <c r="J22" t="s">
        <v>47</v>
      </c>
      <c r="K22" t="s">
        <v>48</v>
      </c>
      <c r="L22" s="15" t="str">
        <f t="shared" si="0"/>
        <v>Democratic</v>
      </c>
      <c r="M22" s="16" t="s">
        <v>29</v>
      </c>
      <c r="N22" t="s">
        <v>34</v>
      </c>
      <c r="O22" t="s">
        <v>59</v>
      </c>
      <c r="P22" t="s">
        <v>60</v>
      </c>
      <c r="Q22" t="s">
        <v>91</v>
      </c>
      <c r="R22" t="s">
        <v>51</v>
      </c>
      <c r="S22" t="s">
        <v>39</v>
      </c>
      <c r="T22" t="s">
        <v>39</v>
      </c>
      <c r="U22" t="s">
        <v>40</v>
      </c>
      <c r="V22" t="s">
        <v>76</v>
      </c>
      <c r="W22" t="s">
        <v>41</v>
      </c>
      <c r="X22" t="s">
        <v>76</v>
      </c>
      <c r="Y22" t="s">
        <v>41</v>
      </c>
      <c r="Z22" t="s">
        <v>41</v>
      </c>
      <c r="AA22" t="s">
        <v>76</v>
      </c>
      <c r="AB22" t="s">
        <v>42</v>
      </c>
    </row>
    <row r="23" spans="1:28" x14ac:dyDescent="0.35">
      <c r="A23" t="s">
        <v>113</v>
      </c>
      <c r="B23" t="s">
        <v>27</v>
      </c>
      <c r="C23" t="s">
        <v>28</v>
      </c>
      <c r="D23" t="s">
        <v>28</v>
      </c>
      <c r="E23" s="15" t="str">
        <f t="shared" si="1"/>
        <v>Yes</v>
      </c>
      <c r="F23" s="16" t="s">
        <v>29</v>
      </c>
      <c r="G23">
        <v>74</v>
      </c>
      <c r="H23" t="s">
        <v>114</v>
      </c>
      <c r="I23" t="s">
        <v>98</v>
      </c>
      <c r="J23" t="s">
        <v>47</v>
      </c>
      <c r="K23" t="s">
        <v>48</v>
      </c>
      <c r="L23" s="15" t="str">
        <f t="shared" si="0"/>
        <v>Democratic</v>
      </c>
      <c r="M23" s="16" t="s">
        <v>29</v>
      </c>
      <c r="N23" t="s">
        <v>49</v>
      </c>
      <c r="O23" t="s">
        <v>59</v>
      </c>
      <c r="P23" t="s">
        <v>36</v>
      </c>
      <c r="Q23" t="s">
        <v>115</v>
      </c>
      <c r="R23" t="s">
        <v>51</v>
      </c>
      <c r="S23" t="s">
        <v>39</v>
      </c>
      <c r="T23" t="s">
        <v>39</v>
      </c>
      <c r="U23" t="s">
        <v>40</v>
      </c>
      <c r="V23" t="s">
        <v>41</v>
      </c>
      <c r="W23" t="s">
        <v>76</v>
      </c>
      <c r="X23" t="s">
        <v>76</v>
      </c>
      <c r="Y23" t="s">
        <v>41</v>
      </c>
      <c r="Z23" t="s">
        <v>41</v>
      </c>
      <c r="AA23" t="s">
        <v>41</v>
      </c>
      <c r="AB23" t="s">
        <v>42</v>
      </c>
    </row>
    <row r="24" spans="1:28" x14ac:dyDescent="0.35">
      <c r="A24" t="s">
        <v>116</v>
      </c>
      <c r="B24" t="s">
        <v>27</v>
      </c>
      <c r="C24" t="s">
        <v>92</v>
      </c>
      <c r="D24" t="s">
        <v>28</v>
      </c>
      <c r="E24" s="15" t="str">
        <f t="shared" si="1"/>
        <v>Yes</v>
      </c>
      <c r="F24" s="16" t="s">
        <v>32</v>
      </c>
      <c r="G24">
        <v>34</v>
      </c>
      <c r="H24" t="s">
        <v>45</v>
      </c>
      <c r="I24" t="s">
        <v>90</v>
      </c>
      <c r="J24" t="s">
        <v>47</v>
      </c>
      <c r="K24" t="s">
        <v>48</v>
      </c>
      <c r="L24" s="15" t="str">
        <f t="shared" si="0"/>
        <v>Democratic</v>
      </c>
      <c r="M24" s="16" t="s">
        <v>29</v>
      </c>
      <c r="N24" t="s">
        <v>66</v>
      </c>
      <c r="O24" t="s">
        <v>59</v>
      </c>
      <c r="P24" t="s">
        <v>60</v>
      </c>
      <c r="Q24" t="s">
        <v>117</v>
      </c>
      <c r="R24" t="s">
        <v>87</v>
      </c>
      <c r="S24" t="s">
        <v>39</v>
      </c>
      <c r="T24" t="s">
        <v>39</v>
      </c>
      <c r="U24" t="s">
        <v>52</v>
      </c>
      <c r="V24" t="s">
        <v>41</v>
      </c>
      <c r="W24" t="s">
        <v>41</v>
      </c>
      <c r="X24" t="s">
        <v>41</v>
      </c>
      <c r="Y24" t="s">
        <v>41</v>
      </c>
      <c r="Z24" t="s">
        <v>41</v>
      </c>
      <c r="AA24" t="s">
        <v>41</v>
      </c>
      <c r="AB24" t="s">
        <v>53</v>
      </c>
    </row>
    <row r="25" spans="1:28" x14ac:dyDescent="0.35">
      <c r="A25" t="s">
        <v>118</v>
      </c>
      <c r="B25" t="s">
        <v>27</v>
      </c>
      <c r="C25" t="s">
        <v>92</v>
      </c>
      <c r="D25" t="s">
        <v>56</v>
      </c>
      <c r="E25" s="15" t="str">
        <f t="shared" si="1"/>
        <v>No</v>
      </c>
      <c r="F25" s="16" t="s">
        <v>47</v>
      </c>
      <c r="G25">
        <v>86</v>
      </c>
      <c r="H25" t="s">
        <v>106</v>
      </c>
      <c r="I25" t="s">
        <v>90</v>
      </c>
      <c r="J25" t="s">
        <v>47</v>
      </c>
      <c r="K25" t="s">
        <v>48</v>
      </c>
      <c r="L25" s="15" t="str">
        <f t="shared" si="0"/>
        <v>Democratic</v>
      </c>
      <c r="M25" s="16" t="s">
        <v>29</v>
      </c>
      <c r="N25" t="s">
        <v>78</v>
      </c>
      <c r="O25" t="s">
        <v>59</v>
      </c>
      <c r="P25" t="s">
        <v>36</v>
      </c>
      <c r="Q25" t="s">
        <v>61</v>
      </c>
      <c r="R25" t="s">
        <v>87</v>
      </c>
      <c r="S25" t="s">
        <v>39</v>
      </c>
      <c r="T25" t="s">
        <v>39</v>
      </c>
      <c r="U25" t="s">
        <v>40</v>
      </c>
      <c r="V25" t="s">
        <v>41</v>
      </c>
      <c r="W25" t="s">
        <v>41</v>
      </c>
      <c r="X25" t="s">
        <v>41</v>
      </c>
      <c r="Y25" t="s">
        <v>41</v>
      </c>
      <c r="Z25" t="s">
        <v>41</v>
      </c>
      <c r="AA25" t="s">
        <v>41</v>
      </c>
      <c r="AB25" t="s">
        <v>53</v>
      </c>
    </row>
    <row r="26" spans="1:28" x14ac:dyDescent="0.35">
      <c r="A26" t="s">
        <v>119</v>
      </c>
      <c r="B26" t="s">
        <v>64</v>
      </c>
      <c r="C26" t="s">
        <v>81</v>
      </c>
      <c r="D26" t="s">
        <v>81</v>
      </c>
      <c r="E26" s="15" t="str">
        <f t="shared" si="1"/>
        <v>Yes</v>
      </c>
      <c r="F26" s="16" t="s">
        <v>29</v>
      </c>
      <c r="G26">
        <v>72</v>
      </c>
      <c r="H26" t="s">
        <v>106</v>
      </c>
      <c r="I26" t="s">
        <v>120</v>
      </c>
      <c r="J26" t="s">
        <v>47</v>
      </c>
      <c r="K26" t="s">
        <v>48</v>
      </c>
      <c r="L26" s="15" t="str">
        <f t="shared" si="0"/>
        <v>Democratic</v>
      </c>
      <c r="M26" s="16" t="s">
        <v>85</v>
      </c>
      <c r="N26" t="s">
        <v>66</v>
      </c>
      <c r="O26" t="s">
        <v>35</v>
      </c>
      <c r="P26" t="s">
        <v>95</v>
      </c>
      <c r="Q26" t="s">
        <v>117</v>
      </c>
      <c r="R26" t="s">
        <v>51</v>
      </c>
      <c r="S26" t="s">
        <v>39</v>
      </c>
      <c r="T26" t="s">
        <v>39</v>
      </c>
      <c r="U26" t="s">
        <v>52</v>
      </c>
      <c r="V26" t="s">
        <v>41</v>
      </c>
      <c r="W26" t="s">
        <v>76</v>
      </c>
      <c r="X26" t="s">
        <v>41</v>
      </c>
      <c r="Y26" t="s">
        <v>41</v>
      </c>
      <c r="Z26" t="s">
        <v>41</v>
      </c>
      <c r="AA26" t="s">
        <v>41</v>
      </c>
      <c r="AB26" t="s">
        <v>53</v>
      </c>
    </row>
    <row r="27" spans="1:28" x14ac:dyDescent="0.35">
      <c r="A27" t="s">
        <v>119</v>
      </c>
      <c r="B27" t="s">
        <v>101</v>
      </c>
      <c r="C27" t="s">
        <v>44</v>
      </c>
      <c r="D27" t="s">
        <v>56</v>
      </c>
      <c r="E27" s="15" t="str">
        <f t="shared" si="1"/>
        <v>Yes</v>
      </c>
      <c r="F27" s="16" t="s">
        <v>32</v>
      </c>
      <c r="G27">
        <v>58</v>
      </c>
      <c r="H27" t="s">
        <v>30</v>
      </c>
      <c r="I27" t="s">
        <v>65</v>
      </c>
      <c r="J27" t="s">
        <v>47</v>
      </c>
      <c r="K27" t="s">
        <v>48</v>
      </c>
      <c r="L27" s="15" t="str">
        <f t="shared" si="0"/>
        <v>Democratic</v>
      </c>
      <c r="M27" s="16" t="s">
        <v>29</v>
      </c>
      <c r="N27" t="s">
        <v>58</v>
      </c>
      <c r="O27" t="s">
        <v>59</v>
      </c>
      <c r="P27" t="s">
        <v>73</v>
      </c>
      <c r="Q27" t="s">
        <v>115</v>
      </c>
      <c r="R27" t="s">
        <v>51</v>
      </c>
      <c r="S27" t="s">
        <v>39</v>
      </c>
      <c r="T27" t="s">
        <v>39</v>
      </c>
      <c r="U27" t="s">
        <v>40</v>
      </c>
      <c r="V27" t="s">
        <v>41</v>
      </c>
      <c r="W27" t="s">
        <v>41</v>
      </c>
      <c r="X27" t="s">
        <v>76</v>
      </c>
      <c r="Y27" t="s">
        <v>76</v>
      </c>
      <c r="Z27" t="s">
        <v>41</v>
      </c>
      <c r="AA27" t="s">
        <v>41</v>
      </c>
      <c r="AB27" t="s">
        <v>53</v>
      </c>
    </row>
    <row r="28" spans="1:28" x14ac:dyDescent="0.35">
      <c r="A28" t="s">
        <v>119</v>
      </c>
      <c r="B28" t="s">
        <v>27</v>
      </c>
      <c r="C28" t="s">
        <v>28</v>
      </c>
      <c r="D28" t="s">
        <v>28</v>
      </c>
      <c r="E28" s="15" t="str">
        <f t="shared" si="1"/>
        <v>Yes</v>
      </c>
      <c r="F28" s="16" t="s">
        <v>29</v>
      </c>
      <c r="G28">
        <v>30</v>
      </c>
      <c r="H28" t="s">
        <v>45</v>
      </c>
      <c r="I28" t="s">
        <v>121</v>
      </c>
      <c r="J28" t="s">
        <v>47</v>
      </c>
      <c r="K28" t="s">
        <v>122</v>
      </c>
      <c r="L28" s="15" t="str">
        <f t="shared" si="0"/>
        <v>Democratic</v>
      </c>
      <c r="M28" s="16" t="s">
        <v>85</v>
      </c>
      <c r="N28" t="s">
        <v>78</v>
      </c>
      <c r="O28" t="s">
        <v>59</v>
      </c>
      <c r="P28" t="s">
        <v>95</v>
      </c>
      <c r="Q28" t="s">
        <v>61</v>
      </c>
      <c r="R28" t="s">
        <v>51</v>
      </c>
      <c r="S28" t="s">
        <v>39</v>
      </c>
      <c r="T28" t="s">
        <v>75</v>
      </c>
      <c r="U28" t="s">
        <v>40</v>
      </c>
      <c r="V28" t="s">
        <v>37</v>
      </c>
      <c r="W28" t="s">
        <v>41</v>
      </c>
      <c r="X28" t="s">
        <v>76</v>
      </c>
      <c r="Y28" t="s">
        <v>41</v>
      </c>
      <c r="Z28" t="s">
        <v>41</v>
      </c>
      <c r="AA28" t="s">
        <v>41</v>
      </c>
      <c r="AB28" t="s">
        <v>53</v>
      </c>
    </row>
    <row r="29" spans="1:28" x14ac:dyDescent="0.35">
      <c r="A29" t="s">
        <v>118</v>
      </c>
      <c r="B29" t="s">
        <v>27</v>
      </c>
      <c r="C29" t="s">
        <v>56</v>
      </c>
      <c r="D29" t="s">
        <v>56</v>
      </c>
      <c r="E29" s="15" t="str">
        <f t="shared" si="1"/>
        <v>Yes</v>
      </c>
      <c r="F29" s="16" t="s">
        <v>29</v>
      </c>
      <c r="G29">
        <v>51</v>
      </c>
      <c r="H29" t="s">
        <v>106</v>
      </c>
      <c r="I29" t="s">
        <v>93</v>
      </c>
      <c r="J29" t="s">
        <v>47</v>
      </c>
      <c r="K29" t="s">
        <v>48</v>
      </c>
      <c r="L29" s="15" t="str">
        <f t="shared" si="0"/>
        <v>Democratic</v>
      </c>
      <c r="M29" s="16" t="s">
        <v>85</v>
      </c>
      <c r="N29" t="s">
        <v>66</v>
      </c>
      <c r="O29" t="s">
        <v>35</v>
      </c>
      <c r="P29" t="s">
        <v>73</v>
      </c>
      <c r="Q29" t="s">
        <v>61</v>
      </c>
      <c r="R29" t="s">
        <v>51</v>
      </c>
      <c r="S29" t="s">
        <v>88</v>
      </c>
      <c r="T29" t="s">
        <v>75</v>
      </c>
      <c r="U29" t="s">
        <v>52</v>
      </c>
      <c r="V29" t="s">
        <v>41</v>
      </c>
      <c r="W29" t="s">
        <v>41</v>
      </c>
      <c r="X29" t="s">
        <v>41</v>
      </c>
      <c r="Y29" t="s">
        <v>41</v>
      </c>
      <c r="Z29" t="s">
        <v>41</v>
      </c>
      <c r="AA29" t="s">
        <v>41</v>
      </c>
      <c r="AB29" t="s">
        <v>53</v>
      </c>
    </row>
    <row r="30" spans="1:28" x14ac:dyDescent="0.35">
      <c r="A30" t="s">
        <v>118</v>
      </c>
      <c r="B30" t="s">
        <v>55</v>
      </c>
      <c r="C30" t="s">
        <v>81</v>
      </c>
      <c r="D30" t="s">
        <v>81</v>
      </c>
      <c r="E30" s="15" t="str">
        <f t="shared" si="1"/>
        <v>Yes</v>
      </c>
      <c r="F30" s="16" t="s">
        <v>29</v>
      </c>
      <c r="G30">
        <v>58</v>
      </c>
      <c r="H30" t="s">
        <v>106</v>
      </c>
      <c r="I30" t="s">
        <v>121</v>
      </c>
      <c r="J30" t="s">
        <v>47</v>
      </c>
      <c r="K30" t="s">
        <v>48</v>
      </c>
      <c r="L30" s="15" t="str">
        <f t="shared" si="0"/>
        <v>Neither/Other (DO NOT READ)</v>
      </c>
      <c r="M30" s="16" t="s">
        <v>103</v>
      </c>
      <c r="N30" t="s">
        <v>77</v>
      </c>
      <c r="O30" t="s">
        <v>59</v>
      </c>
      <c r="P30" t="s">
        <v>60</v>
      </c>
      <c r="Q30" t="s">
        <v>108</v>
      </c>
      <c r="R30" t="s">
        <v>37</v>
      </c>
      <c r="S30" t="s">
        <v>39</v>
      </c>
      <c r="T30" t="s">
        <v>39</v>
      </c>
      <c r="U30" t="s">
        <v>68</v>
      </c>
      <c r="V30" t="s">
        <v>37</v>
      </c>
      <c r="W30" t="s">
        <v>37</v>
      </c>
      <c r="X30" t="s">
        <v>37</v>
      </c>
      <c r="Y30" t="s">
        <v>37</v>
      </c>
      <c r="Z30" t="s">
        <v>37</v>
      </c>
      <c r="AA30" t="s">
        <v>37</v>
      </c>
      <c r="AB30" t="s">
        <v>69</v>
      </c>
    </row>
    <row r="31" spans="1:28" x14ac:dyDescent="0.35">
      <c r="A31" t="s">
        <v>82</v>
      </c>
      <c r="B31" t="s">
        <v>123</v>
      </c>
      <c r="C31" t="s">
        <v>56</v>
      </c>
      <c r="D31" t="s">
        <v>56</v>
      </c>
      <c r="E31" s="15" t="str">
        <f t="shared" si="1"/>
        <v>Yes</v>
      </c>
      <c r="F31" s="16" t="s">
        <v>29</v>
      </c>
      <c r="G31">
        <v>59</v>
      </c>
      <c r="H31" t="s">
        <v>71</v>
      </c>
      <c r="I31" t="s">
        <v>65</v>
      </c>
      <c r="J31" t="s">
        <v>47</v>
      </c>
      <c r="K31" t="s">
        <v>48</v>
      </c>
      <c r="L31" s="15" t="str">
        <f t="shared" si="0"/>
        <v>Republican</v>
      </c>
      <c r="M31" s="16" t="s">
        <v>72</v>
      </c>
      <c r="N31" t="s">
        <v>34</v>
      </c>
      <c r="O31" t="s">
        <v>35</v>
      </c>
      <c r="P31" t="s">
        <v>111</v>
      </c>
      <c r="Q31" t="s">
        <v>61</v>
      </c>
      <c r="R31" t="s">
        <v>51</v>
      </c>
      <c r="S31" t="s">
        <v>39</v>
      </c>
      <c r="T31" t="s">
        <v>39</v>
      </c>
      <c r="U31" t="s">
        <v>52</v>
      </c>
      <c r="V31" t="s">
        <v>76</v>
      </c>
      <c r="W31" t="s">
        <v>76</v>
      </c>
      <c r="X31" t="s">
        <v>76</v>
      </c>
      <c r="Y31" t="s">
        <v>41</v>
      </c>
      <c r="Z31" t="s">
        <v>76</v>
      </c>
      <c r="AA31" t="s">
        <v>76</v>
      </c>
      <c r="AB31" t="s">
        <v>69</v>
      </c>
    </row>
    <row r="32" spans="1:28" x14ac:dyDescent="0.35">
      <c r="A32" t="s">
        <v>80</v>
      </c>
      <c r="B32" t="s">
        <v>27</v>
      </c>
      <c r="C32" t="s">
        <v>28</v>
      </c>
      <c r="D32" t="s">
        <v>28</v>
      </c>
      <c r="E32" s="15" t="str">
        <f t="shared" si="1"/>
        <v>Yes</v>
      </c>
      <c r="F32" s="16" t="s">
        <v>29</v>
      </c>
      <c r="G32">
        <v>66</v>
      </c>
      <c r="H32" t="s">
        <v>106</v>
      </c>
      <c r="I32" t="s">
        <v>57</v>
      </c>
      <c r="J32" t="s">
        <v>47</v>
      </c>
      <c r="K32" t="s">
        <v>48</v>
      </c>
      <c r="L32" s="15" t="str">
        <f t="shared" si="0"/>
        <v>Republican</v>
      </c>
      <c r="M32" s="16" t="s">
        <v>72</v>
      </c>
      <c r="N32" t="s">
        <v>49</v>
      </c>
      <c r="O32" t="s">
        <v>59</v>
      </c>
      <c r="P32" t="s">
        <v>73</v>
      </c>
      <c r="Q32" t="s">
        <v>91</v>
      </c>
      <c r="R32" t="s">
        <v>51</v>
      </c>
      <c r="S32" t="s">
        <v>88</v>
      </c>
      <c r="T32" t="s">
        <v>75</v>
      </c>
      <c r="U32" t="s">
        <v>40</v>
      </c>
      <c r="V32" t="s">
        <v>76</v>
      </c>
      <c r="W32" t="s">
        <v>76</v>
      </c>
      <c r="X32" t="s">
        <v>76</v>
      </c>
      <c r="Y32" t="s">
        <v>41</v>
      </c>
      <c r="Z32" t="s">
        <v>41</v>
      </c>
      <c r="AA32" t="s">
        <v>41</v>
      </c>
      <c r="AB32" t="s">
        <v>42</v>
      </c>
    </row>
    <row r="33" spans="1:28" x14ac:dyDescent="0.35">
      <c r="A33" t="s">
        <v>124</v>
      </c>
      <c r="B33" t="s">
        <v>27</v>
      </c>
      <c r="C33" t="s">
        <v>28</v>
      </c>
      <c r="D33" t="s">
        <v>28</v>
      </c>
      <c r="E33" s="15" t="str">
        <f t="shared" si="1"/>
        <v>Yes</v>
      </c>
      <c r="F33" s="16" t="s">
        <v>29</v>
      </c>
      <c r="G33">
        <v>69</v>
      </c>
      <c r="H33" t="s">
        <v>83</v>
      </c>
      <c r="I33" t="s">
        <v>98</v>
      </c>
      <c r="J33" t="s">
        <v>47</v>
      </c>
      <c r="K33" t="s">
        <v>48</v>
      </c>
      <c r="L33" s="15" t="str">
        <f t="shared" si="0"/>
        <v>Democratic</v>
      </c>
      <c r="M33" s="16" t="s">
        <v>29</v>
      </c>
      <c r="N33" t="s">
        <v>66</v>
      </c>
      <c r="O33" t="s">
        <v>59</v>
      </c>
      <c r="P33" t="s">
        <v>125</v>
      </c>
      <c r="Q33" t="s">
        <v>61</v>
      </c>
      <c r="R33" t="s">
        <v>87</v>
      </c>
      <c r="S33" t="s">
        <v>39</v>
      </c>
      <c r="T33" t="s">
        <v>39</v>
      </c>
      <c r="U33" t="s">
        <v>40</v>
      </c>
      <c r="V33" t="s">
        <v>41</v>
      </c>
      <c r="W33" t="s">
        <v>41</v>
      </c>
      <c r="X33" t="s">
        <v>41</v>
      </c>
      <c r="Y33" t="s">
        <v>41</v>
      </c>
      <c r="Z33" t="s">
        <v>41</v>
      </c>
      <c r="AA33" t="s">
        <v>41</v>
      </c>
      <c r="AB33" t="s">
        <v>42</v>
      </c>
    </row>
    <row r="34" spans="1:28" x14ac:dyDescent="0.35">
      <c r="A34" t="s">
        <v>89</v>
      </c>
      <c r="B34" t="s">
        <v>55</v>
      </c>
      <c r="C34" t="s">
        <v>81</v>
      </c>
      <c r="D34" t="s">
        <v>81</v>
      </c>
      <c r="E34" s="15" t="str">
        <f t="shared" si="1"/>
        <v>Yes</v>
      </c>
      <c r="F34" s="16" t="s">
        <v>29</v>
      </c>
      <c r="G34">
        <v>87</v>
      </c>
      <c r="H34" t="s">
        <v>83</v>
      </c>
      <c r="I34" t="s">
        <v>31</v>
      </c>
      <c r="J34" t="s">
        <v>47</v>
      </c>
      <c r="K34" t="s">
        <v>48</v>
      </c>
      <c r="L34" s="15" t="str">
        <f t="shared" si="0"/>
        <v>Democratic</v>
      </c>
      <c r="M34" s="16" t="s">
        <v>29</v>
      </c>
      <c r="N34" t="s">
        <v>66</v>
      </c>
      <c r="O34" t="s">
        <v>35</v>
      </c>
      <c r="P34" t="s">
        <v>126</v>
      </c>
      <c r="Q34" t="s">
        <v>61</v>
      </c>
      <c r="R34" t="s">
        <v>51</v>
      </c>
      <c r="S34" t="s">
        <v>39</v>
      </c>
      <c r="T34" t="s">
        <v>75</v>
      </c>
      <c r="U34" t="s">
        <v>40</v>
      </c>
      <c r="V34" t="s">
        <v>41</v>
      </c>
      <c r="W34" t="s">
        <v>41</v>
      </c>
      <c r="X34" t="s">
        <v>41</v>
      </c>
      <c r="Y34" t="s">
        <v>41</v>
      </c>
      <c r="Z34" t="s">
        <v>41</v>
      </c>
      <c r="AA34" t="s">
        <v>41</v>
      </c>
      <c r="AB34" t="s">
        <v>42</v>
      </c>
    </row>
    <row r="35" spans="1:28" x14ac:dyDescent="0.35">
      <c r="A35" t="s">
        <v>124</v>
      </c>
      <c r="B35" t="s">
        <v>27</v>
      </c>
      <c r="C35" t="s">
        <v>28</v>
      </c>
      <c r="D35" t="s">
        <v>28</v>
      </c>
      <c r="E35" s="15" t="str">
        <f t="shared" si="1"/>
        <v>Yes</v>
      </c>
      <c r="F35" s="16" t="s">
        <v>29</v>
      </c>
      <c r="G35">
        <v>54</v>
      </c>
      <c r="H35" t="s">
        <v>45</v>
      </c>
      <c r="I35" t="s">
        <v>31</v>
      </c>
      <c r="J35" t="s">
        <v>47</v>
      </c>
      <c r="K35" t="s">
        <v>102</v>
      </c>
      <c r="L35" s="15" t="str">
        <f t="shared" si="0"/>
        <v>Democratic</v>
      </c>
      <c r="M35" s="16" t="s">
        <v>29</v>
      </c>
      <c r="N35" t="s">
        <v>66</v>
      </c>
      <c r="O35" t="s">
        <v>35</v>
      </c>
      <c r="P35" t="s">
        <v>127</v>
      </c>
      <c r="Q35" t="s">
        <v>79</v>
      </c>
      <c r="R35" t="s">
        <v>51</v>
      </c>
      <c r="S35" t="s">
        <v>39</v>
      </c>
      <c r="T35" t="s">
        <v>39</v>
      </c>
      <c r="U35" t="s">
        <v>97</v>
      </c>
      <c r="V35" t="s">
        <v>41</v>
      </c>
      <c r="W35" t="s">
        <v>41</v>
      </c>
      <c r="X35" t="s">
        <v>41</v>
      </c>
      <c r="Y35" t="s">
        <v>41</v>
      </c>
      <c r="Z35" t="s">
        <v>41</v>
      </c>
      <c r="AA35" t="s">
        <v>41</v>
      </c>
      <c r="AB35" t="s">
        <v>42</v>
      </c>
    </row>
    <row r="36" spans="1:28" x14ac:dyDescent="0.35">
      <c r="A36" t="s">
        <v>128</v>
      </c>
      <c r="B36" t="s">
        <v>55</v>
      </c>
      <c r="C36" t="s">
        <v>28</v>
      </c>
      <c r="D36" t="s">
        <v>28</v>
      </c>
      <c r="E36" s="15" t="str">
        <f t="shared" si="1"/>
        <v>Yes</v>
      </c>
      <c r="F36" s="16" t="s">
        <v>29</v>
      </c>
      <c r="G36">
        <v>68</v>
      </c>
      <c r="H36" t="s">
        <v>30</v>
      </c>
      <c r="I36" t="s">
        <v>120</v>
      </c>
      <c r="J36" t="s">
        <v>47</v>
      </c>
      <c r="K36" t="s">
        <v>48</v>
      </c>
      <c r="L36" s="15" t="str">
        <f t="shared" si="0"/>
        <v>Democratic</v>
      </c>
      <c r="M36" s="16" t="s">
        <v>29</v>
      </c>
      <c r="N36" t="s">
        <v>66</v>
      </c>
      <c r="O36" t="s">
        <v>59</v>
      </c>
      <c r="P36" t="s">
        <v>95</v>
      </c>
      <c r="Q36" t="s">
        <v>37</v>
      </c>
      <c r="R36" t="s">
        <v>38</v>
      </c>
      <c r="S36" t="s">
        <v>39</v>
      </c>
      <c r="T36" t="s">
        <v>75</v>
      </c>
      <c r="U36" t="s">
        <v>40</v>
      </c>
      <c r="V36" t="s">
        <v>41</v>
      </c>
      <c r="W36" t="s">
        <v>41</v>
      </c>
      <c r="X36" t="s">
        <v>41</v>
      </c>
      <c r="Y36" t="s">
        <v>41</v>
      </c>
      <c r="Z36" t="s">
        <v>41</v>
      </c>
      <c r="AA36" t="s">
        <v>41</v>
      </c>
      <c r="AB36" t="s">
        <v>53</v>
      </c>
    </row>
    <row r="37" spans="1:28" x14ac:dyDescent="0.35">
      <c r="A37" t="s">
        <v>118</v>
      </c>
      <c r="B37" t="s">
        <v>27</v>
      </c>
      <c r="C37" t="s">
        <v>28</v>
      </c>
      <c r="D37" t="s">
        <v>28</v>
      </c>
      <c r="E37" s="15" t="str">
        <f t="shared" si="1"/>
        <v>Yes</v>
      </c>
      <c r="F37" s="16" t="s">
        <v>29</v>
      </c>
      <c r="G37">
        <v>59</v>
      </c>
      <c r="H37" t="s">
        <v>83</v>
      </c>
      <c r="I37" t="s">
        <v>129</v>
      </c>
      <c r="J37" t="s">
        <v>47</v>
      </c>
      <c r="K37" t="s">
        <v>48</v>
      </c>
      <c r="L37" s="15" t="str">
        <f t="shared" si="0"/>
        <v>Democratic</v>
      </c>
      <c r="M37" s="16" t="s">
        <v>29</v>
      </c>
      <c r="N37" t="s">
        <v>78</v>
      </c>
      <c r="O37" t="s">
        <v>35</v>
      </c>
      <c r="P37" t="s">
        <v>95</v>
      </c>
      <c r="Q37" t="s">
        <v>86</v>
      </c>
      <c r="R37" t="s">
        <v>51</v>
      </c>
      <c r="S37" t="s">
        <v>39</v>
      </c>
      <c r="T37" t="s">
        <v>75</v>
      </c>
      <c r="U37" t="s">
        <v>40</v>
      </c>
      <c r="V37" t="s">
        <v>41</v>
      </c>
      <c r="W37" t="s">
        <v>41</v>
      </c>
      <c r="X37" t="s">
        <v>41</v>
      </c>
      <c r="Y37" t="s">
        <v>41</v>
      </c>
      <c r="Z37" t="s">
        <v>41</v>
      </c>
      <c r="AA37" t="s">
        <v>41</v>
      </c>
      <c r="AB37" t="s">
        <v>42</v>
      </c>
    </row>
    <row r="38" spans="1:28" x14ac:dyDescent="0.35">
      <c r="A38" t="s">
        <v>109</v>
      </c>
      <c r="B38" t="s">
        <v>101</v>
      </c>
      <c r="C38" t="s">
        <v>81</v>
      </c>
      <c r="D38" t="s">
        <v>81</v>
      </c>
      <c r="E38" s="15" t="str">
        <f t="shared" si="1"/>
        <v>Yes</v>
      </c>
      <c r="F38" s="16" t="s">
        <v>29</v>
      </c>
      <c r="G38">
        <v>65</v>
      </c>
      <c r="H38" t="s">
        <v>114</v>
      </c>
      <c r="I38" t="s">
        <v>120</v>
      </c>
      <c r="J38" t="s">
        <v>47</v>
      </c>
      <c r="K38" t="s">
        <v>48</v>
      </c>
      <c r="L38" s="15" t="str">
        <f t="shared" si="0"/>
        <v>Democratic</v>
      </c>
      <c r="M38" s="16" t="s">
        <v>29</v>
      </c>
      <c r="N38" t="s">
        <v>78</v>
      </c>
      <c r="O38" t="s">
        <v>59</v>
      </c>
      <c r="P38" t="s">
        <v>126</v>
      </c>
      <c r="Q38" t="s">
        <v>37</v>
      </c>
      <c r="R38" t="s">
        <v>51</v>
      </c>
      <c r="S38" t="s">
        <v>39</v>
      </c>
      <c r="T38" t="s">
        <v>39</v>
      </c>
      <c r="U38" t="s">
        <v>40</v>
      </c>
      <c r="V38" t="s">
        <v>41</v>
      </c>
      <c r="W38" t="s">
        <v>41</v>
      </c>
      <c r="X38" t="s">
        <v>76</v>
      </c>
      <c r="Y38" t="s">
        <v>41</v>
      </c>
      <c r="Z38" t="s">
        <v>41</v>
      </c>
      <c r="AA38" t="s">
        <v>41</v>
      </c>
      <c r="AB38" t="s">
        <v>53</v>
      </c>
    </row>
    <row r="39" spans="1:28" x14ac:dyDescent="0.35">
      <c r="A39" t="s">
        <v>99</v>
      </c>
      <c r="B39" t="s">
        <v>27</v>
      </c>
      <c r="C39" t="s">
        <v>130</v>
      </c>
      <c r="D39" t="s">
        <v>92</v>
      </c>
      <c r="E39" s="15" t="str">
        <f t="shared" si="1"/>
        <v>Yes</v>
      </c>
      <c r="F39" s="16" t="s">
        <v>32</v>
      </c>
      <c r="G39">
        <v>27</v>
      </c>
      <c r="H39" t="s">
        <v>71</v>
      </c>
      <c r="I39" t="s">
        <v>98</v>
      </c>
      <c r="J39" t="s">
        <v>47</v>
      </c>
      <c r="K39" t="s">
        <v>48</v>
      </c>
      <c r="L39" s="15" t="str">
        <f t="shared" si="0"/>
        <v>Republican</v>
      </c>
      <c r="M39" s="16" t="s">
        <v>72</v>
      </c>
      <c r="N39" t="s">
        <v>34</v>
      </c>
      <c r="O39" t="s">
        <v>35</v>
      </c>
      <c r="P39" t="s">
        <v>60</v>
      </c>
      <c r="Q39" t="s">
        <v>61</v>
      </c>
      <c r="R39" t="s">
        <v>51</v>
      </c>
      <c r="S39" t="s">
        <v>39</v>
      </c>
      <c r="T39" t="s">
        <v>39</v>
      </c>
      <c r="U39" t="s">
        <v>52</v>
      </c>
      <c r="V39" t="s">
        <v>76</v>
      </c>
      <c r="W39" t="s">
        <v>76</v>
      </c>
      <c r="X39" t="s">
        <v>37</v>
      </c>
      <c r="Y39" t="s">
        <v>76</v>
      </c>
      <c r="Z39" t="s">
        <v>76</v>
      </c>
      <c r="AA39" t="s">
        <v>76</v>
      </c>
      <c r="AB39" t="s">
        <v>69</v>
      </c>
    </row>
    <row r="40" spans="1:28" x14ac:dyDescent="0.35">
      <c r="A40" t="s">
        <v>26</v>
      </c>
      <c r="B40" t="s">
        <v>55</v>
      </c>
      <c r="C40" t="s">
        <v>81</v>
      </c>
      <c r="D40" t="s">
        <v>81</v>
      </c>
      <c r="E40" s="15" t="str">
        <f t="shared" si="1"/>
        <v>Yes</v>
      </c>
      <c r="F40" s="16" t="s">
        <v>29</v>
      </c>
      <c r="G40">
        <v>95</v>
      </c>
      <c r="H40" t="s">
        <v>106</v>
      </c>
      <c r="I40" t="s">
        <v>131</v>
      </c>
      <c r="J40" t="s">
        <v>47</v>
      </c>
      <c r="K40" t="s">
        <v>48</v>
      </c>
      <c r="L40" s="15" t="str">
        <f t="shared" si="0"/>
        <v>Democratic</v>
      </c>
      <c r="M40" s="16" t="s">
        <v>85</v>
      </c>
      <c r="N40" t="s">
        <v>78</v>
      </c>
      <c r="O40" t="s">
        <v>59</v>
      </c>
      <c r="P40" t="s">
        <v>95</v>
      </c>
      <c r="Q40" t="s">
        <v>37</v>
      </c>
      <c r="R40" t="s">
        <v>51</v>
      </c>
      <c r="S40" t="s">
        <v>104</v>
      </c>
      <c r="T40" t="s">
        <v>39</v>
      </c>
      <c r="U40" t="s">
        <v>40</v>
      </c>
      <c r="V40" t="s">
        <v>76</v>
      </c>
      <c r="W40" t="s">
        <v>76</v>
      </c>
      <c r="X40" t="s">
        <v>76</v>
      </c>
      <c r="Y40" t="s">
        <v>37</v>
      </c>
      <c r="Z40" t="s">
        <v>76</v>
      </c>
      <c r="AA40" t="s">
        <v>41</v>
      </c>
      <c r="AB40" t="s">
        <v>42</v>
      </c>
    </row>
    <row r="41" spans="1:28" x14ac:dyDescent="0.35">
      <c r="A41" t="s">
        <v>63</v>
      </c>
      <c r="B41" t="s">
        <v>55</v>
      </c>
      <c r="C41" t="s">
        <v>28</v>
      </c>
      <c r="D41" t="s">
        <v>28</v>
      </c>
      <c r="E41" s="15" t="str">
        <f t="shared" si="1"/>
        <v>Yes</v>
      </c>
      <c r="F41" s="16" t="s">
        <v>29</v>
      </c>
      <c r="G41">
        <v>76</v>
      </c>
      <c r="H41" t="s">
        <v>106</v>
      </c>
      <c r="I41" t="s">
        <v>90</v>
      </c>
      <c r="J41" t="s">
        <v>47</v>
      </c>
      <c r="K41" t="s">
        <v>48</v>
      </c>
      <c r="L41" s="15" t="str">
        <f t="shared" si="0"/>
        <v>Democratic</v>
      </c>
      <c r="M41" s="16" t="s">
        <v>85</v>
      </c>
      <c r="N41" t="s">
        <v>78</v>
      </c>
      <c r="O41" t="s">
        <v>59</v>
      </c>
      <c r="P41" t="s">
        <v>132</v>
      </c>
      <c r="Q41" t="s">
        <v>108</v>
      </c>
      <c r="R41" t="s">
        <v>67</v>
      </c>
      <c r="S41" t="s">
        <v>39</v>
      </c>
      <c r="T41" t="s">
        <v>39</v>
      </c>
      <c r="U41" t="s">
        <v>40</v>
      </c>
      <c r="V41" t="s">
        <v>41</v>
      </c>
      <c r="W41" t="s">
        <v>41</v>
      </c>
      <c r="X41" t="s">
        <v>76</v>
      </c>
      <c r="Y41" t="s">
        <v>41</v>
      </c>
      <c r="Z41" t="s">
        <v>41</v>
      </c>
      <c r="AA41" t="s">
        <v>41</v>
      </c>
      <c r="AB41" t="s">
        <v>53</v>
      </c>
    </row>
    <row r="42" spans="1:28" x14ac:dyDescent="0.35">
      <c r="A42" t="s">
        <v>89</v>
      </c>
      <c r="B42" t="s">
        <v>55</v>
      </c>
      <c r="C42" t="s">
        <v>81</v>
      </c>
      <c r="D42" t="s">
        <v>81</v>
      </c>
      <c r="E42" s="15" t="str">
        <f t="shared" si="1"/>
        <v>Yes</v>
      </c>
      <c r="F42" s="16" t="s">
        <v>29</v>
      </c>
      <c r="G42">
        <v>68</v>
      </c>
      <c r="H42" t="s">
        <v>45</v>
      </c>
      <c r="I42" t="s">
        <v>120</v>
      </c>
      <c r="J42" t="s">
        <v>47</v>
      </c>
      <c r="K42" t="s">
        <v>48</v>
      </c>
      <c r="L42" s="15" t="str">
        <f t="shared" si="0"/>
        <v>Democratic</v>
      </c>
      <c r="M42" s="16" t="s">
        <v>29</v>
      </c>
      <c r="N42" t="s">
        <v>66</v>
      </c>
      <c r="O42" t="s">
        <v>59</v>
      </c>
      <c r="P42" t="s">
        <v>133</v>
      </c>
      <c r="Q42" t="s">
        <v>61</v>
      </c>
      <c r="R42" t="s">
        <v>87</v>
      </c>
      <c r="S42" t="s">
        <v>39</v>
      </c>
      <c r="T42" t="s">
        <v>39</v>
      </c>
      <c r="U42" t="s">
        <v>40</v>
      </c>
      <c r="V42" t="s">
        <v>41</v>
      </c>
      <c r="W42" t="s">
        <v>41</v>
      </c>
      <c r="X42" t="s">
        <v>41</v>
      </c>
      <c r="Y42" t="s">
        <v>41</v>
      </c>
      <c r="Z42" t="s">
        <v>41</v>
      </c>
      <c r="AA42" t="s">
        <v>41</v>
      </c>
      <c r="AB42" t="s">
        <v>42</v>
      </c>
    </row>
    <row r="43" spans="1:28" x14ac:dyDescent="0.35">
      <c r="A43" t="s">
        <v>89</v>
      </c>
      <c r="B43" t="s">
        <v>101</v>
      </c>
      <c r="C43" t="s">
        <v>56</v>
      </c>
      <c r="D43" t="s">
        <v>56</v>
      </c>
      <c r="E43" s="15" t="str">
        <f t="shared" si="1"/>
        <v>Yes</v>
      </c>
      <c r="F43" s="16" t="s">
        <v>29</v>
      </c>
      <c r="G43">
        <v>60</v>
      </c>
      <c r="H43" t="s">
        <v>30</v>
      </c>
      <c r="I43" t="s">
        <v>65</v>
      </c>
      <c r="J43" t="s">
        <v>47</v>
      </c>
      <c r="K43" t="s">
        <v>48</v>
      </c>
      <c r="L43" s="15" t="str">
        <f t="shared" si="0"/>
        <v>Democratic</v>
      </c>
      <c r="M43" s="16" t="s">
        <v>29</v>
      </c>
      <c r="N43" t="s">
        <v>58</v>
      </c>
      <c r="O43" t="s">
        <v>35</v>
      </c>
      <c r="P43" t="s">
        <v>95</v>
      </c>
      <c r="Q43" t="s">
        <v>115</v>
      </c>
      <c r="R43" t="s">
        <v>67</v>
      </c>
      <c r="S43" t="s">
        <v>39</v>
      </c>
      <c r="T43" t="s">
        <v>39</v>
      </c>
      <c r="U43" t="s">
        <v>68</v>
      </c>
      <c r="V43" t="s">
        <v>76</v>
      </c>
      <c r="W43" t="s">
        <v>76</v>
      </c>
      <c r="X43" t="s">
        <v>76</v>
      </c>
      <c r="Y43" t="s">
        <v>76</v>
      </c>
      <c r="Z43" t="s">
        <v>76</v>
      </c>
      <c r="AA43" t="s">
        <v>76</v>
      </c>
      <c r="AB43" t="s">
        <v>42</v>
      </c>
    </row>
    <row r="44" spans="1:28" x14ac:dyDescent="0.35">
      <c r="A44" t="s">
        <v>63</v>
      </c>
      <c r="B44" t="s">
        <v>27</v>
      </c>
      <c r="C44" t="s">
        <v>28</v>
      </c>
      <c r="D44" t="s">
        <v>28</v>
      </c>
      <c r="E44" s="15" t="str">
        <f t="shared" si="1"/>
        <v>Yes</v>
      </c>
      <c r="F44" s="16" t="s">
        <v>29</v>
      </c>
      <c r="G44">
        <v>66</v>
      </c>
      <c r="H44" t="s">
        <v>45</v>
      </c>
      <c r="I44" t="s">
        <v>129</v>
      </c>
      <c r="J44" t="s">
        <v>47</v>
      </c>
      <c r="K44" t="s">
        <v>48</v>
      </c>
      <c r="L44" s="15" t="str">
        <f t="shared" si="0"/>
        <v>Republican</v>
      </c>
      <c r="M44" s="16" t="s">
        <v>72</v>
      </c>
      <c r="N44" t="s">
        <v>49</v>
      </c>
      <c r="O44" t="s">
        <v>35</v>
      </c>
      <c r="P44" t="s">
        <v>60</v>
      </c>
      <c r="Q44" t="s">
        <v>61</v>
      </c>
      <c r="R44" t="s">
        <v>51</v>
      </c>
      <c r="S44" t="s">
        <v>62</v>
      </c>
      <c r="T44" t="s">
        <v>62</v>
      </c>
      <c r="U44" t="s">
        <v>68</v>
      </c>
      <c r="V44" t="s">
        <v>41</v>
      </c>
      <c r="W44" t="s">
        <v>41</v>
      </c>
      <c r="X44" t="s">
        <v>41</v>
      </c>
      <c r="Y44" t="s">
        <v>41</v>
      </c>
      <c r="Z44" t="s">
        <v>41</v>
      </c>
      <c r="AA44" t="s">
        <v>41</v>
      </c>
      <c r="AB44" t="s">
        <v>42</v>
      </c>
    </row>
    <row r="45" spans="1:28" x14ac:dyDescent="0.35">
      <c r="A45" t="s">
        <v>134</v>
      </c>
      <c r="B45" t="s">
        <v>27</v>
      </c>
      <c r="C45" t="s">
        <v>28</v>
      </c>
      <c r="D45" t="s">
        <v>28</v>
      </c>
      <c r="E45" s="15" t="str">
        <f t="shared" si="1"/>
        <v>Yes</v>
      </c>
      <c r="F45" s="16" t="s">
        <v>29</v>
      </c>
      <c r="G45">
        <v>75</v>
      </c>
      <c r="H45" t="s">
        <v>83</v>
      </c>
      <c r="I45" t="s">
        <v>57</v>
      </c>
      <c r="J45" t="s">
        <v>47</v>
      </c>
      <c r="K45" t="s">
        <v>48</v>
      </c>
      <c r="L45" s="15" t="str">
        <f t="shared" si="0"/>
        <v>Democratic</v>
      </c>
      <c r="M45" s="16" t="s">
        <v>29</v>
      </c>
      <c r="N45" t="s">
        <v>34</v>
      </c>
      <c r="O45" t="s">
        <v>59</v>
      </c>
      <c r="P45" t="s">
        <v>111</v>
      </c>
      <c r="Q45" t="s">
        <v>91</v>
      </c>
      <c r="R45" t="s">
        <v>51</v>
      </c>
      <c r="S45" t="s">
        <v>39</v>
      </c>
      <c r="T45" t="s">
        <v>39</v>
      </c>
      <c r="U45" t="s">
        <v>52</v>
      </c>
      <c r="V45" t="s">
        <v>41</v>
      </c>
      <c r="W45" t="s">
        <v>76</v>
      </c>
      <c r="X45" t="s">
        <v>76</v>
      </c>
      <c r="Y45" t="s">
        <v>41</v>
      </c>
      <c r="Z45" t="s">
        <v>41</v>
      </c>
      <c r="AA45" t="s">
        <v>41</v>
      </c>
      <c r="AB45" t="s">
        <v>42</v>
      </c>
    </row>
    <row r="46" spans="1:28" x14ac:dyDescent="0.35">
      <c r="A46" t="s">
        <v>124</v>
      </c>
      <c r="B46" t="s">
        <v>27</v>
      </c>
      <c r="C46" t="s">
        <v>28</v>
      </c>
      <c r="D46" t="s">
        <v>28</v>
      </c>
      <c r="E46" s="15" t="str">
        <f t="shared" si="1"/>
        <v>Yes</v>
      </c>
      <c r="F46" s="16" t="s">
        <v>29</v>
      </c>
      <c r="G46">
        <v>59</v>
      </c>
      <c r="H46" t="s">
        <v>30</v>
      </c>
      <c r="I46" t="s">
        <v>90</v>
      </c>
      <c r="J46" t="s">
        <v>47</v>
      </c>
      <c r="K46" t="s">
        <v>48</v>
      </c>
      <c r="L46" s="15" t="str">
        <f t="shared" si="0"/>
        <v>Democratic</v>
      </c>
      <c r="M46" s="16" t="s">
        <v>29</v>
      </c>
      <c r="N46" t="s">
        <v>34</v>
      </c>
      <c r="O46" t="s">
        <v>35</v>
      </c>
      <c r="P46" t="s">
        <v>111</v>
      </c>
      <c r="Q46" t="s">
        <v>61</v>
      </c>
      <c r="R46" t="s">
        <v>51</v>
      </c>
      <c r="S46" t="s">
        <v>39</v>
      </c>
      <c r="T46" t="s">
        <v>39</v>
      </c>
      <c r="U46" t="s">
        <v>40</v>
      </c>
      <c r="V46" t="s">
        <v>41</v>
      </c>
      <c r="W46" t="s">
        <v>41</v>
      </c>
      <c r="X46" t="s">
        <v>41</v>
      </c>
      <c r="Y46" t="s">
        <v>41</v>
      </c>
      <c r="Z46" t="s">
        <v>41</v>
      </c>
      <c r="AA46" t="s">
        <v>41</v>
      </c>
      <c r="AB46" t="s">
        <v>42</v>
      </c>
    </row>
    <row r="47" spans="1:28" x14ac:dyDescent="0.35">
      <c r="A47" t="s">
        <v>82</v>
      </c>
      <c r="B47" t="s">
        <v>101</v>
      </c>
      <c r="C47" t="s">
        <v>81</v>
      </c>
      <c r="D47" t="s">
        <v>81</v>
      </c>
      <c r="E47" s="15" t="str">
        <f t="shared" si="1"/>
        <v>Yes</v>
      </c>
      <c r="F47" s="16" t="s">
        <v>29</v>
      </c>
      <c r="G47">
        <v>70</v>
      </c>
      <c r="H47" t="s">
        <v>135</v>
      </c>
      <c r="I47" t="s">
        <v>120</v>
      </c>
      <c r="J47" t="s">
        <v>47</v>
      </c>
      <c r="K47" t="s">
        <v>77</v>
      </c>
      <c r="L47" s="15" t="str">
        <f t="shared" si="0"/>
        <v>Neither/Other (DO NOT READ)</v>
      </c>
      <c r="M47" s="16" t="s">
        <v>103</v>
      </c>
      <c r="N47" t="s">
        <v>34</v>
      </c>
      <c r="O47" t="s">
        <v>35</v>
      </c>
      <c r="P47" t="s">
        <v>36</v>
      </c>
      <c r="Q47" t="s">
        <v>91</v>
      </c>
      <c r="R47" t="s">
        <v>51</v>
      </c>
      <c r="S47" t="s">
        <v>88</v>
      </c>
      <c r="T47" t="s">
        <v>75</v>
      </c>
      <c r="U47" t="s">
        <v>68</v>
      </c>
      <c r="V47" t="s">
        <v>76</v>
      </c>
      <c r="W47" t="s">
        <v>41</v>
      </c>
      <c r="X47" t="s">
        <v>41</v>
      </c>
      <c r="Y47" t="s">
        <v>76</v>
      </c>
      <c r="Z47" t="s">
        <v>37</v>
      </c>
      <c r="AA47" t="s">
        <v>76</v>
      </c>
      <c r="AB47" t="s">
        <v>37</v>
      </c>
    </row>
    <row r="48" spans="1:28" x14ac:dyDescent="0.35">
      <c r="A48" t="s">
        <v>99</v>
      </c>
      <c r="B48" t="s">
        <v>27</v>
      </c>
      <c r="C48" t="s">
        <v>28</v>
      </c>
      <c r="D48" t="s">
        <v>28</v>
      </c>
      <c r="E48" s="15" t="str">
        <f t="shared" si="1"/>
        <v>Yes</v>
      </c>
      <c r="F48" s="16" t="s">
        <v>29</v>
      </c>
      <c r="G48">
        <v>56</v>
      </c>
      <c r="H48" t="s">
        <v>106</v>
      </c>
      <c r="I48" t="s">
        <v>121</v>
      </c>
      <c r="J48" t="s">
        <v>47</v>
      </c>
      <c r="K48" t="s">
        <v>48</v>
      </c>
      <c r="L48" s="15" t="str">
        <f t="shared" si="0"/>
        <v>Democratic</v>
      </c>
      <c r="M48" s="16" t="s">
        <v>29</v>
      </c>
      <c r="N48" t="s">
        <v>34</v>
      </c>
      <c r="O48" t="s">
        <v>59</v>
      </c>
      <c r="P48" t="s">
        <v>36</v>
      </c>
      <c r="Q48" t="s">
        <v>91</v>
      </c>
      <c r="R48" t="s">
        <v>87</v>
      </c>
      <c r="S48" t="s">
        <v>37</v>
      </c>
      <c r="T48" t="s">
        <v>39</v>
      </c>
      <c r="U48" t="s">
        <v>68</v>
      </c>
      <c r="V48" t="s">
        <v>76</v>
      </c>
      <c r="W48" t="s">
        <v>76</v>
      </c>
      <c r="X48" t="s">
        <v>76</v>
      </c>
      <c r="Y48" t="s">
        <v>41</v>
      </c>
      <c r="Z48" t="s">
        <v>76</v>
      </c>
      <c r="AA48" t="s">
        <v>76</v>
      </c>
      <c r="AB48" t="s">
        <v>69</v>
      </c>
    </row>
    <row r="49" spans="1:28" x14ac:dyDescent="0.35">
      <c r="A49" t="s">
        <v>70</v>
      </c>
      <c r="B49" t="s">
        <v>27</v>
      </c>
      <c r="C49" t="s">
        <v>56</v>
      </c>
      <c r="D49" t="s">
        <v>56</v>
      </c>
      <c r="E49" s="15" t="str">
        <f t="shared" si="1"/>
        <v>Yes</v>
      </c>
      <c r="F49" s="16" t="s">
        <v>29</v>
      </c>
      <c r="G49" t="s">
        <v>77</v>
      </c>
      <c r="H49" t="s">
        <v>83</v>
      </c>
      <c r="I49" t="s">
        <v>90</v>
      </c>
      <c r="J49" t="s">
        <v>47</v>
      </c>
      <c r="K49" t="s">
        <v>48</v>
      </c>
      <c r="L49" s="15" t="str">
        <f t="shared" si="0"/>
        <v>Democratic</v>
      </c>
      <c r="M49" s="16" t="s">
        <v>85</v>
      </c>
      <c r="N49" t="s">
        <v>78</v>
      </c>
      <c r="O49" t="s">
        <v>35</v>
      </c>
      <c r="P49" t="s">
        <v>77</v>
      </c>
      <c r="Q49" t="s">
        <v>79</v>
      </c>
      <c r="R49" t="s">
        <v>67</v>
      </c>
      <c r="S49" t="s">
        <v>39</v>
      </c>
      <c r="T49" t="s">
        <v>39</v>
      </c>
      <c r="U49" t="s">
        <v>40</v>
      </c>
      <c r="V49" t="s">
        <v>41</v>
      </c>
      <c r="W49" t="s">
        <v>76</v>
      </c>
      <c r="X49" t="s">
        <v>76</v>
      </c>
      <c r="Y49" t="s">
        <v>41</v>
      </c>
      <c r="Z49" t="s">
        <v>41</v>
      </c>
      <c r="AA49" t="s">
        <v>41</v>
      </c>
      <c r="AB49" t="s">
        <v>69</v>
      </c>
    </row>
    <row r="50" spans="1:28" x14ac:dyDescent="0.35">
      <c r="A50" t="s">
        <v>82</v>
      </c>
      <c r="B50" t="s">
        <v>101</v>
      </c>
      <c r="C50" t="s">
        <v>28</v>
      </c>
      <c r="D50" t="s">
        <v>28</v>
      </c>
      <c r="E50" s="15" t="str">
        <f t="shared" si="1"/>
        <v>Yes</v>
      </c>
      <c r="F50" s="16" t="s">
        <v>29</v>
      </c>
      <c r="G50">
        <v>55</v>
      </c>
      <c r="H50" t="s">
        <v>106</v>
      </c>
      <c r="I50" t="s">
        <v>136</v>
      </c>
      <c r="J50" t="s">
        <v>32</v>
      </c>
      <c r="K50" t="s">
        <v>137</v>
      </c>
      <c r="L50" s="15" t="str">
        <f t="shared" si="0"/>
        <v>Democratic</v>
      </c>
      <c r="M50" s="16" t="s">
        <v>29</v>
      </c>
      <c r="N50" t="s">
        <v>78</v>
      </c>
      <c r="O50" t="s">
        <v>35</v>
      </c>
      <c r="P50" t="s">
        <v>60</v>
      </c>
      <c r="Q50" t="s">
        <v>50</v>
      </c>
      <c r="R50" t="s">
        <v>87</v>
      </c>
      <c r="S50" t="s">
        <v>62</v>
      </c>
      <c r="T50" t="s">
        <v>62</v>
      </c>
      <c r="U50" t="s">
        <v>97</v>
      </c>
      <c r="V50" t="s">
        <v>41</v>
      </c>
      <c r="W50" t="s">
        <v>41</v>
      </c>
      <c r="X50" t="s">
        <v>37</v>
      </c>
      <c r="Y50" t="s">
        <v>41</v>
      </c>
      <c r="Z50" t="s">
        <v>41</v>
      </c>
      <c r="AA50" t="s">
        <v>41</v>
      </c>
      <c r="AB50" t="s">
        <v>53</v>
      </c>
    </row>
    <row r="51" spans="1:28" x14ac:dyDescent="0.35">
      <c r="A51" t="s">
        <v>138</v>
      </c>
      <c r="B51" t="s">
        <v>64</v>
      </c>
      <c r="C51" t="s">
        <v>81</v>
      </c>
      <c r="D51" t="s">
        <v>81</v>
      </c>
      <c r="E51" s="15" t="str">
        <f t="shared" si="1"/>
        <v>Yes</v>
      </c>
      <c r="F51" s="16" t="s">
        <v>29</v>
      </c>
      <c r="G51">
        <v>71</v>
      </c>
      <c r="H51" t="s">
        <v>30</v>
      </c>
      <c r="I51" t="s">
        <v>120</v>
      </c>
      <c r="J51" t="s">
        <v>47</v>
      </c>
      <c r="K51" t="s">
        <v>48</v>
      </c>
      <c r="L51" s="15" t="str">
        <f t="shared" si="0"/>
        <v>Democratic</v>
      </c>
      <c r="M51" s="16" t="s">
        <v>29</v>
      </c>
      <c r="N51" t="s">
        <v>34</v>
      </c>
      <c r="O51" t="s">
        <v>35</v>
      </c>
      <c r="P51" t="s">
        <v>60</v>
      </c>
      <c r="Q51" t="s">
        <v>91</v>
      </c>
      <c r="R51" t="s">
        <v>51</v>
      </c>
      <c r="S51" t="s">
        <v>39</v>
      </c>
      <c r="T51" t="s">
        <v>39</v>
      </c>
      <c r="U51" t="s">
        <v>40</v>
      </c>
      <c r="V51" t="s">
        <v>37</v>
      </c>
      <c r="W51" t="s">
        <v>37</v>
      </c>
      <c r="X51" t="s">
        <v>37</v>
      </c>
      <c r="Y51" t="s">
        <v>41</v>
      </c>
      <c r="Z51" t="s">
        <v>37</v>
      </c>
      <c r="AA51" t="s">
        <v>37</v>
      </c>
      <c r="AB51" t="s">
        <v>42</v>
      </c>
    </row>
    <row r="52" spans="1:28" x14ac:dyDescent="0.35">
      <c r="A52" t="s">
        <v>82</v>
      </c>
      <c r="B52" t="s">
        <v>27</v>
      </c>
      <c r="C52" t="s">
        <v>44</v>
      </c>
      <c r="D52" t="s">
        <v>92</v>
      </c>
      <c r="E52" s="15" t="str">
        <f t="shared" si="1"/>
        <v>Yes</v>
      </c>
      <c r="F52" s="16" t="s">
        <v>32</v>
      </c>
      <c r="G52">
        <v>50</v>
      </c>
      <c r="H52" t="s">
        <v>45</v>
      </c>
      <c r="I52" t="s">
        <v>46</v>
      </c>
      <c r="J52" t="s">
        <v>47</v>
      </c>
      <c r="K52" t="s">
        <v>48</v>
      </c>
      <c r="L52" s="15" t="str">
        <f t="shared" si="0"/>
        <v>Democratic</v>
      </c>
      <c r="M52" s="16" t="s">
        <v>85</v>
      </c>
      <c r="N52" t="s">
        <v>58</v>
      </c>
      <c r="O52" t="s">
        <v>59</v>
      </c>
      <c r="P52" t="s">
        <v>139</v>
      </c>
      <c r="Q52" t="s">
        <v>91</v>
      </c>
      <c r="R52" t="s">
        <v>87</v>
      </c>
      <c r="S52" t="s">
        <v>39</v>
      </c>
      <c r="T52" t="s">
        <v>39</v>
      </c>
      <c r="U52" t="s">
        <v>68</v>
      </c>
      <c r="V52" t="s">
        <v>41</v>
      </c>
      <c r="W52" t="s">
        <v>41</v>
      </c>
      <c r="X52" t="s">
        <v>41</v>
      </c>
      <c r="Y52" t="s">
        <v>41</v>
      </c>
      <c r="Z52" t="s">
        <v>41</v>
      </c>
      <c r="AA52" t="s">
        <v>41</v>
      </c>
      <c r="AB52" t="s">
        <v>53</v>
      </c>
    </row>
    <row r="53" spans="1:28" x14ac:dyDescent="0.35">
      <c r="A53" t="s">
        <v>82</v>
      </c>
      <c r="B53" t="s">
        <v>27</v>
      </c>
      <c r="C53" t="s">
        <v>28</v>
      </c>
      <c r="D53" t="s">
        <v>28</v>
      </c>
      <c r="E53" s="15" t="str">
        <f t="shared" si="1"/>
        <v>Yes</v>
      </c>
      <c r="F53" s="16" t="s">
        <v>29</v>
      </c>
      <c r="G53">
        <v>65</v>
      </c>
      <c r="H53" t="s">
        <v>106</v>
      </c>
      <c r="I53" t="s">
        <v>140</v>
      </c>
      <c r="J53" t="s">
        <v>47</v>
      </c>
      <c r="K53" t="s">
        <v>48</v>
      </c>
      <c r="L53" s="15" t="str">
        <f t="shared" si="0"/>
        <v>Democratic</v>
      </c>
      <c r="M53" s="16" t="s">
        <v>29</v>
      </c>
      <c r="N53" t="s">
        <v>66</v>
      </c>
      <c r="O53" t="s">
        <v>59</v>
      </c>
      <c r="P53" t="s">
        <v>95</v>
      </c>
      <c r="Q53" t="s">
        <v>86</v>
      </c>
      <c r="R53" t="s">
        <v>51</v>
      </c>
      <c r="S53" t="s">
        <v>39</v>
      </c>
      <c r="T53" t="s">
        <v>75</v>
      </c>
      <c r="U53" t="s">
        <v>68</v>
      </c>
      <c r="V53" t="s">
        <v>41</v>
      </c>
      <c r="W53" t="s">
        <v>76</v>
      </c>
      <c r="X53" t="s">
        <v>41</v>
      </c>
      <c r="Y53" t="s">
        <v>41</v>
      </c>
      <c r="Z53" t="s">
        <v>41</v>
      </c>
      <c r="AA53" t="s">
        <v>41</v>
      </c>
      <c r="AB53" t="s">
        <v>42</v>
      </c>
    </row>
    <row r="54" spans="1:28" x14ac:dyDescent="0.35">
      <c r="A54" t="s">
        <v>82</v>
      </c>
      <c r="B54" t="s">
        <v>123</v>
      </c>
      <c r="C54" t="s">
        <v>44</v>
      </c>
      <c r="D54" t="s">
        <v>28</v>
      </c>
      <c r="E54" s="15" t="str">
        <f t="shared" si="1"/>
        <v>Yes</v>
      </c>
      <c r="F54" s="16" t="s">
        <v>32</v>
      </c>
      <c r="G54">
        <v>41</v>
      </c>
      <c r="H54" t="s">
        <v>45</v>
      </c>
      <c r="I54" t="s">
        <v>57</v>
      </c>
      <c r="J54" t="s">
        <v>47</v>
      </c>
      <c r="K54" t="s">
        <v>48</v>
      </c>
      <c r="L54" s="15" t="str">
        <f t="shared" si="0"/>
        <v>Republican</v>
      </c>
      <c r="M54" s="16" t="s">
        <v>72</v>
      </c>
      <c r="N54" t="s">
        <v>78</v>
      </c>
      <c r="O54" t="s">
        <v>59</v>
      </c>
      <c r="P54" t="s">
        <v>95</v>
      </c>
      <c r="Q54" t="s">
        <v>86</v>
      </c>
      <c r="R54" t="s">
        <v>51</v>
      </c>
      <c r="S54" t="s">
        <v>88</v>
      </c>
      <c r="T54" t="s">
        <v>75</v>
      </c>
      <c r="U54" t="s">
        <v>40</v>
      </c>
      <c r="V54" t="s">
        <v>41</v>
      </c>
      <c r="W54" t="s">
        <v>76</v>
      </c>
      <c r="X54" t="s">
        <v>76</v>
      </c>
      <c r="Y54" t="s">
        <v>41</v>
      </c>
      <c r="Z54" t="s">
        <v>76</v>
      </c>
      <c r="AA54" t="s">
        <v>41</v>
      </c>
      <c r="AB54" t="s">
        <v>42</v>
      </c>
    </row>
    <row r="55" spans="1:28" x14ac:dyDescent="0.35">
      <c r="A55" t="s">
        <v>89</v>
      </c>
      <c r="B55" t="s">
        <v>27</v>
      </c>
      <c r="C55" t="s">
        <v>28</v>
      </c>
      <c r="D55" t="s">
        <v>28</v>
      </c>
      <c r="E55" s="15" t="str">
        <f t="shared" si="1"/>
        <v>Yes</v>
      </c>
      <c r="F55" s="16" t="s">
        <v>29</v>
      </c>
      <c r="G55">
        <v>56</v>
      </c>
      <c r="H55" t="s">
        <v>45</v>
      </c>
      <c r="I55" t="s">
        <v>90</v>
      </c>
      <c r="J55" t="s">
        <v>47</v>
      </c>
      <c r="K55" t="s">
        <v>48</v>
      </c>
      <c r="L55" s="15" t="str">
        <f t="shared" si="0"/>
        <v>Democratic</v>
      </c>
      <c r="M55" s="16" t="s">
        <v>85</v>
      </c>
      <c r="N55" t="s">
        <v>78</v>
      </c>
      <c r="O55" t="s">
        <v>59</v>
      </c>
      <c r="P55" t="s">
        <v>73</v>
      </c>
      <c r="Q55" t="s">
        <v>79</v>
      </c>
      <c r="R55" t="s">
        <v>87</v>
      </c>
      <c r="S55" t="s">
        <v>39</v>
      </c>
      <c r="T55" t="s">
        <v>39</v>
      </c>
      <c r="U55" t="s">
        <v>40</v>
      </c>
      <c r="V55" t="s">
        <v>41</v>
      </c>
      <c r="W55" t="s">
        <v>41</v>
      </c>
      <c r="X55" t="s">
        <v>41</v>
      </c>
      <c r="Y55" t="s">
        <v>41</v>
      </c>
      <c r="Z55" t="s">
        <v>41</v>
      </c>
      <c r="AA55" t="s">
        <v>41</v>
      </c>
      <c r="AB55" t="s">
        <v>53</v>
      </c>
    </row>
    <row r="56" spans="1:28" x14ac:dyDescent="0.35">
      <c r="A56" t="s">
        <v>141</v>
      </c>
      <c r="B56" t="s">
        <v>27</v>
      </c>
      <c r="C56" t="s">
        <v>28</v>
      </c>
      <c r="D56" t="s">
        <v>28</v>
      </c>
      <c r="E56" s="15" t="str">
        <f t="shared" si="1"/>
        <v>Yes</v>
      </c>
      <c r="F56" s="16" t="s">
        <v>29</v>
      </c>
      <c r="G56">
        <v>67</v>
      </c>
      <c r="H56" t="s">
        <v>83</v>
      </c>
      <c r="I56" t="s">
        <v>98</v>
      </c>
      <c r="J56" t="s">
        <v>47</v>
      </c>
      <c r="K56" t="s">
        <v>77</v>
      </c>
      <c r="L56" s="15" t="str">
        <f t="shared" si="0"/>
        <v>Republican</v>
      </c>
      <c r="M56" s="16" t="s">
        <v>72</v>
      </c>
      <c r="N56" t="s">
        <v>49</v>
      </c>
      <c r="O56" t="s">
        <v>35</v>
      </c>
      <c r="P56" t="s">
        <v>73</v>
      </c>
      <c r="Q56" t="s">
        <v>61</v>
      </c>
      <c r="R56" t="s">
        <v>51</v>
      </c>
      <c r="S56" t="s">
        <v>88</v>
      </c>
      <c r="T56" t="s">
        <v>75</v>
      </c>
      <c r="U56" t="s">
        <v>52</v>
      </c>
      <c r="V56" t="s">
        <v>76</v>
      </c>
      <c r="W56" t="s">
        <v>76</v>
      </c>
      <c r="X56" t="s">
        <v>41</v>
      </c>
      <c r="Y56" t="s">
        <v>41</v>
      </c>
      <c r="Z56" t="s">
        <v>76</v>
      </c>
      <c r="AA56" t="s">
        <v>41</v>
      </c>
      <c r="AB56" t="s">
        <v>42</v>
      </c>
    </row>
    <row r="57" spans="1:28" x14ac:dyDescent="0.35">
      <c r="A57" t="s">
        <v>26</v>
      </c>
      <c r="B57" t="s">
        <v>101</v>
      </c>
      <c r="C57" t="s">
        <v>81</v>
      </c>
      <c r="D57" t="s">
        <v>81</v>
      </c>
      <c r="E57" s="15" t="str">
        <f t="shared" si="1"/>
        <v>Yes</v>
      </c>
      <c r="F57" s="16" t="s">
        <v>29</v>
      </c>
      <c r="G57">
        <v>69</v>
      </c>
      <c r="H57" t="s">
        <v>106</v>
      </c>
      <c r="I57" t="s">
        <v>120</v>
      </c>
      <c r="J57" t="s">
        <v>47</v>
      </c>
      <c r="K57" t="s">
        <v>48</v>
      </c>
      <c r="L57" s="15" t="str">
        <f t="shared" si="0"/>
        <v>Democratic</v>
      </c>
      <c r="M57" s="16" t="s">
        <v>85</v>
      </c>
      <c r="N57" t="s">
        <v>34</v>
      </c>
      <c r="O57" t="s">
        <v>59</v>
      </c>
      <c r="P57" t="s">
        <v>111</v>
      </c>
      <c r="Q57" t="s">
        <v>86</v>
      </c>
      <c r="R57" t="s">
        <v>87</v>
      </c>
      <c r="S57" t="s">
        <v>88</v>
      </c>
      <c r="T57" t="s">
        <v>75</v>
      </c>
      <c r="U57" t="s">
        <v>68</v>
      </c>
      <c r="V57" t="s">
        <v>76</v>
      </c>
      <c r="W57" t="s">
        <v>41</v>
      </c>
      <c r="X57" t="s">
        <v>76</v>
      </c>
      <c r="Y57" t="s">
        <v>76</v>
      </c>
      <c r="Z57" t="s">
        <v>76</v>
      </c>
      <c r="AA57" t="s">
        <v>76</v>
      </c>
      <c r="AB57" t="s">
        <v>42</v>
      </c>
    </row>
    <row r="58" spans="1:28" x14ac:dyDescent="0.35">
      <c r="A58" t="s">
        <v>105</v>
      </c>
      <c r="B58" t="s">
        <v>77</v>
      </c>
      <c r="C58" t="s">
        <v>81</v>
      </c>
      <c r="D58" t="s">
        <v>81</v>
      </c>
      <c r="E58" s="15" t="str">
        <f t="shared" si="1"/>
        <v>Yes</v>
      </c>
      <c r="F58" s="16" t="s">
        <v>29</v>
      </c>
      <c r="G58">
        <v>86</v>
      </c>
      <c r="H58" t="s">
        <v>106</v>
      </c>
      <c r="I58" t="s">
        <v>131</v>
      </c>
      <c r="J58" t="s">
        <v>47</v>
      </c>
      <c r="K58" t="s">
        <v>48</v>
      </c>
      <c r="L58" s="15" t="str">
        <f t="shared" si="0"/>
        <v>DK/Refused</v>
      </c>
      <c r="M58" s="16" t="s">
        <v>37</v>
      </c>
      <c r="N58" t="s">
        <v>78</v>
      </c>
      <c r="O58" t="s">
        <v>59</v>
      </c>
      <c r="P58" t="s">
        <v>95</v>
      </c>
      <c r="Q58" t="s">
        <v>37</v>
      </c>
      <c r="R58" t="s">
        <v>37</v>
      </c>
      <c r="S58" t="s">
        <v>37</v>
      </c>
      <c r="T58" t="s">
        <v>37</v>
      </c>
      <c r="U58" t="s">
        <v>37</v>
      </c>
      <c r="V58" t="s">
        <v>76</v>
      </c>
      <c r="W58" t="s">
        <v>76</v>
      </c>
      <c r="X58" t="s">
        <v>76</v>
      </c>
      <c r="Y58" t="s">
        <v>76</v>
      </c>
      <c r="Z58" t="s">
        <v>76</v>
      </c>
      <c r="AA58" t="s">
        <v>76</v>
      </c>
      <c r="AB58" t="s">
        <v>53</v>
      </c>
    </row>
    <row r="59" spans="1:28" x14ac:dyDescent="0.35">
      <c r="A59" t="s">
        <v>142</v>
      </c>
      <c r="B59" t="s">
        <v>27</v>
      </c>
      <c r="C59" t="s">
        <v>28</v>
      </c>
      <c r="D59" t="s">
        <v>28</v>
      </c>
      <c r="E59" s="15" t="str">
        <f t="shared" si="1"/>
        <v>Yes</v>
      </c>
      <c r="F59" s="16" t="s">
        <v>29</v>
      </c>
      <c r="G59">
        <v>65</v>
      </c>
      <c r="H59" t="s">
        <v>106</v>
      </c>
      <c r="I59" t="s">
        <v>31</v>
      </c>
      <c r="J59" t="s">
        <v>32</v>
      </c>
      <c r="K59" t="s">
        <v>137</v>
      </c>
      <c r="L59" s="15" t="str">
        <f t="shared" si="0"/>
        <v>Democratic</v>
      </c>
      <c r="M59" s="16" t="s">
        <v>29</v>
      </c>
      <c r="N59" t="s">
        <v>34</v>
      </c>
      <c r="O59" t="s">
        <v>35</v>
      </c>
      <c r="P59" t="s">
        <v>73</v>
      </c>
      <c r="Q59" t="s">
        <v>91</v>
      </c>
      <c r="R59" t="s">
        <v>51</v>
      </c>
      <c r="S59" t="s">
        <v>88</v>
      </c>
      <c r="T59" t="s">
        <v>75</v>
      </c>
      <c r="U59" t="s">
        <v>97</v>
      </c>
      <c r="V59" t="s">
        <v>41</v>
      </c>
      <c r="W59" t="s">
        <v>76</v>
      </c>
      <c r="X59" t="s">
        <v>76</v>
      </c>
      <c r="Y59" t="s">
        <v>76</v>
      </c>
      <c r="Z59" t="s">
        <v>41</v>
      </c>
      <c r="AA59" t="s">
        <v>41</v>
      </c>
      <c r="AB59" t="s">
        <v>42</v>
      </c>
    </row>
    <row r="60" spans="1:28" x14ac:dyDescent="0.35">
      <c r="A60" t="s">
        <v>82</v>
      </c>
      <c r="B60" t="s">
        <v>27</v>
      </c>
      <c r="C60" t="s">
        <v>44</v>
      </c>
      <c r="D60" t="s">
        <v>44</v>
      </c>
      <c r="E60" s="15" t="str">
        <f t="shared" si="1"/>
        <v>Yes</v>
      </c>
      <c r="F60" s="16" t="s">
        <v>29</v>
      </c>
      <c r="G60">
        <v>55</v>
      </c>
      <c r="H60" t="s">
        <v>30</v>
      </c>
      <c r="I60" t="s">
        <v>129</v>
      </c>
      <c r="J60" t="s">
        <v>47</v>
      </c>
      <c r="K60" t="s">
        <v>48</v>
      </c>
      <c r="L60" s="15" t="str">
        <f t="shared" si="0"/>
        <v>Democratic</v>
      </c>
      <c r="M60" s="16" t="s">
        <v>29</v>
      </c>
      <c r="N60" t="s">
        <v>49</v>
      </c>
      <c r="O60" t="s">
        <v>59</v>
      </c>
      <c r="P60" t="s">
        <v>60</v>
      </c>
      <c r="Q60" t="s">
        <v>86</v>
      </c>
      <c r="R60" t="s">
        <v>51</v>
      </c>
      <c r="S60" t="s">
        <v>88</v>
      </c>
      <c r="T60" t="s">
        <v>39</v>
      </c>
      <c r="U60" t="s">
        <v>40</v>
      </c>
      <c r="V60" t="s">
        <v>41</v>
      </c>
      <c r="W60" t="s">
        <v>76</v>
      </c>
      <c r="X60" t="s">
        <v>76</v>
      </c>
      <c r="Y60" t="s">
        <v>41</v>
      </c>
      <c r="Z60" t="s">
        <v>41</v>
      </c>
      <c r="AA60" t="s">
        <v>41</v>
      </c>
      <c r="AB60" t="s">
        <v>42</v>
      </c>
    </row>
    <row r="61" spans="1:28" x14ac:dyDescent="0.35">
      <c r="A61" t="s">
        <v>82</v>
      </c>
      <c r="B61" t="s">
        <v>27</v>
      </c>
      <c r="C61" t="s">
        <v>28</v>
      </c>
      <c r="D61" t="s">
        <v>28</v>
      </c>
      <c r="E61" s="15" t="str">
        <f t="shared" si="1"/>
        <v>Yes</v>
      </c>
      <c r="F61" s="16" t="s">
        <v>29</v>
      </c>
      <c r="G61">
        <v>57</v>
      </c>
      <c r="H61" t="s">
        <v>45</v>
      </c>
      <c r="I61" t="s">
        <v>77</v>
      </c>
      <c r="J61" t="s">
        <v>32</v>
      </c>
      <c r="K61" t="s">
        <v>33</v>
      </c>
      <c r="L61" s="15" t="str">
        <f t="shared" si="0"/>
        <v>Democratic</v>
      </c>
      <c r="M61" s="16" t="s">
        <v>85</v>
      </c>
      <c r="N61" t="s">
        <v>66</v>
      </c>
      <c r="O61" t="s">
        <v>59</v>
      </c>
      <c r="P61" t="s">
        <v>60</v>
      </c>
      <c r="Q61" t="s">
        <v>50</v>
      </c>
      <c r="R61" t="s">
        <v>87</v>
      </c>
      <c r="S61" t="s">
        <v>88</v>
      </c>
      <c r="T61" t="s">
        <v>75</v>
      </c>
      <c r="U61" t="s">
        <v>52</v>
      </c>
      <c r="V61" t="s">
        <v>41</v>
      </c>
      <c r="W61" t="s">
        <v>41</v>
      </c>
      <c r="X61" t="s">
        <v>41</v>
      </c>
      <c r="Y61" t="s">
        <v>41</v>
      </c>
      <c r="Z61" t="s">
        <v>41</v>
      </c>
      <c r="AA61" t="s">
        <v>41</v>
      </c>
      <c r="AB61" t="s">
        <v>69</v>
      </c>
    </row>
    <row r="62" spans="1:28" x14ac:dyDescent="0.35">
      <c r="A62" t="s">
        <v>43</v>
      </c>
      <c r="B62" t="s">
        <v>27</v>
      </c>
      <c r="C62" t="s">
        <v>28</v>
      </c>
      <c r="D62" t="s">
        <v>28</v>
      </c>
      <c r="E62" s="15" t="str">
        <f t="shared" si="1"/>
        <v>Yes</v>
      </c>
      <c r="F62" s="16" t="s">
        <v>29</v>
      </c>
      <c r="G62">
        <v>56</v>
      </c>
      <c r="H62" t="s">
        <v>106</v>
      </c>
      <c r="I62" t="s">
        <v>57</v>
      </c>
      <c r="J62" t="s">
        <v>47</v>
      </c>
      <c r="K62" t="s">
        <v>102</v>
      </c>
      <c r="L62" s="15" t="str">
        <f t="shared" si="0"/>
        <v>Democratic</v>
      </c>
      <c r="M62" s="16" t="s">
        <v>85</v>
      </c>
      <c r="N62" t="s">
        <v>78</v>
      </c>
      <c r="O62" t="s">
        <v>35</v>
      </c>
      <c r="P62" t="s">
        <v>77</v>
      </c>
      <c r="Q62" t="s">
        <v>86</v>
      </c>
      <c r="R62" t="s">
        <v>67</v>
      </c>
      <c r="S62" t="s">
        <v>39</v>
      </c>
      <c r="T62" t="s">
        <v>39</v>
      </c>
      <c r="U62" t="s">
        <v>68</v>
      </c>
      <c r="V62" t="s">
        <v>76</v>
      </c>
      <c r="W62" t="s">
        <v>76</v>
      </c>
      <c r="X62" t="s">
        <v>41</v>
      </c>
      <c r="Y62" t="s">
        <v>41</v>
      </c>
      <c r="Z62" t="s">
        <v>41</v>
      </c>
      <c r="AA62" t="s">
        <v>41</v>
      </c>
      <c r="AB62" t="s">
        <v>69</v>
      </c>
    </row>
    <row r="63" spans="1:28" x14ac:dyDescent="0.35">
      <c r="A63" t="s">
        <v>54</v>
      </c>
      <c r="B63" t="s">
        <v>64</v>
      </c>
      <c r="C63" t="s">
        <v>28</v>
      </c>
      <c r="D63" t="s">
        <v>28</v>
      </c>
      <c r="E63" s="15" t="str">
        <f t="shared" si="1"/>
        <v>Yes</v>
      </c>
      <c r="F63" s="16" t="s">
        <v>29</v>
      </c>
      <c r="G63">
        <v>68</v>
      </c>
      <c r="H63" t="s">
        <v>106</v>
      </c>
      <c r="I63" t="s">
        <v>121</v>
      </c>
      <c r="J63" t="s">
        <v>47</v>
      </c>
      <c r="K63" t="s">
        <v>48</v>
      </c>
      <c r="L63" s="15" t="str">
        <f t="shared" si="0"/>
        <v>Democratic</v>
      </c>
      <c r="M63" s="16" t="s">
        <v>85</v>
      </c>
      <c r="N63" t="s">
        <v>66</v>
      </c>
      <c r="O63" t="s">
        <v>59</v>
      </c>
      <c r="P63" t="s">
        <v>95</v>
      </c>
      <c r="Q63" t="s">
        <v>117</v>
      </c>
      <c r="R63" t="s">
        <v>87</v>
      </c>
      <c r="S63" t="s">
        <v>39</v>
      </c>
      <c r="T63" t="s">
        <v>39</v>
      </c>
      <c r="U63" t="s">
        <v>40</v>
      </c>
      <c r="V63" t="s">
        <v>41</v>
      </c>
      <c r="W63" t="s">
        <v>76</v>
      </c>
      <c r="X63" t="s">
        <v>76</v>
      </c>
      <c r="Y63" t="s">
        <v>41</v>
      </c>
      <c r="Z63" t="s">
        <v>41</v>
      </c>
      <c r="AA63" t="s">
        <v>41</v>
      </c>
      <c r="AB63" t="s">
        <v>42</v>
      </c>
    </row>
    <row r="64" spans="1:28" x14ac:dyDescent="0.35">
      <c r="A64" t="s">
        <v>99</v>
      </c>
      <c r="B64" t="s">
        <v>27</v>
      </c>
      <c r="C64" t="s">
        <v>56</v>
      </c>
      <c r="D64" t="s">
        <v>56</v>
      </c>
      <c r="E64" s="15" t="str">
        <f t="shared" si="1"/>
        <v>Yes</v>
      </c>
      <c r="F64" s="16" t="s">
        <v>29</v>
      </c>
      <c r="G64">
        <v>61</v>
      </c>
      <c r="H64" t="s">
        <v>45</v>
      </c>
      <c r="I64" t="s">
        <v>77</v>
      </c>
      <c r="J64" t="s">
        <v>47</v>
      </c>
      <c r="K64" t="s">
        <v>77</v>
      </c>
      <c r="L64" s="15" t="str">
        <f t="shared" si="0"/>
        <v>DK/Refused</v>
      </c>
      <c r="M64" s="16" t="s">
        <v>37</v>
      </c>
      <c r="N64" t="s">
        <v>77</v>
      </c>
      <c r="O64" t="s">
        <v>59</v>
      </c>
      <c r="P64" t="s">
        <v>77</v>
      </c>
      <c r="Q64" t="s">
        <v>37</v>
      </c>
      <c r="R64" t="s">
        <v>37</v>
      </c>
      <c r="S64" t="s">
        <v>39</v>
      </c>
      <c r="T64" t="s">
        <v>39</v>
      </c>
      <c r="U64" t="s">
        <v>40</v>
      </c>
      <c r="V64" t="s">
        <v>37</v>
      </c>
      <c r="W64" t="s">
        <v>41</v>
      </c>
      <c r="X64" t="s">
        <v>76</v>
      </c>
      <c r="Y64" t="s">
        <v>76</v>
      </c>
      <c r="Z64" t="s">
        <v>41</v>
      </c>
      <c r="AA64" t="s">
        <v>41</v>
      </c>
      <c r="AB64" t="s">
        <v>42</v>
      </c>
    </row>
    <row r="65" spans="1:28" x14ac:dyDescent="0.35">
      <c r="A65" t="s">
        <v>143</v>
      </c>
      <c r="B65" t="s">
        <v>101</v>
      </c>
      <c r="C65" t="s">
        <v>81</v>
      </c>
      <c r="D65" t="s">
        <v>81</v>
      </c>
      <c r="E65" s="15" t="str">
        <f t="shared" si="1"/>
        <v>Yes</v>
      </c>
      <c r="F65" s="16" t="s">
        <v>29</v>
      </c>
      <c r="G65">
        <v>72</v>
      </c>
      <c r="H65" t="s">
        <v>30</v>
      </c>
      <c r="I65" t="s">
        <v>120</v>
      </c>
      <c r="J65" t="s">
        <v>47</v>
      </c>
      <c r="K65" t="s">
        <v>102</v>
      </c>
      <c r="L65" s="15" t="str">
        <f t="shared" si="0"/>
        <v>Democratic</v>
      </c>
      <c r="M65" s="16" t="s">
        <v>29</v>
      </c>
      <c r="N65" t="s">
        <v>78</v>
      </c>
      <c r="O65" t="s">
        <v>35</v>
      </c>
      <c r="P65" t="s">
        <v>36</v>
      </c>
      <c r="Q65" t="s">
        <v>79</v>
      </c>
      <c r="R65" t="s">
        <v>87</v>
      </c>
      <c r="S65" t="s">
        <v>39</v>
      </c>
      <c r="T65" t="s">
        <v>39</v>
      </c>
      <c r="U65" t="s">
        <v>68</v>
      </c>
      <c r="V65" t="s">
        <v>41</v>
      </c>
      <c r="W65" t="s">
        <v>41</v>
      </c>
      <c r="X65" t="s">
        <v>41</v>
      </c>
      <c r="Y65" t="s">
        <v>41</v>
      </c>
      <c r="Z65" t="s">
        <v>41</v>
      </c>
      <c r="AA65" t="s">
        <v>41</v>
      </c>
      <c r="AB65" t="s">
        <v>53</v>
      </c>
    </row>
    <row r="66" spans="1:28" x14ac:dyDescent="0.35">
      <c r="A66" t="s">
        <v>144</v>
      </c>
      <c r="B66" t="s">
        <v>27</v>
      </c>
      <c r="C66" t="s">
        <v>56</v>
      </c>
      <c r="D66" t="s">
        <v>56</v>
      </c>
      <c r="E66" s="15" t="str">
        <f t="shared" si="1"/>
        <v>Yes</v>
      </c>
      <c r="F66" s="16" t="s">
        <v>29</v>
      </c>
      <c r="G66">
        <v>57</v>
      </c>
      <c r="H66" t="s">
        <v>83</v>
      </c>
      <c r="I66" t="s">
        <v>31</v>
      </c>
      <c r="J66" t="s">
        <v>47</v>
      </c>
      <c r="K66" t="s">
        <v>122</v>
      </c>
      <c r="L66" s="15" t="str">
        <f t="shared" si="0"/>
        <v>Democratic</v>
      </c>
      <c r="M66" s="16" t="s">
        <v>29</v>
      </c>
      <c r="N66" t="s">
        <v>78</v>
      </c>
      <c r="O66" t="s">
        <v>59</v>
      </c>
      <c r="P66" t="s">
        <v>95</v>
      </c>
      <c r="Q66" t="s">
        <v>61</v>
      </c>
      <c r="R66" t="s">
        <v>51</v>
      </c>
      <c r="S66" t="s">
        <v>39</v>
      </c>
      <c r="T66" t="s">
        <v>39</v>
      </c>
      <c r="U66" t="s">
        <v>40</v>
      </c>
      <c r="V66" t="s">
        <v>41</v>
      </c>
      <c r="W66" t="s">
        <v>76</v>
      </c>
      <c r="X66" t="s">
        <v>76</v>
      </c>
      <c r="Y66" t="s">
        <v>76</v>
      </c>
      <c r="Z66" t="s">
        <v>41</v>
      </c>
      <c r="AA66" t="s">
        <v>41</v>
      </c>
      <c r="AB66" t="s">
        <v>42</v>
      </c>
    </row>
    <row r="67" spans="1:28" x14ac:dyDescent="0.35">
      <c r="A67" t="s">
        <v>141</v>
      </c>
      <c r="B67" t="s">
        <v>101</v>
      </c>
      <c r="C67" t="s">
        <v>56</v>
      </c>
      <c r="D67" t="s">
        <v>56</v>
      </c>
      <c r="E67" s="15" t="str">
        <f t="shared" ref="E67:E130" si="2">IF(F67="NA", "Yes", F67)</f>
        <v>Yes</v>
      </c>
      <c r="F67" s="16" t="s">
        <v>29</v>
      </c>
      <c r="G67">
        <v>64</v>
      </c>
      <c r="H67" t="s">
        <v>83</v>
      </c>
      <c r="I67" t="s">
        <v>90</v>
      </c>
      <c r="J67" t="s">
        <v>47</v>
      </c>
      <c r="K67" t="s">
        <v>102</v>
      </c>
      <c r="L67" s="15" t="str">
        <f t="shared" ref="L67:L130" si="3">IF(M67="NA", "Democratic", M67)</f>
        <v>Democratic</v>
      </c>
      <c r="M67" s="16" t="s">
        <v>29</v>
      </c>
      <c r="N67" t="s">
        <v>66</v>
      </c>
      <c r="O67" t="s">
        <v>59</v>
      </c>
      <c r="P67" t="s">
        <v>36</v>
      </c>
      <c r="Q67" t="s">
        <v>61</v>
      </c>
      <c r="R67" t="s">
        <v>87</v>
      </c>
      <c r="S67" t="s">
        <v>39</v>
      </c>
      <c r="T67" t="s">
        <v>39</v>
      </c>
      <c r="U67" t="s">
        <v>52</v>
      </c>
      <c r="V67" t="s">
        <v>41</v>
      </c>
      <c r="W67" t="s">
        <v>41</v>
      </c>
      <c r="X67" t="s">
        <v>76</v>
      </c>
      <c r="Y67" t="s">
        <v>41</v>
      </c>
      <c r="Z67" t="s">
        <v>41</v>
      </c>
      <c r="AA67" t="s">
        <v>41</v>
      </c>
      <c r="AB67" t="s">
        <v>53</v>
      </c>
    </row>
    <row r="68" spans="1:28" x14ac:dyDescent="0.35">
      <c r="A68" t="s">
        <v>145</v>
      </c>
      <c r="B68" t="s">
        <v>27</v>
      </c>
      <c r="C68" t="s">
        <v>28</v>
      </c>
      <c r="D68" t="s">
        <v>28</v>
      </c>
      <c r="E68" s="15" t="str">
        <f t="shared" si="2"/>
        <v>Yes</v>
      </c>
      <c r="F68" s="16" t="s">
        <v>29</v>
      </c>
      <c r="G68">
        <v>67</v>
      </c>
      <c r="H68" t="s">
        <v>106</v>
      </c>
      <c r="I68" t="s">
        <v>131</v>
      </c>
      <c r="J68" t="s">
        <v>47</v>
      </c>
      <c r="K68" t="s">
        <v>48</v>
      </c>
      <c r="L68" s="15" t="str">
        <f t="shared" si="3"/>
        <v>Democratic</v>
      </c>
      <c r="M68" s="16" t="s">
        <v>29</v>
      </c>
      <c r="N68" t="s">
        <v>66</v>
      </c>
      <c r="O68" t="s">
        <v>59</v>
      </c>
      <c r="P68" t="s">
        <v>36</v>
      </c>
      <c r="Q68" t="s">
        <v>108</v>
      </c>
      <c r="R68" t="s">
        <v>51</v>
      </c>
      <c r="S68" t="s">
        <v>39</v>
      </c>
      <c r="T68" t="s">
        <v>39</v>
      </c>
      <c r="U68" t="s">
        <v>68</v>
      </c>
      <c r="V68" t="s">
        <v>41</v>
      </c>
      <c r="W68" t="s">
        <v>41</v>
      </c>
      <c r="X68" t="s">
        <v>41</v>
      </c>
      <c r="Y68" t="s">
        <v>41</v>
      </c>
      <c r="Z68" t="s">
        <v>41</v>
      </c>
      <c r="AA68" t="s">
        <v>41</v>
      </c>
      <c r="AB68" t="s">
        <v>42</v>
      </c>
    </row>
    <row r="69" spans="1:28" x14ac:dyDescent="0.35">
      <c r="A69" t="s">
        <v>145</v>
      </c>
      <c r="B69" t="s">
        <v>27</v>
      </c>
      <c r="C69" t="s">
        <v>28</v>
      </c>
      <c r="D69" t="s">
        <v>28</v>
      </c>
      <c r="E69" s="15" t="str">
        <f t="shared" si="2"/>
        <v>Yes</v>
      </c>
      <c r="F69" s="16" t="s">
        <v>29</v>
      </c>
      <c r="G69">
        <v>71</v>
      </c>
      <c r="H69" t="s">
        <v>30</v>
      </c>
      <c r="I69" t="s">
        <v>121</v>
      </c>
      <c r="J69" t="s">
        <v>47</v>
      </c>
      <c r="K69" t="s">
        <v>48</v>
      </c>
      <c r="L69" s="15" t="str">
        <f t="shared" si="3"/>
        <v>Democratic</v>
      </c>
      <c r="M69" s="16" t="s">
        <v>85</v>
      </c>
      <c r="N69" t="s">
        <v>66</v>
      </c>
      <c r="O69" t="s">
        <v>35</v>
      </c>
      <c r="P69" t="s">
        <v>133</v>
      </c>
      <c r="Q69" t="s">
        <v>61</v>
      </c>
      <c r="R69" t="s">
        <v>87</v>
      </c>
      <c r="S69" t="s">
        <v>39</v>
      </c>
      <c r="T69" t="s">
        <v>39</v>
      </c>
      <c r="U69" t="s">
        <v>40</v>
      </c>
      <c r="V69" t="s">
        <v>41</v>
      </c>
      <c r="W69" t="s">
        <v>76</v>
      </c>
      <c r="X69" t="s">
        <v>41</v>
      </c>
      <c r="Y69" t="s">
        <v>41</v>
      </c>
      <c r="Z69" t="s">
        <v>41</v>
      </c>
      <c r="AA69" t="s">
        <v>41</v>
      </c>
      <c r="AB69" t="s">
        <v>53</v>
      </c>
    </row>
    <row r="70" spans="1:28" x14ac:dyDescent="0.35">
      <c r="A70" t="s">
        <v>141</v>
      </c>
      <c r="B70" t="s">
        <v>55</v>
      </c>
      <c r="C70" t="s">
        <v>56</v>
      </c>
      <c r="D70" t="s">
        <v>28</v>
      </c>
      <c r="E70" s="15" t="str">
        <f t="shared" si="2"/>
        <v>No</v>
      </c>
      <c r="F70" s="16" t="s">
        <v>47</v>
      </c>
      <c r="G70">
        <v>78</v>
      </c>
      <c r="H70" t="s">
        <v>45</v>
      </c>
      <c r="I70" t="s">
        <v>121</v>
      </c>
      <c r="J70" t="s">
        <v>47</v>
      </c>
      <c r="K70" t="s">
        <v>102</v>
      </c>
      <c r="L70" s="15" t="str">
        <f t="shared" si="3"/>
        <v>Democratic</v>
      </c>
      <c r="M70" s="16" t="s">
        <v>29</v>
      </c>
      <c r="N70" t="s">
        <v>78</v>
      </c>
      <c r="O70" t="s">
        <v>59</v>
      </c>
      <c r="P70" t="s">
        <v>36</v>
      </c>
      <c r="Q70" t="s">
        <v>61</v>
      </c>
      <c r="R70" t="s">
        <v>51</v>
      </c>
      <c r="S70" t="s">
        <v>39</v>
      </c>
      <c r="T70" t="s">
        <v>75</v>
      </c>
      <c r="U70" t="s">
        <v>40</v>
      </c>
      <c r="V70" t="s">
        <v>41</v>
      </c>
      <c r="W70" t="s">
        <v>76</v>
      </c>
      <c r="X70" t="s">
        <v>76</v>
      </c>
      <c r="Y70" t="s">
        <v>41</v>
      </c>
      <c r="Z70" t="s">
        <v>41</v>
      </c>
      <c r="AA70" t="s">
        <v>41</v>
      </c>
      <c r="AB70" t="s">
        <v>53</v>
      </c>
    </row>
    <row r="71" spans="1:28" x14ac:dyDescent="0.35">
      <c r="A71" t="s">
        <v>113</v>
      </c>
      <c r="B71" t="s">
        <v>27</v>
      </c>
      <c r="C71" t="s">
        <v>92</v>
      </c>
      <c r="D71" t="s">
        <v>92</v>
      </c>
      <c r="E71" s="15" t="str">
        <f t="shared" si="2"/>
        <v>Yes</v>
      </c>
      <c r="F71" s="16" t="s">
        <v>29</v>
      </c>
      <c r="G71">
        <v>59</v>
      </c>
      <c r="H71" t="s">
        <v>45</v>
      </c>
      <c r="I71" t="s">
        <v>46</v>
      </c>
      <c r="J71" t="s">
        <v>47</v>
      </c>
      <c r="K71" t="s">
        <v>48</v>
      </c>
      <c r="L71" s="15" t="str">
        <f t="shared" si="3"/>
        <v>Democratic</v>
      </c>
      <c r="M71" s="16" t="s">
        <v>29</v>
      </c>
      <c r="N71" t="s">
        <v>34</v>
      </c>
      <c r="O71" t="s">
        <v>35</v>
      </c>
      <c r="P71" t="s">
        <v>60</v>
      </c>
      <c r="Q71" t="s">
        <v>91</v>
      </c>
      <c r="R71" t="s">
        <v>38</v>
      </c>
      <c r="S71" t="s">
        <v>39</v>
      </c>
      <c r="T71" t="s">
        <v>39</v>
      </c>
      <c r="U71" t="s">
        <v>68</v>
      </c>
      <c r="V71" t="s">
        <v>41</v>
      </c>
      <c r="W71" t="s">
        <v>41</v>
      </c>
      <c r="X71" t="s">
        <v>41</v>
      </c>
      <c r="Y71" t="s">
        <v>41</v>
      </c>
      <c r="Z71" t="s">
        <v>41</v>
      </c>
      <c r="AA71" t="s">
        <v>41</v>
      </c>
      <c r="AB71" t="s">
        <v>53</v>
      </c>
    </row>
    <row r="72" spans="1:28" x14ac:dyDescent="0.35">
      <c r="A72" t="s">
        <v>112</v>
      </c>
      <c r="B72" t="s">
        <v>64</v>
      </c>
      <c r="C72" t="s">
        <v>81</v>
      </c>
      <c r="D72" t="s">
        <v>81</v>
      </c>
      <c r="E72" s="15" t="str">
        <f t="shared" si="2"/>
        <v>Yes</v>
      </c>
      <c r="F72" s="16" t="s">
        <v>29</v>
      </c>
      <c r="G72">
        <v>52</v>
      </c>
      <c r="H72" t="s">
        <v>106</v>
      </c>
      <c r="I72" t="s">
        <v>65</v>
      </c>
      <c r="J72" t="s">
        <v>47</v>
      </c>
      <c r="K72" t="s">
        <v>48</v>
      </c>
      <c r="L72" s="15" t="str">
        <f t="shared" si="3"/>
        <v>Neither/Other (DO NOT READ)</v>
      </c>
      <c r="M72" s="16" t="s">
        <v>103</v>
      </c>
      <c r="N72" t="s">
        <v>49</v>
      </c>
      <c r="O72" t="s">
        <v>59</v>
      </c>
      <c r="P72" t="s">
        <v>133</v>
      </c>
      <c r="Q72" t="s">
        <v>37</v>
      </c>
      <c r="R72" t="s">
        <v>51</v>
      </c>
      <c r="S72" t="s">
        <v>39</v>
      </c>
      <c r="T72" t="s">
        <v>39</v>
      </c>
      <c r="U72" t="s">
        <v>40</v>
      </c>
      <c r="V72" t="s">
        <v>41</v>
      </c>
      <c r="W72" t="s">
        <v>76</v>
      </c>
      <c r="X72" t="s">
        <v>41</v>
      </c>
      <c r="Y72" t="s">
        <v>41</v>
      </c>
      <c r="Z72" t="s">
        <v>41</v>
      </c>
      <c r="AA72" t="s">
        <v>41</v>
      </c>
      <c r="AB72" t="s">
        <v>42</v>
      </c>
    </row>
    <row r="73" spans="1:28" x14ac:dyDescent="0.35">
      <c r="A73" t="s">
        <v>145</v>
      </c>
      <c r="B73" t="s">
        <v>101</v>
      </c>
      <c r="C73" t="s">
        <v>81</v>
      </c>
      <c r="D73" t="s">
        <v>81</v>
      </c>
      <c r="E73" s="15" t="str">
        <f t="shared" si="2"/>
        <v>Yes</v>
      </c>
      <c r="F73" s="16" t="s">
        <v>29</v>
      </c>
      <c r="G73">
        <v>78</v>
      </c>
      <c r="H73" t="s">
        <v>83</v>
      </c>
      <c r="I73" t="s">
        <v>90</v>
      </c>
      <c r="J73" t="s">
        <v>47</v>
      </c>
      <c r="K73" t="s">
        <v>48</v>
      </c>
      <c r="L73" s="15" t="str">
        <f t="shared" si="3"/>
        <v>Republican</v>
      </c>
      <c r="M73" s="16" t="s">
        <v>72</v>
      </c>
      <c r="N73" t="s">
        <v>78</v>
      </c>
      <c r="O73" t="s">
        <v>59</v>
      </c>
      <c r="P73" t="s">
        <v>95</v>
      </c>
      <c r="Q73" t="s">
        <v>86</v>
      </c>
      <c r="R73" t="s">
        <v>51</v>
      </c>
      <c r="S73" t="s">
        <v>39</v>
      </c>
      <c r="T73" t="s">
        <v>75</v>
      </c>
      <c r="U73" t="s">
        <v>68</v>
      </c>
      <c r="V73" t="s">
        <v>76</v>
      </c>
      <c r="W73" t="s">
        <v>76</v>
      </c>
      <c r="X73" t="s">
        <v>76</v>
      </c>
      <c r="Y73" t="s">
        <v>41</v>
      </c>
      <c r="Z73" t="s">
        <v>76</v>
      </c>
      <c r="AA73" t="s">
        <v>76</v>
      </c>
      <c r="AB73" t="s">
        <v>69</v>
      </c>
    </row>
    <row r="74" spans="1:28" x14ac:dyDescent="0.35">
      <c r="A74" t="s">
        <v>119</v>
      </c>
      <c r="B74" t="s">
        <v>101</v>
      </c>
      <c r="C74" t="s">
        <v>81</v>
      </c>
      <c r="D74" t="s">
        <v>81</v>
      </c>
      <c r="E74" s="15" t="str">
        <f t="shared" si="2"/>
        <v>Yes</v>
      </c>
      <c r="F74" s="16" t="s">
        <v>29</v>
      </c>
      <c r="G74">
        <v>79</v>
      </c>
      <c r="H74" t="s">
        <v>71</v>
      </c>
      <c r="I74" t="s">
        <v>90</v>
      </c>
      <c r="J74" t="s">
        <v>47</v>
      </c>
      <c r="K74" t="s">
        <v>48</v>
      </c>
      <c r="L74" s="15" t="str">
        <f t="shared" si="3"/>
        <v>Democratic</v>
      </c>
      <c r="M74" s="16" t="s">
        <v>29</v>
      </c>
      <c r="N74" t="s">
        <v>34</v>
      </c>
      <c r="O74" t="s">
        <v>59</v>
      </c>
      <c r="P74" t="s">
        <v>127</v>
      </c>
      <c r="Q74" t="s">
        <v>61</v>
      </c>
      <c r="R74" t="s">
        <v>51</v>
      </c>
      <c r="S74" t="s">
        <v>88</v>
      </c>
      <c r="T74" t="s">
        <v>39</v>
      </c>
      <c r="U74" t="s">
        <v>40</v>
      </c>
      <c r="V74" t="s">
        <v>41</v>
      </c>
      <c r="W74" t="s">
        <v>41</v>
      </c>
      <c r="X74" t="s">
        <v>41</v>
      </c>
      <c r="Y74" t="s">
        <v>41</v>
      </c>
      <c r="Z74" t="s">
        <v>41</v>
      </c>
      <c r="AA74" t="s">
        <v>41</v>
      </c>
      <c r="AB74" t="s">
        <v>69</v>
      </c>
    </row>
    <row r="75" spans="1:28" x14ac:dyDescent="0.35">
      <c r="A75" t="s">
        <v>146</v>
      </c>
      <c r="B75" t="s">
        <v>101</v>
      </c>
      <c r="C75" t="s">
        <v>28</v>
      </c>
      <c r="D75" t="s">
        <v>28</v>
      </c>
      <c r="E75" s="15" t="str">
        <f t="shared" si="2"/>
        <v>Yes</v>
      </c>
      <c r="F75" s="16" t="s">
        <v>29</v>
      </c>
      <c r="G75">
        <v>63</v>
      </c>
      <c r="H75" t="s">
        <v>45</v>
      </c>
      <c r="I75" t="s">
        <v>136</v>
      </c>
      <c r="J75" t="s">
        <v>47</v>
      </c>
      <c r="K75" t="s">
        <v>48</v>
      </c>
      <c r="L75" s="15" t="str">
        <f t="shared" si="3"/>
        <v>Democratic</v>
      </c>
      <c r="M75" s="16" t="s">
        <v>29</v>
      </c>
      <c r="N75" t="s">
        <v>34</v>
      </c>
      <c r="O75" t="s">
        <v>59</v>
      </c>
      <c r="P75" t="s">
        <v>73</v>
      </c>
      <c r="Q75" t="s">
        <v>91</v>
      </c>
      <c r="R75" t="s">
        <v>51</v>
      </c>
      <c r="S75" t="s">
        <v>88</v>
      </c>
      <c r="T75" t="s">
        <v>39</v>
      </c>
      <c r="U75" t="s">
        <v>52</v>
      </c>
      <c r="V75" t="s">
        <v>41</v>
      </c>
      <c r="W75" t="s">
        <v>41</v>
      </c>
      <c r="X75" t="s">
        <v>41</v>
      </c>
      <c r="Y75" t="s">
        <v>41</v>
      </c>
      <c r="Z75" t="s">
        <v>41</v>
      </c>
      <c r="AA75" t="s">
        <v>41</v>
      </c>
      <c r="AB75" t="s">
        <v>42</v>
      </c>
    </row>
    <row r="76" spans="1:28" x14ac:dyDescent="0.35">
      <c r="A76" t="s">
        <v>118</v>
      </c>
      <c r="B76" t="s">
        <v>27</v>
      </c>
      <c r="C76" t="s">
        <v>28</v>
      </c>
      <c r="D76" t="s">
        <v>28</v>
      </c>
      <c r="E76" s="15" t="str">
        <f t="shared" si="2"/>
        <v>Yes</v>
      </c>
      <c r="F76" s="16" t="s">
        <v>29</v>
      </c>
      <c r="G76">
        <v>66</v>
      </c>
      <c r="H76" t="s">
        <v>83</v>
      </c>
      <c r="I76" t="s">
        <v>98</v>
      </c>
      <c r="J76" t="s">
        <v>47</v>
      </c>
      <c r="K76" t="s">
        <v>48</v>
      </c>
      <c r="L76" s="15" t="str">
        <f t="shared" si="3"/>
        <v>Democratic</v>
      </c>
      <c r="M76" s="16" t="s">
        <v>29</v>
      </c>
      <c r="N76" t="s">
        <v>49</v>
      </c>
      <c r="O76" t="s">
        <v>35</v>
      </c>
      <c r="P76" t="s">
        <v>77</v>
      </c>
      <c r="Q76" t="s">
        <v>61</v>
      </c>
      <c r="R76" t="s">
        <v>38</v>
      </c>
      <c r="S76" t="s">
        <v>39</v>
      </c>
      <c r="T76" t="s">
        <v>75</v>
      </c>
      <c r="U76" t="s">
        <v>40</v>
      </c>
      <c r="V76" t="s">
        <v>41</v>
      </c>
      <c r="W76" t="s">
        <v>76</v>
      </c>
      <c r="X76" t="s">
        <v>41</v>
      </c>
      <c r="Y76" t="s">
        <v>41</v>
      </c>
      <c r="Z76" t="s">
        <v>41</v>
      </c>
      <c r="AA76" t="s">
        <v>41</v>
      </c>
      <c r="AB76" t="s">
        <v>53</v>
      </c>
    </row>
    <row r="77" spans="1:28" x14ac:dyDescent="0.35">
      <c r="A77" t="s">
        <v>147</v>
      </c>
      <c r="B77" t="s">
        <v>101</v>
      </c>
      <c r="C77" t="s">
        <v>148</v>
      </c>
      <c r="D77" t="s">
        <v>56</v>
      </c>
      <c r="E77" s="15" t="str">
        <f t="shared" si="2"/>
        <v>No</v>
      </c>
      <c r="F77" s="16" t="s">
        <v>47</v>
      </c>
      <c r="G77">
        <v>90</v>
      </c>
      <c r="H77" t="s">
        <v>149</v>
      </c>
      <c r="I77" t="s">
        <v>136</v>
      </c>
      <c r="J77" t="s">
        <v>47</v>
      </c>
      <c r="K77" t="s">
        <v>48</v>
      </c>
      <c r="L77" s="15" t="str">
        <f t="shared" si="3"/>
        <v>Democratic</v>
      </c>
      <c r="M77" s="16" t="s">
        <v>29</v>
      </c>
      <c r="N77" t="s">
        <v>34</v>
      </c>
      <c r="O77" t="s">
        <v>59</v>
      </c>
      <c r="P77" t="s">
        <v>36</v>
      </c>
      <c r="Q77" t="s">
        <v>37</v>
      </c>
      <c r="R77" t="s">
        <v>51</v>
      </c>
      <c r="S77" t="s">
        <v>39</v>
      </c>
      <c r="T77" t="s">
        <v>39</v>
      </c>
      <c r="U77" t="s">
        <v>40</v>
      </c>
      <c r="V77" t="s">
        <v>41</v>
      </c>
      <c r="W77" t="s">
        <v>76</v>
      </c>
      <c r="X77" t="s">
        <v>76</v>
      </c>
      <c r="Y77" t="s">
        <v>41</v>
      </c>
      <c r="Z77" t="s">
        <v>41</v>
      </c>
      <c r="AA77" t="s">
        <v>41</v>
      </c>
      <c r="AB77" t="s">
        <v>42</v>
      </c>
    </row>
    <row r="78" spans="1:28" x14ac:dyDescent="0.35">
      <c r="A78" t="s">
        <v>118</v>
      </c>
      <c r="B78" t="s">
        <v>27</v>
      </c>
      <c r="C78" t="s">
        <v>56</v>
      </c>
      <c r="D78" t="s">
        <v>56</v>
      </c>
      <c r="E78" s="15" t="str">
        <f t="shared" si="2"/>
        <v>Yes</v>
      </c>
      <c r="F78" s="16" t="s">
        <v>29</v>
      </c>
      <c r="G78">
        <v>60</v>
      </c>
      <c r="H78" t="s">
        <v>30</v>
      </c>
      <c r="I78" t="s">
        <v>90</v>
      </c>
      <c r="J78" t="s">
        <v>77</v>
      </c>
      <c r="K78" t="s">
        <v>77</v>
      </c>
      <c r="L78" s="15" t="str">
        <f t="shared" si="3"/>
        <v>Democratic</v>
      </c>
      <c r="M78" s="16" t="s">
        <v>85</v>
      </c>
      <c r="N78" t="s">
        <v>66</v>
      </c>
      <c r="O78" t="s">
        <v>59</v>
      </c>
      <c r="P78" t="s">
        <v>95</v>
      </c>
      <c r="Q78" t="s">
        <v>117</v>
      </c>
      <c r="R78" t="s">
        <v>51</v>
      </c>
      <c r="S78" t="s">
        <v>39</v>
      </c>
      <c r="T78" t="s">
        <v>39</v>
      </c>
      <c r="U78" t="s">
        <v>68</v>
      </c>
      <c r="V78" t="s">
        <v>41</v>
      </c>
      <c r="W78" t="s">
        <v>41</v>
      </c>
      <c r="X78" t="s">
        <v>41</v>
      </c>
      <c r="Y78" t="s">
        <v>41</v>
      </c>
      <c r="Z78" t="s">
        <v>41</v>
      </c>
      <c r="AA78" t="s">
        <v>41</v>
      </c>
      <c r="AB78" t="s">
        <v>69</v>
      </c>
    </row>
    <row r="79" spans="1:28" x14ac:dyDescent="0.35">
      <c r="A79" t="s">
        <v>147</v>
      </c>
      <c r="B79" t="s">
        <v>27</v>
      </c>
      <c r="C79" t="s">
        <v>28</v>
      </c>
      <c r="D79" t="s">
        <v>28</v>
      </c>
      <c r="E79" s="15" t="str">
        <f t="shared" si="2"/>
        <v>Yes</v>
      </c>
      <c r="F79" s="16" t="s">
        <v>29</v>
      </c>
      <c r="G79">
        <v>75</v>
      </c>
      <c r="H79" t="s">
        <v>30</v>
      </c>
      <c r="I79" t="s">
        <v>90</v>
      </c>
      <c r="J79" t="s">
        <v>47</v>
      </c>
      <c r="K79" t="s">
        <v>48</v>
      </c>
      <c r="L79" s="15" t="str">
        <f t="shared" si="3"/>
        <v>Democratic</v>
      </c>
      <c r="M79" s="16" t="s">
        <v>29</v>
      </c>
      <c r="N79" t="s">
        <v>34</v>
      </c>
      <c r="O79" t="s">
        <v>59</v>
      </c>
      <c r="P79" t="s">
        <v>60</v>
      </c>
      <c r="Q79" t="s">
        <v>86</v>
      </c>
      <c r="R79" t="s">
        <v>38</v>
      </c>
      <c r="S79" t="s">
        <v>39</v>
      </c>
      <c r="T79" t="s">
        <v>39</v>
      </c>
      <c r="U79" t="s">
        <v>40</v>
      </c>
      <c r="V79" t="s">
        <v>76</v>
      </c>
      <c r="W79" t="s">
        <v>41</v>
      </c>
      <c r="X79" t="s">
        <v>41</v>
      </c>
      <c r="Y79" t="s">
        <v>41</v>
      </c>
      <c r="Z79" t="s">
        <v>41</v>
      </c>
      <c r="AA79" t="s">
        <v>76</v>
      </c>
      <c r="AB79" t="s">
        <v>53</v>
      </c>
    </row>
    <row r="80" spans="1:28" x14ac:dyDescent="0.35">
      <c r="A80" t="s">
        <v>118</v>
      </c>
      <c r="B80" t="s">
        <v>55</v>
      </c>
      <c r="C80" t="s">
        <v>81</v>
      </c>
      <c r="D80" t="s">
        <v>81</v>
      </c>
      <c r="E80" s="15" t="str">
        <f t="shared" si="2"/>
        <v>Yes</v>
      </c>
      <c r="F80" s="16" t="s">
        <v>29</v>
      </c>
      <c r="G80">
        <v>69</v>
      </c>
      <c r="H80" t="s">
        <v>83</v>
      </c>
      <c r="I80" t="s">
        <v>77</v>
      </c>
      <c r="J80" t="s">
        <v>47</v>
      </c>
      <c r="K80" t="s">
        <v>48</v>
      </c>
      <c r="L80" s="15" t="str">
        <f t="shared" si="3"/>
        <v>Republican</v>
      </c>
      <c r="M80" s="16" t="s">
        <v>72</v>
      </c>
      <c r="N80" t="s">
        <v>49</v>
      </c>
      <c r="O80" t="s">
        <v>59</v>
      </c>
      <c r="P80" t="s">
        <v>50</v>
      </c>
      <c r="Q80" t="s">
        <v>86</v>
      </c>
      <c r="R80" t="s">
        <v>51</v>
      </c>
      <c r="S80" t="s">
        <v>88</v>
      </c>
      <c r="T80" t="s">
        <v>39</v>
      </c>
      <c r="U80" t="s">
        <v>40</v>
      </c>
      <c r="V80" t="s">
        <v>41</v>
      </c>
      <c r="W80" t="s">
        <v>37</v>
      </c>
      <c r="X80" t="s">
        <v>41</v>
      </c>
      <c r="Y80" t="s">
        <v>76</v>
      </c>
      <c r="Z80" t="s">
        <v>41</v>
      </c>
      <c r="AA80" t="s">
        <v>37</v>
      </c>
      <c r="AB80" t="s">
        <v>69</v>
      </c>
    </row>
    <row r="81" spans="1:28" x14ac:dyDescent="0.35">
      <c r="A81" t="s">
        <v>118</v>
      </c>
      <c r="B81" t="s">
        <v>101</v>
      </c>
      <c r="C81" t="s">
        <v>56</v>
      </c>
      <c r="D81" t="s">
        <v>28</v>
      </c>
      <c r="E81" s="15" t="str">
        <f t="shared" si="2"/>
        <v>No</v>
      </c>
      <c r="F81" s="16" t="s">
        <v>47</v>
      </c>
      <c r="G81">
        <v>54</v>
      </c>
      <c r="H81" t="s">
        <v>71</v>
      </c>
      <c r="I81" t="s">
        <v>129</v>
      </c>
      <c r="J81" t="s">
        <v>47</v>
      </c>
      <c r="K81" t="s">
        <v>48</v>
      </c>
      <c r="L81" s="15" t="str">
        <f t="shared" si="3"/>
        <v>Democratic</v>
      </c>
      <c r="M81" s="16" t="s">
        <v>29</v>
      </c>
      <c r="N81" t="s">
        <v>78</v>
      </c>
      <c r="O81" t="s">
        <v>59</v>
      </c>
      <c r="P81" t="s">
        <v>127</v>
      </c>
      <c r="Q81" t="s">
        <v>61</v>
      </c>
      <c r="R81" t="s">
        <v>87</v>
      </c>
      <c r="S81" t="s">
        <v>88</v>
      </c>
      <c r="T81" t="s">
        <v>39</v>
      </c>
      <c r="U81" t="s">
        <v>68</v>
      </c>
      <c r="V81" t="s">
        <v>41</v>
      </c>
      <c r="W81" t="s">
        <v>41</v>
      </c>
      <c r="X81" t="s">
        <v>41</v>
      </c>
      <c r="Y81" t="s">
        <v>76</v>
      </c>
      <c r="Z81" t="s">
        <v>41</v>
      </c>
      <c r="AA81" t="s">
        <v>37</v>
      </c>
      <c r="AB81" t="s">
        <v>69</v>
      </c>
    </row>
    <row r="82" spans="1:28" x14ac:dyDescent="0.35">
      <c r="A82" t="s">
        <v>124</v>
      </c>
      <c r="B82" t="s">
        <v>27</v>
      </c>
      <c r="C82" t="s">
        <v>28</v>
      </c>
      <c r="D82" t="s">
        <v>28</v>
      </c>
      <c r="E82" s="15" t="str">
        <f t="shared" si="2"/>
        <v>Yes</v>
      </c>
      <c r="F82" s="16" t="s">
        <v>29</v>
      </c>
      <c r="G82">
        <v>63</v>
      </c>
      <c r="H82" t="s">
        <v>30</v>
      </c>
      <c r="I82" t="s">
        <v>77</v>
      </c>
      <c r="J82" t="s">
        <v>47</v>
      </c>
      <c r="K82" t="s">
        <v>48</v>
      </c>
      <c r="L82" s="15" t="str">
        <f t="shared" si="3"/>
        <v>Republican</v>
      </c>
      <c r="M82" s="16" t="s">
        <v>72</v>
      </c>
      <c r="N82" t="s">
        <v>78</v>
      </c>
      <c r="O82" t="s">
        <v>59</v>
      </c>
      <c r="P82" t="s">
        <v>60</v>
      </c>
      <c r="Q82" t="s">
        <v>74</v>
      </c>
      <c r="R82" t="s">
        <v>51</v>
      </c>
      <c r="S82" t="s">
        <v>88</v>
      </c>
      <c r="T82" t="s">
        <v>75</v>
      </c>
      <c r="U82" t="s">
        <v>40</v>
      </c>
      <c r="V82" t="s">
        <v>76</v>
      </c>
      <c r="W82" t="s">
        <v>76</v>
      </c>
      <c r="X82" t="s">
        <v>76</v>
      </c>
      <c r="Y82" t="s">
        <v>76</v>
      </c>
      <c r="Z82" t="s">
        <v>41</v>
      </c>
      <c r="AA82" t="s">
        <v>41</v>
      </c>
      <c r="AB82" t="s">
        <v>53</v>
      </c>
    </row>
    <row r="83" spans="1:28" x14ac:dyDescent="0.35">
      <c r="A83" t="s">
        <v>26</v>
      </c>
      <c r="B83" t="s">
        <v>27</v>
      </c>
      <c r="C83" t="s">
        <v>56</v>
      </c>
      <c r="D83" t="s">
        <v>28</v>
      </c>
      <c r="E83" s="15" t="str">
        <f t="shared" si="2"/>
        <v>Yes</v>
      </c>
      <c r="F83" s="16" t="s">
        <v>32</v>
      </c>
      <c r="G83">
        <v>48</v>
      </c>
      <c r="H83" t="s">
        <v>83</v>
      </c>
      <c r="I83" t="s">
        <v>57</v>
      </c>
      <c r="J83" t="s">
        <v>47</v>
      </c>
      <c r="K83" t="s">
        <v>48</v>
      </c>
      <c r="L83" s="15" t="str">
        <f t="shared" si="3"/>
        <v>Democratic</v>
      </c>
      <c r="M83" s="16" t="s">
        <v>85</v>
      </c>
      <c r="N83" t="s">
        <v>49</v>
      </c>
      <c r="O83" t="s">
        <v>59</v>
      </c>
      <c r="P83" t="s">
        <v>73</v>
      </c>
      <c r="Q83" t="s">
        <v>86</v>
      </c>
      <c r="R83" t="s">
        <v>51</v>
      </c>
      <c r="S83" t="s">
        <v>104</v>
      </c>
      <c r="T83" t="s">
        <v>75</v>
      </c>
      <c r="U83" t="s">
        <v>40</v>
      </c>
      <c r="V83" t="s">
        <v>76</v>
      </c>
      <c r="W83" t="s">
        <v>76</v>
      </c>
      <c r="X83" t="s">
        <v>76</v>
      </c>
      <c r="Y83" t="s">
        <v>76</v>
      </c>
      <c r="Z83" t="s">
        <v>41</v>
      </c>
      <c r="AA83" t="s">
        <v>76</v>
      </c>
      <c r="AB83" t="s">
        <v>53</v>
      </c>
    </row>
    <row r="84" spans="1:28" x14ac:dyDescent="0.35">
      <c r="A84" t="s">
        <v>109</v>
      </c>
      <c r="B84" t="s">
        <v>64</v>
      </c>
      <c r="C84" t="s">
        <v>92</v>
      </c>
      <c r="D84" t="s">
        <v>56</v>
      </c>
      <c r="E84" s="15" t="str">
        <f t="shared" si="2"/>
        <v>Yes</v>
      </c>
      <c r="F84" s="16" t="s">
        <v>32</v>
      </c>
      <c r="G84">
        <v>44</v>
      </c>
      <c r="H84" t="s">
        <v>135</v>
      </c>
      <c r="I84" t="s">
        <v>121</v>
      </c>
      <c r="J84" t="s">
        <v>47</v>
      </c>
      <c r="K84" t="s">
        <v>102</v>
      </c>
      <c r="L84" s="15" t="str">
        <f t="shared" si="3"/>
        <v>Democratic</v>
      </c>
      <c r="M84" s="16" t="s">
        <v>29</v>
      </c>
      <c r="N84" t="s">
        <v>78</v>
      </c>
      <c r="O84" t="s">
        <v>35</v>
      </c>
      <c r="P84" t="s">
        <v>111</v>
      </c>
      <c r="Q84" t="s">
        <v>61</v>
      </c>
      <c r="R84" t="s">
        <v>38</v>
      </c>
      <c r="S84" t="s">
        <v>39</v>
      </c>
      <c r="T84" t="s">
        <v>62</v>
      </c>
      <c r="U84" t="s">
        <v>52</v>
      </c>
      <c r="V84" t="s">
        <v>41</v>
      </c>
      <c r="W84" t="s">
        <v>41</v>
      </c>
      <c r="X84" t="s">
        <v>41</v>
      </c>
      <c r="Y84" t="s">
        <v>41</v>
      </c>
      <c r="Z84" t="s">
        <v>41</v>
      </c>
      <c r="AA84" t="s">
        <v>41</v>
      </c>
      <c r="AB84" t="s">
        <v>69</v>
      </c>
    </row>
    <row r="85" spans="1:28" x14ac:dyDescent="0.35">
      <c r="A85" t="s">
        <v>89</v>
      </c>
      <c r="B85" t="s">
        <v>27</v>
      </c>
      <c r="C85" t="s">
        <v>28</v>
      </c>
      <c r="D85" t="s">
        <v>28</v>
      </c>
      <c r="E85" s="15" t="str">
        <f t="shared" si="2"/>
        <v>Yes</v>
      </c>
      <c r="F85" s="16" t="s">
        <v>29</v>
      </c>
      <c r="G85">
        <v>74</v>
      </c>
      <c r="H85" t="s">
        <v>83</v>
      </c>
      <c r="I85" t="s">
        <v>57</v>
      </c>
      <c r="J85" t="s">
        <v>47</v>
      </c>
      <c r="K85" t="s">
        <v>48</v>
      </c>
      <c r="L85" s="15" t="str">
        <f t="shared" si="3"/>
        <v>Democratic</v>
      </c>
      <c r="M85" s="16" t="s">
        <v>85</v>
      </c>
      <c r="N85" t="s">
        <v>78</v>
      </c>
      <c r="O85" t="s">
        <v>59</v>
      </c>
      <c r="P85" t="s">
        <v>36</v>
      </c>
      <c r="Q85" t="s">
        <v>61</v>
      </c>
      <c r="R85" t="s">
        <v>51</v>
      </c>
      <c r="S85" t="s">
        <v>39</v>
      </c>
      <c r="T85" t="s">
        <v>39</v>
      </c>
      <c r="U85" t="s">
        <v>52</v>
      </c>
      <c r="V85" t="s">
        <v>41</v>
      </c>
      <c r="W85" t="s">
        <v>76</v>
      </c>
      <c r="X85" t="s">
        <v>76</v>
      </c>
      <c r="Y85" t="s">
        <v>41</v>
      </c>
      <c r="Z85" t="s">
        <v>41</v>
      </c>
      <c r="AA85" t="s">
        <v>76</v>
      </c>
      <c r="AB85" t="s">
        <v>69</v>
      </c>
    </row>
    <row r="86" spans="1:28" x14ac:dyDescent="0.35">
      <c r="A86" t="s">
        <v>118</v>
      </c>
      <c r="B86" t="s">
        <v>150</v>
      </c>
      <c r="C86" t="s">
        <v>28</v>
      </c>
      <c r="D86" t="s">
        <v>28</v>
      </c>
      <c r="E86" s="15" t="str">
        <f t="shared" si="2"/>
        <v>Yes</v>
      </c>
      <c r="F86" s="16" t="s">
        <v>29</v>
      </c>
      <c r="G86">
        <v>60</v>
      </c>
      <c r="H86" t="s">
        <v>30</v>
      </c>
      <c r="I86" t="s">
        <v>90</v>
      </c>
      <c r="J86" t="s">
        <v>47</v>
      </c>
      <c r="K86" t="s">
        <v>48</v>
      </c>
      <c r="L86" s="15" t="str">
        <f t="shared" si="3"/>
        <v>Democratic</v>
      </c>
      <c r="M86" s="16" t="s">
        <v>29</v>
      </c>
      <c r="N86" t="s">
        <v>78</v>
      </c>
      <c r="O86" t="s">
        <v>35</v>
      </c>
      <c r="P86" t="s">
        <v>73</v>
      </c>
      <c r="Q86" t="s">
        <v>74</v>
      </c>
      <c r="R86" t="s">
        <v>87</v>
      </c>
      <c r="S86" t="s">
        <v>39</v>
      </c>
      <c r="T86" t="s">
        <v>39</v>
      </c>
      <c r="U86" t="s">
        <v>40</v>
      </c>
      <c r="V86" t="s">
        <v>41</v>
      </c>
      <c r="W86" t="s">
        <v>41</v>
      </c>
      <c r="X86" t="s">
        <v>41</v>
      </c>
      <c r="Y86" t="s">
        <v>41</v>
      </c>
      <c r="Z86" t="s">
        <v>41</v>
      </c>
      <c r="AA86" t="s">
        <v>41</v>
      </c>
      <c r="AB86" t="s">
        <v>53</v>
      </c>
    </row>
    <row r="87" spans="1:28" x14ac:dyDescent="0.35">
      <c r="A87" t="s">
        <v>80</v>
      </c>
      <c r="B87" t="s">
        <v>101</v>
      </c>
      <c r="C87" t="s">
        <v>130</v>
      </c>
      <c r="D87" t="s">
        <v>92</v>
      </c>
      <c r="E87" s="15" t="str">
        <f t="shared" si="2"/>
        <v>No</v>
      </c>
      <c r="F87" s="16" t="s">
        <v>47</v>
      </c>
      <c r="G87">
        <v>63</v>
      </c>
      <c r="H87" t="s">
        <v>30</v>
      </c>
      <c r="I87" t="s">
        <v>90</v>
      </c>
      <c r="J87" t="s">
        <v>47</v>
      </c>
      <c r="K87" t="s">
        <v>48</v>
      </c>
      <c r="L87" s="15" t="str">
        <f t="shared" si="3"/>
        <v>Democratic</v>
      </c>
      <c r="M87" s="16" t="s">
        <v>29</v>
      </c>
      <c r="N87" t="s">
        <v>66</v>
      </c>
      <c r="O87" t="s">
        <v>59</v>
      </c>
      <c r="P87" t="s">
        <v>36</v>
      </c>
      <c r="Q87" t="s">
        <v>61</v>
      </c>
      <c r="R87" t="s">
        <v>37</v>
      </c>
      <c r="S87" t="s">
        <v>39</v>
      </c>
      <c r="T87" t="s">
        <v>39</v>
      </c>
      <c r="U87" t="s">
        <v>52</v>
      </c>
      <c r="V87" t="s">
        <v>41</v>
      </c>
      <c r="W87" t="s">
        <v>76</v>
      </c>
      <c r="X87" t="s">
        <v>76</v>
      </c>
      <c r="Y87" t="s">
        <v>41</v>
      </c>
      <c r="Z87" t="s">
        <v>37</v>
      </c>
      <c r="AA87" t="s">
        <v>41</v>
      </c>
      <c r="AB87" t="s">
        <v>53</v>
      </c>
    </row>
    <row r="88" spans="1:28" x14ac:dyDescent="0.35">
      <c r="A88" t="s">
        <v>54</v>
      </c>
      <c r="B88" t="s">
        <v>64</v>
      </c>
      <c r="C88" t="s">
        <v>81</v>
      </c>
      <c r="D88" t="s">
        <v>81</v>
      </c>
      <c r="E88" s="15" t="str">
        <f t="shared" si="2"/>
        <v>Yes</v>
      </c>
      <c r="F88" s="16" t="s">
        <v>29</v>
      </c>
      <c r="G88">
        <v>63</v>
      </c>
      <c r="H88" t="s">
        <v>30</v>
      </c>
      <c r="I88" t="s">
        <v>90</v>
      </c>
      <c r="J88" t="s">
        <v>47</v>
      </c>
      <c r="K88" t="s">
        <v>48</v>
      </c>
      <c r="L88" s="15" t="str">
        <f t="shared" si="3"/>
        <v>Neither/Other (DO NOT READ)</v>
      </c>
      <c r="M88" s="16" t="s">
        <v>103</v>
      </c>
      <c r="N88" t="s">
        <v>149</v>
      </c>
      <c r="O88" t="s">
        <v>35</v>
      </c>
      <c r="P88" t="s">
        <v>111</v>
      </c>
      <c r="Q88" t="s">
        <v>86</v>
      </c>
      <c r="R88" t="s">
        <v>51</v>
      </c>
      <c r="S88" t="s">
        <v>37</v>
      </c>
      <c r="T88" t="s">
        <v>39</v>
      </c>
      <c r="U88" t="s">
        <v>52</v>
      </c>
      <c r="V88" t="s">
        <v>41</v>
      </c>
      <c r="W88" t="s">
        <v>76</v>
      </c>
      <c r="X88" t="s">
        <v>41</v>
      </c>
      <c r="Y88" t="s">
        <v>41</v>
      </c>
      <c r="Z88" t="s">
        <v>41</v>
      </c>
      <c r="AA88" t="s">
        <v>41</v>
      </c>
      <c r="AB88" t="s">
        <v>42</v>
      </c>
    </row>
    <row r="89" spans="1:28" x14ac:dyDescent="0.35">
      <c r="A89" t="s">
        <v>54</v>
      </c>
      <c r="B89" t="s">
        <v>27</v>
      </c>
      <c r="C89" t="s">
        <v>28</v>
      </c>
      <c r="D89" t="s">
        <v>28</v>
      </c>
      <c r="E89" s="15" t="str">
        <f t="shared" si="2"/>
        <v>Yes</v>
      </c>
      <c r="F89" s="16" t="s">
        <v>29</v>
      </c>
      <c r="G89">
        <v>76</v>
      </c>
      <c r="H89" t="s">
        <v>106</v>
      </c>
      <c r="I89" t="s">
        <v>120</v>
      </c>
      <c r="J89" t="s">
        <v>47</v>
      </c>
      <c r="K89" t="s">
        <v>48</v>
      </c>
      <c r="L89" s="15" t="str">
        <f t="shared" si="3"/>
        <v>Democratic</v>
      </c>
      <c r="M89" s="16" t="s">
        <v>29</v>
      </c>
      <c r="N89" t="s">
        <v>78</v>
      </c>
      <c r="O89" t="s">
        <v>59</v>
      </c>
      <c r="P89" t="s">
        <v>111</v>
      </c>
      <c r="Q89" t="s">
        <v>91</v>
      </c>
      <c r="R89" t="s">
        <v>87</v>
      </c>
      <c r="S89" t="s">
        <v>39</v>
      </c>
      <c r="T89" t="s">
        <v>39</v>
      </c>
      <c r="U89" t="s">
        <v>37</v>
      </c>
      <c r="V89" t="s">
        <v>76</v>
      </c>
      <c r="W89" t="s">
        <v>76</v>
      </c>
      <c r="X89" t="s">
        <v>76</v>
      </c>
      <c r="Y89" t="s">
        <v>76</v>
      </c>
      <c r="Z89" t="s">
        <v>76</v>
      </c>
      <c r="AA89" t="s">
        <v>76</v>
      </c>
      <c r="AB89" t="s">
        <v>42</v>
      </c>
    </row>
    <row r="90" spans="1:28" x14ac:dyDescent="0.35">
      <c r="A90" t="s">
        <v>143</v>
      </c>
      <c r="B90" t="s">
        <v>150</v>
      </c>
      <c r="C90" t="s">
        <v>56</v>
      </c>
      <c r="D90" t="s">
        <v>28</v>
      </c>
      <c r="E90" s="15" t="str">
        <f t="shared" si="2"/>
        <v>Yes</v>
      </c>
      <c r="F90" s="16" t="s">
        <v>32</v>
      </c>
      <c r="G90">
        <v>44</v>
      </c>
      <c r="H90" t="s">
        <v>106</v>
      </c>
      <c r="I90" t="s">
        <v>149</v>
      </c>
      <c r="J90" t="s">
        <v>32</v>
      </c>
      <c r="K90" t="s">
        <v>151</v>
      </c>
      <c r="L90" s="15" t="str">
        <f t="shared" si="3"/>
        <v>Democratic</v>
      </c>
      <c r="M90" s="16" t="s">
        <v>85</v>
      </c>
      <c r="N90" t="s">
        <v>49</v>
      </c>
      <c r="O90" t="s">
        <v>59</v>
      </c>
      <c r="P90" t="s">
        <v>60</v>
      </c>
      <c r="Q90" t="s">
        <v>152</v>
      </c>
      <c r="R90" t="s">
        <v>51</v>
      </c>
      <c r="S90" t="s">
        <v>88</v>
      </c>
      <c r="T90" t="s">
        <v>75</v>
      </c>
      <c r="U90" t="s">
        <v>40</v>
      </c>
      <c r="V90" t="s">
        <v>41</v>
      </c>
      <c r="W90" t="s">
        <v>41</v>
      </c>
      <c r="X90" t="s">
        <v>76</v>
      </c>
      <c r="Y90" t="s">
        <v>41</v>
      </c>
      <c r="Z90" t="s">
        <v>41</v>
      </c>
      <c r="AA90" t="s">
        <v>41</v>
      </c>
      <c r="AB90" t="s">
        <v>53</v>
      </c>
    </row>
    <row r="91" spans="1:28" x14ac:dyDescent="0.35">
      <c r="A91" t="s">
        <v>138</v>
      </c>
      <c r="B91" t="s">
        <v>64</v>
      </c>
      <c r="C91" t="s">
        <v>28</v>
      </c>
      <c r="D91" t="s">
        <v>28</v>
      </c>
      <c r="E91" s="15" t="str">
        <f t="shared" si="2"/>
        <v>Yes</v>
      </c>
      <c r="F91" s="16" t="s">
        <v>29</v>
      </c>
      <c r="G91">
        <v>28</v>
      </c>
      <c r="H91" t="s">
        <v>45</v>
      </c>
      <c r="I91" t="s">
        <v>90</v>
      </c>
      <c r="J91" t="s">
        <v>47</v>
      </c>
      <c r="K91" t="s">
        <v>77</v>
      </c>
      <c r="L91" s="15" t="str">
        <f t="shared" si="3"/>
        <v>Democratic</v>
      </c>
      <c r="M91" s="16" t="s">
        <v>85</v>
      </c>
      <c r="N91" t="s">
        <v>58</v>
      </c>
      <c r="O91" t="s">
        <v>35</v>
      </c>
      <c r="P91" t="s">
        <v>95</v>
      </c>
      <c r="Q91" t="s">
        <v>61</v>
      </c>
      <c r="R91" t="s">
        <v>51</v>
      </c>
      <c r="S91" t="s">
        <v>39</v>
      </c>
      <c r="T91" t="s">
        <v>39</v>
      </c>
      <c r="U91" t="s">
        <v>40</v>
      </c>
      <c r="V91" t="s">
        <v>41</v>
      </c>
      <c r="W91" t="s">
        <v>76</v>
      </c>
      <c r="X91" t="s">
        <v>41</v>
      </c>
      <c r="Y91" t="s">
        <v>41</v>
      </c>
      <c r="Z91" t="s">
        <v>41</v>
      </c>
      <c r="AA91" t="s">
        <v>41</v>
      </c>
      <c r="AB91" t="s">
        <v>69</v>
      </c>
    </row>
    <row r="92" spans="1:28" x14ac:dyDescent="0.35">
      <c r="A92" t="s">
        <v>153</v>
      </c>
      <c r="B92" t="s">
        <v>27</v>
      </c>
      <c r="C92" t="s">
        <v>28</v>
      </c>
      <c r="D92" t="s">
        <v>28</v>
      </c>
      <c r="E92" s="15" t="str">
        <f t="shared" si="2"/>
        <v>Yes</v>
      </c>
      <c r="F92" s="16" t="s">
        <v>29</v>
      </c>
      <c r="G92">
        <v>74</v>
      </c>
      <c r="H92" t="s">
        <v>30</v>
      </c>
      <c r="I92" t="s">
        <v>65</v>
      </c>
      <c r="J92" t="s">
        <v>32</v>
      </c>
      <c r="K92" t="s">
        <v>33</v>
      </c>
      <c r="L92" s="15" t="str">
        <f t="shared" si="3"/>
        <v>Democratic</v>
      </c>
      <c r="M92" s="16" t="s">
        <v>29</v>
      </c>
      <c r="N92" t="s">
        <v>78</v>
      </c>
      <c r="O92" t="s">
        <v>59</v>
      </c>
      <c r="P92" t="s">
        <v>60</v>
      </c>
      <c r="Q92" t="s">
        <v>61</v>
      </c>
      <c r="R92" t="s">
        <v>51</v>
      </c>
      <c r="S92" t="s">
        <v>39</v>
      </c>
      <c r="T92" t="s">
        <v>39</v>
      </c>
      <c r="U92" t="s">
        <v>40</v>
      </c>
      <c r="V92" t="s">
        <v>41</v>
      </c>
      <c r="W92" t="s">
        <v>41</v>
      </c>
      <c r="X92" t="s">
        <v>37</v>
      </c>
      <c r="Y92" t="s">
        <v>41</v>
      </c>
      <c r="Z92" t="s">
        <v>41</v>
      </c>
      <c r="AA92" t="s">
        <v>41</v>
      </c>
      <c r="AB92" t="s">
        <v>69</v>
      </c>
    </row>
    <row r="93" spans="1:28" x14ac:dyDescent="0.35">
      <c r="A93" t="s">
        <v>80</v>
      </c>
      <c r="B93" t="s">
        <v>27</v>
      </c>
      <c r="C93" t="s">
        <v>28</v>
      </c>
      <c r="D93" t="s">
        <v>28</v>
      </c>
      <c r="E93" s="15" t="str">
        <f t="shared" si="2"/>
        <v>Yes</v>
      </c>
      <c r="F93" s="16" t="s">
        <v>29</v>
      </c>
      <c r="G93">
        <v>77</v>
      </c>
      <c r="H93" t="s">
        <v>106</v>
      </c>
      <c r="I93" t="s">
        <v>90</v>
      </c>
      <c r="J93" t="s">
        <v>47</v>
      </c>
      <c r="K93" t="s">
        <v>48</v>
      </c>
      <c r="L93" s="15" t="str">
        <f t="shared" si="3"/>
        <v>Republican</v>
      </c>
      <c r="M93" s="16" t="s">
        <v>72</v>
      </c>
      <c r="N93" t="s">
        <v>49</v>
      </c>
      <c r="O93" t="s">
        <v>35</v>
      </c>
      <c r="P93" t="s">
        <v>36</v>
      </c>
      <c r="Q93" t="s">
        <v>61</v>
      </c>
      <c r="R93" t="s">
        <v>51</v>
      </c>
      <c r="S93" t="s">
        <v>39</v>
      </c>
      <c r="T93" t="s">
        <v>39</v>
      </c>
      <c r="U93" t="s">
        <v>40</v>
      </c>
      <c r="V93" t="s">
        <v>41</v>
      </c>
      <c r="W93" t="s">
        <v>41</v>
      </c>
      <c r="X93" t="s">
        <v>41</v>
      </c>
      <c r="Y93" t="s">
        <v>41</v>
      </c>
      <c r="Z93" t="s">
        <v>41</v>
      </c>
      <c r="AA93" t="s">
        <v>41</v>
      </c>
      <c r="AB93" t="s">
        <v>42</v>
      </c>
    </row>
    <row r="94" spans="1:28" x14ac:dyDescent="0.35">
      <c r="A94" t="s">
        <v>80</v>
      </c>
      <c r="B94" t="s">
        <v>27</v>
      </c>
      <c r="C94" t="s">
        <v>44</v>
      </c>
      <c r="D94" t="s">
        <v>28</v>
      </c>
      <c r="E94" s="15" t="str">
        <f t="shared" si="2"/>
        <v>Yes</v>
      </c>
      <c r="F94" s="16" t="s">
        <v>32</v>
      </c>
      <c r="G94" t="s">
        <v>77</v>
      </c>
      <c r="H94" t="s">
        <v>83</v>
      </c>
      <c r="I94" t="s">
        <v>46</v>
      </c>
      <c r="J94" t="s">
        <v>47</v>
      </c>
      <c r="K94" t="s">
        <v>77</v>
      </c>
      <c r="L94" s="15" t="str">
        <f t="shared" si="3"/>
        <v>Democratic</v>
      </c>
      <c r="M94" s="16" t="s">
        <v>29</v>
      </c>
      <c r="N94" t="s">
        <v>34</v>
      </c>
      <c r="O94" t="s">
        <v>59</v>
      </c>
      <c r="P94" t="s">
        <v>36</v>
      </c>
      <c r="Q94" t="s">
        <v>91</v>
      </c>
      <c r="R94" t="s">
        <v>51</v>
      </c>
      <c r="S94" t="s">
        <v>104</v>
      </c>
      <c r="T94" t="s">
        <v>75</v>
      </c>
      <c r="U94" t="s">
        <v>97</v>
      </c>
      <c r="V94" t="s">
        <v>76</v>
      </c>
      <c r="W94" t="s">
        <v>76</v>
      </c>
      <c r="X94" t="s">
        <v>76</v>
      </c>
      <c r="Y94" t="s">
        <v>76</v>
      </c>
      <c r="Z94" t="s">
        <v>76</v>
      </c>
      <c r="AA94" t="s">
        <v>76</v>
      </c>
      <c r="AB94" t="s">
        <v>42</v>
      </c>
    </row>
    <row r="95" spans="1:28" x14ac:dyDescent="0.35">
      <c r="A95" t="s">
        <v>99</v>
      </c>
      <c r="B95" t="s">
        <v>27</v>
      </c>
      <c r="C95" t="s">
        <v>28</v>
      </c>
      <c r="D95" t="s">
        <v>28</v>
      </c>
      <c r="E95" s="15" t="str">
        <f t="shared" si="2"/>
        <v>Yes</v>
      </c>
      <c r="F95" s="16" t="s">
        <v>29</v>
      </c>
      <c r="G95">
        <v>66</v>
      </c>
      <c r="H95" t="s">
        <v>83</v>
      </c>
      <c r="I95" t="s">
        <v>57</v>
      </c>
      <c r="J95" t="s">
        <v>47</v>
      </c>
      <c r="K95" t="s">
        <v>48</v>
      </c>
      <c r="L95" s="15" t="str">
        <f t="shared" si="3"/>
        <v>Democratic</v>
      </c>
      <c r="M95" s="16" t="s">
        <v>29</v>
      </c>
      <c r="N95" t="s">
        <v>34</v>
      </c>
      <c r="O95" t="s">
        <v>35</v>
      </c>
      <c r="P95" t="s">
        <v>60</v>
      </c>
      <c r="Q95" t="s">
        <v>86</v>
      </c>
      <c r="R95" t="s">
        <v>51</v>
      </c>
      <c r="S95" t="s">
        <v>39</v>
      </c>
      <c r="T95" t="s">
        <v>75</v>
      </c>
      <c r="U95" t="s">
        <v>52</v>
      </c>
      <c r="V95" t="s">
        <v>41</v>
      </c>
      <c r="W95" t="s">
        <v>41</v>
      </c>
      <c r="X95" t="s">
        <v>76</v>
      </c>
      <c r="Y95" t="s">
        <v>41</v>
      </c>
      <c r="Z95" t="s">
        <v>41</v>
      </c>
      <c r="AA95" t="s">
        <v>76</v>
      </c>
      <c r="AB95" t="s">
        <v>42</v>
      </c>
    </row>
    <row r="96" spans="1:28" x14ac:dyDescent="0.35">
      <c r="A96" t="s">
        <v>143</v>
      </c>
      <c r="B96" t="s">
        <v>27</v>
      </c>
      <c r="C96" t="s">
        <v>92</v>
      </c>
      <c r="D96" t="s">
        <v>56</v>
      </c>
      <c r="E96" s="15" t="str">
        <f t="shared" si="2"/>
        <v>Yes</v>
      </c>
      <c r="F96" s="16" t="s">
        <v>32</v>
      </c>
      <c r="G96">
        <v>49</v>
      </c>
      <c r="H96" t="s">
        <v>83</v>
      </c>
      <c r="I96" t="s">
        <v>98</v>
      </c>
      <c r="J96" t="s">
        <v>47</v>
      </c>
      <c r="K96" t="s">
        <v>48</v>
      </c>
      <c r="L96" s="15" t="str">
        <f t="shared" si="3"/>
        <v>Democratic</v>
      </c>
      <c r="M96" s="16" t="s">
        <v>29</v>
      </c>
      <c r="N96" t="s">
        <v>58</v>
      </c>
      <c r="O96" t="s">
        <v>59</v>
      </c>
      <c r="P96" t="s">
        <v>60</v>
      </c>
      <c r="Q96" t="s">
        <v>79</v>
      </c>
      <c r="R96" t="s">
        <v>87</v>
      </c>
      <c r="S96" t="s">
        <v>39</v>
      </c>
      <c r="T96" t="s">
        <v>37</v>
      </c>
      <c r="U96" t="s">
        <v>40</v>
      </c>
      <c r="V96" t="s">
        <v>41</v>
      </c>
      <c r="W96" t="s">
        <v>76</v>
      </c>
      <c r="X96" t="s">
        <v>76</v>
      </c>
      <c r="Y96" t="s">
        <v>41</v>
      </c>
      <c r="Z96" t="s">
        <v>41</v>
      </c>
      <c r="AA96" t="s">
        <v>41</v>
      </c>
      <c r="AB96" t="s">
        <v>69</v>
      </c>
    </row>
    <row r="97" spans="1:28" x14ac:dyDescent="0.35">
      <c r="A97" t="s">
        <v>82</v>
      </c>
      <c r="B97" t="s">
        <v>27</v>
      </c>
      <c r="C97" t="s">
        <v>28</v>
      </c>
      <c r="D97" t="s">
        <v>28</v>
      </c>
      <c r="E97" s="15" t="str">
        <f t="shared" si="2"/>
        <v>Yes</v>
      </c>
      <c r="F97" s="16" t="s">
        <v>29</v>
      </c>
      <c r="G97">
        <v>40</v>
      </c>
      <c r="H97" t="s">
        <v>45</v>
      </c>
      <c r="I97" t="s">
        <v>98</v>
      </c>
      <c r="J97" t="s">
        <v>47</v>
      </c>
      <c r="K97" t="s">
        <v>102</v>
      </c>
      <c r="L97" s="15" t="str">
        <f t="shared" si="3"/>
        <v>Democratic</v>
      </c>
      <c r="M97" s="16" t="s">
        <v>29</v>
      </c>
      <c r="N97" t="s">
        <v>66</v>
      </c>
      <c r="O97" t="s">
        <v>59</v>
      </c>
      <c r="P97" t="s">
        <v>36</v>
      </c>
      <c r="Q97" t="s">
        <v>86</v>
      </c>
      <c r="R97" t="s">
        <v>87</v>
      </c>
      <c r="S97" t="s">
        <v>39</v>
      </c>
      <c r="T97" t="s">
        <v>75</v>
      </c>
      <c r="U97" t="s">
        <v>68</v>
      </c>
      <c r="V97" t="s">
        <v>41</v>
      </c>
      <c r="W97" t="s">
        <v>41</v>
      </c>
      <c r="X97" t="s">
        <v>41</v>
      </c>
      <c r="Y97" t="s">
        <v>41</v>
      </c>
      <c r="Z97" t="s">
        <v>41</v>
      </c>
      <c r="AA97" t="s">
        <v>41</v>
      </c>
      <c r="AB97" t="s">
        <v>53</v>
      </c>
    </row>
    <row r="98" spans="1:28" x14ac:dyDescent="0.35">
      <c r="A98" t="s">
        <v>82</v>
      </c>
      <c r="B98" t="s">
        <v>27</v>
      </c>
      <c r="C98" t="s">
        <v>92</v>
      </c>
      <c r="D98" t="s">
        <v>28</v>
      </c>
      <c r="E98" s="15" t="str">
        <f t="shared" si="2"/>
        <v>Yes</v>
      </c>
      <c r="F98" s="16" t="s">
        <v>32</v>
      </c>
      <c r="G98" t="s">
        <v>77</v>
      </c>
      <c r="H98" t="s">
        <v>45</v>
      </c>
      <c r="I98" t="s">
        <v>93</v>
      </c>
      <c r="J98" t="s">
        <v>47</v>
      </c>
      <c r="K98" t="s">
        <v>48</v>
      </c>
      <c r="L98" s="15" t="str">
        <f t="shared" si="3"/>
        <v>Democratic</v>
      </c>
      <c r="M98" s="16" t="s">
        <v>29</v>
      </c>
      <c r="N98" t="s">
        <v>49</v>
      </c>
      <c r="O98" t="s">
        <v>59</v>
      </c>
      <c r="P98" t="s">
        <v>73</v>
      </c>
      <c r="Q98" t="s">
        <v>117</v>
      </c>
      <c r="R98" t="s">
        <v>51</v>
      </c>
      <c r="S98" t="s">
        <v>104</v>
      </c>
      <c r="T98" t="s">
        <v>75</v>
      </c>
      <c r="U98" t="s">
        <v>52</v>
      </c>
      <c r="V98" t="s">
        <v>41</v>
      </c>
      <c r="W98" t="s">
        <v>76</v>
      </c>
      <c r="X98" t="s">
        <v>76</v>
      </c>
      <c r="Y98" t="s">
        <v>76</v>
      </c>
      <c r="Z98" t="s">
        <v>41</v>
      </c>
      <c r="AA98" t="s">
        <v>41</v>
      </c>
      <c r="AB98" t="s">
        <v>53</v>
      </c>
    </row>
    <row r="99" spans="1:28" x14ac:dyDescent="0.35">
      <c r="A99" t="s">
        <v>89</v>
      </c>
      <c r="B99" t="s">
        <v>101</v>
      </c>
      <c r="C99" t="s">
        <v>81</v>
      </c>
      <c r="D99" t="s">
        <v>81</v>
      </c>
      <c r="E99" s="15" t="str">
        <f t="shared" si="2"/>
        <v>Yes</v>
      </c>
      <c r="F99" s="16" t="s">
        <v>29</v>
      </c>
      <c r="G99">
        <v>71</v>
      </c>
      <c r="H99" t="s">
        <v>83</v>
      </c>
      <c r="I99" t="s">
        <v>57</v>
      </c>
      <c r="J99" t="s">
        <v>47</v>
      </c>
      <c r="K99" t="s">
        <v>48</v>
      </c>
      <c r="L99" s="15" t="str">
        <f t="shared" si="3"/>
        <v>Republican</v>
      </c>
      <c r="M99" s="16" t="s">
        <v>72</v>
      </c>
      <c r="N99" t="s">
        <v>49</v>
      </c>
      <c r="O99" t="s">
        <v>35</v>
      </c>
      <c r="P99" t="s">
        <v>36</v>
      </c>
      <c r="Q99" t="s">
        <v>91</v>
      </c>
      <c r="R99" t="s">
        <v>51</v>
      </c>
      <c r="S99" t="s">
        <v>39</v>
      </c>
      <c r="T99" t="s">
        <v>39</v>
      </c>
      <c r="U99" t="s">
        <v>97</v>
      </c>
      <c r="V99" t="s">
        <v>76</v>
      </c>
      <c r="W99" t="s">
        <v>37</v>
      </c>
      <c r="X99" t="s">
        <v>76</v>
      </c>
      <c r="Y99" t="s">
        <v>76</v>
      </c>
      <c r="Z99" t="s">
        <v>41</v>
      </c>
      <c r="AA99" t="s">
        <v>41</v>
      </c>
      <c r="AB99" t="s">
        <v>42</v>
      </c>
    </row>
    <row r="100" spans="1:28" x14ac:dyDescent="0.35">
      <c r="A100" t="s">
        <v>154</v>
      </c>
      <c r="B100" t="s">
        <v>27</v>
      </c>
      <c r="C100" t="s">
        <v>28</v>
      </c>
      <c r="D100" t="s">
        <v>28</v>
      </c>
      <c r="E100" s="15" t="str">
        <f t="shared" si="2"/>
        <v>Yes</v>
      </c>
      <c r="F100" s="16" t="s">
        <v>29</v>
      </c>
      <c r="G100">
        <v>63</v>
      </c>
      <c r="H100" t="s">
        <v>106</v>
      </c>
      <c r="I100" t="s">
        <v>31</v>
      </c>
      <c r="J100" t="s">
        <v>47</v>
      </c>
      <c r="K100" t="s">
        <v>48</v>
      </c>
      <c r="L100" s="15" t="str">
        <f t="shared" si="3"/>
        <v>Democratic</v>
      </c>
      <c r="M100" s="16" t="s">
        <v>85</v>
      </c>
      <c r="N100" t="s">
        <v>78</v>
      </c>
      <c r="O100" t="s">
        <v>59</v>
      </c>
      <c r="P100" t="s">
        <v>60</v>
      </c>
      <c r="Q100" t="s">
        <v>61</v>
      </c>
      <c r="R100" t="s">
        <v>51</v>
      </c>
      <c r="S100" t="s">
        <v>88</v>
      </c>
      <c r="T100" t="s">
        <v>39</v>
      </c>
      <c r="U100" t="s">
        <v>52</v>
      </c>
      <c r="V100" t="s">
        <v>41</v>
      </c>
      <c r="W100" t="s">
        <v>41</v>
      </c>
      <c r="X100" t="s">
        <v>41</v>
      </c>
      <c r="Y100" t="s">
        <v>41</v>
      </c>
      <c r="Z100" t="s">
        <v>41</v>
      </c>
      <c r="AA100" t="s">
        <v>41</v>
      </c>
      <c r="AB100" t="s">
        <v>42</v>
      </c>
    </row>
    <row r="101" spans="1:28" x14ac:dyDescent="0.35">
      <c r="A101" t="s">
        <v>112</v>
      </c>
      <c r="B101" t="s">
        <v>64</v>
      </c>
      <c r="C101" t="s">
        <v>28</v>
      </c>
      <c r="D101" t="s">
        <v>28</v>
      </c>
      <c r="E101" s="15" t="str">
        <f t="shared" si="2"/>
        <v>Yes</v>
      </c>
      <c r="F101" s="16" t="s">
        <v>29</v>
      </c>
      <c r="G101">
        <v>57</v>
      </c>
      <c r="H101" t="s">
        <v>71</v>
      </c>
      <c r="I101" t="s">
        <v>57</v>
      </c>
      <c r="J101" t="s">
        <v>47</v>
      </c>
      <c r="K101" t="s">
        <v>48</v>
      </c>
      <c r="L101" s="15" t="str">
        <f t="shared" si="3"/>
        <v>Republican</v>
      </c>
      <c r="M101" s="16" t="s">
        <v>72</v>
      </c>
      <c r="N101" t="s">
        <v>34</v>
      </c>
      <c r="O101" t="s">
        <v>59</v>
      </c>
      <c r="P101" t="s">
        <v>60</v>
      </c>
      <c r="Q101" t="s">
        <v>152</v>
      </c>
      <c r="R101" t="s">
        <v>51</v>
      </c>
      <c r="S101" t="s">
        <v>88</v>
      </c>
      <c r="T101" t="s">
        <v>75</v>
      </c>
      <c r="U101" t="s">
        <v>97</v>
      </c>
      <c r="V101" t="s">
        <v>41</v>
      </c>
      <c r="W101" t="s">
        <v>41</v>
      </c>
      <c r="X101" t="s">
        <v>41</v>
      </c>
      <c r="Y101" t="s">
        <v>76</v>
      </c>
      <c r="Z101" t="s">
        <v>76</v>
      </c>
      <c r="AA101" t="s">
        <v>76</v>
      </c>
      <c r="AB101" t="s">
        <v>53</v>
      </c>
    </row>
    <row r="102" spans="1:28" x14ac:dyDescent="0.35">
      <c r="A102" t="s">
        <v>145</v>
      </c>
      <c r="B102" t="s">
        <v>27</v>
      </c>
      <c r="C102" t="s">
        <v>28</v>
      </c>
      <c r="D102" t="s">
        <v>28</v>
      </c>
      <c r="E102" s="15" t="str">
        <f t="shared" si="2"/>
        <v>Yes</v>
      </c>
      <c r="F102" s="16" t="s">
        <v>29</v>
      </c>
      <c r="G102">
        <v>63</v>
      </c>
      <c r="H102" t="s">
        <v>83</v>
      </c>
      <c r="I102" t="s">
        <v>93</v>
      </c>
      <c r="J102" t="s">
        <v>47</v>
      </c>
      <c r="K102" t="s">
        <v>122</v>
      </c>
      <c r="L102" s="15" t="str">
        <f t="shared" si="3"/>
        <v>Neither/Other (DO NOT READ)</v>
      </c>
      <c r="M102" s="16" t="s">
        <v>103</v>
      </c>
      <c r="N102" t="s">
        <v>78</v>
      </c>
      <c r="O102" t="s">
        <v>35</v>
      </c>
      <c r="P102" t="s">
        <v>127</v>
      </c>
      <c r="Q102" t="s">
        <v>79</v>
      </c>
      <c r="R102" t="s">
        <v>67</v>
      </c>
      <c r="S102" t="s">
        <v>39</v>
      </c>
      <c r="T102" t="s">
        <v>39</v>
      </c>
      <c r="U102" t="s">
        <v>40</v>
      </c>
      <c r="V102" t="s">
        <v>41</v>
      </c>
      <c r="W102" t="s">
        <v>41</v>
      </c>
      <c r="X102" t="s">
        <v>41</v>
      </c>
      <c r="Y102" t="s">
        <v>41</v>
      </c>
      <c r="Z102" t="s">
        <v>41</v>
      </c>
      <c r="AA102" t="s">
        <v>41</v>
      </c>
      <c r="AB102" t="s">
        <v>69</v>
      </c>
    </row>
    <row r="103" spans="1:28" x14ac:dyDescent="0.35">
      <c r="A103" t="s">
        <v>141</v>
      </c>
      <c r="B103" t="s">
        <v>64</v>
      </c>
      <c r="C103" t="s">
        <v>81</v>
      </c>
      <c r="D103" t="s">
        <v>81</v>
      </c>
      <c r="E103" s="15" t="str">
        <f t="shared" si="2"/>
        <v>Yes</v>
      </c>
      <c r="F103" s="16" t="s">
        <v>29</v>
      </c>
      <c r="G103">
        <v>64</v>
      </c>
      <c r="H103" t="s">
        <v>106</v>
      </c>
      <c r="I103" t="s">
        <v>65</v>
      </c>
      <c r="J103" t="s">
        <v>32</v>
      </c>
      <c r="K103" t="s">
        <v>33</v>
      </c>
      <c r="L103" s="15" t="str">
        <f t="shared" si="3"/>
        <v>Republican</v>
      </c>
      <c r="M103" s="16" t="s">
        <v>72</v>
      </c>
      <c r="N103" t="s">
        <v>34</v>
      </c>
      <c r="O103" t="s">
        <v>59</v>
      </c>
      <c r="P103" t="s">
        <v>60</v>
      </c>
      <c r="Q103" t="s">
        <v>155</v>
      </c>
      <c r="R103" t="s">
        <v>37</v>
      </c>
      <c r="S103" t="s">
        <v>88</v>
      </c>
      <c r="T103" t="s">
        <v>75</v>
      </c>
      <c r="U103" t="s">
        <v>97</v>
      </c>
      <c r="V103" t="s">
        <v>37</v>
      </c>
      <c r="W103" t="s">
        <v>76</v>
      </c>
      <c r="X103" t="s">
        <v>76</v>
      </c>
      <c r="Y103" t="s">
        <v>76</v>
      </c>
      <c r="Z103" t="s">
        <v>76</v>
      </c>
      <c r="AA103" t="s">
        <v>37</v>
      </c>
      <c r="AB103" t="s">
        <v>53</v>
      </c>
    </row>
    <row r="104" spans="1:28" x14ac:dyDescent="0.35">
      <c r="A104" t="s">
        <v>100</v>
      </c>
      <c r="B104" t="s">
        <v>101</v>
      </c>
      <c r="C104" t="s">
        <v>28</v>
      </c>
      <c r="D104" t="s">
        <v>28</v>
      </c>
      <c r="E104" s="15" t="str">
        <f t="shared" si="2"/>
        <v>Yes</v>
      </c>
      <c r="F104" s="16" t="s">
        <v>29</v>
      </c>
      <c r="G104">
        <v>19</v>
      </c>
      <c r="H104" t="s">
        <v>135</v>
      </c>
      <c r="I104" t="s">
        <v>136</v>
      </c>
      <c r="J104" t="s">
        <v>32</v>
      </c>
      <c r="K104" t="s">
        <v>33</v>
      </c>
      <c r="L104" s="15" t="str">
        <f t="shared" si="3"/>
        <v>Democratic</v>
      </c>
      <c r="M104" s="16" t="s">
        <v>29</v>
      </c>
      <c r="N104" t="s">
        <v>78</v>
      </c>
      <c r="O104" t="s">
        <v>35</v>
      </c>
      <c r="P104" t="s">
        <v>60</v>
      </c>
      <c r="Q104" t="s">
        <v>50</v>
      </c>
      <c r="R104" t="s">
        <v>38</v>
      </c>
      <c r="S104" t="s">
        <v>88</v>
      </c>
      <c r="T104" t="s">
        <v>75</v>
      </c>
      <c r="U104" t="s">
        <v>68</v>
      </c>
      <c r="V104" t="s">
        <v>41</v>
      </c>
      <c r="W104" t="s">
        <v>41</v>
      </c>
      <c r="X104" t="s">
        <v>41</v>
      </c>
      <c r="Y104" t="s">
        <v>76</v>
      </c>
      <c r="Z104" t="s">
        <v>41</v>
      </c>
      <c r="AA104" t="s">
        <v>41</v>
      </c>
      <c r="AB104" t="s">
        <v>53</v>
      </c>
    </row>
    <row r="105" spans="1:28" x14ac:dyDescent="0.35">
      <c r="A105" t="s">
        <v>156</v>
      </c>
      <c r="B105" t="s">
        <v>27</v>
      </c>
      <c r="C105" t="s">
        <v>28</v>
      </c>
      <c r="D105" t="s">
        <v>28</v>
      </c>
      <c r="E105" s="15" t="str">
        <f t="shared" si="2"/>
        <v>Yes</v>
      </c>
      <c r="F105" s="16" t="s">
        <v>29</v>
      </c>
      <c r="G105">
        <v>64</v>
      </c>
      <c r="H105" t="s">
        <v>83</v>
      </c>
      <c r="I105" t="s">
        <v>98</v>
      </c>
      <c r="J105" t="s">
        <v>47</v>
      </c>
      <c r="K105" t="s">
        <v>48</v>
      </c>
      <c r="L105" s="15" t="str">
        <f t="shared" si="3"/>
        <v>Democratic</v>
      </c>
      <c r="M105" s="16" t="s">
        <v>85</v>
      </c>
      <c r="N105" t="s">
        <v>78</v>
      </c>
      <c r="O105" t="s">
        <v>59</v>
      </c>
      <c r="P105" t="s">
        <v>60</v>
      </c>
      <c r="Q105" t="s">
        <v>61</v>
      </c>
      <c r="R105" t="s">
        <v>87</v>
      </c>
      <c r="S105" t="s">
        <v>39</v>
      </c>
      <c r="T105" t="s">
        <v>62</v>
      </c>
      <c r="U105" t="s">
        <v>40</v>
      </c>
      <c r="V105" t="s">
        <v>41</v>
      </c>
      <c r="W105" t="s">
        <v>41</v>
      </c>
      <c r="X105" t="s">
        <v>41</v>
      </c>
      <c r="Y105" t="s">
        <v>41</v>
      </c>
      <c r="Z105" t="s">
        <v>41</v>
      </c>
      <c r="AA105" t="s">
        <v>41</v>
      </c>
      <c r="AB105" t="s">
        <v>37</v>
      </c>
    </row>
    <row r="106" spans="1:28" x14ac:dyDescent="0.35">
      <c r="A106" t="s">
        <v>145</v>
      </c>
      <c r="B106" t="s">
        <v>27</v>
      </c>
      <c r="C106" t="s">
        <v>92</v>
      </c>
      <c r="D106" t="s">
        <v>28</v>
      </c>
      <c r="E106" s="15" t="str">
        <f t="shared" si="2"/>
        <v>Yes</v>
      </c>
      <c r="F106" s="16" t="s">
        <v>32</v>
      </c>
      <c r="G106">
        <v>54</v>
      </c>
      <c r="H106" t="s">
        <v>83</v>
      </c>
      <c r="I106" t="s">
        <v>77</v>
      </c>
      <c r="J106" t="s">
        <v>77</v>
      </c>
      <c r="K106" t="s">
        <v>77</v>
      </c>
      <c r="L106" s="15" t="str">
        <f t="shared" si="3"/>
        <v>DK/Refused</v>
      </c>
      <c r="M106" s="16" t="s">
        <v>37</v>
      </c>
      <c r="N106" t="s">
        <v>77</v>
      </c>
      <c r="O106" t="s">
        <v>35</v>
      </c>
      <c r="P106" t="s">
        <v>77</v>
      </c>
      <c r="Q106" t="s">
        <v>50</v>
      </c>
      <c r="R106" t="s">
        <v>67</v>
      </c>
      <c r="S106" t="s">
        <v>39</v>
      </c>
      <c r="T106" t="s">
        <v>39</v>
      </c>
      <c r="U106" t="s">
        <v>52</v>
      </c>
      <c r="V106" t="s">
        <v>41</v>
      </c>
      <c r="W106" t="s">
        <v>41</v>
      </c>
      <c r="X106" t="s">
        <v>41</v>
      </c>
      <c r="Y106" t="s">
        <v>41</v>
      </c>
      <c r="Z106" t="s">
        <v>41</v>
      </c>
      <c r="AA106" t="s">
        <v>41</v>
      </c>
      <c r="AB106" t="s">
        <v>42</v>
      </c>
    </row>
    <row r="107" spans="1:28" x14ac:dyDescent="0.35">
      <c r="A107" t="s">
        <v>157</v>
      </c>
      <c r="B107" t="s">
        <v>64</v>
      </c>
      <c r="C107" t="s">
        <v>81</v>
      </c>
      <c r="D107" t="s">
        <v>81</v>
      </c>
      <c r="E107" s="15" t="str">
        <f t="shared" si="2"/>
        <v>Yes</v>
      </c>
      <c r="F107" s="16" t="s">
        <v>29</v>
      </c>
      <c r="G107">
        <v>45</v>
      </c>
      <c r="H107" t="s">
        <v>45</v>
      </c>
      <c r="I107" t="s">
        <v>90</v>
      </c>
      <c r="J107" t="s">
        <v>47</v>
      </c>
      <c r="K107" t="s">
        <v>48</v>
      </c>
      <c r="L107" s="15" t="str">
        <f t="shared" si="3"/>
        <v>Democratic</v>
      </c>
      <c r="M107" s="16" t="s">
        <v>85</v>
      </c>
      <c r="N107" t="s">
        <v>78</v>
      </c>
      <c r="O107" t="s">
        <v>59</v>
      </c>
      <c r="P107" t="s">
        <v>60</v>
      </c>
      <c r="Q107" t="s">
        <v>86</v>
      </c>
      <c r="R107" t="s">
        <v>87</v>
      </c>
      <c r="S107" t="s">
        <v>88</v>
      </c>
      <c r="T107" t="s">
        <v>75</v>
      </c>
      <c r="U107" t="s">
        <v>68</v>
      </c>
      <c r="V107" t="s">
        <v>41</v>
      </c>
      <c r="W107" t="s">
        <v>76</v>
      </c>
      <c r="X107" t="s">
        <v>41</v>
      </c>
      <c r="Y107" t="s">
        <v>41</v>
      </c>
      <c r="Z107" t="s">
        <v>41</v>
      </c>
      <c r="AA107" t="s">
        <v>41</v>
      </c>
      <c r="AB107" t="s">
        <v>42</v>
      </c>
    </row>
    <row r="108" spans="1:28" x14ac:dyDescent="0.35">
      <c r="A108" t="s">
        <v>141</v>
      </c>
      <c r="B108" t="s">
        <v>64</v>
      </c>
      <c r="C108" t="s">
        <v>56</v>
      </c>
      <c r="D108" t="s">
        <v>56</v>
      </c>
      <c r="E108" s="15" t="str">
        <f t="shared" si="2"/>
        <v>Yes</v>
      </c>
      <c r="F108" s="16" t="s">
        <v>29</v>
      </c>
      <c r="G108">
        <v>49</v>
      </c>
      <c r="H108" t="s">
        <v>30</v>
      </c>
      <c r="I108" t="s">
        <v>129</v>
      </c>
      <c r="J108" t="s">
        <v>32</v>
      </c>
      <c r="K108" t="s">
        <v>33</v>
      </c>
      <c r="L108" s="15" t="str">
        <f t="shared" si="3"/>
        <v>Democratic</v>
      </c>
      <c r="M108" s="16" t="s">
        <v>29</v>
      </c>
      <c r="N108" t="s">
        <v>34</v>
      </c>
      <c r="O108" t="s">
        <v>59</v>
      </c>
      <c r="P108" t="s">
        <v>158</v>
      </c>
      <c r="Q108" t="s">
        <v>37</v>
      </c>
      <c r="R108" t="s">
        <v>51</v>
      </c>
      <c r="S108" t="s">
        <v>62</v>
      </c>
      <c r="T108" t="s">
        <v>62</v>
      </c>
      <c r="U108" t="s">
        <v>40</v>
      </c>
      <c r="V108" t="s">
        <v>37</v>
      </c>
      <c r="W108" t="s">
        <v>76</v>
      </c>
      <c r="X108" t="s">
        <v>76</v>
      </c>
      <c r="Y108" t="s">
        <v>41</v>
      </c>
      <c r="Z108" t="s">
        <v>41</v>
      </c>
      <c r="AA108" t="s">
        <v>76</v>
      </c>
      <c r="AB108" t="s">
        <v>53</v>
      </c>
    </row>
    <row r="109" spans="1:28" x14ac:dyDescent="0.35">
      <c r="A109" t="s">
        <v>141</v>
      </c>
      <c r="B109" t="s">
        <v>27</v>
      </c>
      <c r="C109" t="s">
        <v>28</v>
      </c>
      <c r="D109" t="s">
        <v>28</v>
      </c>
      <c r="E109" s="15" t="str">
        <f t="shared" si="2"/>
        <v>Yes</v>
      </c>
      <c r="F109" s="16" t="s">
        <v>29</v>
      </c>
      <c r="G109">
        <v>70</v>
      </c>
      <c r="H109" t="s">
        <v>45</v>
      </c>
      <c r="I109" t="s">
        <v>57</v>
      </c>
      <c r="J109" t="s">
        <v>47</v>
      </c>
      <c r="K109" t="s">
        <v>48</v>
      </c>
      <c r="L109" s="15" t="str">
        <f t="shared" si="3"/>
        <v>Democratic</v>
      </c>
      <c r="M109" s="16" t="s">
        <v>85</v>
      </c>
      <c r="N109" t="s">
        <v>49</v>
      </c>
      <c r="O109" t="s">
        <v>35</v>
      </c>
      <c r="P109" t="s">
        <v>127</v>
      </c>
      <c r="Q109" t="s">
        <v>61</v>
      </c>
      <c r="R109" t="s">
        <v>87</v>
      </c>
      <c r="S109" t="s">
        <v>39</v>
      </c>
      <c r="T109" t="s">
        <v>39</v>
      </c>
      <c r="U109" t="s">
        <v>52</v>
      </c>
      <c r="V109" t="s">
        <v>41</v>
      </c>
      <c r="W109" t="s">
        <v>76</v>
      </c>
      <c r="X109" t="s">
        <v>41</v>
      </c>
      <c r="Y109" t="s">
        <v>41</v>
      </c>
      <c r="Z109" t="s">
        <v>41</v>
      </c>
      <c r="AA109" t="s">
        <v>76</v>
      </c>
      <c r="AB109" t="s">
        <v>69</v>
      </c>
    </row>
    <row r="110" spans="1:28" x14ac:dyDescent="0.35">
      <c r="A110" t="s">
        <v>142</v>
      </c>
      <c r="B110" t="s">
        <v>64</v>
      </c>
      <c r="C110" t="s">
        <v>56</v>
      </c>
      <c r="D110" t="s">
        <v>56</v>
      </c>
      <c r="E110" s="15" t="str">
        <f t="shared" si="2"/>
        <v>Yes</v>
      </c>
      <c r="F110" s="16" t="s">
        <v>29</v>
      </c>
      <c r="G110">
        <v>57</v>
      </c>
      <c r="H110" t="s">
        <v>30</v>
      </c>
      <c r="I110" t="s">
        <v>31</v>
      </c>
      <c r="J110" t="s">
        <v>47</v>
      </c>
      <c r="K110" t="s">
        <v>94</v>
      </c>
      <c r="L110" s="15" t="str">
        <f t="shared" si="3"/>
        <v>Democratic</v>
      </c>
      <c r="M110" s="16" t="s">
        <v>29</v>
      </c>
      <c r="N110" t="s">
        <v>34</v>
      </c>
      <c r="O110" t="s">
        <v>35</v>
      </c>
      <c r="P110" t="s">
        <v>60</v>
      </c>
      <c r="Q110" t="s">
        <v>61</v>
      </c>
      <c r="R110" t="s">
        <v>51</v>
      </c>
      <c r="S110" t="s">
        <v>39</v>
      </c>
      <c r="T110" t="s">
        <v>75</v>
      </c>
      <c r="U110" t="s">
        <v>97</v>
      </c>
      <c r="V110" t="s">
        <v>76</v>
      </c>
      <c r="W110" t="s">
        <v>76</v>
      </c>
      <c r="X110" t="s">
        <v>41</v>
      </c>
      <c r="Y110" t="s">
        <v>41</v>
      </c>
      <c r="Z110" t="s">
        <v>41</v>
      </c>
      <c r="AA110" t="s">
        <v>41</v>
      </c>
      <c r="AB110" t="s">
        <v>53</v>
      </c>
    </row>
    <row r="111" spans="1:28" x14ac:dyDescent="0.35">
      <c r="A111" t="s">
        <v>116</v>
      </c>
      <c r="B111" t="s">
        <v>101</v>
      </c>
      <c r="C111" t="s">
        <v>28</v>
      </c>
      <c r="D111" t="s">
        <v>28</v>
      </c>
      <c r="E111" s="15" t="str">
        <f t="shared" si="2"/>
        <v>Yes</v>
      </c>
      <c r="F111" s="16" t="s">
        <v>29</v>
      </c>
      <c r="G111">
        <v>74</v>
      </c>
      <c r="H111" t="s">
        <v>30</v>
      </c>
      <c r="I111" t="s">
        <v>57</v>
      </c>
      <c r="J111" t="s">
        <v>47</v>
      </c>
      <c r="K111" t="s">
        <v>48</v>
      </c>
      <c r="L111" s="15" t="str">
        <f t="shared" si="3"/>
        <v>Republican</v>
      </c>
      <c r="M111" s="16" t="s">
        <v>72</v>
      </c>
      <c r="N111" t="s">
        <v>78</v>
      </c>
      <c r="O111" t="s">
        <v>35</v>
      </c>
      <c r="P111" t="s">
        <v>95</v>
      </c>
      <c r="Q111" t="s">
        <v>108</v>
      </c>
      <c r="R111" t="s">
        <v>51</v>
      </c>
      <c r="S111" t="s">
        <v>88</v>
      </c>
      <c r="T111" t="s">
        <v>75</v>
      </c>
      <c r="U111" t="s">
        <v>97</v>
      </c>
      <c r="V111" t="s">
        <v>76</v>
      </c>
      <c r="W111" t="s">
        <v>41</v>
      </c>
      <c r="X111" t="s">
        <v>41</v>
      </c>
      <c r="Y111" t="s">
        <v>41</v>
      </c>
      <c r="Z111" t="s">
        <v>76</v>
      </c>
      <c r="AA111" t="s">
        <v>76</v>
      </c>
      <c r="AB111" t="s">
        <v>53</v>
      </c>
    </row>
    <row r="112" spans="1:28" x14ac:dyDescent="0.35">
      <c r="A112" t="s">
        <v>147</v>
      </c>
      <c r="B112" t="s">
        <v>55</v>
      </c>
      <c r="C112" t="s">
        <v>81</v>
      </c>
      <c r="D112" t="s">
        <v>81</v>
      </c>
      <c r="E112" s="15" t="str">
        <f t="shared" si="2"/>
        <v>Yes</v>
      </c>
      <c r="F112" s="16" t="s">
        <v>29</v>
      </c>
      <c r="G112">
        <v>75</v>
      </c>
      <c r="H112" t="s">
        <v>83</v>
      </c>
      <c r="I112" t="s">
        <v>90</v>
      </c>
      <c r="J112" t="s">
        <v>47</v>
      </c>
      <c r="K112" t="s">
        <v>48</v>
      </c>
      <c r="L112" s="15" t="str">
        <f t="shared" si="3"/>
        <v>Democratic</v>
      </c>
      <c r="M112" s="16" t="s">
        <v>29</v>
      </c>
      <c r="N112" t="s">
        <v>78</v>
      </c>
      <c r="O112" t="s">
        <v>59</v>
      </c>
      <c r="P112" t="s">
        <v>139</v>
      </c>
      <c r="Q112" t="s">
        <v>79</v>
      </c>
      <c r="R112" t="s">
        <v>51</v>
      </c>
      <c r="S112" t="s">
        <v>39</v>
      </c>
      <c r="T112" t="s">
        <v>39</v>
      </c>
      <c r="U112" t="s">
        <v>52</v>
      </c>
      <c r="V112" t="s">
        <v>41</v>
      </c>
      <c r="W112" t="s">
        <v>41</v>
      </c>
      <c r="X112" t="s">
        <v>41</v>
      </c>
      <c r="Y112" t="s">
        <v>41</v>
      </c>
      <c r="Z112" t="s">
        <v>41</v>
      </c>
      <c r="AA112" t="s">
        <v>41</v>
      </c>
      <c r="AB112" t="s">
        <v>42</v>
      </c>
    </row>
    <row r="113" spans="1:28" x14ac:dyDescent="0.35">
      <c r="A113" t="s">
        <v>147</v>
      </c>
      <c r="B113" t="s">
        <v>27</v>
      </c>
      <c r="C113" t="s">
        <v>92</v>
      </c>
      <c r="D113" t="s">
        <v>92</v>
      </c>
      <c r="E113" s="15" t="str">
        <f t="shared" si="2"/>
        <v>Yes</v>
      </c>
      <c r="F113" s="16" t="s">
        <v>29</v>
      </c>
      <c r="G113">
        <v>65</v>
      </c>
      <c r="H113" t="s">
        <v>71</v>
      </c>
      <c r="I113" t="s">
        <v>120</v>
      </c>
      <c r="J113" t="s">
        <v>47</v>
      </c>
      <c r="K113" t="s">
        <v>48</v>
      </c>
      <c r="L113" s="15" t="str">
        <f t="shared" si="3"/>
        <v>Democratic</v>
      </c>
      <c r="M113" s="16" t="s">
        <v>29</v>
      </c>
      <c r="N113" t="s">
        <v>49</v>
      </c>
      <c r="O113" t="s">
        <v>59</v>
      </c>
      <c r="P113" t="s">
        <v>73</v>
      </c>
      <c r="Q113" t="s">
        <v>37</v>
      </c>
      <c r="R113" t="s">
        <v>51</v>
      </c>
      <c r="S113" t="s">
        <v>39</v>
      </c>
      <c r="T113" t="s">
        <v>39</v>
      </c>
      <c r="U113" t="s">
        <v>68</v>
      </c>
      <c r="V113" t="s">
        <v>41</v>
      </c>
      <c r="W113" t="s">
        <v>76</v>
      </c>
      <c r="X113" t="s">
        <v>37</v>
      </c>
      <c r="Y113" t="s">
        <v>41</v>
      </c>
      <c r="Z113" t="s">
        <v>41</v>
      </c>
      <c r="AA113" t="s">
        <v>41</v>
      </c>
      <c r="AB113" t="s">
        <v>69</v>
      </c>
    </row>
    <row r="114" spans="1:28" x14ac:dyDescent="0.35">
      <c r="A114" t="s">
        <v>119</v>
      </c>
      <c r="B114" t="s">
        <v>64</v>
      </c>
      <c r="C114" t="s">
        <v>81</v>
      </c>
      <c r="D114" t="s">
        <v>81</v>
      </c>
      <c r="E114" s="15" t="str">
        <f t="shared" si="2"/>
        <v>Yes</v>
      </c>
      <c r="F114" s="16" t="s">
        <v>29</v>
      </c>
      <c r="G114">
        <v>44</v>
      </c>
      <c r="H114" t="s">
        <v>106</v>
      </c>
      <c r="I114" t="s">
        <v>136</v>
      </c>
      <c r="J114" t="s">
        <v>47</v>
      </c>
      <c r="K114" t="s">
        <v>48</v>
      </c>
      <c r="L114" s="15" t="str">
        <f t="shared" si="3"/>
        <v>Democratic</v>
      </c>
      <c r="M114" s="16" t="s">
        <v>85</v>
      </c>
      <c r="N114" t="s">
        <v>66</v>
      </c>
      <c r="O114" t="s">
        <v>59</v>
      </c>
      <c r="P114" t="s">
        <v>73</v>
      </c>
      <c r="Q114" t="s">
        <v>91</v>
      </c>
      <c r="R114" t="s">
        <v>38</v>
      </c>
      <c r="S114" t="s">
        <v>39</v>
      </c>
      <c r="T114" t="s">
        <v>39</v>
      </c>
      <c r="U114" t="s">
        <v>40</v>
      </c>
      <c r="V114" t="s">
        <v>41</v>
      </c>
      <c r="W114" t="s">
        <v>41</v>
      </c>
      <c r="X114" t="s">
        <v>41</v>
      </c>
      <c r="Y114" t="s">
        <v>41</v>
      </c>
      <c r="Z114" t="s">
        <v>41</v>
      </c>
      <c r="AA114" t="s">
        <v>76</v>
      </c>
      <c r="AB114" t="s">
        <v>53</v>
      </c>
    </row>
    <row r="115" spans="1:28" x14ac:dyDescent="0.35">
      <c r="A115" t="s">
        <v>147</v>
      </c>
      <c r="B115" t="s">
        <v>55</v>
      </c>
      <c r="C115" t="s">
        <v>81</v>
      </c>
      <c r="D115" t="s">
        <v>81</v>
      </c>
      <c r="E115" s="15" t="str">
        <f t="shared" si="2"/>
        <v>Yes</v>
      </c>
      <c r="F115" s="16" t="s">
        <v>29</v>
      </c>
      <c r="G115">
        <v>93</v>
      </c>
      <c r="H115" t="s">
        <v>83</v>
      </c>
      <c r="I115" t="s">
        <v>140</v>
      </c>
      <c r="J115" t="s">
        <v>47</v>
      </c>
      <c r="K115" t="s">
        <v>48</v>
      </c>
      <c r="L115" s="15" t="str">
        <f t="shared" si="3"/>
        <v>Democratic</v>
      </c>
      <c r="M115" s="16" t="s">
        <v>29</v>
      </c>
      <c r="N115" t="s">
        <v>78</v>
      </c>
      <c r="O115" t="s">
        <v>59</v>
      </c>
      <c r="P115" t="s">
        <v>125</v>
      </c>
      <c r="Q115" t="s">
        <v>37</v>
      </c>
      <c r="R115" t="s">
        <v>51</v>
      </c>
      <c r="S115" t="s">
        <v>39</v>
      </c>
      <c r="T115" t="s">
        <v>39</v>
      </c>
      <c r="U115" t="s">
        <v>40</v>
      </c>
      <c r="V115" t="s">
        <v>41</v>
      </c>
      <c r="W115" t="s">
        <v>76</v>
      </c>
      <c r="X115" t="s">
        <v>41</v>
      </c>
      <c r="Y115" t="s">
        <v>41</v>
      </c>
      <c r="Z115" t="s">
        <v>41</v>
      </c>
      <c r="AA115" t="s">
        <v>41</v>
      </c>
      <c r="AB115" t="s">
        <v>42</v>
      </c>
    </row>
    <row r="116" spans="1:28" x14ac:dyDescent="0.35">
      <c r="A116" t="s">
        <v>153</v>
      </c>
      <c r="B116" t="s">
        <v>150</v>
      </c>
      <c r="C116" t="s">
        <v>81</v>
      </c>
      <c r="D116" t="s">
        <v>81</v>
      </c>
      <c r="E116" s="15" t="str">
        <f t="shared" si="2"/>
        <v>Yes</v>
      </c>
      <c r="F116" s="16" t="s">
        <v>29</v>
      </c>
      <c r="G116">
        <v>73</v>
      </c>
      <c r="H116" t="s">
        <v>45</v>
      </c>
      <c r="I116" t="s">
        <v>31</v>
      </c>
      <c r="J116" t="s">
        <v>47</v>
      </c>
      <c r="K116" t="s">
        <v>48</v>
      </c>
      <c r="L116" s="15" t="str">
        <f t="shared" si="3"/>
        <v>Democratic</v>
      </c>
      <c r="M116" s="16" t="s">
        <v>29</v>
      </c>
      <c r="N116" t="s">
        <v>78</v>
      </c>
      <c r="O116" t="s">
        <v>35</v>
      </c>
      <c r="P116" t="s">
        <v>36</v>
      </c>
      <c r="Q116" t="s">
        <v>117</v>
      </c>
      <c r="R116" t="s">
        <v>67</v>
      </c>
      <c r="S116" t="s">
        <v>39</v>
      </c>
      <c r="T116" t="s">
        <v>39</v>
      </c>
      <c r="U116" t="s">
        <v>40</v>
      </c>
      <c r="V116" t="s">
        <v>41</v>
      </c>
      <c r="W116" t="s">
        <v>41</v>
      </c>
      <c r="X116" t="s">
        <v>41</v>
      </c>
      <c r="Y116" t="s">
        <v>41</v>
      </c>
      <c r="Z116" t="s">
        <v>41</v>
      </c>
      <c r="AA116" t="s">
        <v>41</v>
      </c>
      <c r="AB116" t="s">
        <v>53</v>
      </c>
    </row>
    <row r="117" spans="1:28" x14ac:dyDescent="0.35">
      <c r="A117" t="s">
        <v>80</v>
      </c>
      <c r="B117" t="s">
        <v>55</v>
      </c>
      <c r="C117" t="s">
        <v>28</v>
      </c>
      <c r="D117" t="s">
        <v>28</v>
      </c>
      <c r="E117" s="15" t="str">
        <f t="shared" si="2"/>
        <v>Yes</v>
      </c>
      <c r="F117" s="16" t="s">
        <v>29</v>
      </c>
      <c r="G117">
        <v>89</v>
      </c>
      <c r="H117" t="s">
        <v>83</v>
      </c>
      <c r="I117" t="s">
        <v>57</v>
      </c>
      <c r="J117" t="s">
        <v>47</v>
      </c>
      <c r="K117" t="s">
        <v>48</v>
      </c>
      <c r="L117" s="15" t="str">
        <f t="shared" si="3"/>
        <v>Democratic</v>
      </c>
      <c r="M117" s="16" t="s">
        <v>29</v>
      </c>
      <c r="N117" t="s">
        <v>34</v>
      </c>
      <c r="O117" t="s">
        <v>59</v>
      </c>
      <c r="P117" t="s">
        <v>77</v>
      </c>
      <c r="Q117" t="s">
        <v>61</v>
      </c>
      <c r="R117" t="s">
        <v>51</v>
      </c>
      <c r="S117" t="s">
        <v>39</v>
      </c>
      <c r="T117" t="s">
        <v>39</v>
      </c>
      <c r="U117" t="s">
        <v>97</v>
      </c>
      <c r="V117" t="s">
        <v>76</v>
      </c>
      <c r="W117" t="s">
        <v>76</v>
      </c>
      <c r="X117" t="s">
        <v>76</v>
      </c>
      <c r="Y117" t="s">
        <v>76</v>
      </c>
      <c r="Z117" t="s">
        <v>41</v>
      </c>
      <c r="AA117" t="s">
        <v>76</v>
      </c>
      <c r="AB117" t="s">
        <v>69</v>
      </c>
    </row>
    <row r="118" spans="1:28" x14ac:dyDescent="0.35">
      <c r="A118" t="s">
        <v>159</v>
      </c>
      <c r="B118" t="s">
        <v>27</v>
      </c>
      <c r="C118" t="s">
        <v>77</v>
      </c>
      <c r="D118" t="s">
        <v>77</v>
      </c>
      <c r="E118" s="15" t="str">
        <f t="shared" si="2"/>
        <v>Yes</v>
      </c>
      <c r="F118" s="16" t="s">
        <v>29</v>
      </c>
      <c r="G118">
        <v>71</v>
      </c>
      <c r="H118" t="s">
        <v>71</v>
      </c>
      <c r="I118" t="s">
        <v>46</v>
      </c>
      <c r="J118" t="s">
        <v>47</v>
      </c>
      <c r="K118" t="s">
        <v>48</v>
      </c>
      <c r="L118" s="15" t="str">
        <f t="shared" si="3"/>
        <v>Democratic</v>
      </c>
      <c r="M118" s="16" t="s">
        <v>29</v>
      </c>
      <c r="N118" t="s">
        <v>78</v>
      </c>
      <c r="O118" t="s">
        <v>35</v>
      </c>
      <c r="P118" t="s">
        <v>60</v>
      </c>
      <c r="Q118" t="s">
        <v>115</v>
      </c>
      <c r="R118" t="s">
        <v>87</v>
      </c>
      <c r="S118" t="s">
        <v>39</v>
      </c>
      <c r="T118" t="s">
        <v>39</v>
      </c>
      <c r="U118" t="s">
        <v>97</v>
      </c>
      <c r="V118" t="s">
        <v>41</v>
      </c>
      <c r="W118" t="s">
        <v>41</v>
      </c>
      <c r="X118" t="s">
        <v>41</v>
      </c>
      <c r="Y118" t="s">
        <v>41</v>
      </c>
      <c r="Z118" t="s">
        <v>41</v>
      </c>
      <c r="AA118" t="s">
        <v>41</v>
      </c>
      <c r="AB118" t="s">
        <v>53</v>
      </c>
    </row>
    <row r="119" spans="1:28" x14ac:dyDescent="0.35">
      <c r="A119" t="s">
        <v>82</v>
      </c>
      <c r="B119" t="s">
        <v>27</v>
      </c>
      <c r="C119" t="s">
        <v>28</v>
      </c>
      <c r="D119" t="s">
        <v>28</v>
      </c>
      <c r="E119" s="15" t="str">
        <f t="shared" si="2"/>
        <v>Yes</v>
      </c>
      <c r="F119" s="16" t="s">
        <v>29</v>
      </c>
      <c r="G119" t="s">
        <v>77</v>
      </c>
      <c r="H119" t="s">
        <v>45</v>
      </c>
      <c r="I119" t="s">
        <v>77</v>
      </c>
      <c r="J119" t="s">
        <v>47</v>
      </c>
      <c r="K119" t="s">
        <v>48</v>
      </c>
      <c r="L119" s="15" t="str">
        <f t="shared" si="3"/>
        <v>Democratic</v>
      </c>
      <c r="M119" s="16" t="s">
        <v>29</v>
      </c>
      <c r="N119" t="s">
        <v>66</v>
      </c>
      <c r="O119" t="s">
        <v>59</v>
      </c>
      <c r="P119" t="s">
        <v>60</v>
      </c>
      <c r="Q119" t="s">
        <v>115</v>
      </c>
      <c r="R119" t="s">
        <v>67</v>
      </c>
      <c r="S119" t="s">
        <v>39</v>
      </c>
      <c r="T119" t="s">
        <v>39</v>
      </c>
      <c r="U119" t="s">
        <v>40</v>
      </c>
      <c r="V119" t="s">
        <v>41</v>
      </c>
      <c r="W119" t="s">
        <v>41</v>
      </c>
      <c r="X119" t="s">
        <v>41</v>
      </c>
      <c r="Y119" t="s">
        <v>41</v>
      </c>
      <c r="Z119" t="s">
        <v>41</v>
      </c>
      <c r="AA119" t="s">
        <v>41</v>
      </c>
      <c r="AB119" t="s">
        <v>42</v>
      </c>
    </row>
    <row r="120" spans="1:28" x14ac:dyDescent="0.35">
      <c r="A120" t="s">
        <v>70</v>
      </c>
      <c r="B120" t="s">
        <v>27</v>
      </c>
      <c r="C120" t="s">
        <v>28</v>
      </c>
      <c r="D120" t="s">
        <v>28</v>
      </c>
      <c r="E120" s="15" t="str">
        <f t="shared" si="2"/>
        <v>Yes</v>
      </c>
      <c r="F120" s="16" t="s">
        <v>29</v>
      </c>
      <c r="G120">
        <v>62</v>
      </c>
      <c r="H120" t="s">
        <v>45</v>
      </c>
      <c r="I120" t="s">
        <v>93</v>
      </c>
      <c r="J120" t="s">
        <v>47</v>
      </c>
      <c r="K120" t="s">
        <v>48</v>
      </c>
      <c r="L120" s="15" t="str">
        <f t="shared" si="3"/>
        <v>Republican</v>
      </c>
      <c r="M120" s="16" t="s">
        <v>72</v>
      </c>
      <c r="N120" t="s">
        <v>78</v>
      </c>
      <c r="O120" t="s">
        <v>59</v>
      </c>
      <c r="P120" t="s">
        <v>95</v>
      </c>
      <c r="Q120" t="s">
        <v>37</v>
      </c>
      <c r="R120" t="s">
        <v>51</v>
      </c>
      <c r="S120" t="s">
        <v>39</v>
      </c>
      <c r="T120" t="s">
        <v>39</v>
      </c>
      <c r="U120" t="s">
        <v>52</v>
      </c>
      <c r="V120" t="s">
        <v>41</v>
      </c>
      <c r="W120" t="s">
        <v>41</v>
      </c>
      <c r="X120" t="s">
        <v>41</v>
      </c>
      <c r="Y120" t="s">
        <v>41</v>
      </c>
      <c r="Z120" t="s">
        <v>41</v>
      </c>
      <c r="AA120" t="s">
        <v>41</v>
      </c>
      <c r="AB120" t="s">
        <v>42</v>
      </c>
    </row>
    <row r="121" spans="1:28" x14ac:dyDescent="0.35">
      <c r="A121" t="s">
        <v>54</v>
      </c>
      <c r="B121" t="s">
        <v>55</v>
      </c>
      <c r="C121" t="s">
        <v>81</v>
      </c>
      <c r="D121" t="s">
        <v>81</v>
      </c>
      <c r="E121" s="15" t="str">
        <f t="shared" si="2"/>
        <v>Yes</v>
      </c>
      <c r="F121" s="16" t="s">
        <v>29</v>
      </c>
      <c r="G121">
        <v>78</v>
      </c>
      <c r="H121" t="s">
        <v>106</v>
      </c>
      <c r="I121" t="s">
        <v>136</v>
      </c>
      <c r="J121" t="s">
        <v>47</v>
      </c>
      <c r="K121" t="s">
        <v>48</v>
      </c>
      <c r="L121" s="15" t="str">
        <f t="shared" si="3"/>
        <v>Democratic</v>
      </c>
      <c r="M121" s="16" t="s">
        <v>29</v>
      </c>
      <c r="N121" t="s">
        <v>149</v>
      </c>
      <c r="O121" t="s">
        <v>59</v>
      </c>
      <c r="P121" t="s">
        <v>36</v>
      </c>
      <c r="Q121" t="s">
        <v>86</v>
      </c>
      <c r="R121" t="s">
        <v>51</v>
      </c>
      <c r="S121" t="s">
        <v>39</v>
      </c>
      <c r="T121" t="s">
        <v>39</v>
      </c>
      <c r="U121" t="s">
        <v>40</v>
      </c>
      <c r="V121" t="s">
        <v>76</v>
      </c>
      <c r="W121" t="s">
        <v>76</v>
      </c>
      <c r="X121" t="s">
        <v>76</v>
      </c>
      <c r="Y121" t="s">
        <v>41</v>
      </c>
      <c r="Z121" t="s">
        <v>76</v>
      </c>
      <c r="AA121" t="s">
        <v>76</v>
      </c>
      <c r="AB121" t="s">
        <v>42</v>
      </c>
    </row>
    <row r="122" spans="1:28" x14ac:dyDescent="0.35">
      <c r="A122" t="s">
        <v>82</v>
      </c>
      <c r="B122" t="s">
        <v>27</v>
      </c>
      <c r="C122" t="s">
        <v>56</v>
      </c>
      <c r="D122" t="s">
        <v>28</v>
      </c>
      <c r="E122" s="15" t="str">
        <f t="shared" si="2"/>
        <v>No</v>
      </c>
      <c r="F122" s="16" t="s">
        <v>47</v>
      </c>
      <c r="G122" t="s">
        <v>77</v>
      </c>
      <c r="H122" t="s">
        <v>83</v>
      </c>
      <c r="I122" t="s">
        <v>98</v>
      </c>
      <c r="J122" t="s">
        <v>47</v>
      </c>
      <c r="K122" t="s">
        <v>122</v>
      </c>
      <c r="L122" s="15" t="str">
        <f t="shared" si="3"/>
        <v>Democratic</v>
      </c>
      <c r="M122" s="16" t="s">
        <v>29</v>
      </c>
      <c r="N122" t="s">
        <v>66</v>
      </c>
      <c r="O122" t="s">
        <v>59</v>
      </c>
      <c r="P122" t="s">
        <v>127</v>
      </c>
      <c r="Q122" t="s">
        <v>117</v>
      </c>
      <c r="R122" t="s">
        <v>67</v>
      </c>
      <c r="S122" t="s">
        <v>39</v>
      </c>
      <c r="T122" t="s">
        <v>39</v>
      </c>
      <c r="U122" t="s">
        <v>68</v>
      </c>
      <c r="V122" t="s">
        <v>76</v>
      </c>
      <c r="W122" t="s">
        <v>76</v>
      </c>
      <c r="X122" t="s">
        <v>41</v>
      </c>
      <c r="Y122" t="s">
        <v>41</v>
      </c>
      <c r="Z122" t="s">
        <v>76</v>
      </c>
      <c r="AA122" t="s">
        <v>76</v>
      </c>
      <c r="AB122" t="s">
        <v>69</v>
      </c>
    </row>
    <row r="123" spans="1:28" x14ac:dyDescent="0.35">
      <c r="A123" t="s">
        <v>118</v>
      </c>
      <c r="B123" t="s">
        <v>27</v>
      </c>
      <c r="C123" t="s">
        <v>28</v>
      </c>
      <c r="D123" t="s">
        <v>28</v>
      </c>
      <c r="E123" s="15" t="str">
        <f t="shared" si="2"/>
        <v>Yes</v>
      </c>
      <c r="F123" s="16" t="s">
        <v>29</v>
      </c>
      <c r="G123">
        <v>82</v>
      </c>
      <c r="H123" t="s">
        <v>83</v>
      </c>
      <c r="I123" t="s">
        <v>77</v>
      </c>
      <c r="J123" t="s">
        <v>47</v>
      </c>
      <c r="K123" t="s">
        <v>48</v>
      </c>
      <c r="L123" s="15" t="str">
        <f t="shared" si="3"/>
        <v>Democratic</v>
      </c>
      <c r="M123" s="16" t="s">
        <v>29</v>
      </c>
      <c r="N123" t="s">
        <v>66</v>
      </c>
      <c r="O123" t="s">
        <v>59</v>
      </c>
      <c r="P123" t="s">
        <v>36</v>
      </c>
      <c r="Q123" t="s">
        <v>37</v>
      </c>
      <c r="R123" t="s">
        <v>51</v>
      </c>
      <c r="S123" t="s">
        <v>88</v>
      </c>
      <c r="T123" t="s">
        <v>75</v>
      </c>
      <c r="U123" t="s">
        <v>40</v>
      </c>
      <c r="V123" t="s">
        <v>41</v>
      </c>
      <c r="W123" t="s">
        <v>41</v>
      </c>
      <c r="X123" t="s">
        <v>76</v>
      </c>
      <c r="Y123" t="s">
        <v>41</v>
      </c>
      <c r="Z123" t="s">
        <v>41</v>
      </c>
      <c r="AA123" t="s">
        <v>76</v>
      </c>
      <c r="AB123" t="s">
        <v>42</v>
      </c>
    </row>
    <row r="124" spans="1:28" x14ac:dyDescent="0.35">
      <c r="A124" t="s">
        <v>134</v>
      </c>
      <c r="B124" t="s">
        <v>55</v>
      </c>
      <c r="C124" t="s">
        <v>92</v>
      </c>
      <c r="D124" t="s">
        <v>56</v>
      </c>
      <c r="E124" s="15" t="str">
        <f t="shared" si="2"/>
        <v>No</v>
      </c>
      <c r="F124" s="16" t="s">
        <v>47</v>
      </c>
      <c r="G124">
        <v>85</v>
      </c>
      <c r="H124" t="s">
        <v>106</v>
      </c>
      <c r="I124" t="s">
        <v>77</v>
      </c>
      <c r="J124" t="s">
        <v>47</v>
      </c>
      <c r="K124" t="s">
        <v>48</v>
      </c>
      <c r="L124" s="15" t="str">
        <f t="shared" si="3"/>
        <v>Democratic</v>
      </c>
      <c r="M124" s="16" t="s">
        <v>29</v>
      </c>
      <c r="N124" t="s">
        <v>78</v>
      </c>
      <c r="O124" t="s">
        <v>35</v>
      </c>
      <c r="P124" t="s">
        <v>36</v>
      </c>
      <c r="Q124" t="s">
        <v>61</v>
      </c>
      <c r="R124" t="s">
        <v>51</v>
      </c>
      <c r="S124" t="s">
        <v>39</v>
      </c>
      <c r="T124" t="s">
        <v>39</v>
      </c>
      <c r="U124" t="s">
        <v>68</v>
      </c>
      <c r="V124" t="s">
        <v>41</v>
      </c>
      <c r="W124" t="s">
        <v>76</v>
      </c>
      <c r="X124" t="s">
        <v>76</v>
      </c>
      <c r="Y124" t="s">
        <v>41</v>
      </c>
      <c r="Z124" t="s">
        <v>41</v>
      </c>
      <c r="AA124" t="s">
        <v>41</v>
      </c>
      <c r="AB124" t="s">
        <v>42</v>
      </c>
    </row>
    <row r="125" spans="1:28" x14ac:dyDescent="0.35">
      <c r="A125" t="s">
        <v>160</v>
      </c>
      <c r="B125" t="s">
        <v>27</v>
      </c>
      <c r="C125" t="s">
        <v>28</v>
      </c>
      <c r="D125" t="s">
        <v>28</v>
      </c>
      <c r="E125" s="15" t="str">
        <f t="shared" si="2"/>
        <v>Yes</v>
      </c>
      <c r="F125" s="16" t="s">
        <v>29</v>
      </c>
      <c r="G125">
        <v>68</v>
      </c>
      <c r="H125" t="s">
        <v>30</v>
      </c>
      <c r="I125" t="s">
        <v>131</v>
      </c>
      <c r="J125" t="s">
        <v>47</v>
      </c>
      <c r="K125" t="s">
        <v>48</v>
      </c>
      <c r="L125" s="15" t="str">
        <f t="shared" si="3"/>
        <v>Democratic</v>
      </c>
      <c r="M125" s="16" t="s">
        <v>29</v>
      </c>
      <c r="N125" t="s">
        <v>34</v>
      </c>
      <c r="O125" t="s">
        <v>59</v>
      </c>
      <c r="P125" t="s">
        <v>73</v>
      </c>
      <c r="Q125" t="s">
        <v>91</v>
      </c>
      <c r="R125" t="s">
        <v>51</v>
      </c>
      <c r="S125" t="s">
        <v>62</v>
      </c>
      <c r="T125" t="s">
        <v>62</v>
      </c>
      <c r="U125" t="s">
        <v>40</v>
      </c>
      <c r="V125" t="s">
        <v>37</v>
      </c>
      <c r="W125" t="s">
        <v>37</v>
      </c>
      <c r="X125" t="s">
        <v>37</v>
      </c>
      <c r="Y125" t="s">
        <v>41</v>
      </c>
      <c r="Z125" t="s">
        <v>76</v>
      </c>
      <c r="AA125" t="s">
        <v>37</v>
      </c>
      <c r="AB125" t="s">
        <v>53</v>
      </c>
    </row>
    <row r="126" spans="1:28" x14ac:dyDescent="0.35">
      <c r="A126" t="s">
        <v>80</v>
      </c>
      <c r="B126" t="s">
        <v>55</v>
      </c>
      <c r="C126" t="s">
        <v>28</v>
      </c>
      <c r="D126" t="s">
        <v>28</v>
      </c>
      <c r="E126" s="15" t="str">
        <f t="shared" si="2"/>
        <v>Yes</v>
      </c>
      <c r="F126" s="16" t="s">
        <v>29</v>
      </c>
      <c r="G126">
        <v>61</v>
      </c>
      <c r="H126" t="s">
        <v>71</v>
      </c>
      <c r="I126" t="s">
        <v>65</v>
      </c>
      <c r="J126" t="s">
        <v>47</v>
      </c>
      <c r="K126" t="s">
        <v>48</v>
      </c>
      <c r="L126" s="15" t="str">
        <f t="shared" si="3"/>
        <v>Democratic</v>
      </c>
      <c r="M126" s="16" t="s">
        <v>29</v>
      </c>
      <c r="N126" t="s">
        <v>49</v>
      </c>
      <c r="O126" t="s">
        <v>59</v>
      </c>
      <c r="P126" t="s">
        <v>161</v>
      </c>
      <c r="Q126" t="s">
        <v>86</v>
      </c>
      <c r="R126" t="s">
        <v>51</v>
      </c>
      <c r="S126" t="s">
        <v>88</v>
      </c>
      <c r="T126" t="s">
        <v>75</v>
      </c>
      <c r="U126" t="s">
        <v>52</v>
      </c>
      <c r="V126" t="s">
        <v>41</v>
      </c>
      <c r="W126" t="s">
        <v>41</v>
      </c>
      <c r="X126" t="s">
        <v>41</v>
      </c>
      <c r="Y126" t="s">
        <v>41</v>
      </c>
      <c r="Z126" t="s">
        <v>41</v>
      </c>
      <c r="AA126" t="s">
        <v>41</v>
      </c>
      <c r="AB126" t="s">
        <v>53</v>
      </c>
    </row>
    <row r="127" spans="1:28" x14ac:dyDescent="0.35">
      <c r="A127" t="s">
        <v>89</v>
      </c>
      <c r="B127" t="s">
        <v>27</v>
      </c>
      <c r="C127" t="s">
        <v>92</v>
      </c>
      <c r="D127" t="s">
        <v>28</v>
      </c>
      <c r="E127" s="15" t="str">
        <f t="shared" si="2"/>
        <v>Yes</v>
      </c>
      <c r="F127" s="16" t="s">
        <v>32</v>
      </c>
      <c r="G127">
        <v>54</v>
      </c>
      <c r="H127" t="s">
        <v>83</v>
      </c>
      <c r="I127" t="s">
        <v>77</v>
      </c>
      <c r="J127" t="s">
        <v>47</v>
      </c>
      <c r="K127" t="s">
        <v>48</v>
      </c>
      <c r="L127" s="15" t="str">
        <f t="shared" si="3"/>
        <v>Democratic</v>
      </c>
      <c r="M127" s="16" t="s">
        <v>29</v>
      </c>
      <c r="N127" t="s">
        <v>34</v>
      </c>
      <c r="O127" t="s">
        <v>59</v>
      </c>
      <c r="P127" t="s">
        <v>60</v>
      </c>
      <c r="Q127" t="s">
        <v>91</v>
      </c>
      <c r="R127" t="s">
        <v>51</v>
      </c>
      <c r="S127" t="s">
        <v>39</v>
      </c>
      <c r="T127" t="s">
        <v>39</v>
      </c>
      <c r="U127" t="s">
        <v>40</v>
      </c>
      <c r="V127" t="s">
        <v>41</v>
      </c>
      <c r="W127" t="s">
        <v>41</v>
      </c>
      <c r="X127" t="s">
        <v>41</v>
      </c>
      <c r="Y127" t="s">
        <v>41</v>
      </c>
      <c r="Z127" t="s">
        <v>41</v>
      </c>
      <c r="AA127" t="s">
        <v>41</v>
      </c>
      <c r="AB127" t="s">
        <v>69</v>
      </c>
    </row>
    <row r="128" spans="1:28" x14ac:dyDescent="0.35">
      <c r="A128" t="s">
        <v>144</v>
      </c>
      <c r="B128" t="s">
        <v>27</v>
      </c>
      <c r="C128" t="s">
        <v>56</v>
      </c>
      <c r="D128" t="s">
        <v>56</v>
      </c>
      <c r="E128" s="15" t="str">
        <f t="shared" si="2"/>
        <v>Yes</v>
      </c>
      <c r="F128" s="16" t="s">
        <v>29</v>
      </c>
      <c r="G128">
        <v>49</v>
      </c>
      <c r="H128" t="s">
        <v>45</v>
      </c>
      <c r="I128" t="s">
        <v>31</v>
      </c>
      <c r="J128" t="s">
        <v>47</v>
      </c>
      <c r="K128" t="s">
        <v>48</v>
      </c>
      <c r="L128" s="15" t="str">
        <f t="shared" si="3"/>
        <v>Democratic</v>
      </c>
      <c r="M128" s="16" t="s">
        <v>85</v>
      </c>
      <c r="N128" t="s">
        <v>66</v>
      </c>
      <c r="O128" t="s">
        <v>59</v>
      </c>
      <c r="P128" t="s">
        <v>36</v>
      </c>
      <c r="Q128" t="s">
        <v>155</v>
      </c>
      <c r="R128" t="s">
        <v>87</v>
      </c>
      <c r="S128" t="s">
        <v>39</v>
      </c>
      <c r="T128" t="s">
        <v>75</v>
      </c>
      <c r="U128" t="s">
        <v>40</v>
      </c>
      <c r="V128" t="s">
        <v>41</v>
      </c>
      <c r="W128" t="s">
        <v>41</v>
      </c>
      <c r="X128" t="s">
        <v>76</v>
      </c>
      <c r="Y128" t="s">
        <v>41</v>
      </c>
      <c r="Z128" t="s">
        <v>41</v>
      </c>
      <c r="AA128" t="s">
        <v>41</v>
      </c>
      <c r="AB128" t="s">
        <v>42</v>
      </c>
    </row>
    <row r="129" spans="1:28" x14ac:dyDescent="0.35">
      <c r="A129" t="s">
        <v>82</v>
      </c>
      <c r="B129" t="s">
        <v>101</v>
      </c>
      <c r="C129" t="s">
        <v>81</v>
      </c>
      <c r="D129" t="s">
        <v>81</v>
      </c>
      <c r="E129" s="15" t="str">
        <f t="shared" si="2"/>
        <v>Yes</v>
      </c>
      <c r="F129" s="16" t="s">
        <v>29</v>
      </c>
      <c r="G129">
        <v>79</v>
      </c>
      <c r="H129" t="s">
        <v>114</v>
      </c>
      <c r="I129" t="s">
        <v>121</v>
      </c>
      <c r="J129" t="s">
        <v>47</v>
      </c>
      <c r="K129" t="s">
        <v>48</v>
      </c>
      <c r="L129" s="15" t="str">
        <f t="shared" si="3"/>
        <v>Democratic</v>
      </c>
      <c r="M129" s="16" t="s">
        <v>85</v>
      </c>
      <c r="N129" t="s">
        <v>66</v>
      </c>
      <c r="O129" t="s">
        <v>59</v>
      </c>
      <c r="P129" t="s">
        <v>50</v>
      </c>
      <c r="Q129" t="s">
        <v>74</v>
      </c>
      <c r="R129" t="s">
        <v>51</v>
      </c>
      <c r="S129" t="s">
        <v>39</v>
      </c>
      <c r="T129" t="s">
        <v>39</v>
      </c>
      <c r="U129" t="s">
        <v>40</v>
      </c>
      <c r="V129" t="s">
        <v>41</v>
      </c>
      <c r="W129" t="s">
        <v>41</v>
      </c>
      <c r="X129" t="s">
        <v>41</v>
      </c>
      <c r="Y129" t="s">
        <v>41</v>
      </c>
      <c r="Z129" t="s">
        <v>41</v>
      </c>
      <c r="AA129" t="s">
        <v>41</v>
      </c>
      <c r="AB129" t="s">
        <v>53</v>
      </c>
    </row>
    <row r="130" spans="1:28" x14ac:dyDescent="0.35">
      <c r="A130" t="s">
        <v>70</v>
      </c>
      <c r="B130" t="s">
        <v>123</v>
      </c>
      <c r="C130" t="s">
        <v>28</v>
      </c>
      <c r="D130" t="s">
        <v>28</v>
      </c>
      <c r="E130" s="15" t="str">
        <f t="shared" si="2"/>
        <v>Yes</v>
      </c>
      <c r="F130" s="16" t="s">
        <v>29</v>
      </c>
      <c r="G130">
        <v>73</v>
      </c>
      <c r="H130" t="s">
        <v>83</v>
      </c>
      <c r="I130" t="s">
        <v>57</v>
      </c>
      <c r="J130" t="s">
        <v>47</v>
      </c>
      <c r="K130" t="s">
        <v>48</v>
      </c>
      <c r="L130" s="15" t="str">
        <f t="shared" si="3"/>
        <v>Democratic</v>
      </c>
      <c r="M130" s="16" t="s">
        <v>29</v>
      </c>
      <c r="N130" t="s">
        <v>58</v>
      </c>
      <c r="O130" t="s">
        <v>35</v>
      </c>
      <c r="P130" t="s">
        <v>36</v>
      </c>
      <c r="Q130" t="s">
        <v>50</v>
      </c>
      <c r="R130" t="s">
        <v>67</v>
      </c>
      <c r="S130" t="s">
        <v>39</v>
      </c>
      <c r="T130" t="s">
        <v>39</v>
      </c>
      <c r="U130" t="s">
        <v>40</v>
      </c>
      <c r="V130" t="s">
        <v>41</v>
      </c>
      <c r="W130" t="s">
        <v>41</v>
      </c>
      <c r="X130" t="s">
        <v>41</v>
      </c>
      <c r="Y130" t="s">
        <v>41</v>
      </c>
      <c r="Z130" t="s">
        <v>41</v>
      </c>
      <c r="AA130" t="s">
        <v>41</v>
      </c>
      <c r="AB130" t="s">
        <v>53</v>
      </c>
    </row>
    <row r="131" spans="1:28" x14ac:dyDescent="0.35">
      <c r="A131" t="s">
        <v>153</v>
      </c>
      <c r="B131" t="s">
        <v>64</v>
      </c>
      <c r="C131" t="s">
        <v>77</v>
      </c>
      <c r="D131" t="s">
        <v>77</v>
      </c>
      <c r="E131" s="15" t="str">
        <f t="shared" ref="E131:E194" si="4">IF(F131="NA", "Yes", F131)</f>
        <v>Yes</v>
      </c>
      <c r="F131" s="16" t="s">
        <v>29</v>
      </c>
      <c r="G131">
        <v>22</v>
      </c>
      <c r="H131" t="s">
        <v>83</v>
      </c>
      <c r="I131" t="s">
        <v>93</v>
      </c>
      <c r="J131" t="s">
        <v>32</v>
      </c>
      <c r="K131" t="s">
        <v>137</v>
      </c>
      <c r="L131" s="15" t="str">
        <f t="shared" ref="L131:L194" si="5">IF(M131="NA", "Democratic", M131)</f>
        <v>Republican</v>
      </c>
      <c r="M131" s="16" t="s">
        <v>72</v>
      </c>
      <c r="N131" t="s">
        <v>49</v>
      </c>
      <c r="O131" t="s">
        <v>35</v>
      </c>
      <c r="P131" t="s">
        <v>50</v>
      </c>
      <c r="Q131" t="s">
        <v>50</v>
      </c>
      <c r="R131" t="s">
        <v>67</v>
      </c>
      <c r="S131" t="s">
        <v>88</v>
      </c>
      <c r="T131" t="s">
        <v>39</v>
      </c>
      <c r="U131" t="s">
        <v>40</v>
      </c>
      <c r="V131" t="s">
        <v>76</v>
      </c>
      <c r="W131" t="s">
        <v>76</v>
      </c>
      <c r="X131" t="s">
        <v>76</v>
      </c>
      <c r="Y131" t="s">
        <v>76</v>
      </c>
      <c r="Z131" t="s">
        <v>76</v>
      </c>
      <c r="AA131" t="s">
        <v>76</v>
      </c>
      <c r="AB131" t="s">
        <v>69</v>
      </c>
    </row>
    <row r="132" spans="1:28" x14ac:dyDescent="0.35">
      <c r="A132" t="s">
        <v>80</v>
      </c>
      <c r="B132" t="s">
        <v>27</v>
      </c>
      <c r="C132" t="s">
        <v>28</v>
      </c>
      <c r="D132" t="s">
        <v>28</v>
      </c>
      <c r="E132" s="15" t="str">
        <f t="shared" si="4"/>
        <v>Yes</v>
      </c>
      <c r="F132" s="16" t="s">
        <v>29</v>
      </c>
      <c r="G132">
        <v>60</v>
      </c>
      <c r="H132" t="s">
        <v>45</v>
      </c>
      <c r="I132" t="s">
        <v>98</v>
      </c>
      <c r="J132" t="s">
        <v>47</v>
      </c>
      <c r="K132" t="s">
        <v>77</v>
      </c>
      <c r="L132" s="15" t="str">
        <f t="shared" si="5"/>
        <v>Republican</v>
      </c>
      <c r="M132" s="16" t="s">
        <v>72</v>
      </c>
      <c r="N132" t="s">
        <v>34</v>
      </c>
      <c r="O132" t="s">
        <v>59</v>
      </c>
      <c r="P132" t="s">
        <v>60</v>
      </c>
      <c r="Q132" t="s">
        <v>61</v>
      </c>
      <c r="R132" t="s">
        <v>38</v>
      </c>
      <c r="S132" t="s">
        <v>39</v>
      </c>
      <c r="T132" t="s">
        <v>39</v>
      </c>
      <c r="U132" t="s">
        <v>68</v>
      </c>
      <c r="V132" t="s">
        <v>41</v>
      </c>
      <c r="W132" t="s">
        <v>41</v>
      </c>
      <c r="X132" t="s">
        <v>41</v>
      </c>
      <c r="Y132" t="s">
        <v>41</v>
      </c>
      <c r="Z132" t="s">
        <v>41</v>
      </c>
      <c r="AA132" t="s">
        <v>41</v>
      </c>
      <c r="AB132" t="s">
        <v>42</v>
      </c>
    </row>
    <row r="133" spans="1:28" x14ac:dyDescent="0.35">
      <c r="A133" t="s">
        <v>154</v>
      </c>
      <c r="B133" t="s">
        <v>27</v>
      </c>
      <c r="C133" t="s">
        <v>92</v>
      </c>
      <c r="D133" t="s">
        <v>92</v>
      </c>
      <c r="E133" s="15" t="str">
        <f t="shared" si="4"/>
        <v>Yes</v>
      </c>
      <c r="F133" s="16" t="s">
        <v>29</v>
      </c>
      <c r="G133">
        <v>77</v>
      </c>
      <c r="H133" t="s">
        <v>83</v>
      </c>
      <c r="I133" t="s">
        <v>93</v>
      </c>
      <c r="J133" t="s">
        <v>47</v>
      </c>
      <c r="K133" t="s">
        <v>48</v>
      </c>
      <c r="L133" s="15" t="str">
        <f t="shared" si="5"/>
        <v>Democratic</v>
      </c>
      <c r="M133" s="16" t="s">
        <v>85</v>
      </c>
      <c r="N133" t="s">
        <v>78</v>
      </c>
      <c r="O133" t="s">
        <v>35</v>
      </c>
      <c r="P133" t="s">
        <v>162</v>
      </c>
      <c r="Q133" t="s">
        <v>79</v>
      </c>
      <c r="R133" t="s">
        <v>51</v>
      </c>
      <c r="S133" t="s">
        <v>39</v>
      </c>
      <c r="T133" t="s">
        <v>75</v>
      </c>
      <c r="U133" t="s">
        <v>68</v>
      </c>
      <c r="V133" t="s">
        <v>41</v>
      </c>
      <c r="W133" t="s">
        <v>41</v>
      </c>
      <c r="X133" t="s">
        <v>41</v>
      </c>
      <c r="Y133" t="s">
        <v>41</v>
      </c>
      <c r="Z133" t="s">
        <v>41</v>
      </c>
      <c r="AA133" t="s">
        <v>41</v>
      </c>
      <c r="AB133" t="s">
        <v>53</v>
      </c>
    </row>
    <row r="134" spans="1:28" x14ac:dyDescent="0.35">
      <c r="A134" t="s">
        <v>163</v>
      </c>
      <c r="B134" t="s">
        <v>64</v>
      </c>
      <c r="C134" t="s">
        <v>81</v>
      </c>
      <c r="D134" t="s">
        <v>81</v>
      </c>
      <c r="E134" s="15" t="str">
        <f t="shared" si="4"/>
        <v>Yes</v>
      </c>
      <c r="F134" s="16" t="s">
        <v>29</v>
      </c>
      <c r="G134">
        <v>43</v>
      </c>
      <c r="H134" t="s">
        <v>106</v>
      </c>
      <c r="I134" t="s">
        <v>31</v>
      </c>
      <c r="J134" t="s">
        <v>47</v>
      </c>
      <c r="K134" t="s">
        <v>48</v>
      </c>
      <c r="L134" s="15" t="str">
        <f t="shared" si="5"/>
        <v>Democratic</v>
      </c>
      <c r="M134" s="16" t="s">
        <v>85</v>
      </c>
      <c r="N134" t="s">
        <v>66</v>
      </c>
      <c r="O134" t="s">
        <v>59</v>
      </c>
      <c r="P134" t="s">
        <v>95</v>
      </c>
      <c r="Q134" t="s">
        <v>37</v>
      </c>
      <c r="R134" t="s">
        <v>51</v>
      </c>
      <c r="S134" t="s">
        <v>88</v>
      </c>
      <c r="T134" t="s">
        <v>75</v>
      </c>
      <c r="U134" t="s">
        <v>68</v>
      </c>
      <c r="V134" t="s">
        <v>76</v>
      </c>
      <c r="W134" t="s">
        <v>41</v>
      </c>
      <c r="X134" t="s">
        <v>41</v>
      </c>
      <c r="Y134" t="s">
        <v>41</v>
      </c>
      <c r="Z134" t="s">
        <v>41</v>
      </c>
      <c r="AA134" t="s">
        <v>41</v>
      </c>
      <c r="AB134" t="s">
        <v>53</v>
      </c>
    </row>
    <row r="135" spans="1:28" x14ac:dyDescent="0.35">
      <c r="A135" t="s">
        <v>154</v>
      </c>
      <c r="B135" t="s">
        <v>27</v>
      </c>
      <c r="C135" t="s">
        <v>56</v>
      </c>
      <c r="D135" t="s">
        <v>56</v>
      </c>
      <c r="E135" s="15" t="str">
        <f t="shared" si="4"/>
        <v>Yes</v>
      </c>
      <c r="F135" s="16" t="s">
        <v>29</v>
      </c>
      <c r="G135">
        <v>51</v>
      </c>
      <c r="H135" t="s">
        <v>83</v>
      </c>
      <c r="I135" t="s">
        <v>57</v>
      </c>
      <c r="J135" t="s">
        <v>47</v>
      </c>
      <c r="K135" t="s">
        <v>48</v>
      </c>
      <c r="L135" s="15" t="str">
        <f t="shared" si="5"/>
        <v>Democratic</v>
      </c>
      <c r="M135" s="16" t="s">
        <v>29</v>
      </c>
      <c r="N135" t="s">
        <v>78</v>
      </c>
      <c r="O135" t="s">
        <v>59</v>
      </c>
      <c r="P135" t="s">
        <v>60</v>
      </c>
      <c r="Q135" t="s">
        <v>86</v>
      </c>
      <c r="R135" t="s">
        <v>51</v>
      </c>
      <c r="S135" t="s">
        <v>88</v>
      </c>
      <c r="T135" t="s">
        <v>75</v>
      </c>
      <c r="U135" t="s">
        <v>52</v>
      </c>
      <c r="V135" t="s">
        <v>76</v>
      </c>
      <c r="W135" t="s">
        <v>76</v>
      </c>
      <c r="X135" t="s">
        <v>76</v>
      </c>
      <c r="Y135" t="s">
        <v>76</v>
      </c>
      <c r="Z135" t="s">
        <v>41</v>
      </c>
      <c r="AA135" t="s">
        <v>76</v>
      </c>
      <c r="AB135" t="s">
        <v>69</v>
      </c>
    </row>
    <row r="136" spans="1:28" x14ac:dyDescent="0.35">
      <c r="A136" t="s">
        <v>70</v>
      </c>
      <c r="B136" t="s">
        <v>64</v>
      </c>
      <c r="C136" t="s">
        <v>81</v>
      </c>
      <c r="D136" t="s">
        <v>81</v>
      </c>
      <c r="E136" s="15" t="str">
        <f t="shared" si="4"/>
        <v>Yes</v>
      </c>
      <c r="F136" s="16" t="s">
        <v>29</v>
      </c>
      <c r="G136">
        <v>37</v>
      </c>
      <c r="H136" t="s">
        <v>135</v>
      </c>
      <c r="I136" t="s">
        <v>136</v>
      </c>
      <c r="J136" t="s">
        <v>47</v>
      </c>
      <c r="K136" t="s">
        <v>48</v>
      </c>
      <c r="L136" s="15" t="str">
        <f t="shared" si="5"/>
        <v>Democratic</v>
      </c>
      <c r="M136" s="16" t="s">
        <v>85</v>
      </c>
      <c r="N136" t="s">
        <v>78</v>
      </c>
      <c r="O136" t="s">
        <v>35</v>
      </c>
      <c r="P136" t="s">
        <v>60</v>
      </c>
      <c r="Q136" t="s">
        <v>61</v>
      </c>
      <c r="R136" t="s">
        <v>51</v>
      </c>
      <c r="S136" t="s">
        <v>88</v>
      </c>
      <c r="T136" t="s">
        <v>75</v>
      </c>
      <c r="U136" t="s">
        <v>40</v>
      </c>
      <c r="V136" t="s">
        <v>41</v>
      </c>
      <c r="W136" t="s">
        <v>41</v>
      </c>
      <c r="X136" t="s">
        <v>76</v>
      </c>
      <c r="Y136" t="s">
        <v>41</v>
      </c>
      <c r="Z136" t="s">
        <v>41</v>
      </c>
      <c r="AA136" t="s">
        <v>41</v>
      </c>
      <c r="AB136" t="s">
        <v>42</v>
      </c>
    </row>
    <row r="137" spans="1:28" x14ac:dyDescent="0.35">
      <c r="A137" t="s">
        <v>82</v>
      </c>
      <c r="B137" t="s">
        <v>64</v>
      </c>
      <c r="C137" t="s">
        <v>28</v>
      </c>
      <c r="D137" t="s">
        <v>28</v>
      </c>
      <c r="E137" s="15" t="str">
        <f t="shared" si="4"/>
        <v>Yes</v>
      </c>
      <c r="F137" s="16" t="s">
        <v>29</v>
      </c>
      <c r="G137">
        <v>66</v>
      </c>
      <c r="H137" t="s">
        <v>71</v>
      </c>
      <c r="I137" t="s">
        <v>90</v>
      </c>
      <c r="J137" t="s">
        <v>47</v>
      </c>
      <c r="K137" t="s">
        <v>48</v>
      </c>
      <c r="L137" s="15" t="str">
        <f t="shared" si="5"/>
        <v>Democratic</v>
      </c>
      <c r="M137" s="16" t="s">
        <v>29</v>
      </c>
      <c r="N137" t="s">
        <v>49</v>
      </c>
      <c r="O137" t="s">
        <v>35</v>
      </c>
      <c r="P137" t="s">
        <v>139</v>
      </c>
      <c r="Q137" t="s">
        <v>91</v>
      </c>
      <c r="R137" t="s">
        <v>38</v>
      </c>
      <c r="S137" t="s">
        <v>39</v>
      </c>
      <c r="T137" t="s">
        <v>39</v>
      </c>
      <c r="U137" t="s">
        <v>40</v>
      </c>
      <c r="V137" t="s">
        <v>76</v>
      </c>
      <c r="W137" t="s">
        <v>76</v>
      </c>
      <c r="X137" t="s">
        <v>76</v>
      </c>
      <c r="Y137" t="s">
        <v>41</v>
      </c>
      <c r="Z137" t="s">
        <v>76</v>
      </c>
      <c r="AA137" t="s">
        <v>41</v>
      </c>
      <c r="AB137" t="s">
        <v>69</v>
      </c>
    </row>
    <row r="138" spans="1:28" x14ac:dyDescent="0.35">
      <c r="A138" t="s">
        <v>89</v>
      </c>
      <c r="B138" t="s">
        <v>55</v>
      </c>
      <c r="C138" t="s">
        <v>81</v>
      </c>
      <c r="D138" t="s">
        <v>81</v>
      </c>
      <c r="E138" s="15" t="str">
        <f t="shared" si="4"/>
        <v>Yes</v>
      </c>
      <c r="F138" s="16" t="s">
        <v>29</v>
      </c>
      <c r="G138">
        <v>76</v>
      </c>
      <c r="H138" t="s">
        <v>45</v>
      </c>
      <c r="I138" t="s">
        <v>136</v>
      </c>
      <c r="J138" t="s">
        <v>47</v>
      </c>
      <c r="K138" t="s">
        <v>48</v>
      </c>
      <c r="L138" s="15" t="str">
        <f t="shared" si="5"/>
        <v>Democratic</v>
      </c>
      <c r="M138" s="16" t="s">
        <v>29</v>
      </c>
      <c r="N138" t="s">
        <v>78</v>
      </c>
      <c r="O138" t="s">
        <v>35</v>
      </c>
      <c r="P138" t="s">
        <v>95</v>
      </c>
      <c r="Q138" t="s">
        <v>37</v>
      </c>
      <c r="R138" t="s">
        <v>38</v>
      </c>
      <c r="S138" t="s">
        <v>39</v>
      </c>
      <c r="T138" t="s">
        <v>75</v>
      </c>
      <c r="U138" t="s">
        <v>52</v>
      </c>
      <c r="V138" t="s">
        <v>41</v>
      </c>
      <c r="W138" t="s">
        <v>41</v>
      </c>
      <c r="X138" t="s">
        <v>41</v>
      </c>
      <c r="Y138" t="s">
        <v>41</v>
      </c>
      <c r="Z138" t="s">
        <v>41</v>
      </c>
      <c r="AA138" t="s">
        <v>37</v>
      </c>
      <c r="AB138" t="s">
        <v>42</v>
      </c>
    </row>
    <row r="139" spans="1:28" x14ac:dyDescent="0.35">
      <c r="A139" t="s">
        <v>142</v>
      </c>
      <c r="B139" t="s">
        <v>27</v>
      </c>
      <c r="C139" t="s">
        <v>28</v>
      </c>
      <c r="D139" t="s">
        <v>28</v>
      </c>
      <c r="E139" s="15" t="str">
        <f t="shared" si="4"/>
        <v>Yes</v>
      </c>
      <c r="F139" s="16" t="s">
        <v>29</v>
      </c>
      <c r="G139">
        <v>61</v>
      </c>
      <c r="H139" t="s">
        <v>83</v>
      </c>
      <c r="I139" t="s">
        <v>84</v>
      </c>
      <c r="J139" t="s">
        <v>47</v>
      </c>
      <c r="K139" t="s">
        <v>48</v>
      </c>
      <c r="L139" s="15" t="str">
        <f t="shared" si="5"/>
        <v>Democratic</v>
      </c>
      <c r="M139" s="16" t="s">
        <v>85</v>
      </c>
      <c r="N139" t="s">
        <v>78</v>
      </c>
      <c r="O139" t="s">
        <v>35</v>
      </c>
      <c r="P139" t="s">
        <v>36</v>
      </c>
      <c r="Q139" t="s">
        <v>61</v>
      </c>
      <c r="R139" t="s">
        <v>87</v>
      </c>
      <c r="S139" t="s">
        <v>39</v>
      </c>
      <c r="T139" t="s">
        <v>39</v>
      </c>
      <c r="U139" t="s">
        <v>40</v>
      </c>
      <c r="V139" t="s">
        <v>41</v>
      </c>
      <c r="W139" t="s">
        <v>41</v>
      </c>
      <c r="X139" t="s">
        <v>76</v>
      </c>
      <c r="Y139" t="s">
        <v>41</v>
      </c>
      <c r="Z139" t="s">
        <v>41</v>
      </c>
      <c r="AA139" t="s">
        <v>41</v>
      </c>
      <c r="AB139" t="s">
        <v>53</v>
      </c>
    </row>
    <row r="140" spans="1:28" x14ac:dyDescent="0.35">
      <c r="A140" t="s">
        <v>109</v>
      </c>
      <c r="B140" t="s">
        <v>27</v>
      </c>
      <c r="C140" t="s">
        <v>28</v>
      </c>
      <c r="D140" t="s">
        <v>28</v>
      </c>
      <c r="E140" s="15" t="str">
        <f t="shared" si="4"/>
        <v>Yes</v>
      </c>
      <c r="F140" s="16" t="s">
        <v>29</v>
      </c>
      <c r="G140">
        <v>85</v>
      </c>
      <c r="H140" t="s">
        <v>71</v>
      </c>
      <c r="I140" t="s">
        <v>57</v>
      </c>
      <c r="J140" t="s">
        <v>47</v>
      </c>
      <c r="K140" t="s">
        <v>48</v>
      </c>
      <c r="L140" s="15" t="str">
        <f t="shared" si="5"/>
        <v>Republican</v>
      </c>
      <c r="M140" s="16" t="s">
        <v>72</v>
      </c>
      <c r="N140" t="s">
        <v>49</v>
      </c>
      <c r="O140" t="s">
        <v>35</v>
      </c>
      <c r="P140" t="s">
        <v>132</v>
      </c>
      <c r="Q140" t="s">
        <v>117</v>
      </c>
      <c r="R140" t="s">
        <v>51</v>
      </c>
      <c r="S140" t="s">
        <v>39</v>
      </c>
      <c r="T140" t="s">
        <v>39</v>
      </c>
      <c r="U140" t="s">
        <v>97</v>
      </c>
      <c r="V140" t="s">
        <v>41</v>
      </c>
      <c r="W140" t="s">
        <v>41</v>
      </c>
      <c r="X140" t="s">
        <v>41</v>
      </c>
      <c r="Y140" t="s">
        <v>41</v>
      </c>
      <c r="Z140" t="s">
        <v>41</v>
      </c>
      <c r="AA140" t="s">
        <v>41</v>
      </c>
      <c r="AB140" t="s">
        <v>53</v>
      </c>
    </row>
    <row r="141" spans="1:28" x14ac:dyDescent="0.35">
      <c r="A141" t="s">
        <v>80</v>
      </c>
      <c r="B141" t="s">
        <v>27</v>
      </c>
      <c r="C141" t="s">
        <v>28</v>
      </c>
      <c r="D141" t="s">
        <v>28</v>
      </c>
      <c r="E141" s="15" t="str">
        <f t="shared" si="4"/>
        <v>Yes</v>
      </c>
      <c r="F141" s="16" t="s">
        <v>29</v>
      </c>
      <c r="G141">
        <v>56</v>
      </c>
      <c r="H141" t="s">
        <v>30</v>
      </c>
      <c r="I141" t="s">
        <v>90</v>
      </c>
      <c r="J141" t="s">
        <v>47</v>
      </c>
      <c r="K141" t="s">
        <v>48</v>
      </c>
      <c r="L141" s="15" t="str">
        <f t="shared" si="5"/>
        <v>Democratic</v>
      </c>
      <c r="M141" s="16" t="s">
        <v>29</v>
      </c>
      <c r="N141" t="s">
        <v>66</v>
      </c>
      <c r="O141" t="s">
        <v>35</v>
      </c>
      <c r="P141" t="s">
        <v>95</v>
      </c>
      <c r="Q141" t="s">
        <v>86</v>
      </c>
      <c r="R141" t="s">
        <v>87</v>
      </c>
      <c r="S141" t="s">
        <v>39</v>
      </c>
      <c r="T141" t="s">
        <v>75</v>
      </c>
      <c r="U141" t="s">
        <v>68</v>
      </c>
      <c r="V141" t="s">
        <v>41</v>
      </c>
      <c r="W141" t="s">
        <v>41</v>
      </c>
      <c r="X141" t="s">
        <v>41</v>
      </c>
      <c r="Y141" t="s">
        <v>41</v>
      </c>
      <c r="Z141" t="s">
        <v>41</v>
      </c>
      <c r="AA141" t="s">
        <v>41</v>
      </c>
      <c r="AB141" t="s">
        <v>69</v>
      </c>
    </row>
    <row r="142" spans="1:28" x14ac:dyDescent="0.35">
      <c r="A142" t="s">
        <v>116</v>
      </c>
      <c r="B142" t="s">
        <v>27</v>
      </c>
      <c r="C142" t="s">
        <v>77</v>
      </c>
      <c r="D142" t="s">
        <v>77</v>
      </c>
      <c r="E142" s="15" t="str">
        <f t="shared" si="4"/>
        <v>Yes</v>
      </c>
      <c r="F142" s="16" t="s">
        <v>29</v>
      </c>
      <c r="G142">
        <v>55</v>
      </c>
      <c r="H142" t="s">
        <v>83</v>
      </c>
      <c r="I142" t="s">
        <v>77</v>
      </c>
      <c r="J142" t="s">
        <v>77</v>
      </c>
      <c r="K142" t="s">
        <v>77</v>
      </c>
      <c r="L142" s="15" t="str">
        <f t="shared" si="5"/>
        <v>Neither/Other (DO NOT READ)</v>
      </c>
      <c r="M142" s="16" t="s">
        <v>103</v>
      </c>
      <c r="N142" t="s">
        <v>77</v>
      </c>
      <c r="O142" t="s">
        <v>59</v>
      </c>
      <c r="P142" t="s">
        <v>77</v>
      </c>
      <c r="Q142" t="s">
        <v>86</v>
      </c>
      <c r="R142" t="s">
        <v>67</v>
      </c>
      <c r="S142" t="s">
        <v>39</v>
      </c>
      <c r="T142" t="s">
        <v>39</v>
      </c>
      <c r="U142" t="s">
        <v>97</v>
      </c>
      <c r="V142" t="s">
        <v>41</v>
      </c>
      <c r="W142" t="s">
        <v>41</v>
      </c>
      <c r="X142" t="s">
        <v>41</v>
      </c>
      <c r="Y142" t="s">
        <v>41</v>
      </c>
      <c r="Z142" t="s">
        <v>41</v>
      </c>
      <c r="AA142" t="s">
        <v>41</v>
      </c>
      <c r="AB142" t="s">
        <v>53</v>
      </c>
    </row>
    <row r="143" spans="1:28" x14ac:dyDescent="0.35">
      <c r="A143" t="s">
        <v>141</v>
      </c>
      <c r="B143" t="s">
        <v>27</v>
      </c>
      <c r="C143" t="s">
        <v>56</v>
      </c>
      <c r="D143" t="s">
        <v>56</v>
      </c>
      <c r="E143" s="15" t="str">
        <f t="shared" si="4"/>
        <v>Yes</v>
      </c>
      <c r="F143" s="16" t="s">
        <v>29</v>
      </c>
      <c r="G143">
        <v>69</v>
      </c>
      <c r="H143" t="s">
        <v>106</v>
      </c>
      <c r="I143" t="s">
        <v>31</v>
      </c>
      <c r="J143" t="s">
        <v>47</v>
      </c>
      <c r="K143" t="s">
        <v>48</v>
      </c>
      <c r="L143" s="15" t="str">
        <f t="shared" si="5"/>
        <v>Republican</v>
      </c>
      <c r="M143" s="16" t="s">
        <v>72</v>
      </c>
      <c r="N143" t="s">
        <v>34</v>
      </c>
      <c r="O143" t="s">
        <v>35</v>
      </c>
      <c r="P143" t="s">
        <v>73</v>
      </c>
      <c r="Q143" t="s">
        <v>86</v>
      </c>
      <c r="R143" t="s">
        <v>87</v>
      </c>
      <c r="S143" t="s">
        <v>39</v>
      </c>
      <c r="T143" t="s">
        <v>39</v>
      </c>
      <c r="U143" t="s">
        <v>68</v>
      </c>
      <c r="V143" t="s">
        <v>41</v>
      </c>
      <c r="W143" t="s">
        <v>76</v>
      </c>
      <c r="X143" t="s">
        <v>76</v>
      </c>
      <c r="Y143" t="s">
        <v>41</v>
      </c>
      <c r="Z143" t="s">
        <v>41</v>
      </c>
      <c r="AA143" t="s">
        <v>76</v>
      </c>
      <c r="AB143" t="s">
        <v>69</v>
      </c>
    </row>
    <row r="144" spans="1:28" x14ac:dyDescent="0.35">
      <c r="A144" t="s">
        <v>89</v>
      </c>
      <c r="B144" t="s">
        <v>101</v>
      </c>
      <c r="C144" t="s">
        <v>81</v>
      </c>
      <c r="D144" t="s">
        <v>81</v>
      </c>
      <c r="E144" s="15" t="str">
        <f t="shared" si="4"/>
        <v>Yes</v>
      </c>
      <c r="F144" s="16" t="s">
        <v>29</v>
      </c>
      <c r="G144">
        <v>76</v>
      </c>
      <c r="H144" t="s">
        <v>106</v>
      </c>
      <c r="I144" t="s">
        <v>136</v>
      </c>
      <c r="J144" t="s">
        <v>47</v>
      </c>
      <c r="K144" t="s">
        <v>48</v>
      </c>
      <c r="L144" s="15" t="str">
        <f t="shared" si="5"/>
        <v>Neither/Other (DO NOT READ)</v>
      </c>
      <c r="M144" s="16" t="s">
        <v>103</v>
      </c>
      <c r="N144" t="s">
        <v>66</v>
      </c>
      <c r="O144" t="s">
        <v>59</v>
      </c>
      <c r="P144" t="s">
        <v>95</v>
      </c>
      <c r="Q144" t="s">
        <v>61</v>
      </c>
      <c r="R144" t="s">
        <v>51</v>
      </c>
      <c r="S144" t="s">
        <v>39</v>
      </c>
      <c r="T144" t="s">
        <v>39</v>
      </c>
      <c r="U144" t="s">
        <v>40</v>
      </c>
      <c r="V144" t="s">
        <v>76</v>
      </c>
      <c r="W144" t="s">
        <v>76</v>
      </c>
      <c r="X144" t="s">
        <v>76</v>
      </c>
      <c r="Y144" t="s">
        <v>41</v>
      </c>
      <c r="Z144" t="s">
        <v>37</v>
      </c>
      <c r="AA144" t="s">
        <v>76</v>
      </c>
      <c r="AB144" t="s">
        <v>42</v>
      </c>
    </row>
    <row r="145" spans="1:28" x14ac:dyDescent="0.35">
      <c r="A145" t="s">
        <v>70</v>
      </c>
      <c r="B145" t="s">
        <v>101</v>
      </c>
      <c r="C145" t="s">
        <v>92</v>
      </c>
      <c r="D145" t="s">
        <v>56</v>
      </c>
      <c r="E145" s="15" t="str">
        <f t="shared" si="4"/>
        <v>No</v>
      </c>
      <c r="F145" s="16" t="s">
        <v>47</v>
      </c>
      <c r="G145">
        <v>55</v>
      </c>
      <c r="H145" t="s">
        <v>45</v>
      </c>
      <c r="I145" t="s">
        <v>98</v>
      </c>
      <c r="J145" t="s">
        <v>47</v>
      </c>
      <c r="K145" t="s">
        <v>48</v>
      </c>
      <c r="L145" s="15" t="str">
        <f t="shared" si="5"/>
        <v>Republican</v>
      </c>
      <c r="M145" s="16" t="s">
        <v>72</v>
      </c>
      <c r="N145" t="s">
        <v>78</v>
      </c>
      <c r="O145" t="s">
        <v>35</v>
      </c>
      <c r="P145" t="s">
        <v>73</v>
      </c>
      <c r="Q145" t="s">
        <v>61</v>
      </c>
      <c r="R145" t="s">
        <v>38</v>
      </c>
      <c r="S145" t="s">
        <v>39</v>
      </c>
      <c r="T145" t="s">
        <v>39</v>
      </c>
      <c r="U145" t="s">
        <v>97</v>
      </c>
      <c r="V145" t="s">
        <v>41</v>
      </c>
      <c r="W145" t="s">
        <v>41</v>
      </c>
      <c r="X145" t="s">
        <v>76</v>
      </c>
      <c r="Y145" t="s">
        <v>76</v>
      </c>
      <c r="Z145" t="s">
        <v>41</v>
      </c>
      <c r="AA145" t="s">
        <v>76</v>
      </c>
      <c r="AB145" t="s">
        <v>42</v>
      </c>
    </row>
    <row r="146" spans="1:28" x14ac:dyDescent="0.35">
      <c r="A146" t="s">
        <v>70</v>
      </c>
      <c r="B146" t="s">
        <v>27</v>
      </c>
      <c r="C146" t="s">
        <v>56</v>
      </c>
      <c r="D146" t="s">
        <v>28</v>
      </c>
      <c r="E146" s="15" t="str">
        <f t="shared" si="4"/>
        <v>Yes</v>
      </c>
      <c r="F146" s="16" t="s">
        <v>32</v>
      </c>
      <c r="G146">
        <v>46</v>
      </c>
      <c r="H146" t="s">
        <v>106</v>
      </c>
      <c r="I146" t="s">
        <v>90</v>
      </c>
      <c r="J146" t="s">
        <v>47</v>
      </c>
      <c r="K146" t="s">
        <v>48</v>
      </c>
      <c r="L146" s="15" t="str">
        <f t="shared" si="5"/>
        <v>Neither/Other (DO NOT READ)</v>
      </c>
      <c r="M146" s="16" t="s">
        <v>103</v>
      </c>
      <c r="N146" t="s">
        <v>149</v>
      </c>
      <c r="O146" t="s">
        <v>35</v>
      </c>
      <c r="P146" t="s">
        <v>77</v>
      </c>
      <c r="Q146" t="s">
        <v>37</v>
      </c>
      <c r="R146" t="s">
        <v>51</v>
      </c>
      <c r="S146" t="s">
        <v>62</v>
      </c>
      <c r="T146" t="s">
        <v>75</v>
      </c>
      <c r="U146" t="s">
        <v>40</v>
      </c>
      <c r="V146" t="s">
        <v>41</v>
      </c>
      <c r="W146" t="s">
        <v>76</v>
      </c>
      <c r="X146" t="s">
        <v>76</v>
      </c>
      <c r="Y146" t="s">
        <v>41</v>
      </c>
      <c r="Z146" t="s">
        <v>41</v>
      </c>
      <c r="AA146" t="s">
        <v>41</v>
      </c>
      <c r="AB146" t="s">
        <v>53</v>
      </c>
    </row>
    <row r="147" spans="1:28" x14ac:dyDescent="0.35">
      <c r="A147" t="s">
        <v>141</v>
      </c>
      <c r="B147" t="s">
        <v>27</v>
      </c>
      <c r="C147" t="s">
        <v>28</v>
      </c>
      <c r="D147" t="s">
        <v>28</v>
      </c>
      <c r="E147" s="15" t="str">
        <f t="shared" si="4"/>
        <v>Yes</v>
      </c>
      <c r="F147" s="16" t="s">
        <v>29</v>
      </c>
      <c r="G147">
        <v>63</v>
      </c>
      <c r="H147" t="s">
        <v>83</v>
      </c>
      <c r="I147" t="s">
        <v>46</v>
      </c>
      <c r="J147" t="s">
        <v>47</v>
      </c>
      <c r="K147" t="s">
        <v>48</v>
      </c>
      <c r="L147" s="15" t="str">
        <f t="shared" si="5"/>
        <v>Democratic</v>
      </c>
      <c r="M147" s="16" t="s">
        <v>29</v>
      </c>
      <c r="N147" t="s">
        <v>58</v>
      </c>
      <c r="O147" t="s">
        <v>59</v>
      </c>
      <c r="P147" t="s">
        <v>60</v>
      </c>
      <c r="Q147" t="s">
        <v>79</v>
      </c>
      <c r="R147" t="s">
        <v>87</v>
      </c>
      <c r="S147" t="s">
        <v>39</v>
      </c>
      <c r="T147" t="s">
        <v>39</v>
      </c>
      <c r="U147" t="s">
        <v>68</v>
      </c>
      <c r="V147" t="s">
        <v>41</v>
      </c>
      <c r="W147" t="s">
        <v>76</v>
      </c>
      <c r="X147" t="s">
        <v>76</v>
      </c>
      <c r="Y147" t="s">
        <v>41</v>
      </c>
      <c r="Z147" t="s">
        <v>41</v>
      </c>
      <c r="AA147" t="s">
        <v>41</v>
      </c>
      <c r="AB147" t="s">
        <v>42</v>
      </c>
    </row>
    <row r="148" spans="1:28" x14ac:dyDescent="0.35">
      <c r="A148" t="s">
        <v>70</v>
      </c>
      <c r="B148" t="s">
        <v>55</v>
      </c>
      <c r="C148" t="s">
        <v>81</v>
      </c>
      <c r="D148" t="s">
        <v>81</v>
      </c>
      <c r="E148" s="15" t="str">
        <f t="shared" si="4"/>
        <v>Yes</v>
      </c>
      <c r="F148" s="16" t="s">
        <v>29</v>
      </c>
      <c r="G148">
        <v>70</v>
      </c>
      <c r="H148" t="s">
        <v>30</v>
      </c>
      <c r="I148" t="s">
        <v>90</v>
      </c>
      <c r="J148" t="s">
        <v>47</v>
      </c>
      <c r="K148" t="s">
        <v>48</v>
      </c>
      <c r="L148" s="15" t="str">
        <f t="shared" si="5"/>
        <v>Democratic</v>
      </c>
      <c r="M148" s="16" t="s">
        <v>29</v>
      </c>
      <c r="N148" t="s">
        <v>66</v>
      </c>
      <c r="O148" t="s">
        <v>59</v>
      </c>
      <c r="P148" t="s">
        <v>60</v>
      </c>
      <c r="Q148" t="s">
        <v>115</v>
      </c>
      <c r="R148" t="s">
        <v>67</v>
      </c>
      <c r="S148" t="s">
        <v>39</v>
      </c>
      <c r="T148" t="s">
        <v>39</v>
      </c>
      <c r="U148" t="s">
        <v>68</v>
      </c>
      <c r="V148" t="s">
        <v>76</v>
      </c>
      <c r="W148" t="s">
        <v>76</v>
      </c>
      <c r="X148" t="s">
        <v>41</v>
      </c>
      <c r="Y148" t="s">
        <v>76</v>
      </c>
      <c r="Z148" t="s">
        <v>76</v>
      </c>
      <c r="AA148" t="s">
        <v>76</v>
      </c>
      <c r="AB148" t="s">
        <v>69</v>
      </c>
    </row>
    <row r="149" spans="1:28" x14ac:dyDescent="0.35">
      <c r="A149" t="s">
        <v>89</v>
      </c>
      <c r="B149" t="s">
        <v>55</v>
      </c>
      <c r="C149" t="s">
        <v>81</v>
      </c>
      <c r="D149" t="s">
        <v>81</v>
      </c>
      <c r="E149" s="15" t="str">
        <f t="shared" si="4"/>
        <v>Yes</v>
      </c>
      <c r="F149" s="16" t="s">
        <v>29</v>
      </c>
      <c r="G149">
        <v>92</v>
      </c>
      <c r="H149" t="s">
        <v>45</v>
      </c>
      <c r="I149" t="s">
        <v>98</v>
      </c>
      <c r="J149" t="s">
        <v>47</v>
      </c>
      <c r="K149" t="s">
        <v>48</v>
      </c>
      <c r="L149" s="15" t="str">
        <f t="shared" si="5"/>
        <v>Democratic</v>
      </c>
      <c r="M149" s="16" t="s">
        <v>29</v>
      </c>
      <c r="N149" t="s">
        <v>66</v>
      </c>
      <c r="O149" t="s">
        <v>59</v>
      </c>
      <c r="P149" t="s">
        <v>60</v>
      </c>
      <c r="Q149" t="s">
        <v>61</v>
      </c>
      <c r="R149" t="s">
        <v>87</v>
      </c>
      <c r="S149" t="s">
        <v>39</v>
      </c>
      <c r="T149" t="s">
        <v>39</v>
      </c>
      <c r="U149" t="s">
        <v>40</v>
      </c>
      <c r="V149" t="s">
        <v>41</v>
      </c>
      <c r="W149" t="s">
        <v>41</v>
      </c>
      <c r="X149" t="s">
        <v>37</v>
      </c>
      <c r="Y149" t="s">
        <v>41</v>
      </c>
      <c r="Z149" t="s">
        <v>41</v>
      </c>
      <c r="AA149" t="s">
        <v>41</v>
      </c>
      <c r="AB149" t="s">
        <v>69</v>
      </c>
    </row>
    <row r="150" spans="1:28" x14ac:dyDescent="0.35">
      <c r="A150" t="s">
        <v>138</v>
      </c>
      <c r="B150" t="s">
        <v>101</v>
      </c>
      <c r="C150" t="s">
        <v>92</v>
      </c>
      <c r="D150" t="s">
        <v>92</v>
      </c>
      <c r="E150" s="15" t="str">
        <f t="shared" si="4"/>
        <v>Yes</v>
      </c>
      <c r="F150" s="16" t="s">
        <v>29</v>
      </c>
      <c r="G150">
        <v>60</v>
      </c>
      <c r="H150" t="s">
        <v>30</v>
      </c>
      <c r="I150" t="s">
        <v>120</v>
      </c>
      <c r="J150" t="s">
        <v>47</v>
      </c>
      <c r="K150" t="s">
        <v>94</v>
      </c>
      <c r="L150" s="15" t="str">
        <f t="shared" si="5"/>
        <v>Democratic</v>
      </c>
      <c r="M150" s="16" t="s">
        <v>29</v>
      </c>
      <c r="N150" t="s">
        <v>58</v>
      </c>
      <c r="O150" t="s">
        <v>59</v>
      </c>
      <c r="P150" t="s">
        <v>164</v>
      </c>
      <c r="Q150" t="s">
        <v>91</v>
      </c>
      <c r="R150" t="s">
        <v>51</v>
      </c>
      <c r="S150" t="s">
        <v>39</v>
      </c>
      <c r="T150" t="s">
        <v>39</v>
      </c>
      <c r="U150" t="s">
        <v>40</v>
      </c>
      <c r="V150" t="s">
        <v>41</v>
      </c>
      <c r="W150" t="s">
        <v>76</v>
      </c>
      <c r="X150" t="s">
        <v>76</v>
      </c>
      <c r="Y150" t="s">
        <v>41</v>
      </c>
      <c r="Z150" t="s">
        <v>76</v>
      </c>
      <c r="AA150" t="s">
        <v>41</v>
      </c>
      <c r="AB150" t="s">
        <v>42</v>
      </c>
    </row>
    <row r="151" spans="1:28" x14ac:dyDescent="0.35">
      <c r="A151" t="s">
        <v>143</v>
      </c>
      <c r="B151" t="s">
        <v>123</v>
      </c>
      <c r="C151" t="s">
        <v>28</v>
      </c>
      <c r="D151" t="s">
        <v>28</v>
      </c>
      <c r="E151" s="15" t="str">
        <f t="shared" si="4"/>
        <v>Yes</v>
      </c>
      <c r="F151" s="16" t="s">
        <v>29</v>
      </c>
      <c r="G151">
        <v>65</v>
      </c>
      <c r="H151" t="s">
        <v>83</v>
      </c>
      <c r="I151" t="s">
        <v>31</v>
      </c>
      <c r="J151" t="s">
        <v>47</v>
      </c>
      <c r="K151" t="s">
        <v>122</v>
      </c>
      <c r="L151" s="15" t="str">
        <f t="shared" si="5"/>
        <v>Democratic</v>
      </c>
      <c r="M151" s="16" t="s">
        <v>85</v>
      </c>
      <c r="N151" t="s">
        <v>66</v>
      </c>
      <c r="O151" t="s">
        <v>59</v>
      </c>
      <c r="P151" t="s">
        <v>111</v>
      </c>
      <c r="Q151" t="s">
        <v>37</v>
      </c>
      <c r="R151" t="s">
        <v>37</v>
      </c>
      <c r="S151" t="s">
        <v>88</v>
      </c>
      <c r="T151" t="s">
        <v>39</v>
      </c>
      <c r="U151" t="s">
        <v>68</v>
      </c>
      <c r="V151" t="s">
        <v>76</v>
      </c>
      <c r="W151" t="s">
        <v>76</v>
      </c>
      <c r="X151" t="s">
        <v>76</v>
      </c>
      <c r="Y151" t="s">
        <v>76</v>
      </c>
      <c r="Z151" t="s">
        <v>76</v>
      </c>
      <c r="AA151" t="s">
        <v>76</v>
      </c>
      <c r="AB151" t="s">
        <v>42</v>
      </c>
    </row>
    <row r="152" spans="1:28" x14ac:dyDescent="0.35">
      <c r="A152" t="s">
        <v>141</v>
      </c>
      <c r="B152" t="s">
        <v>27</v>
      </c>
      <c r="C152" t="s">
        <v>92</v>
      </c>
      <c r="D152" t="s">
        <v>28</v>
      </c>
      <c r="E152" s="15" t="str">
        <f t="shared" si="4"/>
        <v>Yes</v>
      </c>
      <c r="F152" s="16" t="s">
        <v>32</v>
      </c>
      <c r="G152">
        <v>33</v>
      </c>
      <c r="H152" t="s">
        <v>45</v>
      </c>
      <c r="I152" t="s">
        <v>90</v>
      </c>
      <c r="J152" t="s">
        <v>47</v>
      </c>
      <c r="K152" t="s">
        <v>94</v>
      </c>
      <c r="L152" s="15" t="str">
        <f t="shared" si="5"/>
        <v>Republican</v>
      </c>
      <c r="M152" s="16" t="s">
        <v>72</v>
      </c>
      <c r="N152" t="s">
        <v>49</v>
      </c>
      <c r="O152" t="s">
        <v>59</v>
      </c>
      <c r="P152" t="s">
        <v>36</v>
      </c>
      <c r="Q152" t="s">
        <v>37</v>
      </c>
      <c r="R152" t="s">
        <v>51</v>
      </c>
      <c r="S152" t="s">
        <v>39</v>
      </c>
      <c r="T152" t="s">
        <v>39</v>
      </c>
      <c r="U152" t="s">
        <v>40</v>
      </c>
      <c r="V152" t="s">
        <v>37</v>
      </c>
      <c r="W152" t="s">
        <v>41</v>
      </c>
      <c r="X152" t="s">
        <v>41</v>
      </c>
      <c r="Y152" t="s">
        <v>41</v>
      </c>
      <c r="Z152" t="s">
        <v>41</v>
      </c>
      <c r="AA152" t="s">
        <v>41</v>
      </c>
      <c r="AB152" t="s">
        <v>69</v>
      </c>
    </row>
    <row r="153" spans="1:28" x14ac:dyDescent="0.35">
      <c r="A153" t="s">
        <v>142</v>
      </c>
      <c r="B153" t="s">
        <v>27</v>
      </c>
      <c r="C153" t="s">
        <v>56</v>
      </c>
      <c r="D153" t="s">
        <v>56</v>
      </c>
      <c r="E153" s="15" t="str">
        <f t="shared" si="4"/>
        <v>Yes</v>
      </c>
      <c r="F153" s="16" t="s">
        <v>29</v>
      </c>
      <c r="G153">
        <v>53</v>
      </c>
      <c r="H153" t="s">
        <v>45</v>
      </c>
      <c r="I153" t="s">
        <v>93</v>
      </c>
      <c r="J153" t="s">
        <v>47</v>
      </c>
      <c r="K153" t="s">
        <v>48</v>
      </c>
      <c r="L153" s="15" t="str">
        <f t="shared" si="5"/>
        <v>Democratic</v>
      </c>
      <c r="M153" s="16" t="s">
        <v>29</v>
      </c>
      <c r="N153" t="s">
        <v>66</v>
      </c>
      <c r="O153" t="s">
        <v>59</v>
      </c>
      <c r="P153" t="s">
        <v>36</v>
      </c>
      <c r="Q153" t="s">
        <v>115</v>
      </c>
      <c r="R153" t="s">
        <v>87</v>
      </c>
      <c r="S153" t="s">
        <v>39</v>
      </c>
      <c r="T153" t="s">
        <v>39</v>
      </c>
      <c r="U153" t="s">
        <v>40</v>
      </c>
      <c r="V153" t="s">
        <v>41</v>
      </c>
      <c r="W153" t="s">
        <v>41</v>
      </c>
      <c r="X153" t="s">
        <v>37</v>
      </c>
      <c r="Y153" t="s">
        <v>41</v>
      </c>
      <c r="Z153" t="s">
        <v>41</v>
      </c>
      <c r="AA153" t="s">
        <v>41</v>
      </c>
      <c r="AB153" t="s">
        <v>53</v>
      </c>
    </row>
    <row r="154" spans="1:28" x14ac:dyDescent="0.35">
      <c r="A154" t="s">
        <v>165</v>
      </c>
      <c r="B154" t="s">
        <v>27</v>
      </c>
      <c r="C154" t="s">
        <v>28</v>
      </c>
      <c r="D154" t="s">
        <v>28</v>
      </c>
      <c r="E154" s="15" t="str">
        <f t="shared" si="4"/>
        <v>Yes</v>
      </c>
      <c r="F154" s="16" t="s">
        <v>29</v>
      </c>
      <c r="G154">
        <v>68</v>
      </c>
      <c r="H154" t="s">
        <v>106</v>
      </c>
      <c r="I154" t="s">
        <v>120</v>
      </c>
      <c r="J154" t="s">
        <v>47</v>
      </c>
      <c r="K154" t="s">
        <v>48</v>
      </c>
      <c r="L154" s="15" t="str">
        <f t="shared" si="5"/>
        <v>Democratic</v>
      </c>
      <c r="M154" s="16" t="s">
        <v>29</v>
      </c>
      <c r="N154" t="s">
        <v>66</v>
      </c>
      <c r="O154" t="s">
        <v>35</v>
      </c>
      <c r="P154" t="s">
        <v>111</v>
      </c>
      <c r="Q154" t="s">
        <v>61</v>
      </c>
      <c r="R154" t="s">
        <v>87</v>
      </c>
      <c r="S154" t="s">
        <v>39</v>
      </c>
      <c r="T154" t="s">
        <v>39</v>
      </c>
      <c r="U154" t="s">
        <v>52</v>
      </c>
      <c r="V154" t="s">
        <v>76</v>
      </c>
      <c r="W154" t="s">
        <v>41</v>
      </c>
      <c r="X154" t="s">
        <v>41</v>
      </c>
      <c r="Y154" t="s">
        <v>41</v>
      </c>
      <c r="Z154" t="s">
        <v>41</v>
      </c>
      <c r="AA154" t="s">
        <v>41</v>
      </c>
      <c r="AB154" t="s">
        <v>42</v>
      </c>
    </row>
    <row r="155" spans="1:28" x14ac:dyDescent="0.35">
      <c r="A155" t="s">
        <v>166</v>
      </c>
      <c r="B155" t="s">
        <v>64</v>
      </c>
      <c r="C155" t="s">
        <v>81</v>
      </c>
      <c r="D155" t="s">
        <v>81</v>
      </c>
      <c r="E155" s="15" t="str">
        <f t="shared" si="4"/>
        <v>Yes</v>
      </c>
      <c r="F155" s="16" t="s">
        <v>29</v>
      </c>
      <c r="G155">
        <v>49</v>
      </c>
      <c r="H155" t="s">
        <v>83</v>
      </c>
      <c r="I155" t="s">
        <v>57</v>
      </c>
      <c r="J155" t="s">
        <v>47</v>
      </c>
      <c r="K155" t="s">
        <v>102</v>
      </c>
      <c r="L155" s="15" t="str">
        <f t="shared" si="5"/>
        <v>Democratic</v>
      </c>
      <c r="M155" s="16" t="s">
        <v>29</v>
      </c>
      <c r="N155" t="s">
        <v>78</v>
      </c>
      <c r="O155" t="s">
        <v>59</v>
      </c>
      <c r="P155" t="s">
        <v>36</v>
      </c>
      <c r="Q155" t="s">
        <v>79</v>
      </c>
      <c r="R155" t="s">
        <v>87</v>
      </c>
      <c r="S155" t="s">
        <v>88</v>
      </c>
      <c r="T155" t="s">
        <v>75</v>
      </c>
      <c r="U155" t="s">
        <v>68</v>
      </c>
      <c r="V155" t="s">
        <v>41</v>
      </c>
      <c r="W155" t="s">
        <v>41</v>
      </c>
      <c r="X155" t="s">
        <v>41</v>
      </c>
      <c r="Y155" t="s">
        <v>41</v>
      </c>
      <c r="Z155" t="s">
        <v>41</v>
      </c>
      <c r="AA155" t="s">
        <v>41</v>
      </c>
      <c r="AB155" t="s">
        <v>42</v>
      </c>
    </row>
    <row r="156" spans="1:28" x14ac:dyDescent="0.35">
      <c r="A156" t="s">
        <v>116</v>
      </c>
      <c r="B156" t="s">
        <v>64</v>
      </c>
      <c r="C156" t="s">
        <v>28</v>
      </c>
      <c r="D156" t="s">
        <v>28</v>
      </c>
      <c r="E156" s="15" t="str">
        <f t="shared" si="4"/>
        <v>Yes</v>
      </c>
      <c r="F156" s="16" t="s">
        <v>29</v>
      </c>
      <c r="G156">
        <v>33</v>
      </c>
      <c r="H156" t="s">
        <v>45</v>
      </c>
      <c r="I156" t="s">
        <v>120</v>
      </c>
      <c r="J156" t="s">
        <v>47</v>
      </c>
      <c r="K156" t="s">
        <v>48</v>
      </c>
      <c r="L156" s="15" t="str">
        <f t="shared" si="5"/>
        <v>Democratic</v>
      </c>
      <c r="M156" s="16" t="s">
        <v>29</v>
      </c>
      <c r="N156" t="s">
        <v>58</v>
      </c>
      <c r="O156" t="s">
        <v>59</v>
      </c>
      <c r="P156" t="s">
        <v>50</v>
      </c>
      <c r="Q156" t="s">
        <v>61</v>
      </c>
      <c r="R156" t="s">
        <v>51</v>
      </c>
      <c r="S156" t="s">
        <v>39</v>
      </c>
      <c r="T156" t="s">
        <v>75</v>
      </c>
      <c r="U156" t="s">
        <v>40</v>
      </c>
      <c r="V156" t="s">
        <v>41</v>
      </c>
      <c r="W156" t="s">
        <v>76</v>
      </c>
      <c r="X156" t="s">
        <v>76</v>
      </c>
      <c r="Y156" t="s">
        <v>76</v>
      </c>
      <c r="Z156" t="s">
        <v>41</v>
      </c>
      <c r="AA156" t="s">
        <v>76</v>
      </c>
      <c r="AB156" t="s">
        <v>69</v>
      </c>
    </row>
    <row r="157" spans="1:28" x14ac:dyDescent="0.35">
      <c r="A157" t="s">
        <v>118</v>
      </c>
      <c r="B157" t="s">
        <v>27</v>
      </c>
      <c r="C157" t="s">
        <v>81</v>
      </c>
      <c r="D157" t="s">
        <v>81</v>
      </c>
      <c r="E157" s="15" t="str">
        <f t="shared" si="4"/>
        <v>Yes</v>
      </c>
      <c r="F157" s="16" t="s">
        <v>29</v>
      </c>
      <c r="G157">
        <v>58</v>
      </c>
      <c r="H157" t="s">
        <v>135</v>
      </c>
      <c r="I157" t="s">
        <v>90</v>
      </c>
      <c r="J157" t="s">
        <v>47</v>
      </c>
      <c r="K157" t="s">
        <v>48</v>
      </c>
      <c r="L157" s="15" t="str">
        <f t="shared" si="5"/>
        <v>Democratic</v>
      </c>
      <c r="M157" s="16" t="s">
        <v>29</v>
      </c>
      <c r="N157" t="s">
        <v>49</v>
      </c>
      <c r="O157" t="s">
        <v>59</v>
      </c>
      <c r="P157" t="s">
        <v>149</v>
      </c>
      <c r="Q157" t="s">
        <v>37</v>
      </c>
      <c r="R157" t="s">
        <v>51</v>
      </c>
      <c r="S157" t="s">
        <v>39</v>
      </c>
      <c r="T157" t="s">
        <v>39</v>
      </c>
      <c r="U157" t="s">
        <v>97</v>
      </c>
      <c r="V157" t="s">
        <v>37</v>
      </c>
      <c r="W157" t="s">
        <v>37</v>
      </c>
      <c r="X157" t="s">
        <v>37</v>
      </c>
      <c r="Y157" t="s">
        <v>41</v>
      </c>
      <c r="Z157" t="s">
        <v>37</v>
      </c>
      <c r="AA157" t="s">
        <v>76</v>
      </c>
      <c r="AB157" t="s">
        <v>53</v>
      </c>
    </row>
    <row r="158" spans="1:28" x14ac:dyDescent="0.35">
      <c r="A158" t="s">
        <v>119</v>
      </c>
      <c r="B158" t="s">
        <v>27</v>
      </c>
      <c r="C158" t="s">
        <v>28</v>
      </c>
      <c r="D158" t="s">
        <v>28</v>
      </c>
      <c r="E158" s="15" t="str">
        <f t="shared" si="4"/>
        <v>Yes</v>
      </c>
      <c r="F158" s="16" t="s">
        <v>29</v>
      </c>
      <c r="G158">
        <v>89</v>
      </c>
      <c r="H158" t="s">
        <v>71</v>
      </c>
      <c r="I158" t="s">
        <v>131</v>
      </c>
      <c r="J158" t="s">
        <v>47</v>
      </c>
      <c r="K158" t="s">
        <v>48</v>
      </c>
      <c r="L158" s="15" t="str">
        <f t="shared" si="5"/>
        <v>Democratic</v>
      </c>
      <c r="M158" s="16" t="s">
        <v>29</v>
      </c>
      <c r="N158" t="s">
        <v>34</v>
      </c>
      <c r="O158" t="s">
        <v>35</v>
      </c>
      <c r="P158" t="s">
        <v>60</v>
      </c>
      <c r="Q158" t="s">
        <v>86</v>
      </c>
      <c r="R158" t="s">
        <v>51</v>
      </c>
      <c r="S158" t="s">
        <v>88</v>
      </c>
      <c r="T158" t="s">
        <v>75</v>
      </c>
      <c r="U158" t="s">
        <v>40</v>
      </c>
      <c r="V158" t="s">
        <v>76</v>
      </c>
      <c r="W158" t="s">
        <v>76</v>
      </c>
      <c r="X158" t="s">
        <v>76</v>
      </c>
      <c r="Y158" t="s">
        <v>76</v>
      </c>
      <c r="Z158" t="s">
        <v>41</v>
      </c>
      <c r="AA158" t="s">
        <v>41</v>
      </c>
      <c r="AB158" t="s">
        <v>42</v>
      </c>
    </row>
    <row r="159" spans="1:28" x14ac:dyDescent="0.35">
      <c r="A159" t="s">
        <v>118</v>
      </c>
      <c r="B159" t="s">
        <v>27</v>
      </c>
      <c r="C159" t="s">
        <v>28</v>
      </c>
      <c r="D159" t="s">
        <v>28</v>
      </c>
      <c r="E159" s="15" t="str">
        <f t="shared" si="4"/>
        <v>Yes</v>
      </c>
      <c r="F159" s="16" t="s">
        <v>29</v>
      </c>
      <c r="G159">
        <v>61</v>
      </c>
      <c r="H159" t="s">
        <v>83</v>
      </c>
      <c r="I159" t="s">
        <v>98</v>
      </c>
      <c r="J159" t="s">
        <v>47</v>
      </c>
      <c r="K159" t="s">
        <v>94</v>
      </c>
      <c r="L159" s="15" t="str">
        <f t="shared" si="5"/>
        <v>Democratic</v>
      </c>
      <c r="M159" s="16" t="s">
        <v>29</v>
      </c>
      <c r="N159" t="s">
        <v>78</v>
      </c>
      <c r="O159" t="s">
        <v>35</v>
      </c>
      <c r="P159" t="s">
        <v>125</v>
      </c>
      <c r="Q159" t="s">
        <v>117</v>
      </c>
      <c r="R159" t="s">
        <v>51</v>
      </c>
      <c r="S159" t="s">
        <v>39</v>
      </c>
      <c r="T159" t="s">
        <v>39</v>
      </c>
      <c r="U159" t="s">
        <v>40</v>
      </c>
      <c r="V159" t="s">
        <v>41</v>
      </c>
      <c r="W159" t="s">
        <v>76</v>
      </c>
      <c r="X159" t="s">
        <v>76</v>
      </c>
      <c r="Y159" t="s">
        <v>41</v>
      </c>
      <c r="Z159" t="s">
        <v>76</v>
      </c>
      <c r="AA159" t="s">
        <v>41</v>
      </c>
      <c r="AB159" t="s">
        <v>69</v>
      </c>
    </row>
    <row r="160" spans="1:28" x14ac:dyDescent="0.35">
      <c r="A160" t="s">
        <v>118</v>
      </c>
      <c r="B160" t="s">
        <v>27</v>
      </c>
      <c r="C160" t="s">
        <v>28</v>
      </c>
      <c r="D160" t="s">
        <v>28</v>
      </c>
      <c r="E160" s="15" t="str">
        <f t="shared" si="4"/>
        <v>Yes</v>
      </c>
      <c r="F160" s="16" t="s">
        <v>29</v>
      </c>
      <c r="G160" t="s">
        <v>77</v>
      </c>
      <c r="H160" t="s">
        <v>71</v>
      </c>
      <c r="I160" t="s">
        <v>77</v>
      </c>
      <c r="J160" t="s">
        <v>47</v>
      </c>
      <c r="K160" t="s">
        <v>122</v>
      </c>
      <c r="L160" s="15" t="str">
        <f t="shared" si="5"/>
        <v>Republican</v>
      </c>
      <c r="M160" s="16" t="s">
        <v>72</v>
      </c>
      <c r="N160" t="s">
        <v>49</v>
      </c>
      <c r="O160" t="s">
        <v>59</v>
      </c>
      <c r="P160" t="s">
        <v>95</v>
      </c>
      <c r="Q160" t="s">
        <v>115</v>
      </c>
      <c r="R160" t="s">
        <v>51</v>
      </c>
      <c r="S160" t="s">
        <v>88</v>
      </c>
      <c r="T160" t="s">
        <v>75</v>
      </c>
      <c r="U160" t="s">
        <v>40</v>
      </c>
      <c r="V160" t="s">
        <v>41</v>
      </c>
      <c r="W160" t="s">
        <v>41</v>
      </c>
      <c r="X160" t="s">
        <v>41</v>
      </c>
      <c r="Y160" t="s">
        <v>41</v>
      </c>
      <c r="Z160" t="s">
        <v>41</v>
      </c>
      <c r="AA160" t="s">
        <v>41</v>
      </c>
      <c r="AB160" t="s">
        <v>42</v>
      </c>
    </row>
    <row r="161" spans="1:28" x14ac:dyDescent="0.35">
      <c r="A161" t="s">
        <v>118</v>
      </c>
      <c r="B161" t="s">
        <v>27</v>
      </c>
      <c r="C161" t="s">
        <v>28</v>
      </c>
      <c r="D161" t="s">
        <v>28</v>
      </c>
      <c r="E161" s="15" t="str">
        <f t="shared" si="4"/>
        <v>Yes</v>
      </c>
      <c r="F161" s="16" t="s">
        <v>29</v>
      </c>
      <c r="G161">
        <v>71</v>
      </c>
      <c r="H161" t="s">
        <v>106</v>
      </c>
      <c r="I161" t="s">
        <v>90</v>
      </c>
      <c r="J161" t="s">
        <v>47</v>
      </c>
      <c r="K161" t="s">
        <v>48</v>
      </c>
      <c r="L161" s="15" t="str">
        <f t="shared" si="5"/>
        <v>Democratic</v>
      </c>
      <c r="M161" s="16" t="s">
        <v>29</v>
      </c>
      <c r="N161" t="s">
        <v>78</v>
      </c>
      <c r="O161" t="s">
        <v>59</v>
      </c>
      <c r="P161" t="s">
        <v>126</v>
      </c>
      <c r="Q161" t="s">
        <v>61</v>
      </c>
      <c r="R161" t="s">
        <v>37</v>
      </c>
      <c r="S161" t="s">
        <v>39</v>
      </c>
      <c r="T161" t="s">
        <v>39</v>
      </c>
      <c r="U161" t="s">
        <v>37</v>
      </c>
      <c r="V161" t="s">
        <v>41</v>
      </c>
      <c r="W161" t="s">
        <v>37</v>
      </c>
      <c r="X161" t="s">
        <v>37</v>
      </c>
      <c r="Y161" t="s">
        <v>41</v>
      </c>
      <c r="Z161" t="s">
        <v>41</v>
      </c>
      <c r="AA161" t="s">
        <v>41</v>
      </c>
      <c r="AB161" t="s">
        <v>53</v>
      </c>
    </row>
    <row r="162" spans="1:28" x14ac:dyDescent="0.35">
      <c r="A162" t="s">
        <v>167</v>
      </c>
      <c r="B162" t="s">
        <v>27</v>
      </c>
      <c r="C162" t="s">
        <v>28</v>
      </c>
      <c r="D162" t="s">
        <v>28</v>
      </c>
      <c r="E162" s="15" t="str">
        <f t="shared" si="4"/>
        <v>Yes</v>
      </c>
      <c r="F162" s="16" t="s">
        <v>29</v>
      </c>
      <c r="G162">
        <v>67</v>
      </c>
      <c r="H162" t="s">
        <v>71</v>
      </c>
      <c r="I162" t="s">
        <v>65</v>
      </c>
      <c r="J162" t="s">
        <v>32</v>
      </c>
      <c r="K162" t="s">
        <v>33</v>
      </c>
      <c r="L162" s="15" t="str">
        <f t="shared" si="5"/>
        <v>Democratic</v>
      </c>
      <c r="M162" s="16" t="s">
        <v>29</v>
      </c>
      <c r="N162" t="s">
        <v>58</v>
      </c>
      <c r="O162" t="s">
        <v>59</v>
      </c>
      <c r="P162" t="s">
        <v>60</v>
      </c>
      <c r="Q162" t="s">
        <v>61</v>
      </c>
      <c r="R162" t="s">
        <v>51</v>
      </c>
      <c r="S162" t="s">
        <v>39</v>
      </c>
      <c r="T162" t="s">
        <v>75</v>
      </c>
      <c r="U162" t="s">
        <v>40</v>
      </c>
      <c r="V162" t="s">
        <v>41</v>
      </c>
      <c r="W162" t="s">
        <v>76</v>
      </c>
      <c r="X162" t="s">
        <v>76</v>
      </c>
      <c r="Y162" t="s">
        <v>41</v>
      </c>
      <c r="Z162" t="s">
        <v>41</v>
      </c>
      <c r="AA162" t="s">
        <v>41</v>
      </c>
      <c r="AB162" t="s">
        <v>69</v>
      </c>
    </row>
    <row r="163" spans="1:28" x14ac:dyDescent="0.35">
      <c r="A163" t="s">
        <v>147</v>
      </c>
      <c r="B163" t="s">
        <v>101</v>
      </c>
      <c r="C163" t="s">
        <v>81</v>
      </c>
      <c r="D163" t="s">
        <v>81</v>
      </c>
      <c r="E163" s="15" t="str">
        <f t="shared" si="4"/>
        <v>Yes</v>
      </c>
      <c r="F163" s="16" t="s">
        <v>29</v>
      </c>
      <c r="G163">
        <v>88</v>
      </c>
      <c r="H163" t="s">
        <v>45</v>
      </c>
      <c r="I163" t="s">
        <v>136</v>
      </c>
      <c r="J163" t="s">
        <v>47</v>
      </c>
      <c r="K163" t="s">
        <v>48</v>
      </c>
      <c r="L163" s="15" t="str">
        <f t="shared" si="5"/>
        <v>Democratic</v>
      </c>
      <c r="M163" s="16" t="s">
        <v>29</v>
      </c>
      <c r="N163" t="s">
        <v>58</v>
      </c>
      <c r="O163" t="s">
        <v>59</v>
      </c>
      <c r="P163" t="s">
        <v>36</v>
      </c>
      <c r="Q163" t="s">
        <v>117</v>
      </c>
      <c r="R163" t="s">
        <v>51</v>
      </c>
      <c r="S163" t="s">
        <v>88</v>
      </c>
      <c r="T163" t="s">
        <v>75</v>
      </c>
      <c r="U163" t="s">
        <v>52</v>
      </c>
      <c r="V163" t="s">
        <v>41</v>
      </c>
      <c r="W163" t="s">
        <v>76</v>
      </c>
      <c r="X163" t="s">
        <v>76</v>
      </c>
      <c r="Y163" t="s">
        <v>41</v>
      </c>
      <c r="Z163" t="s">
        <v>76</v>
      </c>
      <c r="AA163" t="s">
        <v>41</v>
      </c>
      <c r="AB163" t="s">
        <v>69</v>
      </c>
    </row>
    <row r="164" spans="1:28" x14ac:dyDescent="0.35">
      <c r="A164" t="s">
        <v>116</v>
      </c>
      <c r="B164" t="s">
        <v>27</v>
      </c>
      <c r="C164" t="s">
        <v>56</v>
      </c>
      <c r="D164" t="s">
        <v>28</v>
      </c>
      <c r="E164" s="15" t="str">
        <f t="shared" si="4"/>
        <v>Yes</v>
      </c>
      <c r="F164" s="16" t="s">
        <v>32</v>
      </c>
      <c r="G164">
        <v>55</v>
      </c>
      <c r="H164" t="s">
        <v>83</v>
      </c>
      <c r="I164" t="s">
        <v>57</v>
      </c>
      <c r="J164" t="s">
        <v>47</v>
      </c>
      <c r="K164" t="s">
        <v>48</v>
      </c>
      <c r="L164" s="15" t="str">
        <f t="shared" si="5"/>
        <v>Democratic</v>
      </c>
      <c r="M164" s="16" t="s">
        <v>85</v>
      </c>
      <c r="N164" t="s">
        <v>66</v>
      </c>
      <c r="O164" t="s">
        <v>59</v>
      </c>
      <c r="P164" t="s">
        <v>60</v>
      </c>
      <c r="Q164" t="s">
        <v>115</v>
      </c>
      <c r="R164" t="s">
        <v>87</v>
      </c>
      <c r="S164" t="s">
        <v>39</v>
      </c>
      <c r="T164" t="s">
        <v>39</v>
      </c>
      <c r="U164" t="s">
        <v>68</v>
      </c>
      <c r="V164" t="s">
        <v>41</v>
      </c>
      <c r="W164" t="s">
        <v>41</v>
      </c>
      <c r="X164" t="s">
        <v>41</v>
      </c>
      <c r="Y164" t="s">
        <v>41</v>
      </c>
      <c r="Z164" t="s">
        <v>41</v>
      </c>
      <c r="AA164" t="s">
        <v>41</v>
      </c>
      <c r="AB164" t="s">
        <v>42</v>
      </c>
    </row>
    <row r="165" spans="1:28" x14ac:dyDescent="0.35">
      <c r="A165" t="s">
        <v>168</v>
      </c>
      <c r="B165" t="s">
        <v>64</v>
      </c>
      <c r="C165" t="s">
        <v>28</v>
      </c>
      <c r="D165" t="s">
        <v>28</v>
      </c>
      <c r="E165" s="15" t="str">
        <f t="shared" si="4"/>
        <v>Yes</v>
      </c>
      <c r="F165" s="16" t="s">
        <v>29</v>
      </c>
      <c r="G165">
        <v>67</v>
      </c>
      <c r="H165" t="s">
        <v>45</v>
      </c>
      <c r="I165" t="s">
        <v>65</v>
      </c>
      <c r="J165" t="s">
        <v>47</v>
      </c>
      <c r="K165" t="s">
        <v>102</v>
      </c>
      <c r="L165" s="15" t="str">
        <f t="shared" si="5"/>
        <v>Democratic</v>
      </c>
      <c r="M165" s="16" t="s">
        <v>29</v>
      </c>
      <c r="N165" t="s">
        <v>58</v>
      </c>
      <c r="O165" t="s">
        <v>59</v>
      </c>
      <c r="P165" t="s">
        <v>127</v>
      </c>
      <c r="Q165" t="s">
        <v>79</v>
      </c>
      <c r="R165" t="s">
        <v>87</v>
      </c>
      <c r="S165" t="s">
        <v>39</v>
      </c>
      <c r="T165" t="s">
        <v>39</v>
      </c>
      <c r="U165" t="s">
        <v>40</v>
      </c>
      <c r="V165" t="s">
        <v>41</v>
      </c>
      <c r="W165" t="s">
        <v>41</v>
      </c>
      <c r="X165" t="s">
        <v>41</v>
      </c>
      <c r="Y165" t="s">
        <v>41</v>
      </c>
      <c r="Z165" t="s">
        <v>41</v>
      </c>
      <c r="AA165" t="s">
        <v>41</v>
      </c>
      <c r="AB165" t="s">
        <v>69</v>
      </c>
    </row>
    <row r="166" spans="1:28" x14ac:dyDescent="0.35">
      <c r="A166" t="s">
        <v>80</v>
      </c>
      <c r="B166" t="s">
        <v>64</v>
      </c>
      <c r="C166" t="s">
        <v>81</v>
      </c>
      <c r="D166" t="s">
        <v>81</v>
      </c>
      <c r="E166" s="15" t="str">
        <f t="shared" si="4"/>
        <v>Yes</v>
      </c>
      <c r="F166" s="16" t="s">
        <v>29</v>
      </c>
      <c r="G166">
        <v>27</v>
      </c>
      <c r="H166" t="s">
        <v>45</v>
      </c>
      <c r="I166" t="s">
        <v>65</v>
      </c>
      <c r="J166" t="s">
        <v>47</v>
      </c>
      <c r="K166" t="s">
        <v>102</v>
      </c>
      <c r="L166" s="15" t="str">
        <f t="shared" si="5"/>
        <v>Democratic</v>
      </c>
      <c r="M166" s="16" t="s">
        <v>29</v>
      </c>
      <c r="N166" t="s">
        <v>66</v>
      </c>
      <c r="O166" t="s">
        <v>59</v>
      </c>
      <c r="P166" t="s">
        <v>73</v>
      </c>
      <c r="Q166" t="s">
        <v>37</v>
      </c>
      <c r="R166" t="s">
        <v>51</v>
      </c>
      <c r="S166" t="s">
        <v>88</v>
      </c>
      <c r="T166" t="s">
        <v>75</v>
      </c>
      <c r="U166" t="s">
        <v>40</v>
      </c>
      <c r="V166" t="s">
        <v>41</v>
      </c>
      <c r="W166" t="s">
        <v>76</v>
      </c>
      <c r="X166" t="s">
        <v>41</v>
      </c>
      <c r="Y166" t="s">
        <v>41</v>
      </c>
      <c r="Z166" t="s">
        <v>41</v>
      </c>
      <c r="AA166" t="s">
        <v>41</v>
      </c>
      <c r="AB166" t="s">
        <v>42</v>
      </c>
    </row>
    <row r="167" spans="1:28" x14ac:dyDescent="0.35">
      <c r="A167" t="s">
        <v>43</v>
      </c>
      <c r="B167" t="s">
        <v>27</v>
      </c>
      <c r="C167" t="s">
        <v>28</v>
      </c>
      <c r="D167" t="s">
        <v>28</v>
      </c>
      <c r="E167" s="15" t="str">
        <f t="shared" si="4"/>
        <v>Yes</v>
      </c>
      <c r="F167" s="16" t="s">
        <v>29</v>
      </c>
      <c r="G167">
        <v>66</v>
      </c>
      <c r="H167" t="s">
        <v>45</v>
      </c>
      <c r="I167" t="s">
        <v>129</v>
      </c>
      <c r="J167" t="s">
        <v>47</v>
      </c>
      <c r="K167" t="s">
        <v>48</v>
      </c>
      <c r="L167" s="15" t="str">
        <f t="shared" si="5"/>
        <v>Democratic</v>
      </c>
      <c r="M167" s="16" t="s">
        <v>85</v>
      </c>
      <c r="N167" t="s">
        <v>78</v>
      </c>
      <c r="O167" t="s">
        <v>59</v>
      </c>
      <c r="P167" t="s">
        <v>36</v>
      </c>
      <c r="Q167" t="s">
        <v>61</v>
      </c>
      <c r="R167" t="s">
        <v>87</v>
      </c>
      <c r="S167" t="s">
        <v>39</v>
      </c>
      <c r="T167" t="s">
        <v>39</v>
      </c>
      <c r="U167" t="s">
        <v>40</v>
      </c>
      <c r="V167" t="s">
        <v>41</v>
      </c>
      <c r="W167" t="s">
        <v>41</v>
      </c>
      <c r="X167" t="s">
        <v>41</v>
      </c>
      <c r="Y167" t="s">
        <v>41</v>
      </c>
      <c r="Z167" t="s">
        <v>41</v>
      </c>
      <c r="AA167" t="s">
        <v>41</v>
      </c>
      <c r="AB167" t="s">
        <v>37</v>
      </c>
    </row>
    <row r="168" spans="1:28" x14ac:dyDescent="0.35">
      <c r="A168" t="s">
        <v>169</v>
      </c>
      <c r="B168" t="s">
        <v>27</v>
      </c>
      <c r="C168" t="s">
        <v>28</v>
      </c>
      <c r="D168" t="s">
        <v>28</v>
      </c>
      <c r="E168" s="15" t="str">
        <f t="shared" si="4"/>
        <v>Yes</v>
      </c>
      <c r="F168" s="16" t="s">
        <v>29</v>
      </c>
      <c r="G168">
        <v>67</v>
      </c>
      <c r="H168" t="s">
        <v>45</v>
      </c>
      <c r="I168" t="s">
        <v>77</v>
      </c>
      <c r="J168" t="s">
        <v>47</v>
      </c>
      <c r="K168" t="s">
        <v>48</v>
      </c>
      <c r="L168" s="15" t="str">
        <f t="shared" si="5"/>
        <v>Democratic</v>
      </c>
      <c r="M168" s="16" t="s">
        <v>29</v>
      </c>
      <c r="N168" t="s">
        <v>49</v>
      </c>
      <c r="O168" t="s">
        <v>59</v>
      </c>
      <c r="P168" t="s">
        <v>36</v>
      </c>
      <c r="Q168" t="s">
        <v>61</v>
      </c>
      <c r="R168" t="s">
        <v>51</v>
      </c>
      <c r="S168" t="s">
        <v>39</v>
      </c>
      <c r="T168" t="s">
        <v>39</v>
      </c>
      <c r="U168" t="s">
        <v>52</v>
      </c>
      <c r="V168" t="s">
        <v>41</v>
      </c>
      <c r="W168" t="s">
        <v>37</v>
      </c>
      <c r="X168" t="s">
        <v>37</v>
      </c>
      <c r="Y168" t="s">
        <v>41</v>
      </c>
      <c r="Z168" t="s">
        <v>41</v>
      </c>
      <c r="AA168" t="s">
        <v>41</v>
      </c>
      <c r="AB168" t="s">
        <v>53</v>
      </c>
    </row>
    <row r="169" spans="1:28" x14ac:dyDescent="0.35">
      <c r="A169" t="s">
        <v>82</v>
      </c>
      <c r="B169" t="s">
        <v>64</v>
      </c>
      <c r="C169" t="s">
        <v>28</v>
      </c>
      <c r="D169" t="s">
        <v>28</v>
      </c>
      <c r="E169" s="15" t="str">
        <f t="shared" si="4"/>
        <v>Yes</v>
      </c>
      <c r="F169" s="16" t="s">
        <v>29</v>
      </c>
      <c r="G169">
        <v>66</v>
      </c>
      <c r="H169" t="s">
        <v>45</v>
      </c>
      <c r="I169" t="s">
        <v>90</v>
      </c>
      <c r="J169" t="s">
        <v>47</v>
      </c>
      <c r="K169" t="s">
        <v>48</v>
      </c>
      <c r="L169" s="15" t="str">
        <f t="shared" si="5"/>
        <v>Democratic</v>
      </c>
      <c r="M169" s="16" t="s">
        <v>29</v>
      </c>
      <c r="N169" t="s">
        <v>58</v>
      </c>
      <c r="O169" t="s">
        <v>35</v>
      </c>
      <c r="P169" t="s">
        <v>60</v>
      </c>
      <c r="Q169" t="s">
        <v>86</v>
      </c>
      <c r="R169" t="s">
        <v>38</v>
      </c>
      <c r="S169" t="s">
        <v>88</v>
      </c>
      <c r="T169" t="s">
        <v>75</v>
      </c>
      <c r="U169" t="s">
        <v>97</v>
      </c>
      <c r="V169" t="s">
        <v>41</v>
      </c>
      <c r="W169" t="s">
        <v>41</v>
      </c>
      <c r="X169" t="s">
        <v>76</v>
      </c>
      <c r="Y169" t="s">
        <v>41</v>
      </c>
      <c r="Z169" t="s">
        <v>41</v>
      </c>
      <c r="AA169" t="s">
        <v>41</v>
      </c>
      <c r="AB169" t="s">
        <v>53</v>
      </c>
    </row>
    <row r="170" spans="1:28" x14ac:dyDescent="0.35">
      <c r="A170" t="s">
        <v>99</v>
      </c>
      <c r="B170" t="s">
        <v>27</v>
      </c>
      <c r="C170" t="s">
        <v>92</v>
      </c>
      <c r="D170" t="s">
        <v>92</v>
      </c>
      <c r="E170" s="15" t="str">
        <f t="shared" si="4"/>
        <v>Yes</v>
      </c>
      <c r="F170" s="16" t="s">
        <v>29</v>
      </c>
      <c r="G170">
        <v>56</v>
      </c>
      <c r="H170" t="s">
        <v>30</v>
      </c>
      <c r="I170" t="s">
        <v>98</v>
      </c>
      <c r="J170" t="s">
        <v>47</v>
      </c>
      <c r="K170" t="s">
        <v>48</v>
      </c>
      <c r="L170" s="15" t="str">
        <f t="shared" si="5"/>
        <v>Democratic</v>
      </c>
      <c r="M170" s="16" t="s">
        <v>29</v>
      </c>
      <c r="N170" t="s">
        <v>66</v>
      </c>
      <c r="O170" t="s">
        <v>35</v>
      </c>
      <c r="P170" t="s">
        <v>127</v>
      </c>
      <c r="Q170" t="s">
        <v>61</v>
      </c>
      <c r="R170" t="s">
        <v>87</v>
      </c>
      <c r="S170" t="s">
        <v>39</v>
      </c>
      <c r="T170" t="s">
        <v>39</v>
      </c>
      <c r="U170" t="s">
        <v>40</v>
      </c>
      <c r="V170" t="s">
        <v>41</v>
      </c>
      <c r="W170" t="s">
        <v>41</v>
      </c>
      <c r="X170" t="s">
        <v>41</v>
      </c>
      <c r="Y170" t="s">
        <v>41</v>
      </c>
      <c r="Z170" t="s">
        <v>41</v>
      </c>
      <c r="AA170" t="s">
        <v>41</v>
      </c>
      <c r="AB170" t="s">
        <v>42</v>
      </c>
    </row>
    <row r="171" spans="1:28" x14ac:dyDescent="0.35">
      <c r="A171" t="s">
        <v>100</v>
      </c>
      <c r="B171" t="s">
        <v>55</v>
      </c>
      <c r="C171" t="s">
        <v>92</v>
      </c>
      <c r="D171" t="s">
        <v>92</v>
      </c>
      <c r="E171" s="15" t="str">
        <f t="shared" si="4"/>
        <v>Yes</v>
      </c>
      <c r="F171" s="16" t="s">
        <v>29</v>
      </c>
      <c r="G171">
        <v>85</v>
      </c>
      <c r="H171" t="s">
        <v>106</v>
      </c>
      <c r="I171" t="s">
        <v>140</v>
      </c>
      <c r="J171" t="s">
        <v>32</v>
      </c>
      <c r="K171" t="s">
        <v>33</v>
      </c>
      <c r="L171" s="15" t="str">
        <f t="shared" si="5"/>
        <v>Democratic</v>
      </c>
      <c r="M171" s="16" t="s">
        <v>29</v>
      </c>
      <c r="N171" t="s">
        <v>58</v>
      </c>
      <c r="O171" t="s">
        <v>59</v>
      </c>
      <c r="P171" t="s">
        <v>60</v>
      </c>
      <c r="Q171" t="s">
        <v>61</v>
      </c>
      <c r="R171" t="s">
        <v>51</v>
      </c>
      <c r="S171" t="s">
        <v>88</v>
      </c>
      <c r="T171" t="s">
        <v>75</v>
      </c>
      <c r="U171" t="s">
        <v>52</v>
      </c>
      <c r="V171" t="s">
        <v>37</v>
      </c>
      <c r="W171" t="s">
        <v>41</v>
      </c>
      <c r="X171" t="s">
        <v>37</v>
      </c>
      <c r="Y171" t="s">
        <v>41</v>
      </c>
      <c r="Z171" t="s">
        <v>41</v>
      </c>
      <c r="AA171" t="s">
        <v>41</v>
      </c>
      <c r="AB171" t="s">
        <v>53</v>
      </c>
    </row>
    <row r="172" spans="1:28" x14ac:dyDescent="0.35">
      <c r="A172" t="s">
        <v>89</v>
      </c>
      <c r="B172" t="s">
        <v>27</v>
      </c>
      <c r="C172" t="s">
        <v>28</v>
      </c>
      <c r="D172" t="s">
        <v>28</v>
      </c>
      <c r="E172" s="15" t="str">
        <f t="shared" si="4"/>
        <v>Yes</v>
      </c>
      <c r="F172" s="16" t="s">
        <v>29</v>
      </c>
      <c r="G172">
        <v>80</v>
      </c>
      <c r="H172" t="s">
        <v>45</v>
      </c>
      <c r="I172" t="s">
        <v>98</v>
      </c>
      <c r="J172" t="s">
        <v>47</v>
      </c>
      <c r="K172" t="s">
        <v>48</v>
      </c>
      <c r="L172" s="15" t="str">
        <f t="shared" si="5"/>
        <v>Democratic</v>
      </c>
      <c r="M172" s="16" t="s">
        <v>29</v>
      </c>
      <c r="N172" t="s">
        <v>49</v>
      </c>
      <c r="O172" t="s">
        <v>35</v>
      </c>
      <c r="P172" t="s">
        <v>127</v>
      </c>
      <c r="Q172" t="s">
        <v>86</v>
      </c>
      <c r="R172" t="s">
        <v>51</v>
      </c>
      <c r="S172" t="s">
        <v>39</v>
      </c>
      <c r="T172" t="s">
        <v>75</v>
      </c>
      <c r="U172" t="s">
        <v>52</v>
      </c>
      <c r="V172" t="s">
        <v>41</v>
      </c>
      <c r="W172" t="s">
        <v>41</v>
      </c>
      <c r="X172" t="s">
        <v>41</v>
      </c>
      <c r="Y172" t="s">
        <v>41</v>
      </c>
      <c r="Z172" t="s">
        <v>41</v>
      </c>
      <c r="AA172" t="s">
        <v>41</v>
      </c>
      <c r="AB172" t="s">
        <v>42</v>
      </c>
    </row>
    <row r="173" spans="1:28" x14ac:dyDescent="0.35">
      <c r="A173" t="s">
        <v>157</v>
      </c>
      <c r="B173" t="s">
        <v>55</v>
      </c>
      <c r="C173" t="s">
        <v>81</v>
      </c>
      <c r="D173" t="s">
        <v>81</v>
      </c>
      <c r="E173" s="15" t="str">
        <f t="shared" si="4"/>
        <v>Yes</v>
      </c>
      <c r="F173" s="16" t="s">
        <v>29</v>
      </c>
      <c r="G173">
        <v>72</v>
      </c>
      <c r="H173" t="s">
        <v>170</v>
      </c>
      <c r="I173" t="s">
        <v>57</v>
      </c>
      <c r="J173" t="s">
        <v>32</v>
      </c>
      <c r="K173" t="s">
        <v>33</v>
      </c>
      <c r="L173" s="15" t="str">
        <f t="shared" si="5"/>
        <v>Democratic</v>
      </c>
      <c r="M173" s="16" t="s">
        <v>29</v>
      </c>
      <c r="N173" t="s">
        <v>66</v>
      </c>
      <c r="O173" t="s">
        <v>59</v>
      </c>
      <c r="P173" t="s">
        <v>36</v>
      </c>
      <c r="Q173" t="s">
        <v>37</v>
      </c>
      <c r="R173" t="s">
        <v>67</v>
      </c>
      <c r="S173" t="s">
        <v>39</v>
      </c>
      <c r="T173" t="s">
        <v>39</v>
      </c>
      <c r="U173" t="s">
        <v>97</v>
      </c>
      <c r="V173" t="s">
        <v>76</v>
      </c>
      <c r="W173" t="s">
        <v>76</v>
      </c>
      <c r="X173" t="s">
        <v>76</v>
      </c>
      <c r="Y173" t="s">
        <v>76</v>
      </c>
      <c r="Z173" t="s">
        <v>76</v>
      </c>
      <c r="AA173" t="s">
        <v>76</v>
      </c>
      <c r="AB173" t="s">
        <v>42</v>
      </c>
    </row>
    <row r="174" spans="1:28" x14ac:dyDescent="0.35">
      <c r="A174" t="s">
        <v>171</v>
      </c>
      <c r="B174" t="s">
        <v>27</v>
      </c>
      <c r="C174" t="s">
        <v>56</v>
      </c>
      <c r="D174" t="s">
        <v>56</v>
      </c>
      <c r="E174" s="15" t="str">
        <f t="shared" si="4"/>
        <v>Yes</v>
      </c>
      <c r="F174" s="16" t="s">
        <v>29</v>
      </c>
      <c r="G174">
        <v>81</v>
      </c>
      <c r="H174" t="s">
        <v>83</v>
      </c>
      <c r="I174" t="s">
        <v>77</v>
      </c>
      <c r="J174" t="s">
        <v>47</v>
      </c>
      <c r="K174" t="s">
        <v>48</v>
      </c>
      <c r="L174" s="15" t="str">
        <f t="shared" si="5"/>
        <v>Democratic</v>
      </c>
      <c r="M174" s="16" t="s">
        <v>29</v>
      </c>
      <c r="N174" t="s">
        <v>34</v>
      </c>
      <c r="O174" t="s">
        <v>35</v>
      </c>
      <c r="P174" t="s">
        <v>77</v>
      </c>
      <c r="Q174" t="s">
        <v>172</v>
      </c>
      <c r="R174" t="s">
        <v>87</v>
      </c>
      <c r="S174" t="s">
        <v>39</v>
      </c>
      <c r="T174" t="s">
        <v>39</v>
      </c>
      <c r="U174" t="s">
        <v>97</v>
      </c>
      <c r="V174" t="s">
        <v>76</v>
      </c>
      <c r="W174" t="s">
        <v>76</v>
      </c>
      <c r="X174" t="s">
        <v>76</v>
      </c>
      <c r="Y174" t="s">
        <v>76</v>
      </c>
      <c r="Z174" t="s">
        <v>41</v>
      </c>
      <c r="AA174" t="s">
        <v>76</v>
      </c>
      <c r="AB174" t="s">
        <v>42</v>
      </c>
    </row>
    <row r="175" spans="1:28" x14ac:dyDescent="0.35">
      <c r="A175" t="s">
        <v>143</v>
      </c>
      <c r="B175" t="s">
        <v>55</v>
      </c>
      <c r="C175" t="s">
        <v>81</v>
      </c>
      <c r="D175" t="s">
        <v>81</v>
      </c>
      <c r="E175" s="15" t="str">
        <f t="shared" si="4"/>
        <v>Yes</v>
      </c>
      <c r="F175" s="16" t="s">
        <v>29</v>
      </c>
      <c r="G175">
        <v>60</v>
      </c>
      <c r="H175" t="s">
        <v>30</v>
      </c>
      <c r="I175" t="s">
        <v>121</v>
      </c>
      <c r="J175" t="s">
        <v>47</v>
      </c>
      <c r="K175" t="s">
        <v>48</v>
      </c>
      <c r="L175" s="15" t="str">
        <f t="shared" si="5"/>
        <v>DK/Refused</v>
      </c>
      <c r="M175" s="16" t="s">
        <v>37</v>
      </c>
      <c r="N175" t="s">
        <v>78</v>
      </c>
      <c r="O175" t="s">
        <v>59</v>
      </c>
      <c r="P175" t="s">
        <v>60</v>
      </c>
      <c r="Q175" t="s">
        <v>117</v>
      </c>
      <c r="R175" t="s">
        <v>87</v>
      </c>
      <c r="S175" t="s">
        <v>39</v>
      </c>
      <c r="T175" t="s">
        <v>39</v>
      </c>
      <c r="U175" t="s">
        <v>40</v>
      </c>
      <c r="V175" t="s">
        <v>41</v>
      </c>
      <c r="W175" t="s">
        <v>76</v>
      </c>
      <c r="X175" t="s">
        <v>41</v>
      </c>
      <c r="Y175" t="s">
        <v>41</v>
      </c>
      <c r="Z175" t="s">
        <v>41</v>
      </c>
      <c r="AA175" t="s">
        <v>41</v>
      </c>
      <c r="AB175" t="s">
        <v>42</v>
      </c>
    </row>
    <row r="176" spans="1:28" x14ac:dyDescent="0.35">
      <c r="A176" t="s">
        <v>118</v>
      </c>
      <c r="B176" t="s">
        <v>27</v>
      </c>
      <c r="C176" t="s">
        <v>28</v>
      </c>
      <c r="D176" t="s">
        <v>28</v>
      </c>
      <c r="E176" s="15" t="str">
        <f t="shared" si="4"/>
        <v>Yes</v>
      </c>
      <c r="F176" s="16" t="s">
        <v>29</v>
      </c>
      <c r="G176">
        <v>56</v>
      </c>
      <c r="H176" t="s">
        <v>30</v>
      </c>
      <c r="I176" t="s">
        <v>31</v>
      </c>
      <c r="J176" t="s">
        <v>47</v>
      </c>
      <c r="K176" t="s">
        <v>48</v>
      </c>
      <c r="L176" s="15" t="str">
        <f t="shared" si="5"/>
        <v>Democratic</v>
      </c>
      <c r="M176" s="16" t="s">
        <v>29</v>
      </c>
      <c r="N176" t="s">
        <v>49</v>
      </c>
      <c r="O176" t="s">
        <v>59</v>
      </c>
      <c r="P176" t="s">
        <v>132</v>
      </c>
      <c r="Q176" t="s">
        <v>37</v>
      </c>
      <c r="R176" t="s">
        <v>51</v>
      </c>
      <c r="S176" t="s">
        <v>39</v>
      </c>
      <c r="T176" t="s">
        <v>39</v>
      </c>
      <c r="U176" t="s">
        <v>97</v>
      </c>
      <c r="V176" t="s">
        <v>41</v>
      </c>
      <c r="W176" t="s">
        <v>76</v>
      </c>
      <c r="X176" t="s">
        <v>76</v>
      </c>
      <c r="Y176" t="s">
        <v>41</v>
      </c>
      <c r="Z176" t="s">
        <v>41</v>
      </c>
      <c r="AA176" t="s">
        <v>41</v>
      </c>
      <c r="AB176" t="s">
        <v>42</v>
      </c>
    </row>
    <row r="177" spans="1:28" x14ac:dyDescent="0.35">
      <c r="A177" t="s">
        <v>118</v>
      </c>
      <c r="B177" t="s">
        <v>101</v>
      </c>
      <c r="C177" t="s">
        <v>81</v>
      </c>
      <c r="D177" t="s">
        <v>81</v>
      </c>
      <c r="E177" s="15" t="str">
        <f t="shared" si="4"/>
        <v>Yes</v>
      </c>
      <c r="F177" s="16" t="s">
        <v>29</v>
      </c>
      <c r="G177">
        <v>85</v>
      </c>
      <c r="H177" t="s">
        <v>45</v>
      </c>
      <c r="I177" t="s">
        <v>31</v>
      </c>
      <c r="J177" t="s">
        <v>47</v>
      </c>
      <c r="K177" t="s">
        <v>48</v>
      </c>
      <c r="L177" s="15" t="str">
        <f t="shared" si="5"/>
        <v>Democratic</v>
      </c>
      <c r="M177" s="16" t="s">
        <v>29</v>
      </c>
      <c r="N177" t="s">
        <v>66</v>
      </c>
      <c r="O177" t="s">
        <v>35</v>
      </c>
      <c r="P177" t="s">
        <v>127</v>
      </c>
      <c r="Q177" t="s">
        <v>74</v>
      </c>
      <c r="R177" t="s">
        <v>87</v>
      </c>
      <c r="S177" t="s">
        <v>39</v>
      </c>
      <c r="T177" t="s">
        <v>39</v>
      </c>
      <c r="U177" t="s">
        <v>40</v>
      </c>
      <c r="V177" t="s">
        <v>41</v>
      </c>
      <c r="W177" t="s">
        <v>76</v>
      </c>
      <c r="X177" t="s">
        <v>41</v>
      </c>
      <c r="Y177" t="s">
        <v>41</v>
      </c>
      <c r="Z177" t="s">
        <v>41</v>
      </c>
      <c r="AA177" t="s">
        <v>41</v>
      </c>
      <c r="AB177" t="s">
        <v>42</v>
      </c>
    </row>
    <row r="178" spans="1:28" x14ac:dyDescent="0.35">
      <c r="A178" t="s">
        <v>89</v>
      </c>
      <c r="B178" t="s">
        <v>55</v>
      </c>
      <c r="C178" t="s">
        <v>81</v>
      </c>
      <c r="D178" t="s">
        <v>81</v>
      </c>
      <c r="E178" s="15" t="str">
        <f t="shared" si="4"/>
        <v>Yes</v>
      </c>
      <c r="F178" s="16" t="s">
        <v>29</v>
      </c>
      <c r="G178">
        <v>75</v>
      </c>
      <c r="H178" t="s">
        <v>83</v>
      </c>
      <c r="I178" t="s">
        <v>31</v>
      </c>
      <c r="J178" t="s">
        <v>47</v>
      </c>
      <c r="K178" t="s">
        <v>48</v>
      </c>
      <c r="L178" s="15" t="str">
        <f t="shared" si="5"/>
        <v>Neither/Other (DO NOT READ)</v>
      </c>
      <c r="M178" s="16" t="s">
        <v>103</v>
      </c>
      <c r="N178" t="s">
        <v>149</v>
      </c>
      <c r="O178" t="s">
        <v>59</v>
      </c>
      <c r="P178" t="s">
        <v>95</v>
      </c>
      <c r="Q178" t="s">
        <v>117</v>
      </c>
      <c r="R178" t="s">
        <v>67</v>
      </c>
      <c r="S178" t="s">
        <v>88</v>
      </c>
      <c r="T178" t="s">
        <v>75</v>
      </c>
      <c r="U178" t="s">
        <v>40</v>
      </c>
      <c r="V178" t="s">
        <v>76</v>
      </c>
      <c r="W178" t="s">
        <v>76</v>
      </c>
      <c r="X178" t="s">
        <v>76</v>
      </c>
      <c r="Y178" t="s">
        <v>76</v>
      </c>
      <c r="Z178" t="s">
        <v>41</v>
      </c>
      <c r="AA178" t="s">
        <v>76</v>
      </c>
      <c r="AB178" t="s">
        <v>42</v>
      </c>
    </row>
    <row r="179" spans="1:28" x14ac:dyDescent="0.35">
      <c r="A179" t="s">
        <v>118</v>
      </c>
      <c r="B179" t="s">
        <v>55</v>
      </c>
      <c r="C179" t="s">
        <v>44</v>
      </c>
      <c r="D179" t="s">
        <v>28</v>
      </c>
      <c r="E179" s="15" t="str">
        <f t="shared" si="4"/>
        <v>No</v>
      </c>
      <c r="F179" s="16" t="s">
        <v>47</v>
      </c>
      <c r="G179">
        <v>89</v>
      </c>
      <c r="H179" t="s">
        <v>83</v>
      </c>
      <c r="I179" t="s">
        <v>98</v>
      </c>
      <c r="J179" t="s">
        <v>47</v>
      </c>
      <c r="K179" t="s">
        <v>48</v>
      </c>
      <c r="L179" s="15" t="str">
        <f t="shared" si="5"/>
        <v>Democratic</v>
      </c>
      <c r="M179" s="16" t="s">
        <v>29</v>
      </c>
      <c r="N179" t="s">
        <v>34</v>
      </c>
      <c r="O179" t="s">
        <v>59</v>
      </c>
      <c r="P179" t="s">
        <v>161</v>
      </c>
      <c r="Q179" t="s">
        <v>61</v>
      </c>
      <c r="R179" t="s">
        <v>51</v>
      </c>
      <c r="S179" t="s">
        <v>39</v>
      </c>
      <c r="T179" t="s">
        <v>39</v>
      </c>
      <c r="U179" t="s">
        <v>40</v>
      </c>
      <c r="V179" t="s">
        <v>76</v>
      </c>
      <c r="W179" t="s">
        <v>76</v>
      </c>
      <c r="X179" t="s">
        <v>76</v>
      </c>
      <c r="Y179" t="s">
        <v>41</v>
      </c>
      <c r="Z179" t="s">
        <v>76</v>
      </c>
      <c r="AA179" t="s">
        <v>76</v>
      </c>
      <c r="AB179" t="s">
        <v>53</v>
      </c>
    </row>
    <row r="180" spans="1:28" x14ac:dyDescent="0.35">
      <c r="A180" t="s">
        <v>143</v>
      </c>
      <c r="B180" t="s">
        <v>101</v>
      </c>
      <c r="C180" t="s">
        <v>81</v>
      </c>
      <c r="D180" t="s">
        <v>81</v>
      </c>
      <c r="E180" s="15" t="str">
        <f t="shared" si="4"/>
        <v>Yes</v>
      </c>
      <c r="F180" s="16" t="s">
        <v>29</v>
      </c>
      <c r="G180">
        <v>94</v>
      </c>
      <c r="H180" t="s">
        <v>30</v>
      </c>
      <c r="I180" t="s">
        <v>120</v>
      </c>
      <c r="J180" t="s">
        <v>47</v>
      </c>
      <c r="K180" t="s">
        <v>48</v>
      </c>
      <c r="L180" s="15" t="str">
        <f t="shared" si="5"/>
        <v>Democratic</v>
      </c>
      <c r="M180" s="16" t="s">
        <v>29</v>
      </c>
      <c r="N180" t="s">
        <v>49</v>
      </c>
      <c r="O180" t="s">
        <v>59</v>
      </c>
      <c r="P180" t="s">
        <v>60</v>
      </c>
      <c r="Q180" t="s">
        <v>115</v>
      </c>
      <c r="R180" t="s">
        <v>67</v>
      </c>
      <c r="S180" t="s">
        <v>104</v>
      </c>
      <c r="T180" t="s">
        <v>62</v>
      </c>
      <c r="U180" t="s">
        <v>37</v>
      </c>
      <c r="V180" t="s">
        <v>76</v>
      </c>
      <c r="W180" t="s">
        <v>76</v>
      </c>
      <c r="X180" t="s">
        <v>76</v>
      </c>
      <c r="Y180" t="s">
        <v>76</v>
      </c>
      <c r="Z180" t="s">
        <v>76</v>
      </c>
      <c r="AA180" t="s">
        <v>41</v>
      </c>
      <c r="AB180" t="s">
        <v>53</v>
      </c>
    </row>
    <row r="181" spans="1:28" x14ac:dyDescent="0.35">
      <c r="A181" t="s">
        <v>156</v>
      </c>
      <c r="B181" t="s">
        <v>27</v>
      </c>
      <c r="C181" t="s">
        <v>56</v>
      </c>
      <c r="D181" t="s">
        <v>56</v>
      </c>
      <c r="E181" s="15" t="str">
        <f t="shared" si="4"/>
        <v>Yes</v>
      </c>
      <c r="F181" s="16" t="s">
        <v>29</v>
      </c>
      <c r="G181">
        <v>68</v>
      </c>
      <c r="H181" t="s">
        <v>30</v>
      </c>
      <c r="I181" t="s">
        <v>121</v>
      </c>
      <c r="J181" t="s">
        <v>47</v>
      </c>
      <c r="K181" t="s">
        <v>48</v>
      </c>
      <c r="L181" s="15" t="str">
        <f t="shared" si="5"/>
        <v>Democratic</v>
      </c>
      <c r="M181" s="16" t="s">
        <v>29</v>
      </c>
      <c r="N181" t="s">
        <v>78</v>
      </c>
      <c r="O181" t="s">
        <v>59</v>
      </c>
      <c r="P181" t="s">
        <v>36</v>
      </c>
      <c r="Q181" t="s">
        <v>117</v>
      </c>
      <c r="R181" t="s">
        <v>87</v>
      </c>
      <c r="S181" t="s">
        <v>39</v>
      </c>
      <c r="T181" t="s">
        <v>39</v>
      </c>
      <c r="U181" t="s">
        <v>40</v>
      </c>
      <c r="V181" t="s">
        <v>41</v>
      </c>
      <c r="W181" t="s">
        <v>41</v>
      </c>
      <c r="X181" t="s">
        <v>76</v>
      </c>
      <c r="Y181" t="s">
        <v>41</v>
      </c>
      <c r="Z181" t="s">
        <v>41</v>
      </c>
      <c r="AA181" t="s">
        <v>41</v>
      </c>
      <c r="AB181" t="s">
        <v>53</v>
      </c>
    </row>
    <row r="182" spans="1:28" x14ac:dyDescent="0.35">
      <c r="A182" t="s">
        <v>54</v>
      </c>
      <c r="B182" t="s">
        <v>101</v>
      </c>
      <c r="C182" t="s">
        <v>81</v>
      </c>
      <c r="D182" t="s">
        <v>81</v>
      </c>
      <c r="E182" s="15" t="str">
        <f t="shared" si="4"/>
        <v>Yes</v>
      </c>
      <c r="F182" s="16" t="s">
        <v>29</v>
      </c>
      <c r="G182">
        <v>59</v>
      </c>
      <c r="H182" t="s">
        <v>30</v>
      </c>
      <c r="I182" t="s">
        <v>136</v>
      </c>
      <c r="J182" t="s">
        <v>47</v>
      </c>
      <c r="K182" t="s">
        <v>48</v>
      </c>
      <c r="L182" s="15" t="str">
        <f t="shared" si="5"/>
        <v>Republican</v>
      </c>
      <c r="M182" s="16" t="s">
        <v>72</v>
      </c>
      <c r="N182" t="s">
        <v>49</v>
      </c>
      <c r="O182" t="s">
        <v>59</v>
      </c>
      <c r="P182" t="s">
        <v>73</v>
      </c>
      <c r="Q182" t="s">
        <v>86</v>
      </c>
      <c r="R182" t="s">
        <v>87</v>
      </c>
      <c r="S182" t="s">
        <v>39</v>
      </c>
      <c r="T182" t="s">
        <v>75</v>
      </c>
      <c r="U182" t="s">
        <v>68</v>
      </c>
      <c r="V182" t="s">
        <v>41</v>
      </c>
      <c r="W182" t="s">
        <v>76</v>
      </c>
      <c r="X182" t="s">
        <v>76</v>
      </c>
      <c r="Y182" t="s">
        <v>41</v>
      </c>
      <c r="Z182" t="s">
        <v>76</v>
      </c>
      <c r="AA182" t="s">
        <v>76</v>
      </c>
      <c r="AB182" t="s">
        <v>42</v>
      </c>
    </row>
    <row r="183" spans="1:28" x14ac:dyDescent="0.35">
      <c r="A183" t="s">
        <v>118</v>
      </c>
      <c r="B183" t="s">
        <v>55</v>
      </c>
      <c r="C183" t="s">
        <v>56</v>
      </c>
      <c r="D183" t="s">
        <v>56</v>
      </c>
      <c r="E183" s="15" t="str">
        <f t="shared" si="4"/>
        <v>Yes</v>
      </c>
      <c r="F183" s="16" t="s">
        <v>29</v>
      </c>
      <c r="G183">
        <v>95</v>
      </c>
      <c r="H183" t="s">
        <v>170</v>
      </c>
      <c r="I183" t="s">
        <v>121</v>
      </c>
      <c r="J183" t="s">
        <v>47</v>
      </c>
      <c r="K183" t="s">
        <v>48</v>
      </c>
      <c r="L183" s="15" t="str">
        <f t="shared" si="5"/>
        <v>Democratic</v>
      </c>
      <c r="M183" s="16" t="s">
        <v>29</v>
      </c>
      <c r="N183" t="s">
        <v>34</v>
      </c>
      <c r="O183" t="s">
        <v>59</v>
      </c>
      <c r="P183" t="s">
        <v>173</v>
      </c>
      <c r="Q183" t="s">
        <v>86</v>
      </c>
      <c r="R183" t="s">
        <v>38</v>
      </c>
      <c r="S183" t="s">
        <v>88</v>
      </c>
      <c r="T183" t="s">
        <v>39</v>
      </c>
      <c r="U183" t="s">
        <v>52</v>
      </c>
      <c r="V183" t="s">
        <v>41</v>
      </c>
      <c r="W183" t="s">
        <v>41</v>
      </c>
      <c r="X183" t="s">
        <v>41</v>
      </c>
      <c r="Y183" t="s">
        <v>41</v>
      </c>
      <c r="Z183" t="s">
        <v>41</v>
      </c>
      <c r="AA183" t="s">
        <v>41</v>
      </c>
      <c r="AB183" t="s">
        <v>53</v>
      </c>
    </row>
    <row r="184" spans="1:28" x14ac:dyDescent="0.35">
      <c r="A184" t="s">
        <v>124</v>
      </c>
      <c r="B184" t="s">
        <v>27</v>
      </c>
      <c r="C184" t="s">
        <v>92</v>
      </c>
      <c r="D184" t="s">
        <v>92</v>
      </c>
      <c r="E184" s="15" t="str">
        <f t="shared" si="4"/>
        <v>Yes</v>
      </c>
      <c r="F184" s="16" t="s">
        <v>29</v>
      </c>
      <c r="G184">
        <v>55</v>
      </c>
      <c r="H184" t="s">
        <v>71</v>
      </c>
      <c r="I184" t="s">
        <v>46</v>
      </c>
      <c r="J184" t="s">
        <v>47</v>
      </c>
      <c r="K184" t="s">
        <v>48</v>
      </c>
      <c r="L184" s="15" t="str">
        <f t="shared" si="5"/>
        <v>Republican</v>
      </c>
      <c r="M184" s="16" t="s">
        <v>72</v>
      </c>
      <c r="N184" t="s">
        <v>49</v>
      </c>
      <c r="O184" t="s">
        <v>35</v>
      </c>
      <c r="P184" t="s">
        <v>60</v>
      </c>
      <c r="Q184" t="s">
        <v>86</v>
      </c>
      <c r="R184" t="s">
        <v>51</v>
      </c>
      <c r="S184" t="s">
        <v>88</v>
      </c>
      <c r="T184" t="s">
        <v>39</v>
      </c>
      <c r="U184" t="s">
        <v>68</v>
      </c>
      <c r="V184" t="s">
        <v>41</v>
      </c>
      <c r="W184" t="s">
        <v>41</v>
      </c>
      <c r="X184" t="s">
        <v>41</v>
      </c>
      <c r="Y184" t="s">
        <v>41</v>
      </c>
      <c r="Z184" t="s">
        <v>41</v>
      </c>
      <c r="AA184" t="s">
        <v>41</v>
      </c>
      <c r="AB184" t="s">
        <v>42</v>
      </c>
    </row>
    <row r="185" spans="1:28" x14ac:dyDescent="0.35">
      <c r="A185" t="s">
        <v>145</v>
      </c>
      <c r="B185" t="s">
        <v>27</v>
      </c>
      <c r="C185" t="s">
        <v>28</v>
      </c>
      <c r="D185" t="s">
        <v>28</v>
      </c>
      <c r="E185" s="15" t="str">
        <f t="shared" si="4"/>
        <v>Yes</v>
      </c>
      <c r="F185" s="16" t="s">
        <v>29</v>
      </c>
      <c r="G185">
        <v>64</v>
      </c>
      <c r="H185" t="s">
        <v>106</v>
      </c>
      <c r="I185" t="s">
        <v>57</v>
      </c>
      <c r="J185" t="s">
        <v>47</v>
      </c>
      <c r="K185" t="s">
        <v>48</v>
      </c>
      <c r="L185" s="15" t="str">
        <f t="shared" si="5"/>
        <v>Democratic</v>
      </c>
      <c r="M185" s="16" t="s">
        <v>29</v>
      </c>
      <c r="N185" t="s">
        <v>49</v>
      </c>
      <c r="O185" t="s">
        <v>35</v>
      </c>
      <c r="P185" t="s">
        <v>133</v>
      </c>
      <c r="Q185" t="s">
        <v>91</v>
      </c>
      <c r="R185" t="s">
        <v>87</v>
      </c>
      <c r="S185" t="s">
        <v>39</v>
      </c>
      <c r="T185" t="s">
        <v>39</v>
      </c>
      <c r="U185" t="s">
        <v>40</v>
      </c>
      <c r="V185" t="s">
        <v>41</v>
      </c>
      <c r="W185" t="s">
        <v>76</v>
      </c>
      <c r="X185" t="s">
        <v>76</v>
      </c>
      <c r="Y185" t="s">
        <v>41</v>
      </c>
      <c r="Z185" t="s">
        <v>41</v>
      </c>
      <c r="AA185" t="s">
        <v>41</v>
      </c>
      <c r="AB185" t="s">
        <v>69</v>
      </c>
    </row>
    <row r="186" spans="1:28" x14ac:dyDescent="0.35">
      <c r="A186" t="s">
        <v>70</v>
      </c>
      <c r="B186" t="s">
        <v>27</v>
      </c>
      <c r="C186" t="s">
        <v>28</v>
      </c>
      <c r="D186" t="s">
        <v>28</v>
      </c>
      <c r="E186" s="15" t="str">
        <f t="shared" si="4"/>
        <v>Yes</v>
      </c>
      <c r="F186" s="16" t="s">
        <v>29</v>
      </c>
      <c r="G186">
        <v>70</v>
      </c>
      <c r="H186" t="s">
        <v>114</v>
      </c>
      <c r="I186" t="s">
        <v>98</v>
      </c>
      <c r="J186" t="s">
        <v>47</v>
      </c>
      <c r="K186" t="s">
        <v>48</v>
      </c>
      <c r="L186" s="15" t="str">
        <f t="shared" si="5"/>
        <v>Democratic</v>
      </c>
      <c r="M186" s="16" t="s">
        <v>29</v>
      </c>
      <c r="N186" t="s">
        <v>78</v>
      </c>
      <c r="O186" t="s">
        <v>35</v>
      </c>
      <c r="P186" t="s">
        <v>132</v>
      </c>
      <c r="Q186" t="s">
        <v>117</v>
      </c>
      <c r="R186" t="s">
        <v>87</v>
      </c>
      <c r="S186" t="s">
        <v>39</v>
      </c>
      <c r="T186" t="s">
        <v>39</v>
      </c>
      <c r="U186" t="s">
        <v>68</v>
      </c>
      <c r="V186" t="s">
        <v>76</v>
      </c>
      <c r="W186" t="s">
        <v>76</v>
      </c>
      <c r="X186" t="s">
        <v>76</v>
      </c>
      <c r="Y186" t="s">
        <v>76</v>
      </c>
      <c r="Z186" t="s">
        <v>41</v>
      </c>
      <c r="AA186" t="s">
        <v>76</v>
      </c>
      <c r="AB186" t="s">
        <v>53</v>
      </c>
    </row>
    <row r="187" spans="1:28" x14ac:dyDescent="0.35">
      <c r="A187" t="s">
        <v>141</v>
      </c>
      <c r="B187" t="s">
        <v>27</v>
      </c>
      <c r="C187" t="s">
        <v>28</v>
      </c>
      <c r="D187" t="s">
        <v>28</v>
      </c>
      <c r="E187" s="15" t="str">
        <f t="shared" si="4"/>
        <v>Yes</v>
      </c>
      <c r="F187" s="16" t="s">
        <v>29</v>
      </c>
      <c r="G187">
        <v>69</v>
      </c>
      <c r="H187" t="s">
        <v>106</v>
      </c>
      <c r="I187" t="s">
        <v>31</v>
      </c>
      <c r="J187" t="s">
        <v>47</v>
      </c>
      <c r="K187" t="s">
        <v>48</v>
      </c>
      <c r="L187" s="15" t="str">
        <f t="shared" si="5"/>
        <v>Democratic</v>
      </c>
      <c r="M187" s="16" t="s">
        <v>29</v>
      </c>
      <c r="N187" t="s">
        <v>34</v>
      </c>
      <c r="O187" t="s">
        <v>59</v>
      </c>
      <c r="P187" t="s">
        <v>36</v>
      </c>
      <c r="Q187" t="s">
        <v>91</v>
      </c>
      <c r="R187" t="s">
        <v>51</v>
      </c>
      <c r="S187" t="s">
        <v>39</v>
      </c>
      <c r="T187" t="s">
        <v>39</v>
      </c>
      <c r="U187" t="s">
        <v>97</v>
      </c>
      <c r="V187" t="s">
        <v>76</v>
      </c>
      <c r="W187" t="s">
        <v>76</v>
      </c>
      <c r="X187" t="s">
        <v>76</v>
      </c>
      <c r="Y187" t="s">
        <v>41</v>
      </c>
      <c r="Z187" t="s">
        <v>41</v>
      </c>
      <c r="AA187" t="s">
        <v>76</v>
      </c>
      <c r="AB187" t="s">
        <v>42</v>
      </c>
    </row>
    <row r="188" spans="1:28" x14ac:dyDescent="0.35">
      <c r="A188" t="s">
        <v>166</v>
      </c>
      <c r="B188" t="s">
        <v>27</v>
      </c>
      <c r="C188" t="s">
        <v>92</v>
      </c>
      <c r="D188" t="s">
        <v>56</v>
      </c>
      <c r="E188" s="15" t="str">
        <f t="shared" si="4"/>
        <v>Yes</v>
      </c>
      <c r="F188" s="16" t="s">
        <v>32</v>
      </c>
      <c r="G188">
        <v>52</v>
      </c>
      <c r="H188" t="s">
        <v>45</v>
      </c>
      <c r="I188" t="s">
        <v>120</v>
      </c>
      <c r="J188" t="s">
        <v>47</v>
      </c>
      <c r="K188" t="s">
        <v>102</v>
      </c>
      <c r="L188" s="15" t="str">
        <f t="shared" si="5"/>
        <v>Democratic</v>
      </c>
      <c r="M188" s="16" t="s">
        <v>29</v>
      </c>
      <c r="N188" t="s">
        <v>66</v>
      </c>
      <c r="O188" t="s">
        <v>35</v>
      </c>
      <c r="P188" t="s">
        <v>164</v>
      </c>
      <c r="Q188" t="s">
        <v>86</v>
      </c>
      <c r="R188" t="s">
        <v>67</v>
      </c>
      <c r="S188" t="s">
        <v>39</v>
      </c>
      <c r="T188" t="s">
        <v>75</v>
      </c>
      <c r="U188" t="s">
        <v>52</v>
      </c>
      <c r="V188" t="s">
        <v>76</v>
      </c>
      <c r="W188" t="s">
        <v>76</v>
      </c>
      <c r="X188" t="s">
        <v>41</v>
      </c>
      <c r="Y188" t="s">
        <v>76</v>
      </c>
      <c r="Z188" t="s">
        <v>76</v>
      </c>
      <c r="AA188" t="s">
        <v>76</v>
      </c>
      <c r="AB188" t="s">
        <v>69</v>
      </c>
    </row>
    <row r="189" spans="1:28" x14ac:dyDescent="0.35">
      <c r="A189" t="s">
        <v>116</v>
      </c>
      <c r="B189" t="s">
        <v>27</v>
      </c>
      <c r="C189" t="s">
        <v>28</v>
      </c>
      <c r="D189" t="s">
        <v>28</v>
      </c>
      <c r="E189" s="15" t="str">
        <f t="shared" si="4"/>
        <v>Yes</v>
      </c>
      <c r="F189" s="16" t="s">
        <v>29</v>
      </c>
      <c r="G189">
        <v>32</v>
      </c>
      <c r="H189" t="s">
        <v>30</v>
      </c>
      <c r="I189" t="s">
        <v>65</v>
      </c>
      <c r="J189" t="s">
        <v>47</v>
      </c>
      <c r="K189" t="s">
        <v>48</v>
      </c>
      <c r="L189" s="15" t="str">
        <f t="shared" si="5"/>
        <v>Democratic</v>
      </c>
      <c r="M189" s="16" t="s">
        <v>29</v>
      </c>
      <c r="N189" t="s">
        <v>78</v>
      </c>
      <c r="O189" t="s">
        <v>59</v>
      </c>
      <c r="P189" t="s">
        <v>73</v>
      </c>
      <c r="Q189" t="s">
        <v>86</v>
      </c>
      <c r="R189" t="s">
        <v>51</v>
      </c>
      <c r="S189" t="s">
        <v>39</v>
      </c>
      <c r="T189" t="s">
        <v>75</v>
      </c>
      <c r="U189" t="s">
        <v>52</v>
      </c>
      <c r="V189" t="s">
        <v>41</v>
      </c>
      <c r="W189" t="s">
        <v>41</v>
      </c>
      <c r="X189" t="s">
        <v>76</v>
      </c>
      <c r="Y189" t="s">
        <v>41</v>
      </c>
      <c r="Z189" t="s">
        <v>41</v>
      </c>
      <c r="AA189" t="s">
        <v>76</v>
      </c>
      <c r="AB189" t="s">
        <v>53</v>
      </c>
    </row>
    <row r="190" spans="1:28" x14ac:dyDescent="0.35">
      <c r="A190" t="s">
        <v>147</v>
      </c>
      <c r="B190" t="s">
        <v>101</v>
      </c>
      <c r="C190" t="s">
        <v>81</v>
      </c>
      <c r="D190" t="s">
        <v>81</v>
      </c>
      <c r="E190" s="15" t="str">
        <f t="shared" si="4"/>
        <v>Yes</v>
      </c>
      <c r="F190" s="16" t="s">
        <v>29</v>
      </c>
      <c r="G190">
        <v>68</v>
      </c>
      <c r="H190" t="s">
        <v>83</v>
      </c>
      <c r="I190" t="s">
        <v>90</v>
      </c>
      <c r="J190" t="s">
        <v>47</v>
      </c>
      <c r="K190" t="s">
        <v>48</v>
      </c>
      <c r="L190" s="15" t="str">
        <f t="shared" si="5"/>
        <v>Democratic</v>
      </c>
      <c r="M190" s="16" t="s">
        <v>29</v>
      </c>
      <c r="N190" t="s">
        <v>78</v>
      </c>
      <c r="O190" t="s">
        <v>59</v>
      </c>
      <c r="P190" t="s">
        <v>139</v>
      </c>
      <c r="Q190" t="s">
        <v>79</v>
      </c>
      <c r="R190" t="s">
        <v>87</v>
      </c>
      <c r="S190" t="s">
        <v>39</v>
      </c>
      <c r="T190" t="s">
        <v>39</v>
      </c>
      <c r="U190" t="s">
        <v>52</v>
      </c>
      <c r="V190" t="s">
        <v>41</v>
      </c>
      <c r="W190" t="s">
        <v>41</v>
      </c>
      <c r="X190" t="s">
        <v>41</v>
      </c>
      <c r="Y190" t="s">
        <v>41</v>
      </c>
      <c r="Z190" t="s">
        <v>41</v>
      </c>
      <c r="AA190" t="s">
        <v>41</v>
      </c>
      <c r="AB190" t="s">
        <v>53</v>
      </c>
    </row>
    <row r="191" spans="1:28" x14ac:dyDescent="0.35">
      <c r="A191" t="s">
        <v>118</v>
      </c>
      <c r="B191" t="s">
        <v>150</v>
      </c>
      <c r="C191" t="s">
        <v>130</v>
      </c>
      <c r="D191" t="s">
        <v>56</v>
      </c>
      <c r="E191" s="15" t="str">
        <f t="shared" si="4"/>
        <v>No</v>
      </c>
      <c r="F191" s="16" t="s">
        <v>47</v>
      </c>
      <c r="G191">
        <v>57</v>
      </c>
      <c r="H191" t="s">
        <v>106</v>
      </c>
      <c r="I191" t="s">
        <v>136</v>
      </c>
      <c r="J191" t="s">
        <v>32</v>
      </c>
      <c r="K191" t="s">
        <v>33</v>
      </c>
      <c r="L191" s="15" t="str">
        <f t="shared" si="5"/>
        <v>Republican</v>
      </c>
      <c r="M191" s="16" t="s">
        <v>72</v>
      </c>
      <c r="N191" t="s">
        <v>58</v>
      </c>
      <c r="O191" t="s">
        <v>59</v>
      </c>
      <c r="P191" t="s">
        <v>60</v>
      </c>
      <c r="Q191" t="s">
        <v>108</v>
      </c>
      <c r="R191" t="s">
        <v>51</v>
      </c>
      <c r="S191" t="s">
        <v>104</v>
      </c>
      <c r="T191" t="s">
        <v>39</v>
      </c>
      <c r="U191" t="s">
        <v>97</v>
      </c>
      <c r="V191" t="s">
        <v>76</v>
      </c>
      <c r="W191" t="s">
        <v>76</v>
      </c>
      <c r="X191" t="s">
        <v>76</v>
      </c>
      <c r="Y191" t="s">
        <v>41</v>
      </c>
      <c r="Z191" t="s">
        <v>76</v>
      </c>
      <c r="AA191" t="s">
        <v>76</v>
      </c>
      <c r="AB191" t="s">
        <v>53</v>
      </c>
    </row>
    <row r="192" spans="1:28" x14ac:dyDescent="0.35">
      <c r="A192" t="s">
        <v>124</v>
      </c>
      <c r="B192" t="s">
        <v>77</v>
      </c>
      <c r="C192" t="s">
        <v>44</v>
      </c>
      <c r="D192" t="s">
        <v>44</v>
      </c>
      <c r="E192" s="15" t="str">
        <f t="shared" si="4"/>
        <v>Yes</v>
      </c>
      <c r="F192" s="16" t="s">
        <v>29</v>
      </c>
      <c r="G192">
        <v>86</v>
      </c>
      <c r="H192" t="s">
        <v>83</v>
      </c>
      <c r="I192" t="s">
        <v>77</v>
      </c>
      <c r="J192" t="s">
        <v>47</v>
      </c>
      <c r="K192" t="s">
        <v>122</v>
      </c>
      <c r="L192" s="15" t="str">
        <f t="shared" si="5"/>
        <v>Democratic</v>
      </c>
      <c r="M192" s="16" t="s">
        <v>85</v>
      </c>
      <c r="N192" t="s">
        <v>78</v>
      </c>
      <c r="O192" t="s">
        <v>59</v>
      </c>
      <c r="P192" t="s">
        <v>77</v>
      </c>
      <c r="Q192" t="s">
        <v>61</v>
      </c>
      <c r="R192" t="s">
        <v>87</v>
      </c>
      <c r="S192" t="s">
        <v>39</v>
      </c>
      <c r="T192" t="s">
        <v>39</v>
      </c>
      <c r="U192" t="s">
        <v>40</v>
      </c>
      <c r="V192" t="s">
        <v>41</v>
      </c>
      <c r="W192" t="s">
        <v>41</v>
      </c>
      <c r="X192" t="s">
        <v>41</v>
      </c>
      <c r="Y192" t="s">
        <v>41</v>
      </c>
      <c r="Z192" t="s">
        <v>41</v>
      </c>
      <c r="AA192" t="s">
        <v>41</v>
      </c>
      <c r="AB192" t="s">
        <v>53</v>
      </c>
    </row>
    <row r="193" spans="1:28" x14ac:dyDescent="0.35">
      <c r="A193" t="s">
        <v>112</v>
      </c>
      <c r="B193" t="s">
        <v>27</v>
      </c>
      <c r="C193" t="s">
        <v>92</v>
      </c>
      <c r="D193" t="s">
        <v>28</v>
      </c>
      <c r="E193" s="15" t="str">
        <f t="shared" si="4"/>
        <v>Yes</v>
      </c>
      <c r="F193" s="16" t="s">
        <v>32</v>
      </c>
      <c r="G193">
        <v>34</v>
      </c>
      <c r="H193" t="s">
        <v>83</v>
      </c>
      <c r="I193" t="s">
        <v>90</v>
      </c>
      <c r="J193" t="s">
        <v>47</v>
      </c>
      <c r="K193" t="s">
        <v>48</v>
      </c>
      <c r="L193" s="15" t="str">
        <f t="shared" si="5"/>
        <v>Democratic</v>
      </c>
      <c r="M193" s="16" t="s">
        <v>29</v>
      </c>
      <c r="N193" t="s">
        <v>58</v>
      </c>
      <c r="O193" t="s">
        <v>59</v>
      </c>
      <c r="P193" t="s">
        <v>95</v>
      </c>
      <c r="Q193" t="s">
        <v>86</v>
      </c>
      <c r="R193" t="s">
        <v>51</v>
      </c>
      <c r="S193" t="s">
        <v>39</v>
      </c>
      <c r="T193" t="s">
        <v>39</v>
      </c>
      <c r="U193" t="s">
        <v>52</v>
      </c>
      <c r="V193" t="s">
        <v>41</v>
      </c>
      <c r="W193" t="s">
        <v>76</v>
      </c>
      <c r="X193" t="s">
        <v>41</v>
      </c>
      <c r="Y193" t="s">
        <v>41</v>
      </c>
      <c r="Z193" t="s">
        <v>41</v>
      </c>
      <c r="AA193" t="s">
        <v>41</v>
      </c>
      <c r="AB193" t="s">
        <v>42</v>
      </c>
    </row>
    <row r="194" spans="1:28" x14ac:dyDescent="0.35">
      <c r="A194" t="s">
        <v>43</v>
      </c>
      <c r="B194" t="s">
        <v>27</v>
      </c>
      <c r="C194" t="s">
        <v>56</v>
      </c>
      <c r="D194" t="s">
        <v>56</v>
      </c>
      <c r="E194" s="15" t="str">
        <f t="shared" si="4"/>
        <v>Yes</v>
      </c>
      <c r="F194" s="16" t="s">
        <v>29</v>
      </c>
      <c r="G194">
        <v>40</v>
      </c>
      <c r="H194" t="s">
        <v>71</v>
      </c>
      <c r="I194" t="s">
        <v>57</v>
      </c>
      <c r="J194" t="s">
        <v>47</v>
      </c>
      <c r="K194" t="s">
        <v>48</v>
      </c>
      <c r="L194" s="15" t="str">
        <f t="shared" si="5"/>
        <v>Republican</v>
      </c>
      <c r="M194" s="16" t="s">
        <v>72</v>
      </c>
      <c r="N194" t="s">
        <v>66</v>
      </c>
      <c r="O194" t="s">
        <v>59</v>
      </c>
      <c r="P194" t="s">
        <v>73</v>
      </c>
      <c r="Q194" t="s">
        <v>61</v>
      </c>
      <c r="R194" t="s">
        <v>51</v>
      </c>
      <c r="S194" t="s">
        <v>88</v>
      </c>
      <c r="T194" t="s">
        <v>75</v>
      </c>
      <c r="U194" t="s">
        <v>68</v>
      </c>
      <c r="V194" t="s">
        <v>76</v>
      </c>
      <c r="W194" t="s">
        <v>76</v>
      </c>
      <c r="X194" t="s">
        <v>76</v>
      </c>
      <c r="Y194" t="s">
        <v>76</v>
      </c>
      <c r="Z194" t="s">
        <v>41</v>
      </c>
      <c r="AA194" t="s">
        <v>76</v>
      </c>
      <c r="AB194" t="s">
        <v>53</v>
      </c>
    </row>
    <row r="195" spans="1:28" x14ac:dyDescent="0.35">
      <c r="A195" t="s">
        <v>89</v>
      </c>
      <c r="B195" t="s">
        <v>27</v>
      </c>
      <c r="C195" t="s">
        <v>92</v>
      </c>
      <c r="D195" t="s">
        <v>92</v>
      </c>
      <c r="E195" s="15" t="str">
        <f t="shared" ref="E195:E258" si="6">IF(F195="NA", "Yes", F195)</f>
        <v>Yes</v>
      </c>
      <c r="F195" s="16" t="s">
        <v>29</v>
      </c>
      <c r="G195">
        <v>72</v>
      </c>
      <c r="H195" t="s">
        <v>71</v>
      </c>
      <c r="I195" t="s">
        <v>90</v>
      </c>
      <c r="J195" t="s">
        <v>47</v>
      </c>
      <c r="K195" t="s">
        <v>48</v>
      </c>
      <c r="L195" s="15" t="str">
        <f t="shared" ref="L195:L258" si="7">IF(M195="NA", "Democratic", M195)</f>
        <v>Democratic</v>
      </c>
      <c r="M195" s="16" t="s">
        <v>85</v>
      </c>
      <c r="N195" t="s">
        <v>58</v>
      </c>
      <c r="O195" t="s">
        <v>59</v>
      </c>
      <c r="P195" t="s">
        <v>60</v>
      </c>
      <c r="Q195" t="s">
        <v>117</v>
      </c>
      <c r="R195" t="s">
        <v>38</v>
      </c>
      <c r="S195" t="s">
        <v>39</v>
      </c>
      <c r="T195" t="s">
        <v>39</v>
      </c>
      <c r="U195" t="s">
        <v>97</v>
      </c>
      <c r="V195" t="s">
        <v>41</v>
      </c>
      <c r="W195" t="s">
        <v>41</v>
      </c>
      <c r="X195" t="s">
        <v>76</v>
      </c>
      <c r="Y195" t="s">
        <v>41</v>
      </c>
      <c r="Z195" t="s">
        <v>41</v>
      </c>
      <c r="AA195" t="s">
        <v>41</v>
      </c>
      <c r="AB195" t="s">
        <v>69</v>
      </c>
    </row>
    <row r="196" spans="1:28" x14ac:dyDescent="0.35">
      <c r="A196" t="s">
        <v>141</v>
      </c>
      <c r="B196" t="s">
        <v>27</v>
      </c>
      <c r="C196" t="s">
        <v>28</v>
      </c>
      <c r="D196" t="s">
        <v>28</v>
      </c>
      <c r="E196" s="15" t="str">
        <f t="shared" si="6"/>
        <v>Yes</v>
      </c>
      <c r="F196" s="16" t="s">
        <v>29</v>
      </c>
      <c r="G196">
        <v>71</v>
      </c>
      <c r="H196" t="s">
        <v>83</v>
      </c>
      <c r="I196" t="s">
        <v>77</v>
      </c>
      <c r="J196" t="s">
        <v>47</v>
      </c>
      <c r="K196" t="s">
        <v>48</v>
      </c>
      <c r="L196" s="15" t="str">
        <f t="shared" si="7"/>
        <v>Neither/Other (DO NOT READ)</v>
      </c>
      <c r="M196" s="16" t="s">
        <v>103</v>
      </c>
      <c r="N196" t="s">
        <v>78</v>
      </c>
      <c r="O196" t="s">
        <v>35</v>
      </c>
      <c r="P196" t="s">
        <v>36</v>
      </c>
      <c r="Q196" t="s">
        <v>79</v>
      </c>
      <c r="R196" t="s">
        <v>51</v>
      </c>
      <c r="S196" t="s">
        <v>88</v>
      </c>
      <c r="T196" t="s">
        <v>75</v>
      </c>
      <c r="U196" t="s">
        <v>40</v>
      </c>
      <c r="V196" t="s">
        <v>41</v>
      </c>
      <c r="W196" t="s">
        <v>41</v>
      </c>
      <c r="X196" t="s">
        <v>41</v>
      </c>
      <c r="Y196" t="s">
        <v>41</v>
      </c>
      <c r="Z196" t="s">
        <v>41</v>
      </c>
      <c r="AA196" t="s">
        <v>41</v>
      </c>
      <c r="AB196" t="s">
        <v>53</v>
      </c>
    </row>
    <row r="197" spans="1:28" x14ac:dyDescent="0.35">
      <c r="A197" t="s">
        <v>54</v>
      </c>
      <c r="B197" t="s">
        <v>101</v>
      </c>
      <c r="C197" t="s">
        <v>81</v>
      </c>
      <c r="D197" t="s">
        <v>81</v>
      </c>
      <c r="E197" s="15" t="str">
        <f t="shared" si="6"/>
        <v>Yes</v>
      </c>
      <c r="F197" s="16" t="s">
        <v>29</v>
      </c>
      <c r="G197">
        <v>67</v>
      </c>
      <c r="H197" t="s">
        <v>106</v>
      </c>
      <c r="I197" t="s">
        <v>65</v>
      </c>
      <c r="J197" t="s">
        <v>47</v>
      </c>
      <c r="K197" t="s">
        <v>48</v>
      </c>
      <c r="L197" s="15" t="str">
        <f t="shared" si="7"/>
        <v>Republican</v>
      </c>
      <c r="M197" s="16" t="s">
        <v>72</v>
      </c>
      <c r="N197" t="s">
        <v>49</v>
      </c>
      <c r="O197" t="s">
        <v>59</v>
      </c>
      <c r="P197" t="s">
        <v>60</v>
      </c>
      <c r="Q197" t="s">
        <v>61</v>
      </c>
      <c r="R197" t="s">
        <v>51</v>
      </c>
      <c r="S197" t="s">
        <v>88</v>
      </c>
      <c r="T197" t="s">
        <v>75</v>
      </c>
      <c r="U197" t="s">
        <v>40</v>
      </c>
      <c r="V197" t="s">
        <v>41</v>
      </c>
      <c r="W197" t="s">
        <v>41</v>
      </c>
      <c r="X197" t="s">
        <v>76</v>
      </c>
      <c r="Y197" t="s">
        <v>41</v>
      </c>
      <c r="Z197" t="s">
        <v>76</v>
      </c>
      <c r="AA197" t="s">
        <v>76</v>
      </c>
      <c r="AB197" t="s">
        <v>42</v>
      </c>
    </row>
    <row r="198" spans="1:28" x14ac:dyDescent="0.35">
      <c r="A198" t="s">
        <v>70</v>
      </c>
      <c r="B198" t="s">
        <v>55</v>
      </c>
      <c r="C198" t="s">
        <v>81</v>
      </c>
      <c r="D198" t="s">
        <v>81</v>
      </c>
      <c r="E198" s="15" t="str">
        <f t="shared" si="6"/>
        <v>Yes</v>
      </c>
      <c r="F198" s="16" t="s">
        <v>29</v>
      </c>
      <c r="G198">
        <v>88</v>
      </c>
      <c r="H198" t="s">
        <v>30</v>
      </c>
      <c r="I198" t="s">
        <v>120</v>
      </c>
      <c r="J198" t="s">
        <v>47</v>
      </c>
      <c r="K198" t="s">
        <v>48</v>
      </c>
      <c r="L198" s="15" t="str">
        <f t="shared" si="7"/>
        <v>Democratic</v>
      </c>
      <c r="M198" s="16" t="s">
        <v>29</v>
      </c>
      <c r="N198" t="s">
        <v>49</v>
      </c>
      <c r="O198" t="s">
        <v>59</v>
      </c>
      <c r="P198" t="s">
        <v>36</v>
      </c>
      <c r="Q198" t="s">
        <v>86</v>
      </c>
      <c r="R198" t="s">
        <v>51</v>
      </c>
      <c r="S198" t="s">
        <v>39</v>
      </c>
      <c r="T198" t="s">
        <v>62</v>
      </c>
      <c r="U198" t="s">
        <v>97</v>
      </c>
      <c r="V198" t="s">
        <v>41</v>
      </c>
      <c r="W198" t="s">
        <v>41</v>
      </c>
      <c r="X198" t="s">
        <v>76</v>
      </c>
      <c r="Y198" t="s">
        <v>41</v>
      </c>
      <c r="Z198" t="s">
        <v>41</v>
      </c>
      <c r="AA198" t="s">
        <v>41</v>
      </c>
      <c r="AB198" t="s">
        <v>53</v>
      </c>
    </row>
    <row r="199" spans="1:28" x14ac:dyDescent="0.35">
      <c r="A199" t="s">
        <v>89</v>
      </c>
      <c r="B199" t="s">
        <v>27</v>
      </c>
      <c r="C199" t="s">
        <v>28</v>
      </c>
      <c r="D199" t="s">
        <v>28</v>
      </c>
      <c r="E199" s="15" t="str">
        <f t="shared" si="6"/>
        <v>Yes</v>
      </c>
      <c r="F199" s="16" t="s">
        <v>29</v>
      </c>
      <c r="G199">
        <v>91</v>
      </c>
      <c r="H199" t="s">
        <v>30</v>
      </c>
      <c r="I199" t="s">
        <v>31</v>
      </c>
      <c r="J199" t="s">
        <v>47</v>
      </c>
      <c r="K199" t="s">
        <v>48</v>
      </c>
      <c r="L199" s="15" t="str">
        <f t="shared" si="7"/>
        <v>Republican</v>
      </c>
      <c r="M199" s="16" t="s">
        <v>72</v>
      </c>
      <c r="N199" t="s">
        <v>34</v>
      </c>
      <c r="O199" t="s">
        <v>35</v>
      </c>
      <c r="P199" t="s">
        <v>133</v>
      </c>
      <c r="Q199" t="s">
        <v>91</v>
      </c>
      <c r="R199" t="s">
        <v>51</v>
      </c>
      <c r="S199" t="s">
        <v>39</v>
      </c>
      <c r="T199" t="s">
        <v>39</v>
      </c>
      <c r="U199" t="s">
        <v>40</v>
      </c>
      <c r="V199" t="s">
        <v>76</v>
      </c>
      <c r="W199" t="s">
        <v>41</v>
      </c>
      <c r="X199" t="s">
        <v>41</v>
      </c>
      <c r="Y199" t="s">
        <v>41</v>
      </c>
      <c r="Z199" t="s">
        <v>76</v>
      </c>
      <c r="AA199" t="s">
        <v>76</v>
      </c>
      <c r="AB199" t="s">
        <v>53</v>
      </c>
    </row>
    <row r="200" spans="1:28" x14ac:dyDescent="0.35">
      <c r="A200" t="s">
        <v>112</v>
      </c>
      <c r="B200" t="s">
        <v>55</v>
      </c>
      <c r="C200" t="s">
        <v>81</v>
      </c>
      <c r="D200" t="s">
        <v>81</v>
      </c>
      <c r="E200" s="15" t="str">
        <f t="shared" si="6"/>
        <v>Yes</v>
      </c>
      <c r="F200" s="16" t="s">
        <v>29</v>
      </c>
      <c r="G200">
        <v>83</v>
      </c>
      <c r="H200" t="s">
        <v>83</v>
      </c>
      <c r="I200" t="s">
        <v>120</v>
      </c>
      <c r="J200" t="s">
        <v>47</v>
      </c>
      <c r="K200" t="s">
        <v>48</v>
      </c>
      <c r="L200" s="15" t="str">
        <f t="shared" si="7"/>
        <v>Democratic</v>
      </c>
      <c r="M200" s="16" t="s">
        <v>85</v>
      </c>
      <c r="N200" t="s">
        <v>78</v>
      </c>
      <c r="O200" t="s">
        <v>35</v>
      </c>
      <c r="P200" t="s">
        <v>95</v>
      </c>
      <c r="Q200" t="s">
        <v>74</v>
      </c>
      <c r="R200" t="s">
        <v>87</v>
      </c>
      <c r="S200" t="s">
        <v>39</v>
      </c>
      <c r="T200" t="s">
        <v>39</v>
      </c>
      <c r="U200" t="s">
        <v>40</v>
      </c>
      <c r="V200" t="s">
        <v>76</v>
      </c>
      <c r="W200" t="s">
        <v>41</v>
      </c>
      <c r="X200" t="s">
        <v>41</v>
      </c>
      <c r="Y200" t="s">
        <v>41</v>
      </c>
      <c r="Z200" t="s">
        <v>41</v>
      </c>
      <c r="AA200" t="s">
        <v>76</v>
      </c>
      <c r="AB200" t="s">
        <v>53</v>
      </c>
    </row>
    <row r="201" spans="1:28" x14ac:dyDescent="0.35">
      <c r="A201" t="s">
        <v>167</v>
      </c>
      <c r="B201" t="s">
        <v>27</v>
      </c>
      <c r="C201" t="s">
        <v>28</v>
      </c>
      <c r="D201" t="s">
        <v>28</v>
      </c>
      <c r="E201" s="15" t="str">
        <f t="shared" si="6"/>
        <v>Yes</v>
      </c>
      <c r="F201" s="16" t="s">
        <v>29</v>
      </c>
      <c r="G201">
        <v>56</v>
      </c>
      <c r="H201" t="s">
        <v>83</v>
      </c>
      <c r="I201" t="s">
        <v>93</v>
      </c>
      <c r="J201" t="s">
        <v>47</v>
      </c>
      <c r="K201" t="s">
        <v>48</v>
      </c>
      <c r="L201" s="15" t="str">
        <f t="shared" si="7"/>
        <v>Democratic</v>
      </c>
      <c r="M201" s="16" t="s">
        <v>29</v>
      </c>
      <c r="N201" t="s">
        <v>34</v>
      </c>
      <c r="O201" t="s">
        <v>35</v>
      </c>
      <c r="P201" t="s">
        <v>36</v>
      </c>
      <c r="Q201" t="s">
        <v>61</v>
      </c>
      <c r="R201" t="s">
        <v>87</v>
      </c>
      <c r="S201" t="s">
        <v>88</v>
      </c>
      <c r="T201" t="s">
        <v>75</v>
      </c>
      <c r="U201" t="s">
        <v>40</v>
      </c>
      <c r="V201" t="s">
        <v>76</v>
      </c>
      <c r="W201" t="s">
        <v>76</v>
      </c>
      <c r="X201" t="s">
        <v>76</v>
      </c>
      <c r="Y201" t="s">
        <v>41</v>
      </c>
      <c r="Z201" t="s">
        <v>41</v>
      </c>
      <c r="AA201" t="s">
        <v>76</v>
      </c>
      <c r="AB201" t="s">
        <v>69</v>
      </c>
    </row>
    <row r="202" spans="1:28" x14ac:dyDescent="0.35">
      <c r="A202" t="s">
        <v>99</v>
      </c>
      <c r="B202" t="s">
        <v>27</v>
      </c>
      <c r="C202" t="s">
        <v>28</v>
      </c>
      <c r="D202" t="s">
        <v>28</v>
      </c>
      <c r="E202" s="15" t="str">
        <f t="shared" si="6"/>
        <v>Yes</v>
      </c>
      <c r="F202" s="16" t="s">
        <v>29</v>
      </c>
      <c r="G202">
        <v>73</v>
      </c>
      <c r="H202" t="s">
        <v>71</v>
      </c>
      <c r="I202" t="s">
        <v>77</v>
      </c>
      <c r="J202" t="s">
        <v>47</v>
      </c>
      <c r="K202" t="s">
        <v>48</v>
      </c>
      <c r="L202" s="15" t="str">
        <f t="shared" si="7"/>
        <v>Democratic</v>
      </c>
      <c r="M202" s="16" t="s">
        <v>29</v>
      </c>
      <c r="N202" t="s">
        <v>66</v>
      </c>
      <c r="O202" t="s">
        <v>59</v>
      </c>
      <c r="P202" t="s">
        <v>60</v>
      </c>
      <c r="Q202" t="s">
        <v>61</v>
      </c>
      <c r="R202" t="s">
        <v>87</v>
      </c>
      <c r="S202" t="s">
        <v>39</v>
      </c>
      <c r="T202" t="s">
        <v>39</v>
      </c>
      <c r="U202" t="s">
        <v>40</v>
      </c>
      <c r="V202" t="s">
        <v>41</v>
      </c>
      <c r="W202" t="s">
        <v>76</v>
      </c>
      <c r="X202" t="s">
        <v>41</v>
      </c>
      <c r="Y202" t="s">
        <v>41</v>
      </c>
      <c r="Z202" t="s">
        <v>41</v>
      </c>
      <c r="AA202" t="s">
        <v>41</v>
      </c>
      <c r="AB202" t="s">
        <v>53</v>
      </c>
    </row>
    <row r="203" spans="1:28" x14ac:dyDescent="0.35">
      <c r="A203" t="s">
        <v>174</v>
      </c>
      <c r="B203" t="s">
        <v>64</v>
      </c>
      <c r="C203" t="s">
        <v>81</v>
      </c>
      <c r="D203" t="s">
        <v>81</v>
      </c>
      <c r="E203" s="15" t="str">
        <f t="shared" si="6"/>
        <v>Yes</v>
      </c>
      <c r="F203" s="16" t="s">
        <v>29</v>
      </c>
      <c r="G203">
        <v>54</v>
      </c>
      <c r="H203" t="s">
        <v>106</v>
      </c>
      <c r="I203" t="s">
        <v>136</v>
      </c>
      <c r="J203" t="s">
        <v>47</v>
      </c>
      <c r="K203" t="s">
        <v>48</v>
      </c>
      <c r="L203" s="15" t="str">
        <f t="shared" si="7"/>
        <v>Democratic</v>
      </c>
      <c r="M203" s="16" t="s">
        <v>29</v>
      </c>
      <c r="N203" t="s">
        <v>66</v>
      </c>
      <c r="O203" t="s">
        <v>35</v>
      </c>
      <c r="P203" t="s">
        <v>36</v>
      </c>
      <c r="Q203" t="s">
        <v>115</v>
      </c>
      <c r="R203" t="s">
        <v>87</v>
      </c>
      <c r="S203" t="s">
        <v>39</v>
      </c>
      <c r="T203" t="s">
        <v>75</v>
      </c>
      <c r="U203" t="s">
        <v>52</v>
      </c>
      <c r="V203" t="s">
        <v>76</v>
      </c>
      <c r="W203" t="s">
        <v>76</v>
      </c>
      <c r="X203" t="s">
        <v>76</v>
      </c>
      <c r="Y203" t="s">
        <v>76</v>
      </c>
      <c r="Z203" t="s">
        <v>41</v>
      </c>
      <c r="AA203" t="s">
        <v>76</v>
      </c>
      <c r="AB203" t="s">
        <v>42</v>
      </c>
    </row>
    <row r="204" spans="1:28" x14ac:dyDescent="0.35">
      <c r="A204" t="s">
        <v>80</v>
      </c>
      <c r="B204" t="s">
        <v>27</v>
      </c>
      <c r="C204" t="s">
        <v>44</v>
      </c>
      <c r="D204" t="s">
        <v>44</v>
      </c>
      <c r="E204" s="15" t="str">
        <f t="shared" si="6"/>
        <v>Yes</v>
      </c>
      <c r="F204" s="16" t="s">
        <v>29</v>
      </c>
      <c r="G204" t="s">
        <v>77</v>
      </c>
      <c r="H204" t="s">
        <v>45</v>
      </c>
      <c r="I204" t="s">
        <v>57</v>
      </c>
      <c r="J204" t="s">
        <v>47</v>
      </c>
      <c r="K204" t="s">
        <v>77</v>
      </c>
      <c r="L204" s="15" t="str">
        <f t="shared" si="7"/>
        <v>Democratic</v>
      </c>
      <c r="M204" s="16" t="s">
        <v>85</v>
      </c>
      <c r="N204" t="s">
        <v>66</v>
      </c>
      <c r="O204" t="s">
        <v>59</v>
      </c>
      <c r="P204" t="s">
        <v>73</v>
      </c>
      <c r="Q204" t="s">
        <v>61</v>
      </c>
      <c r="R204" t="s">
        <v>37</v>
      </c>
      <c r="S204" t="s">
        <v>37</v>
      </c>
      <c r="T204" t="s">
        <v>37</v>
      </c>
      <c r="U204" t="s">
        <v>52</v>
      </c>
      <c r="V204" t="s">
        <v>41</v>
      </c>
      <c r="W204" t="s">
        <v>37</v>
      </c>
      <c r="X204" t="s">
        <v>37</v>
      </c>
      <c r="Y204" t="s">
        <v>41</v>
      </c>
      <c r="Z204" t="s">
        <v>41</v>
      </c>
      <c r="AA204" t="s">
        <v>41</v>
      </c>
      <c r="AB204" t="s">
        <v>69</v>
      </c>
    </row>
    <row r="205" spans="1:28" x14ac:dyDescent="0.35">
      <c r="A205" t="s">
        <v>118</v>
      </c>
      <c r="B205" t="s">
        <v>101</v>
      </c>
      <c r="C205" t="s">
        <v>56</v>
      </c>
      <c r="D205" t="s">
        <v>28</v>
      </c>
      <c r="E205" s="15" t="str">
        <f t="shared" si="6"/>
        <v>No</v>
      </c>
      <c r="F205" s="16" t="s">
        <v>47</v>
      </c>
      <c r="G205">
        <v>68</v>
      </c>
      <c r="H205" t="s">
        <v>83</v>
      </c>
      <c r="I205" t="s">
        <v>57</v>
      </c>
      <c r="J205" t="s">
        <v>47</v>
      </c>
      <c r="K205" t="s">
        <v>48</v>
      </c>
      <c r="L205" s="15" t="str">
        <f t="shared" si="7"/>
        <v>Democratic</v>
      </c>
      <c r="M205" s="16" t="s">
        <v>29</v>
      </c>
      <c r="N205" t="s">
        <v>78</v>
      </c>
      <c r="O205" t="s">
        <v>59</v>
      </c>
      <c r="P205" t="s">
        <v>36</v>
      </c>
      <c r="Q205" t="s">
        <v>61</v>
      </c>
      <c r="R205" t="s">
        <v>51</v>
      </c>
      <c r="S205" t="s">
        <v>39</v>
      </c>
      <c r="T205" t="s">
        <v>75</v>
      </c>
      <c r="U205" t="s">
        <v>40</v>
      </c>
      <c r="V205" t="s">
        <v>41</v>
      </c>
      <c r="W205" t="s">
        <v>76</v>
      </c>
      <c r="X205" t="s">
        <v>41</v>
      </c>
      <c r="Y205" t="s">
        <v>41</v>
      </c>
      <c r="Z205" t="s">
        <v>41</v>
      </c>
      <c r="AA205" t="s">
        <v>41</v>
      </c>
      <c r="AB205" t="s">
        <v>42</v>
      </c>
    </row>
    <row r="206" spans="1:28" x14ac:dyDescent="0.35">
      <c r="A206" t="s">
        <v>82</v>
      </c>
      <c r="B206" t="s">
        <v>27</v>
      </c>
      <c r="C206" t="s">
        <v>130</v>
      </c>
      <c r="D206" t="s">
        <v>130</v>
      </c>
      <c r="E206" s="15" t="str">
        <f t="shared" si="6"/>
        <v>Yes</v>
      </c>
      <c r="F206" s="16" t="s">
        <v>29</v>
      </c>
      <c r="G206" t="s">
        <v>77</v>
      </c>
      <c r="H206" t="s">
        <v>83</v>
      </c>
      <c r="I206" t="s">
        <v>77</v>
      </c>
      <c r="J206" t="s">
        <v>47</v>
      </c>
      <c r="K206" t="s">
        <v>77</v>
      </c>
      <c r="L206" s="15" t="str">
        <f t="shared" si="7"/>
        <v>DK/Refused</v>
      </c>
      <c r="M206" s="16" t="s">
        <v>37</v>
      </c>
      <c r="N206" t="s">
        <v>77</v>
      </c>
      <c r="O206" t="s">
        <v>59</v>
      </c>
      <c r="P206" t="s">
        <v>60</v>
      </c>
      <c r="Q206" t="s">
        <v>79</v>
      </c>
      <c r="R206" t="s">
        <v>51</v>
      </c>
      <c r="S206" t="s">
        <v>39</v>
      </c>
      <c r="T206" t="s">
        <v>39</v>
      </c>
      <c r="U206" t="s">
        <v>68</v>
      </c>
      <c r="V206" t="s">
        <v>41</v>
      </c>
      <c r="W206" t="s">
        <v>41</v>
      </c>
      <c r="X206" t="s">
        <v>41</v>
      </c>
      <c r="Y206" t="s">
        <v>41</v>
      </c>
      <c r="Z206" t="s">
        <v>41</v>
      </c>
      <c r="AA206" t="s">
        <v>41</v>
      </c>
      <c r="AB206" t="s">
        <v>69</v>
      </c>
    </row>
    <row r="207" spans="1:28" x14ac:dyDescent="0.35">
      <c r="A207" t="s">
        <v>141</v>
      </c>
      <c r="B207" t="s">
        <v>27</v>
      </c>
      <c r="C207" t="s">
        <v>28</v>
      </c>
      <c r="D207" t="s">
        <v>28</v>
      </c>
      <c r="E207" s="15" t="str">
        <f t="shared" si="6"/>
        <v>Yes</v>
      </c>
      <c r="F207" s="16" t="s">
        <v>29</v>
      </c>
      <c r="G207">
        <v>74</v>
      </c>
      <c r="H207" t="s">
        <v>45</v>
      </c>
      <c r="I207" t="s">
        <v>46</v>
      </c>
      <c r="J207" t="s">
        <v>47</v>
      </c>
      <c r="K207" t="s">
        <v>48</v>
      </c>
      <c r="L207" s="15" t="str">
        <f t="shared" si="7"/>
        <v>Democratic</v>
      </c>
      <c r="M207" s="16" t="s">
        <v>29</v>
      </c>
      <c r="N207" t="s">
        <v>49</v>
      </c>
      <c r="O207" t="s">
        <v>59</v>
      </c>
      <c r="P207" t="s">
        <v>133</v>
      </c>
      <c r="Q207" t="s">
        <v>61</v>
      </c>
      <c r="R207" t="s">
        <v>87</v>
      </c>
      <c r="S207" t="s">
        <v>39</v>
      </c>
      <c r="T207" t="s">
        <v>39</v>
      </c>
      <c r="U207" t="s">
        <v>40</v>
      </c>
      <c r="V207" t="s">
        <v>41</v>
      </c>
      <c r="W207" t="s">
        <v>41</v>
      </c>
      <c r="X207" t="s">
        <v>41</v>
      </c>
      <c r="Y207" t="s">
        <v>41</v>
      </c>
      <c r="Z207" t="s">
        <v>41</v>
      </c>
      <c r="AA207" t="s">
        <v>41</v>
      </c>
      <c r="AB207" t="s">
        <v>42</v>
      </c>
    </row>
    <row r="208" spans="1:28" x14ac:dyDescent="0.35">
      <c r="A208" t="s">
        <v>141</v>
      </c>
      <c r="B208" t="s">
        <v>27</v>
      </c>
      <c r="C208" t="s">
        <v>28</v>
      </c>
      <c r="D208" t="s">
        <v>28</v>
      </c>
      <c r="E208" s="15" t="str">
        <f t="shared" si="6"/>
        <v>Yes</v>
      </c>
      <c r="F208" s="16" t="s">
        <v>29</v>
      </c>
      <c r="G208">
        <v>63</v>
      </c>
      <c r="H208" t="s">
        <v>83</v>
      </c>
      <c r="I208" t="s">
        <v>98</v>
      </c>
      <c r="J208" t="s">
        <v>47</v>
      </c>
      <c r="K208" t="s">
        <v>48</v>
      </c>
      <c r="L208" s="15" t="str">
        <f t="shared" si="7"/>
        <v>Republican</v>
      </c>
      <c r="M208" s="16" t="s">
        <v>72</v>
      </c>
      <c r="N208" t="s">
        <v>49</v>
      </c>
      <c r="O208" t="s">
        <v>35</v>
      </c>
      <c r="P208" t="s">
        <v>60</v>
      </c>
      <c r="Q208" t="s">
        <v>115</v>
      </c>
      <c r="R208" t="s">
        <v>51</v>
      </c>
      <c r="S208" t="s">
        <v>39</v>
      </c>
      <c r="T208" t="s">
        <v>39</v>
      </c>
      <c r="U208" t="s">
        <v>37</v>
      </c>
      <c r="V208" t="s">
        <v>41</v>
      </c>
      <c r="W208" t="s">
        <v>37</v>
      </c>
      <c r="X208" t="s">
        <v>41</v>
      </c>
      <c r="Y208" t="s">
        <v>41</v>
      </c>
      <c r="Z208" t="s">
        <v>41</v>
      </c>
      <c r="AA208" t="s">
        <v>41</v>
      </c>
      <c r="AB208" t="s">
        <v>37</v>
      </c>
    </row>
    <row r="209" spans="1:28" x14ac:dyDescent="0.35">
      <c r="A209" t="s">
        <v>63</v>
      </c>
      <c r="B209" t="s">
        <v>55</v>
      </c>
      <c r="C209" t="s">
        <v>28</v>
      </c>
      <c r="D209" t="s">
        <v>28</v>
      </c>
      <c r="E209" s="15" t="str">
        <f t="shared" si="6"/>
        <v>Yes</v>
      </c>
      <c r="F209" s="16" t="s">
        <v>29</v>
      </c>
      <c r="G209">
        <v>92</v>
      </c>
      <c r="H209" t="s">
        <v>106</v>
      </c>
      <c r="I209" t="s">
        <v>77</v>
      </c>
      <c r="J209" t="s">
        <v>47</v>
      </c>
      <c r="K209" t="s">
        <v>48</v>
      </c>
      <c r="L209" s="15" t="str">
        <f t="shared" si="7"/>
        <v>Democratic</v>
      </c>
      <c r="M209" s="16" t="s">
        <v>29</v>
      </c>
      <c r="N209" t="s">
        <v>58</v>
      </c>
      <c r="O209" t="s">
        <v>59</v>
      </c>
      <c r="P209" t="s">
        <v>139</v>
      </c>
      <c r="Q209" t="s">
        <v>61</v>
      </c>
      <c r="R209" t="s">
        <v>51</v>
      </c>
      <c r="S209" t="s">
        <v>39</v>
      </c>
      <c r="T209" t="s">
        <v>75</v>
      </c>
      <c r="U209" t="s">
        <v>52</v>
      </c>
      <c r="V209" t="s">
        <v>76</v>
      </c>
      <c r="W209" t="s">
        <v>41</v>
      </c>
      <c r="X209" t="s">
        <v>76</v>
      </c>
      <c r="Y209" t="s">
        <v>41</v>
      </c>
      <c r="Z209" t="s">
        <v>41</v>
      </c>
      <c r="AA209" t="s">
        <v>41</v>
      </c>
      <c r="AB209" t="s">
        <v>42</v>
      </c>
    </row>
    <row r="210" spans="1:28" x14ac:dyDescent="0.35">
      <c r="A210" t="s">
        <v>157</v>
      </c>
      <c r="B210" t="s">
        <v>27</v>
      </c>
      <c r="C210" t="s">
        <v>92</v>
      </c>
      <c r="D210" t="s">
        <v>92</v>
      </c>
      <c r="E210" s="15" t="str">
        <f t="shared" si="6"/>
        <v>Yes</v>
      </c>
      <c r="F210" s="16" t="s">
        <v>29</v>
      </c>
      <c r="G210">
        <v>58</v>
      </c>
      <c r="H210" t="s">
        <v>106</v>
      </c>
      <c r="I210" t="s">
        <v>77</v>
      </c>
      <c r="J210" t="s">
        <v>77</v>
      </c>
      <c r="K210" t="s">
        <v>77</v>
      </c>
      <c r="L210" s="15" t="str">
        <f t="shared" si="7"/>
        <v>Democratic</v>
      </c>
      <c r="M210" s="16" t="s">
        <v>29</v>
      </c>
      <c r="N210" t="s">
        <v>34</v>
      </c>
      <c r="O210" t="s">
        <v>59</v>
      </c>
      <c r="P210" t="s">
        <v>111</v>
      </c>
      <c r="Q210" t="s">
        <v>61</v>
      </c>
      <c r="R210" t="s">
        <v>51</v>
      </c>
      <c r="S210" t="s">
        <v>39</v>
      </c>
      <c r="T210" t="s">
        <v>39</v>
      </c>
      <c r="U210" t="s">
        <v>40</v>
      </c>
      <c r="V210" t="s">
        <v>76</v>
      </c>
      <c r="W210" t="s">
        <v>76</v>
      </c>
      <c r="X210" t="s">
        <v>76</v>
      </c>
      <c r="Y210" t="s">
        <v>76</v>
      </c>
      <c r="Z210" t="s">
        <v>76</v>
      </c>
      <c r="AA210" t="s">
        <v>76</v>
      </c>
      <c r="AB210" t="s">
        <v>69</v>
      </c>
    </row>
    <row r="211" spans="1:28" x14ac:dyDescent="0.35">
      <c r="A211" t="s">
        <v>54</v>
      </c>
      <c r="B211" t="s">
        <v>55</v>
      </c>
      <c r="C211" t="s">
        <v>81</v>
      </c>
      <c r="D211" t="s">
        <v>81</v>
      </c>
      <c r="E211" s="15" t="str">
        <f t="shared" si="6"/>
        <v>Yes</v>
      </c>
      <c r="F211" s="16" t="s">
        <v>29</v>
      </c>
      <c r="G211">
        <v>78</v>
      </c>
      <c r="H211" t="s">
        <v>106</v>
      </c>
      <c r="I211" t="s">
        <v>136</v>
      </c>
      <c r="J211" t="s">
        <v>47</v>
      </c>
      <c r="K211" t="s">
        <v>48</v>
      </c>
      <c r="L211" s="15" t="str">
        <f t="shared" si="7"/>
        <v>Democratic</v>
      </c>
      <c r="M211" s="16" t="s">
        <v>29</v>
      </c>
      <c r="N211" t="s">
        <v>78</v>
      </c>
      <c r="O211" t="s">
        <v>59</v>
      </c>
      <c r="P211" t="s">
        <v>60</v>
      </c>
      <c r="Q211" t="s">
        <v>61</v>
      </c>
      <c r="R211" t="s">
        <v>51</v>
      </c>
      <c r="S211" t="s">
        <v>39</v>
      </c>
      <c r="T211" t="s">
        <v>39</v>
      </c>
      <c r="U211" t="s">
        <v>52</v>
      </c>
      <c r="V211" t="s">
        <v>41</v>
      </c>
      <c r="W211" t="s">
        <v>76</v>
      </c>
      <c r="X211" t="s">
        <v>76</v>
      </c>
      <c r="Y211" t="s">
        <v>41</v>
      </c>
      <c r="Z211" t="s">
        <v>41</v>
      </c>
      <c r="AA211" t="s">
        <v>41</v>
      </c>
      <c r="AB211" t="s">
        <v>53</v>
      </c>
    </row>
    <row r="212" spans="1:28" x14ac:dyDescent="0.35">
      <c r="A212" t="s">
        <v>63</v>
      </c>
      <c r="B212" t="s">
        <v>27</v>
      </c>
      <c r="C212" t="s">
        <v>56</v>
      </c>
      <c r="D212" t="s">
        <v>56</v>
      </c>
      <c r="E212" s="15" t="str">
        <f t="shared" si="6"/>
        <v>Yes</v>
      </c>
      <c r="F212" s="16" t="s">
        <v>29</v>
      </c>
      <c r="G212">
        <v>56</v>
      </c>
      <c r="H212" t="s">
        <v>71</v>
      </c>
      <c r="I212" t="s">
        <v>31</v>
      </c>
      <c r="J212" t="s">
        <v>47</v>
      </c>
      <c r="K212" t="s">
        <v>48</v>
      </c>
      <c r="L212" s="15" t="str">
        <f t="shared" si="7"/>
        <v>Democratic</v>
      </c>
      <c r="M212" s="16" t="s">
        <v>29</v>
      </c>
      <c r="N212" t="s">
        <v>78</v>
      </c>
      <c r="O212" t="s">
        <v>35</v>
      </c>
      <c r="P212" t="s">
        <v>36</v>
      </c>
      <c r="Q212" t="s">
        <v>115</v>
      </c>
      <c r="R212" t="s">
        <v>87</v>
      </c>
      <c r="S212" t="s">
        <v>88</v>
      </c>
      <c r="T212" t="s">
        <v>75</v>
      </c>
      <c r="U212" t="s">
        <v>52</v>
      </c>
      <c r="V212" t="s">
        <v>76</v>
      </c>
      <c r="W212" t="s">
        <v>76</v>
      </c>
      <c r="X212" t="s">
        <v>76</v>
      </c>
      <c r="Y212" t="s">
        <v>76</v>
      </c>
      <c r="Z212" t="s">
        <v>76</v>
      </c>
      <c r="AA212" t="s">
        <v>76</v>
      </c>
      <c r="AB212" t="s">
        <v>42</v>
      </c>
    </row>
    <row r="213" spans="1:28" x14ac:dyDescent="0.35">
      <c r="A213" t="s">
        <v>141</v>
      </c>
      <c r="B213" t="s">
        <v>64</v>
      </c>
      <c r="C213" t="s">
        <v>81</v>
      </c>
      <c r="D213" t="s">
        <v>81</v>
      </c>
      <c r="E213" s="15" t="str">
        <f t="shared" si="6"/>
        <v>Yes</v>
      </c>
      <c r="F213" s="16" t="s">
        <v>29</v>
      </c>
      <c r="G213">
        <v>53</v>
      </c>
      <c r="H213" t="s">
        <v>45</v>
      </c>
      <c r="I213" t="s">
        <v>121</v>
      </c>
      <c r="J213" t="s">
        <v>47</v>
      </c>
      <c r="K213" t="s">
        <v>48</v>
      </c>
      <c r="L213" s="15" t="str">
        <f t="shared" si="7"/>
        <v>Democratic</v>
      </c>
      <c r="M213" s="16" t="s">
        <v>29</v>
      </c>
      <c r="N213" t="s">
        <v>66</v>
      </c>
      <c r="O213" t="s">
        <v>35</v>
      </c>
      <c r="P213" t="s">
        <v>60</v>
      </c>
      <c r="Q213" t="s">
        <v>108</v>
      </c>
      <c r="R213" t="s">
        <v>87</v>
      </c>
      <c r="S213" t="s">
        <v>39</v>
      </c>
      <c r="T213" t="s">
        <v>39</v>
      </c>
      <c r="U213" t="s">
        <v>40</v>
      </c>
      <c r="V213" t="s">
        <v>76</v>
      </c>
      <c r="W213" t="s">
        <v>41</v>
      </c>
      <c r="X213" t="s">
        <v>76</v>
      </c>
      <c r="Y213" t="s">
        <v>41</v>
      </c>
      <c r="Z213" t="s">
        <v>41</v>
      </c>
      <c r="AA213" t="s">
        <v>41</v>
      </c>
      <c r="AB213" t="s">
        <v>42</v>
      </c>
    </row>
    <row r="214" spans="1:28" x14ac:dyDescent="0.35">
      <c r="A214" t="s">
        <v>54</v>
      </c>
      <c r="B214" t="s">
        <v>101</v>
      </c>
      <c r="C214" t="s">
        <v>28</v>
      </c>
      <c r="D214" t="s">
        <v>28</v>
      </c>
      <c r="E214" s="15" t="str">
        <f t="shared" si="6"/>
        <v>Yes</v>
      </c>
      <c r="F214" s="16" t="s">
        <v>29</v>
      </c>
      <c r="G214">
        <v>71</v>
      </c>
      <c r="H214" t="s">
        <v>106</v>
      </c>
      <c r="I214" t="s">
        <v>77</v>
      </c>
      <c r="J214" t="s">
        <v>47</v>
      </c>
      <c r="K214" t="s">
        <v>48</v>
      </c>
      <c r="L214" s="15" t="str">
        <f t="shared" si="7"/>
        <v>Democratic</v>
      </c>
      <c r="M214" s="16" t="s">
        <v>29</v>
      </c>
      <c r="N214" t="s">
        <v>34</v>
      </c>
      <c r="O214" t="s">
        <v>59</v>
      </c>
      <c r="P214" t="s">
        <v>36</v>
      </c>
      <c r="Q214" t="s">
        <v>91</v>
      </c>
      <c r="R214" t="s">
        <v>87</v>
      </c>
      <c r="S214" t="s">
        <v>88</v>
      </c>
      <c r="T214" t="s">
        <v>39</v>
      </c>
      <c r="U214" t="s">
        <v>40</v>
      </c>
      <c r="V214" t="s">
        <v>76</v>
      </c>
      <c r="W214" t="s">
        <v>76</v>
      </c>
      <c r="X214" t="s">
        <v>76</v>
      </c>
      <c r="Y214" t="s">
        <v>76</v>
      </c>
      <c r="Z214" t="s">
        <v>76</v>
      </c>
      <c r="AA214" t="s">
        <v>76</v>
      </c>
      <c r="AB214" t="s">
        <v>42</v>
      </c>
    </row>
    <row r="215" spans="1:28" x14ac:dyDescent="0.35">
      <c r="A215" t="s">
        <v>145</v>
      </c>
      <c r="B215" t="s">
        <v>101</v>
      </c>
      <c r="C215" t="s">
        <v>28</v>
      </c>
      <c r="D215" t="s">
        <v>28</v>
      </c>
      <c r="E215" s="15" t="str">
        <f t="shared" si="6"/>
        <v>Yes</v>
      </c>
      <c r="F215" s="16" t="s">
        <v>29</v>
      </c>
      <c r="G215">
        <v>48</v>
      </c>
      <c r="H215" t="s">
        <v>71</v>
      </c>
      <c r="I215" t="s">
        <v>90</v>
      </c>
      <c r="J215" t="s">
        <v>47</v>
      </c>
      <c r="K215" t="s">
        <v>48</v>
      </c>
      <c r="L215" s="15" t="str">
        <f t="shared" si="7"/>
        <v>Neither/Other (DO NOT READ)</v>
      </c>
      <c r="M215" s="16" t="s">
        <v>103</v>
      </c>
      <c r="N215" t="s">
        <v>49</v>
      </c>
      <c r="O215" t="s">
        <v>35</v>
      </c>
      <c r="P215" t="s">
        <v>125</v>
      </c>
      <c r="Q215" t="s">
        <v>91</v>
      </c>
      <c r="R215" t="s">
        <v>51</v>
      </c>
      <c r="S215" t="s">
        <v>39</v>
      </c>
      <c r="T215" t="s">
        <v>39</v>
      </c>
      <c r="U215" t="s">
        <v>68</v>
      </c>
      <c r="V215" t="s">
        <v>41</v>
      </c>
      <c r="W215" t="s">
        <v>41</v>
      </c>
      <c r="X215" t="s">
        <v>41</v>
      </c>
      <c r="Y215" t="s">
        <v>41</v>
      </c>
      <c r="Z215" t="s">
        <v>41</v>
      </c>
      <c r="AA215" t="s">
        <v>41</v>
      </c>
      <c r="AB215" t="s">
        <v>69</v>
      </c>
    </row>
    <row r="216" spans="1:28" x14ac:dyDescent="0.35">
      <c r="A216" t="s">
        <v>165</v>
      </c>
      <c r="B216" t="s">
        <v>27</v>
      </c>
      <c r="C216" t="s">
        <v>28</v>
      </c>
      <c r="D216" t="s">
        <v>28</v>
      </c>
      <c r="E216" s="15" t="str">
        <f t="shared" si="6"/>
        <v>Yes</v>
      </c>
      <c r="F216" s="16" t="s">
        <v>29</v>
      </c>
      <c r="G216">
        <v>38</v>
      </c>
      <c r="H216" t="s">
        <v>30</v>
      </c>
      <c r="I216" t="s">
        <v>31</v>
      </c>
      <c r="J216" t="s">
        <v>47</v>
      </c>
      <c r="K216" t="s">
        <v>48</v>
      </c>
      <c r="L216" s="15" t="str">
        <f t="shared" si="7"/>
        <v>Democratic</v>
      </c>
      <c r="M216" s="16" t="s">
        <v>29</v>
      </c>
      <c r="N216" t="s">
        <v>58</v>
      </c>
      <c r="O216" t="s">
        <v>59</v>
      </c>
      <c r="P216" t="s">
        <v>60</v>
      </c>
      <c r="Q216" t="s">
        <v>79</v>
      </c>
      <c r="R216" t="s">
        <v>87</v>
      </c>
      <c r="S216" t="s">
        <v>88</v>
      </c>
      <c r="T216" t="s">
        <v>39</v>
      </c>
      <c r="U216" t="s">
        <v>52</v>
      </c>
      <c r="V216" t="s">
        <v>41</v>
      </c>
      <c r="W216" t="s">
        <v>76</v>
      </c>
      <c r="X216" t="s">
        <v>76</v>
      </c>
      <c r="Y216" t="s">
        <v>76</v>
      </c>
      <c r="Z216" t="s">
        <v>76</v>
      </c>
      <c r="AA216" t="s">
        <v>76</v>
      </c>
      <c r="AB216" t="s">
        <v>69</v>
      </c>
    </row>
    <row r="217" spans="1:28" x14ac:dyDescent="0.35">
      <c r="A217" t="s">
        <v>145</v>
      </c>
      <c r="B217" t="s">
        <v>27</v>
      </c>
      <c r="C217" t="s">
        <v>28</v>
      </c>
      <c r="D217" t="s">
        <v>28</v>
      </c>
      <c r="E217" s="15" t="str">
        <f t="shared" si="6"/>
        <v>Yes</v>
      </c>
      <c r="F217" s="16" t="s">
        <v>29</v>
      </c>
      <c r="G217">
        <v>75</v>
      </c>
      <c r="H217" t="s">
        <v>106</v>
      </c>
      <c r="I217" t="s">
        <v>90</v>
      </c>
      <c r="J217" t="s">
        <v>47</v>
      </c>
      <c r="K217" t="s">
        <v>48</v>
      </c>
      <c r="L217" s="15" t="str">
        <f t="shared" si="7"/>
        <v>Democratic</v>
      </c>
      <c r="M217" s="16" t="s">
        <v>29</v>
      </c>
      <c r="N217" t="s">
        <v>49</v>
      </c>
      <c r="O217" t="s">
        <v>59</v>
      </c>
      <c r="P217" t="s">
        <v>73</v>
      </c>
      <c r="Q217" t="s">
        <v>37</v>
      </c>
      <c r="R217" t="s">
        <v>51</v>
      </c>
      <c r="S217" t="s">
        <v>62</v>
      </c>
      <c r="T217" t="s">
        <v>39</v>
      </c>
      <c r="U217" t="s">
        <v>40</v>
      </c>
      <c r="V217" t="s">
        <v>76</v>
      </c>
      <c r="W217" t="s">
        <v>76</v>
      </c>
      <c r="X217" t="s">
        <v>76</v>
      </c>
      <c r="Y217" t="s">
        <v>41</v>
      </c>
      <c r="Z217" t="s">
        <v>76</v>
      </c>
      <c r="AA217" t="s">
        <v>41</v>
      </c>
      <c r="AB217" t="s">
        <v>69</v>
      </c>
    </row>
    <row r="218" spans="1:28" x14ac:dyDescent="0.35">
      <c r="A218" t="s">
        <v>165</v>
      </c>
      <c r="B218" t="s">
        <v>27</v>
      </c>
      <c r="C218" t="s">
        <v>28</v>
      </c>
      <c r="D218" t="s">
        <v>28</v>
      </c>
      <c r="E218" s="15" t="str">
        <f t="shared" si="6"/>
        <v>Yes</v>
      </c>
      <c r="F218" s="16" t="s">
        <v>29</v>
      </c>
      <c r="G218">
        <v>63</v>
      </c>
      <c r="H218" t="s">
        <v>45</v>
      </c>
      <c r="I218" t="s">
        <v>90</v>
      </c>
      <c r="J218" t="s">
        <v>47</v>
      </c>
      <c r="K218" t="s">
        <v>48</v>
      </c>
      <c r="L218" s="15" t="str">
        <f t="shared" si="7"/>
        <v>Democratic</v>
      </c>
      <c r="M218" s="16" t="s">
        <v>29</v>
      </c>
      <c r="N218" t="s">
        <v>78</v>
      </c>
      <c r="O218" t="s">
        <v>35</v>
      </c>
      <c r="P218" t="s">
        <v>60</v>
      </c>
      <c r="Q218" t="s">
        <v>61</v>
      </c>
      <c r="R218" t="s">
        <v>51</v>
      </c>
      <c r="S218" t="s">
        <v>88</v>
      </c>
      <c r="T218" t="s">
        <v>75</v>
      </c>
      <c r="U218" t="s">
        <v>40</v>
      </c>
      <c r="V218" t="s">
        <v>41</v>
      </c>
      <c r="W218" t="s">
        <v>41</v>
      </c>
      <c r="X218" t="s">
        <v>41</v>
      </c>
      <c r="Y218" t="s">
        <v>41</v>
      </c>
      <c r="Z218" t="s">
        <v>41</v>
      </c>
      <c r="AA218" t="s">
        <v>41</v>
      </c>
      <c r="AB218" t="s">
        <v>69</v>
      </c>
    </row>
    <row r="219" spans="1:28" x14ac:dyDescent="0.35">
      <c r="A219" t="s">
        <v>112</v>
      </c>
      <c r="B219" t="s">
        <v>27</v>
      </c>
      <c r="C219" t="s">
        <v>28</v>
      </c>
      <c r="D219" t="s">
        <v>28</v>
      </c>
      <c r="E219" s="15" t="str">
        <f t="shared" si="6"/>
        <v>Yes</v>
      </c>
      <c r="F219" s="16" t="s">
        <v>29</v>
      </c>
      <c r="G219">
        <v>65</v>
      </c>
      <c r="H219" t="s">
        <v>71</v>
      </c>
      <c r="I219" t="s">
        <v>57</v>
      </c>
      <c r="J219" t="s">
        <v>47</v>
      </c>
      <c r="K219" t="s">
        <v>48</v>
      </c>
      <c r="L219" s="15" t="str">
        <f t="shared" si="7"/>
        <v>Democratic</v>
      </c>
      <c r="M219" s="16" t="s">
        <v>85</v>
      </c>
      <c r="N219" t="s">
        <v>78</v>
      </c>
      <c r="O219" t="s">
        <v>35</v>
      </c>
      <c r="P219" t="s">
        <v>133</v>
      </c>
      <c r="Q219" t="s">
        <v>86</v>
      </c>
      <c r="R219" t="s">
        <v>51</v>
      </c>
      <c r="S219" t="s">
        <v>39</v>
      </c>
      <c r="T219" t="s">
        <v>75</v>
      </c>
      <c r="U219" t="s">
        <v>52</v>
      </c>
      <c r="V219" t="s">
        <v>37</v>
      </c>
      <c r="W219" t="s">
        <v>41</v>
      </c>
      <c r="X219" t="s">
        <v>41</v>
      </c>
      <c r="Y219" t="s">
        <v>41</v>
      </c>
      <c r="Z219" t="s">
        <v>41</v>
      </c>
      <c r="AA219" t="s">
        <v>41</v>
      </c>
      <c r="AB219" t="s">
        <v>53</v>
      </c>
    </row>
    <row r="220" spans="1:28" x14ac:dyDescent="0.35">
      <c r="A220" t="s">
        <v>169</v>
      </c>
      <c r="B220" t="s">
        <v>27</v>
      </c>
      <c r="C220" t="s">
        <v>28</v>
      </c>
      <c r="D220" t="s">
        <v>28</v>
      </c>
      <c r="E220" s="15" t="str">
        <f t="shared" si="6"/>
        <v>Yes</v>
      </c>
      <c r="F220" s="16" t="s">
        <v>29</v>
      </c>
      <c r="G220">
        <v>40</v>
      </c>
      <c r="H220" t="s">
        <v>45</v>
      </c>
      <c r="I220" t="s">
        <v>57</v>
      </c>
      <c r="J220" t="s">
        <v>47</v>
      </c>
      <c r="K220" t="s">
        <v>48</v>
      </c>
      <c r="L220" s="15" t="str">
        <f t="shared" si="7"/>
        <v>Democratic</v>
      </c>
      <c r="M220" s="16" t="s">
        <v>29</v>
      </c>
      <c r="N220" t="s">
        <v>66</v>
      </c>
      <c r="O220" t="s">
        <v>59</v>
      </c>
      <c r="P220" t="s">
        <v>60</v>
      </c>
      <c r="Q220" t="s">
        <v>86</v>
      </c>
      <c r="R220" t="s">
        <v>38</v>
      </c>
      <c r="S220" t="s">
        <v>88</v>
      </c>
      <c r="T220" t="s">
        <v>75</v>
      </c>
      <c r="U220" t="s">
        <v>40</v>
      </c>
      <c r="V220" t="s">
        <v>41</v>
      </c>
      <c r="W220" t="s">
        <v>41</v>
      </c>
      <c r="X220" t="s">
        <v>41</v>
      </c>
      <c r="Y220" t="s">
        <v>41</v>
      </c>
      <c r="Z220" t="s">
        <v>41</v>
      </c>
      <c r="AA220" t="s">
        <v>41</v>
      </c>
      <c r="AB220" t="s">
        <v>53</v>
      </c>
    </row>
    <row r="221" spans="1:28" x14ac:dyDescent="0.35">
      <c r="A221" t="s">
        <v>141</v>
      </c>
      <c r="B221" t="s">
        <v>55</v>
      </c>
      <c r="C221" t="s">
        <v>81</v>
      </c>
      <c r="D221" t="s">
        <v>81</v>
      </c>
      <c r="E221" s="15" t="str">
        <f t="shared" si="6"/>
        <v>Yes</v>
      </c>
      <c r="F221" s="16" t="s">
        <v>29</v>
      </c>
      <c r="G221">
        <v>72</v>
      </c>
      <c r="H221" t="s">
        <v>71</v>
      </c>
      <c r="I221" t="s">
        <v>120</v>
      </c>
      <c r="J221" t="s">
        <v>47</v>
      </c>
      <c r="K221" t="s">
        <v>94</v>
      </c>
      <c r="L221" s="15" t="str">
        <f t="shared" si="7"/>
        <v>Democratic</v>
      </c>
      <c r="M221" s="16" t="s">
        <v>29</v>
      </c>
      <c r="N221" t="s">
        <v>78</v>
      </c>
      <c r="O221" t="s">
        <v>59</v>
      </c>
      <c r="P221" t="s">
        <v>36</v>
      </c>
      <c r="Q221" t="s">
        <v>79</v>
      </c>
      <c r="R221" t="s">
        <v>51</v>
      </c>
      <c r="S221" t="s">
        <v>39</v>
      </c>
      <c r="T221" t="s">
        <v>75</v>
      </c>
      <c r="U221" t="s">
        <v>40</v>
      </c>
      <c r="V221" t="s">
        <v>41</v>
      </c>
      <c r="W221" t="s">
        <v>76</v>
      </c>
      <c r="X221" t="s">
        <v>76</v>
      </c>
      <c r="Y221" t="s">
        <v>41</v>
      </c>
      <c r="Z221" t="s">
        <v>41</v>
      </c>
      <c r="AA221" t="s">
        <v>41</v>
      </c>
      <c r="AB221" t="s">
        <v>53</v>
      </c>
    </row>
    <row r="222" spans="1:28" x14ac:dyDescent="0.35">
      <c r="A222" t="s">
        <v>138</v>
      </c>
      <c r="B222" t="s">
        <v>123</v>
      </c>
      <c r="C222" t="s">
        <v>28</v>
      </c>
      <c r="D222" t="s">
        <v>28</v>
      </c>
      <c r="E222" s="15" t="str">
        <f t="shared" si="6"/>
        <v>Yes</v>
      </c>
      <c r="F222" s="16" t="s">
        <v>29</v>
      </c>
      <c r="G222">
        <v>53</v>
      </c>
      <c r="H222" t="s">
        <v>83</v>
      </c>
      <c r="I222" t="s">
        <v>90</v>
      </c>
      <c r="J222" t="s">
        <v>47</v>
      </c>
      <c r="K222" t="s">
        <v>48</v>
      </c>
      <c r="L222" s="15" t="str">
        <f t="shared" si="7"/>
        <v>Democratic</v>
      </c>
      <c r="M222" s="16" t="s">
        <v>29</v>
      </c>
      <c r="N222" t="s">
        <v>66</v>
      </c>
      <c r="O222" t="s">
        <v>35</v>
      </c>
      <c r="P222" t="s">
        <v>125</v>
      </c>
      <c r="Q222" t="s">
        <v>86</v>
      </c>
      <c r="R222" t="s">
        <v>51</v>
      </c>
      <c r="S222" t="s">
        <v>39</v>
      </c>
      <c r="T222" t="s">
        <v>75</v>
      </c>
      <c r="U222" t="s">
        <v>40</v>
      </c>
      <c r="V222" t="s">
        <v>41</v>
      </c>
      <c r="W222" t="s">
        <v>41</v>
      </c>
      <c r="X222" t="s">
        <v>37</v>
      </c>
      <c r="Y222" t="s">
        <v>41</v>
      </c>
      <c r="Z222" t="s">
        <v>41</v>
      </c>
      <c r="AA222" t="s">
        <v>41</v>
      </c>
      <c r="AB222" t="s">
        <v>42</v>
      </c>
    </row>
    <row r="223" spans="1:28" x14ac:dyDescent="0.35">
      <c r="A223" t="s">
        <v>141</v>
      </c>
      <c r="B223" t="s">
        <v>150</v>
      </c>
      <c r="C223" t="s">
        <v>81</v>
      </c>
      <c r="D223" t="s">
        <v>81</v>
      </c>
      <c r="E223" s="15" t="str">
        <f t="shared" si="6"/>
        <v>Yes</v>
      </c>
      <c r="F223" s="16" t="s">
        <v>29</v>
      </c>
      <c r="G223">
        <v>80</v>
      </c>
      <c r="H223" t="s">
        <v>106</v>
      </c>
      <c r="I223" t="s">
        <v>90</v>
      </c>
      <c r="J223" t="s">
        <v>47</v>
      </c>
      <c r="K223" t="s">
        <v>102</v>
      </c>
      <c r="L223" s="15" t="str">
        <f t="shared" si="7"/>
        <v>Democratic</v>
      </c>
      <c r="M223" s="16" t="s">
        <v>29</v>
      </c>
      <c r="N223" t="s">
        <v>58</v>
      </c>
      <c r="O223" t="s">
        <v>35</v>
      </c>
      <c r="P223" t="s">
        <v>36</v>
      </c>
      <c r="Q223" t="s">
        <v>117</v>
      </c>
      <c r="R223" t="s">
        <v>87</v>
      </c>
      <c r="S223" t="s">
        <v>39</v>
      </c>
      <c r="T223" t="s">
        <v>39</v>
      </c>
      <c r="U223" t="s">
        <v>40</v>
      </c>
      <c r="V223" t="s">
        <v>41</v>
      </c>
      <c r="W223" t="s">
        <v>41</v>
      </c>
      <c r="X223" t="s">
        <v>41</v>
      </c>
      <c r="Y223" t="s">
        <v>41</v>
      </c>
      <c r="Z223" t="s">
        <v>41</v>
      </c>
      <c r="AA223" t="s">
        <v>41</v>
      </c>
      <c r="AB223" t="s">
        <v>53</v>
      </c>
    </row>
    <row r="224" spans="1:28" x14ac:dyDescent="0.35">
      <c r="A224" t="s">
        <v>89</v>
      </c>
      <c r="B224" t="s">
        <v>27</v>
      </c>
      <c r="C224" t="s">
        <v>92</v>
      </c>
      <c r="D224" t="s">
        <v>56</v>
      </c>
      <c r="E224" s="15" t="str">
        <f t="shared" si="6"/>
        <v>Yes</v>
      </c>
      <c r="F224" s="16" t="s">
        <v>32</v>
      </c>
      <c r="G224">
        <v>45</v>
      </c>
      <c r="H224" t="s">
        <v>114</v>
      </c>
      <c r="I224" t="s">
        <v>129</v>
      </c>
      <c r="J224" t="s">
        <v>47</v>
      </c>
      <c r="K224" t="s">
        <v>48</v>
      </c>
      <c r="L224" s="15" t="str">
        <f t="shared" si="7"/>
        <v>Democratic</v>
      </c>
      <c r="M224" s="16" t="s">
        <v>85</v>
      </c>
      <c r="N224" t="s">
        <v>58</v>
      </c>
      <c r="O224" t="s">
        <v>59</v>
      </c>
      <c r="P224" t="s">
        <v>73</v>
      </c>
      <c r="Q224" t="s">
        <v>117</v>
      </c>
      <c r="R224" t="s">
        <v>51</v>
      </c>
      <c r="S224" t="s">
        <v>39</v>
      </c>
      <c r="T224" t="s">
        <v>39</v>
      </c>
      <c r="U224" t="s">
        <v>40</v>
      </c>
      <c r="V224" t="s">
        <v>41</v>
      </c>
      <c r="W224" t="s">
        <v>76</v>
      </c>
      <c r="X224" t="s">
        <v>76</v>
      </c>
      <c r="Y224" t="s">
        <v>41</v>
      </c>
      <c r="Z224" t="s">
        <v>41</v>
      </c>
      <c r="AA224" t="s">
        <v>41</v>
      </c>
      <c r="AB224" t="s">
        <v>69</v>
      </c>
    </row>
    <row r="225" spans="1:28" x14ac:dyDescent="0.35">
      <c r="A225" t="s">
        <v>99</v>
      </c>
      <c r="B225" t="s">
        <v>27</v>
      </c>
      <c r="C225" t="s">
        <v>56</v>
      </c>
      <c r="D225" t="s">
        <v>56</v>
      </c>
      <c r="E225" s="15" t="str">
        <f t="shared" si="6"/>
        <v>Yes</v>
      </c>
      <c r="F225" s="16" t="s">
        <v>29</v>
      </c>
      <c r="G225">
        <v>41</v>
      </c>
      <c r="H225" t="s">
        <v>71</v>
      </c>
      <c r="I225" t="s">
        <v>31</v>
      </c>
      <c r="J225" t="s">
        <v>47</v>
      </c>
      <c r="K225" t="s">
        <v>48</v>
      </c>
      <c r="L225" s="15" t="str">
        <f t="shared" si="7"/>
        <v>Democratic</v>
      </c>
      <c r="M225" s="16" t="s">
        <v>85</v>
      </c>
      <c r="N225" t="s">
        <v>78</v>
      </c>
      <c r="O225" t="s">
        <v>35</v>
      </c>
      <c r="P225" t="s">
        <v>175</v>
      </c>
      <c r="Q225" t="s">
        <v>79</v>
      </c>
      <c r="R225" t="s">
        <v>51</v>
      </c>
      <c r="S225" t="s">
        <v>39</v>
      </c>
      <c r="T225" t="s">
        <v>39</v>
      </c>
      <c r="U225" t="s">
        <v>40</v>
      </c>
      <c r="V225" t="s">
        <v>76</v>
      </c>
      <c r="W225" t="s">
        <v>76</v>
      </c>
      <c r="X225" t="s">
        <v>41</v>
      </c>
      <c r="Y225" t="s">
        <v>41</v>
      </c>
      <c r="Z225" t="s">
        <v>41</v>
      </c>
      <c r="AA225" t="s">
        <v>41</v>
      </c>
      <c r="AB225" t="s">
        <v>42</v>
      </c>
    </row>
    <row r="226" spans="1:28" x14ac:dyDescent="0.35">
      <c r="A226" t="s">
        <v>143</v>
      </c>
      <c r="B226" t="s">
        <v>123</v>
      </c>
      <c r="C226" t="s">
        <v>28</v>
      </c>
      <c r="D226" t="s">
        <v>28</v>
      </c>
      <c r="E226" s="15" t="str">
        <f t="shared" si="6"/>
        <v>Yes</v>
      </c>
      <c r="F226" s="16" t="s">
        <v>29</v>
      </c>
      <c r="G226">
        <v>23</v>
      </c>
      <c r="H226" t="s">
        <v>30</v>
      </c>
      <c r="I226" t="s">
        <v>90</v>
      </c>
      <c r="J226" t="s">
        <v>47</v>
      </c>
      <c r="K226" t="s">
        <v>102</v>
      </c>
      <c r="L226" s="15" t="str">
        <f t="shared" si="7"/>
        <v>Democratic</v>
      </c>
      <c r="M226" s="16" t="s">
        <v>85</v>
      </c>
      <c r="N226" t="s">
        <v>78</v>
      </c>
      <c r="O226" t="s">
        <v>59</v>
      </c>
      <c r="P226" t="s">
        <v>139</v>
      </c>
      <c r="Q226" t="s">
        <v>91</v>
      </c>
      <c r="R226" t="s">
        <v>51</v>
      </c>
      <c r="S226" t="s">
        <v>39</v>
      </c>
      <c r="T226" t="s">
        <v>75</v>
      </c>
      <c r="U226" t="s">
        <v>40</v>
      </c>
      <c r="V226" t="s">
        <v>41</v>
      </c>
      <c r="W226" t="s">
        <v>76</v>
      </c>
      <c r="X226" t="s">
        <v>41</v>
      </c>
      <c r="Y226" t="s">
        <v>76</v>
      </c>
      <c r="Z226" t="s">
        <v>41</v>
      </c>
      <c r="AA226" t="s">
        <v>41</v>
      </c>
      <c r="AB226" t="s">
        <v>69</v>
      </c>
    </row>
    <row r="227" spans="1:28" x14ac:dyDescent="0.35">
      <c r="A227" t="s">
        <v>80</v>
      </c>
      <c r="B227" t="s">
        <v>64</v>
      </c>
      <c r="C227" t="s">
        <v>92</v>
      </c>
      <c r="D227" t="s">
        <v>92</v>
      </c>
      <c r="E227" s="15" t="str">
        <f t="shared" si="6"/>
        <v>Yes</v>
      </c>
      <c r="F227" s="16" t="s">
        <v>29</v>
      </c>
      <c r="G227">
        <v>18</v>
      </c>
      <c r="H227" t="s">
        <v>30</v>
      </c>
      <c r="I227" t="s">
        <v>129</v>
      </c>
      <c r="J227" t="s">
        <v>32</v>
      </c>
      <c r="K227" t="s">
        <v>33</v>
      </c>
      <c r="L227" s="15" t="str">
        <f t="shared" si="7"/>
        <v>Democratic</v>
      </c>
      <c r="M227" s="16" t="s">
        <v>29</v>
      </c>
      <c r="N227" t="s">
        <v>66</v>
      </c>
      <c r="O227" t="s">
        <v>35</v>
      </c>
      <c r="P227" t="s">
        <v>127</v>
      </c>
      <c r="Q227" t="s">
        <v>86</v>
      </c>
      <c r="R227" t="s">
        <v>87</v>
      </c>
      <c r="S227" t="s">
        <v>39</v>
      </c>
      <c r="T227" t="s">
        <v>39</v>
      </c>
      <c r="U227" t="s">
        <v>52</v>
      </c>
      <c r="V227" t="s">
        <v>41</v>
      </c>
      <c r="W227" t="s">
        <v>76</v>
      </c>
      <c r="X227" t="s">
        <v>76</v>
      </c>
      <c r="Y227" t="s">
        <v>41</v>
      </c>
      <c r="Z227" t="s">
        <v>41</v>
      </c>
      <c r="AA227" t="s">
        <v>41</v>
      </c>
      <c r="AB227" t="s">
        <v>42</v>
      </c>
    </row>
    <row r="228" spans="1:28" x14ac:dyDescent="0.35">
      <c r="A228" t="s">
        <v>82</v>
      </c>
      <c r="B228" t="s">
        <v>101</v>
      </c>
      <c r="C228" t="s">
        <v>81</v>
      </c>
      <c r="D228" t="s">
        <v>81</v>
      </c>
      <c r="E228" s="15" t="str">
        <f t="shared" si="6"/>
        <v>Yes</v>
      </c>
      <c r="F228" s="16" t="s">
        <v>29</v>
      </c>
      <c r="G228">
        <v>73</v>
      </c>
      <c r="H228" t="s">
        <v>114</v>
      </c>
      <c r="I228" t="s">
        <v>77</v>
      </c>
      <c r="J228" t="s">
        <v>47</v>
      </c>
      <c r="K228" t="s">
        <v>48</v>
      </c>
      <c r="L228" s="15" t="str">
        <f t="shared" si="7"/>
        <v>Democratic</v>
      </c>
      <c r="M228" s="16" t="s">
        <v>29</v>
      </c>
      <c r="N228" t="s">
        <v>77</v>
      </c>
      <c r="O228" t="s">
        <v>35</v>
      </c>
      <c r="P228" t="s">
        <v>139</v>
      </c>
      <c r="Q228" t="s">
        <v>61</v>
      </c>
      <c r="R228" t="s">
        <v>51</v>
      </c>
      <c r="S228" t="s">
        <v>39</v>
      </c>
      <c r="T228" t="s">
        <v>39</v>
      </c>
      <c r="U228" t="s">
        <v>68</v>
      </c>
      <c r="V228" t="s">
        <v>41</v>
      </c>
      <c r="W228" t="s">
        <v>41</v>
      </c>
      <c r="X228" t="s">
        <v>41</v>
      </c>
      <c r="Y228" t="s">
        <v>41</v>
      </c>
      <c r="Z228" t="s">
        <v>41</v>
      </c>
      <c r="AA228" t="s">
        <v>41</v>
      </c>
      <c r="AB228" t="s">
        <v>42</v>
      </c>
    </row>
    <row r="229" spans="1:28" x14ac:dyDescent="0.35">
      <c r="A229" t="s">
        <v>145</v>
      </c>
      <c r="B229" t="s">
        <v>55</v>
      </c>
      <c r="C229" t="s">
        <v>81</v>
      </c>
      <c r="D229" t="s">
        <v>81</v>
      </c>
      <c r="E229" s="15" t="str">
        <f t="shared" si="6"/>
        <v>Yes</v>
      </c>
      <c r="F229" s="16" t="s">
        <v>29</v>
      </c>
      <c r="G229">
        <v>92</v>
      </c>
      <c r="H229" t="s">
        <v>83</v>
      </c>
      <c r="I229" t="s">
        <v>77</v>
      </c>
      <c r="J229" t="s">
        <v>47</v>
      </c>
      <c r="K229" t="s">
        <v>48</v>
      </c>
      <c r="L229" s="15" t="str">
        <f t="shared" si="7"/>
        <v>Democratic</v>
      </c>
      <c r="M229" s="16" t="s">
        <v>29</v>
      </c>
      <c r="N229" t="s">
        <v>78</v>
      </c>
      <c r="O229" t="s">
        <v>59</v>
      </c>
      <c r="P229" t="s">
        <v>36</v>
      </c>
      <c r="Q229" t="s">
        <v>61</v>
      </c>
      <c r="R229" t="s">
        <v>51</v>
      </c>
      <c r="S229" t="s">
        <v>39</v>
      </c>
      <c r="T229" t="s">
        <v>39</v>
      </c>
      <c r="U229" t="s">
        <v>40</v>
      </c>
      <c r="V229" t="s">
        <v>41</v>
      </c>
      <c r="W229" t="s">
        <v>41</v>
      </c>
      <c r="X229" t="s">
        <v>41</v>
      </c>
      <c r="Y229" t="s">
        <v>41</v>
      </c>
      <c r="Z229" t="s">
        <v>41</v>
      </c>
      <c r="AA229" t="s">
        <v>41</v>
      </c>
      <c r="AB229" t="s">
        <v>53</v>
      </c>
    </row>
    <row r="230" spans="1:28" x14ac:dyDescent="0.35">
      <c r="A230" t="s">
        <v>165</v>
      </c>
      <c r="B230" t="s">
        <v>27</v>
      </c>
      <c r="C230" t="s">
        <v>130</v>
      </c>
      <c r="D230" t="s">
        <v>44</v>
      </c>
      <c r="E230" s="15" t="str">
        <f t="shared" si="6"/>
        <v>No</v>
      </c>
      <c r="F230" s="16" t="s">
        <v>47</v>
      </c>
      <c r="G230">
        <v>67</v>
      </c>
      <c r="H230" t="s">
        <v>30</v>
      </c>
      <c r="I230" t="s">
        <v>90</v>
      </c>
      <c r="J230" t="s">
        <v>47</v>
      </c>
      <c r="K230" t="s">
        <v>48</v>
      </c>
      <c r="L230" s="15" t="str">
        <f t="shared" si="7"/>
        <v>Democratic</v>
      </c>
      <c r="M230" s="16" t="s">
        <v>29</v>
      </c>
      <c r="N230" t="s">
        <v>34</v>
      </c>
      <c r="O230" t="s">
        <v>59</v>
      </c>
      <c r="P230" t="s">
        <v>36</v>
      </c>
      <c r="Q230" t="s">
        <v>61</v>
      </c>
      <c r="R230" t="s">
        <v>51</v>
      </c>
      <c r="S230" t="s">
        <v>88</v>
      </c>
      <c r="T230" t="s">
        <v>75</v>
      </c>
      <c r="U230" t="s">
        <v>40</v>
      </c>
      <c r="V230" t="s">
        <v>41</v>
      </c>
      <c r="W230" t="s">
        <v>76</v>
      </c>
      <c r="X230" t="s">
        <v>76</v>
      </c>
      <c r="Y230" t="s">
        <v>76</v>
      </c>
      <c r="Z230" t="s">
        <v>76</v>
      </c>
      <c r="AA230" t="s">
        <v>76</v>
      </c>
      <c r="AB230" t="s">
        <v>69</v>
      </c>
    </row>
    <row r="231" spans="1:28" x14ac:dyDescent="0.35">
      <c r="A231" t="s">
        <v>118</v>
      </c>
      <c r="B231" t="s">
        <v>27</v>
      </c>
      <c r="C231" t="s">
        <v>28</v>
      </c>
      <c r="D231" t="s">
        <v>28</v>
      </c>
      <c r="E231" s="15" t="str">
        <f t="shared" si="6"/>
        <v>Yes</v>
      </c>
      <c r="F231" s="16" t="s">
        <v>29</v>
      </c>
      <c r="G231">
        <v>50</v>
      </c>
      <c r="H231" t="s">
        <v>114</v>
      </c>
      <c r="I231" t="s">
        <v>57</v>
      </c>
      <c r="J231" t="s">
        <v>32</v>
      </c>
      <c r="K231" t="s">
        <v>33</v>
      </c>
      <c r="L231" s="15" t="str">
        <f t="shared" si="7"/>
        <v>Democratic</v>
      </c>
      <c r="M231" s="16" t="s">
        <v>29</v>
      </c>
      <c r="N231" t="s">
        <v>78</v>
      </c>
      <c r="O231" t="s">
        <v>59</v>
      </c>
      <c r="P231" t="s">
        <v>60</v>
      </c>
      <c r="Q231" t="s">
        <v>79</v>
      </c>
      <c r="R231" t="s">
        <v>51</v>
      </c>
      <c r="S231" t="s">
        <v>39</v>
      </c>
      <c r="T231" t="s">
        <v>39</v>
      </c>
      <c r="U231" t="s">
        <v>40</v>
      </c>
      <c r="V231" t="s">
        <v>76</v>
      </c>
      <c r="W231" t="s">
        <v>41</v>
      </c>
      <c r="X231" t="s">
        <v>41</v>
      </c>
      <c r="Y231" t="s">
        <v>41</v>
      </c>
      <c r="Z231" t="s">
        <v>76</v>
      </c>
      <c r="AA231" t="s">
        <v>76</v>
      </c>
      <c r="AB231" t="s">
        <v>69</v>
      </c>
    </row>
    <row r="232" spans="1:28" x14ac:dyDescent="0.35">
      <c r="A232" t="s">
        <v>119</v>
      </c>
      <c r="B232" t="s">
        <v>27</v>
      </c>
      <c r="C232" t="s">
        <v>44</v>
      </c>
      <c r="D232" t="s">
        <v>44</v>
      </c>
      <c r="E232" s="15" t="str">
        <f t="shared" si="6"/>
        <v>Yes</v>
      </c>
      <c r="F232" s="16" t="s">
        <v>29</v>
      </c>
      <c r="G232">
        <v>46</v>
      </c>
      <c r="H232" t="s">
        <v>30</v>
      </c>
      <c r="I232" t="s">
        <v>31</v>
      </c>
      <c r="J232" t="s">
        <v>47</v>
      </c>
      <c r="K232" t="s">
        <v>48</v>
      </c>
      <c r="L232" s="15" t="str">
        <f t="shared" si="7"/>
        <v>Republican</v>
      </c>
      <c r="M232" s="16" t="s">
        <v>72</v>
      </c>
      <c r="N232" t="s">
        <v>78</v>
      </c>
      <c r="O232" t="s">
        <v>35</v>
      </c>
      <c r="P232" t="s">
        <v>95</v>
      </c>
      <c r="Q232" t="s">
        <v>86</v>
      </c>
      <c r="R232" t="s">
        <v>51</v>
      </c>
      <c r="S232" t="s">
        <v>88</v>
      </c>
      <c r="T232" t="s">
        <v>75</v>
      </c>
      <c r="U232" t="s">
        <v>68</v>
      </c>
      <c r="V232" t="s">
        <v>41</v>
      </c>
      <c r="W232" t="s">
        <v>41</v>
      </c>
      <c r="X232" t="s">
        <v>41</v>
      </c>
      <c r="Y232" t="s">
        <v>41</v>
      </c>
      <c r="Z232" t="s">
        <v>41</v>
      </c>
      <c r="AA232" t="s">
        <v>41</v>
      </c>
      <c r="AB232" t="s">
        <v>69</v>
      </c>
    </row>
    <row r="233" spans="1:28" x14ac:dyDescent="0.35">
      <c r="A233" t="s">
        <v>112</v>
      </c>
      <c r="B233" t="s">
        <v>55</v>
      </c>
      <c r="C233" t="s">
        <v>28</v>
      </c>
      <c r="D233" t="s">
        <v>28</v>
      </c>
      <c r="E233" s="15" t="str">
        <f t="shared" si="6"/>
        <v>Yes</v>
      </c>
      <c r="F233" s="16" t="s">
        <v>29</v>
      </c>
      <c r="G233">
        <v>77</v>
      </c>
      <c r="H233" t="s">
        <v>83</v>
      </c>
      <c r="I233" t="s">
        <v>90</v>
      </c>
      <c r="J233" t="s">
        <v>47</v>
      </c>
      <c r="K233" t="s">
        <v>48</v>
      </c>
      <c r="L233" s="15" t="str">
        <f t="shared" si="7"/>
        <v>Democratic</v>
      </c>
      <c r="M233" s="16" t="s">
        <v>29</v>
      </c>
      <c r="N233" t="s">
        <v>49</v>
      </c>
      <c r="O233" t="s">
        <v>35</v>
      </c>
      <c r="P233" t="s">
        <v>60</v>
      </c>
      <c r="Q233" t="s">
        <v>115</v>
      </c>
      <c r="R233" t="s">
        <v>51</v>
      </c>
      <c r="S233" t="s">
        <v>39</v>
      </c>
      <c r="T233" t="s">
        <v>39</v>
      </c>
      <c r="U233" t="s">
        <v>40</v>
      </c>
      <c r="V233" t="s">
        <v>41</v>
      </c>
      <c r="W233" t="s">
        <v>41</v>
      </c>
      <c r="X233" t="s">
        <v>41</v>
      </c>
      <c r="Y233" t="s">
        <v>41</v>
      </c>
      <c r="Z233" t="s">
        <v>41</v>
      </c>
      <c r="AA233" t="s">
        <v>41</v>
      </c>
      <c r="AB233" t="s">
        <v>42</v>
      </c>
    </row>
    <row r="234" spans="1:28" x14ac:dyDescent="0.35">
      <c r="A234" t="s">
        <v>138</v>
      </c>
      <c r="B234" t="s">
        <v>27</v>
      </c>
      <c r="C234" t="s">
        <v>92</v>
      </c>
      <c r="D234" t="s">
        <v>92</v>
      </c>
      <c r="E234" s="15" t="str">
        <f t="shared" si="6"/>
        <v>Yes</v>
      </c>
      <c r="F234" s="16" t="s">
        <v>29</v>
      </c>
      <c r="G234">
        <v>55</v>
      </c>
      <c r="H234" t="s">
        <v>45</v>
      </c>
      <c r="I234" t="s">
        <v>57</v>
      </c>
      <c r="J234" t="s">
        <v>47</v>
      </c>
      <c r="K234" t="s">
        <v>102</v>
      </c>
      <c r="L234" s="15" t="str">
        <f t="shared" si="7"/>
        <v>Democratic</v>
      </c>
      <c r="M234" s="16" t="s">
        <v>85</v>
      </c>
      <c r="N234" t="s">
        <v>78</v>
      </c>
      <c r="O234" t="s">
        <v>59</v>
      </c>
      <c r="P234" t="s">
        <v>36</v>
      </c>
      <c r="Q234" t="s">
        <v>61</v>
      </c>
      <c r="R234" t="s">
        <v>51</v>
      </c>
      <c r="S234" t="s">
        <v>39</v>
      </c>
      <c r="T234" t="s">
        <v>39</v>
      </c>
      <c r="U234" t="s">
        <v>40</v>
      </c>
      <c r="V234" t="s">
        <v>41</v>
      </c>
      <c r="W234" t="s">
        <v>41</v>
      </c>
      <c r="X234" t="s">
        <v>76</v>
      </c>
      <c r="Y234" t="s">
        <v>41</v>
      </c>
      <c r="Z234" t="s">
        <v>41</v>
      </c>
      <c r="AA234" t="s">
        <v>41</v>
      </c>
      <c r="AB234" t="s">
        <v>69</v>
      </c>
    </row>
    <row r="235" spans="1:28" x14ac:dyDescent="0.35">
      <c r="A235" t="s">
        <v>99</v>
      </c>
      <c r="B235" t="s">
        <v>27</v>
      </c>
      <c r="C235" t="s">
        <v>28</v>
      </c>
      <c r="D235" t="s">
        <v>28</v>
      </c>
      <c r="E235" s="15" t="str">
        <f t="shared" si="6"/>
        <v>Yes</v>
      </c>
      <c r="F235" s="16" t="s">
        <v>29</v>
      </c>
      <c r="G235">
        <v>43</v>
      </c>
      <c r="H235" t="s">
        <v>45</v>
      </c>
      <c r="I235" t="s">
        <v>98</v>
      </c>
      <c r="J235" t="s">
        <v>47</v>
      </c>
      <c r="K235" t="s">
        <v>48</v>
      </c>
      <c r="L235" s="15" t="str">
        <f t="shared" si="7"/>
        <v>Democratic</v>
      </c>
      <c r="M235" s="16" t="s">
        <v>85</v>
      </c>
      <c r="N235" t="s">
        <v>66</v>
      </c>
      <c r="O235" t="s">
        <v>59</v>
      </c>
      <c r="P235" t="s">
        <v>36</v>
      </c>
      <c r="Q235" t="s">
        <v>115</v>
      </c>
      <c r="R235" t="s">
        <v>87</v>
      </c>
      <c r="S235" t="s">
        <v>39</v>
      </c>
      <c r="T235" t="s">
        <v>39</v>
      </c>
      <c r="U235" t="s">
        <v>68</v>
      </c>
      <c r="V235" t="s">
        <v>41</v>
      </c>
      <c r="W235" t="s">
        <v>41</v>
      </c>
      <c r="X235" t="s">
        <v>41</v>
      </c>
      <c r="Y235" t="s">
        <v>41</v>
      </c>
      <c r="Z235" t="s">
        <v>41</v>
      </c>
      <c r="AA235" t="s">
        <v>41</v>
      </c>
      <c r="AB235" t="s">
        <v>53</v>
      </c>
    </row>
    <row r="236" spans="1:28" x14ac:dyDescent="0.35">
      <c r="A236" t="s">
        <v>109</v>
      </c>
      <c r="B236" t="s">
        <v>27</v>
      </c>
      <c r="C236" t="s">
        <v>44</v>
      </c>
      <c r="D236" t="s">
        <v>44</v>
      </c>
      <c r="E236" s="15" t="str">
        <f t="shared" si="6"/>
        <v>Yes</v>
      </c>
      <c r="F236" s="16" t="s">
        <v>29</v>
      </c>
      <c r="G236">
        <v>67</v>
      </c>
      <c r="H236" t="s">
        <v>30</v>
      </c>
      <c r="I236" t="s">
        <v>121</v>
      </c>
      <c r="J236" t="s">
        <v>47</v>
      </c>
      <c r="K236" t="s">
        <v>48</v>
      </c>
      <c r="L236" s="15" t="str">
        <f t="shared" si="7"/>
        <v>Democratic</v>
      </c>
      <c r="M236" s="16" t="s">
        <v>29</v>
      </c>
      <c r="N236" t="s">
        <v>49</v>
      </c>
      <c r="O236" t="s">
        <v>35</v>
      </c>
      <c r="P236" t="s">
        <v>95</v>
      </c>
      <c r="Q236" t="s">
        <v>117</v>
      </c>
      <c r="R236" t="s">
        <v>51</v>
      </c>
      <c r="S236" t="s">
        <v>39</v>
      </c>
      <c r="T236" t="s">
        <v>39</v>
      </c>
      <c r="U236" t="s">
        <v>40</v>
      </c>
      <c r="V236" t="s">
        <v>41</v>
      </c>
      <c r="W236" t="s">
        <v>41</v>
      </c>
      <c r="X236" t="s">
        <v>76</v>
      </c>
      <c r="Y236" t="s">
        <v>41</v>
      </c>
      <c r="Z236" t="s">
        <v>41</v>
      </c>
      <c r="AA236" t="s">
        <v>41</v>
      </c>
      <c r="AB236" t="s">
        <v>69</v>
      </c>
    </row>
    <row r="237" spans="1:28" x14ac:dyDescent="0.35">
      <c r="A237" t="s">
        <v>141</v>
      </c>
      <c r="B237" t="s">
        <v>27</v>
      </c>
      <c r="C237" t="s">
        <v>56</v>
      </c>
      <c r="D237" t="s">
        <v>56</v>
      </c>
      <c r="E237" s="15" t="str">
        <f t="shared" si="6"/>
        <v>Yes</v>
      </c>
      <c r="F237" s="16" t="s">
        <v>29</v>
      </c>
      <c r="G237">
        <v>62</v>
      </c>
      <c r="H237" t="s">
        <v>83</v>
      </c>
      <c r="I237" t="s">
        <v>129</v>
      </c>
      <c r="J237" t="s">
        <v>47</v>
      </c>
      <c r="K237" t="s">
        <v>48</v>
      </c>
      <c r="L237" s="15" t="str">
        <f t="shared" si="7"/>
        <v>Democratic</v>
      </c>
      <c r="M237" s="16" t="s">
        <v>29</v>
      </c>
      <c r="N237" t="s">
        <v>78</v>
      </c>
      <c r="O237" t="s">
        <v>35</v>
      </c>
      <c r="P237" t="s">
        <v>162</v>
      </c>
      <c r="Q237" t="s">
        <v>115</v>
      </c>
      <c r="R237" t="s">
        <v>87</v>
      </c>
      <c r="S237" t="s">
        <v>39</v>
      </c>
      <c r="T237" t="s">
        <v>39</v>
      </c>
      <c r="U237" t="s">
        <v>68</v>
      </c>
      <c r="V237" t="s">
        <v>41</v>
      </c>
      <c r="W237" t="s">
        <v>41</v>
      </c>
      <c r="X237" t="s">
        <v>41</v>
      </c>
      <c r="Y237" t="s">
        <v>41</v>
      </c>
      <c r="Z237" t="s">
        <v>41</v>
      </c>
      <c r="AA237" t="s">
        <v>41</v>
      </c>
      <c r="AB237" t="s">
        <v>53</v>
      </c>
    </row>
    <row r="238" spans="1:28" x14ac:dyDescent="0.35">
      <c r="A238" t="s">
        <v>141</v>
      </c>
      <c r="B238" t="s">
        <v>101</v>
      </c>
      <c r="C238" t="s">
        <v>81</v>
      </c>
      <c r="D238" t="s">
        <v>81</v>
      </c>
      <c r="E238" s="15" t="str">
        <f t="shared" si="6"/>
        <v>Yes</v>
      </c>
      <c r="F238" s="16" t="s">
        <v>29</v>
      </c>
      <c r="G238">
        <v>86</v>
      </c>
      <c r="H238" t="s">
        <v>30</v>
      </c>
      <c r="I238" t="s">
        <v>120</v>
      </c>
      <c r="J238" t="s">
        <v>47</v>
      </c>
      <c r="K238" t="s">
        <v>48</v>
      </c>
      <c r="L238" s="15" t="str">
        <f t="shared" si="7"/>
        <v>Democratic</v>
      </c>
      <c r="M238" s="16" t="s">
        <v>29</v>
      </c>
      <c r="N238" t="s">
        <v>58</v>
      </c>
      <c r="O238" t="s">
        <v>59</v>
      </c>
      <c r="P238" t="s">
        <v>36</v>
      </c>
      <c r="Q238" t="s">
        <v>108</v>
      </c>
      <c r="R238" t="s">
        <v>51</v>
      </c>
      <c r="S238" t="s">
        <v>39</v>
      </c>
      <c r="T238" t="s">
        <v>39</v>
      </c>
      <c r="U238" t="s">
        <v>52</v>
      </c>
      <c r="V238" t="s">
        <v>76</v>
      </c>
      <c r="W238" t="s">
        <v>41</v>
      </c>
      <c r="X238" t="s">
        <v>76</v>
      </c>
      <c r="Y238" t="s">
        <v>41</v>
      </c>
      <c r="Z238" t="s">
        <v>41</v>
      </c>
      <c r="AA238" t="s">
        <v>76</v>
      </c>
      <c r="AB238" t="s">
        <v>42</v>
      </c>
    </row>
    <row r="239" spans="1:28" x14ac:dyDescent="0.35">
      <c r="A239" t="s">
        <v>165</v>
      </c>
      <c r="B239" t="s">
        <v>27</v>
      </c>
      <c r="C239" t="s">
        <v>28</v>
      </c>
      <c r="D239" t="s">
        <v>28</v>
      </c>
      <c r="E239" s="15" t="str">
        <f t="shared" si="6"/>
        <v>Yes</v>
      </c>
      <c r="F239" s="16" t="s">
        <v>29</v>
      </c>
      <c r="G239">
        <v>69</v>
      </c>
      <c r="H239" t="s">
        <v>83</v>
      </c>
      <c r="I239" t="s">
        <v>98</v>
      </c>
      <c r="J239" t="s">
        <v>47</v>
      </c>
      <c r="K239" t="s">
        <v>48</v>
      </c>
      <c r="L239" s="15" t="str">
        <f t="shared" si="7"/>
        <v>Democratic</v>
      </c>
      <c r="M239" s="16" t="s">
        <v>29</v>
      </c>
      <c r="N239" t="s">
        <v>49</v>
      </c>
      <c r="O239" t="s">
        <v>35</v>
      </c>
      <c r="P239" t="s">
        <v>36</v>
      </c>
      <c r="Q239" t="s">
        <v>79</v>
      </c>
      <c r="R239" t="s">
        <v>51</v>
      </c>
      <c r="S239" t="s">
        <v>39</v>
      </c>
      <c r="T239" t="s">
        <v>39</v>
      </c>
      <c r="U239" t="s">
        <v>40</v>
      </c>
      <c r="V239" t="s">
        <v>41</v>
      </c>
      <c r="W239" t="s">
        <v>41</v>
      </c>
      <c r="X239" t="s">
        <v>41</v>
      </c>
      <c r="Y239" t="s">
        <v>41</v>
      </c>
      <c r="Z239" t="s">
        <v>41</v>
      </c>
      <c r="AA239" t="s">
        <v>41</v>
      </c>
      <c r="AB239" t="s">
        <v>53</v>
      </c>
    </row>
    <row r="240" spans="1:28" x14ac:dyDescent="0.35">
      <c r="A240" t="s">
        <v>165</v>
      </c>
      <c r="B240" t="s">
        <v>55</v>
      </c>
      <c r="C240" t="s">
        <v>56</v>
      </c>
      <c r="D240" t="s">
        <v>28</v>
      </c>
      <c r="E240" s="15" t="str">
        <f t="shared" si="6"/>
        <v>No</v>
      </c>
      <c r="F240" s="16" t="s">
        <v>47</v>
      </c>
      <c r="G240">
        <v>73</v>
      </c>
      <c r="H240" t="s">
        <v>106</v>
      </c>
      <c r="I240" t="s">
        <v>121</v>
      </c>
      <c r="J240" t="s">
        <v>47</v>
      </c>
      <c r="K240" t="s">
        <v>102</v>
      </c>
      <c r="L240" s="15" t="str">
        <f t="shared" si="7"/>
        <v>Democratic</v>
      </c>
      <c r="M240" s="16" t="s">
        <v>29</v>
      </c>
      <c r="N240" t="s">
        <v>78</v>
      </c>
      <c r="O240" t="s">
        <v>59</v>
      </c>
      <c r="P240" t="s">
        <v>36</v>
      </c>
      <c r="Q240" t="s">
        <v>61</v>
      </c>
      <c r="R240" t="s">
        <v>67</v>
      </c>
      <c r="S240" t="s">
        <v>39</v>
      </c>
      <c r="T240" t="s">
        <v>75</v>
      </c>
      <c r="U240" t="s">
        <v>68</v>
      </c>
      <c r="V240" t="s">
        <v>41</v>
      </c>
      <c r="W240" t="s">
        <v>76</v>
      </c>
      <c r="X240" t="s">
        <v>76</v>
      </c>
      <c r="Y240" t="s">
        <v>76</v>
      </c>
      <c r="Z240" t="s">
        <v>76</v>
      </c>
      <c r="AA240" t="s">
        <v>76</v>
      </c>
      <c r="AB240" t="s">
        <v>69</v>
      </c>
    </row>
    <row r="241" spans="1:28" x14ac:dyDescent="0.35">
      <c r="A241" t="s">
        <v>124</v>
      </c>
      <c r="B241" t="s">
        <v>27</v>
      </c>
      <c r="C241" t="s">
        <v>28</v>
      </c>
      <c r="D241" t="s">
        <v>28</v>
      </c>
      <c r="E241" s="15" t="str">
        <f t="shared" si="6"/>
        <v>Yes</v>
      </c>
      <c r="F241" s="16" t="s">
        <v>29</v>
      </c>
      <c r="G241">
        <v>60</v>
      </c>
      <c r="H241" t="s">
        <v>45</v>
      </c>
      <c r="I241" t="s">
        <v>93</v>
      </c>
      <c r="J241" t="s">
        <v>47</v>
      </c>
      <c r="K241" t="s">
        <v>48</v>
      </c>
      <c r="L241" s="15" t="str">
        <f t="shared" si="7"/>
        <v>Democratic</v>
      </c>
      <c r="M241" s="16" t="s">
        <v>85</v>
      </c>
      <c r="N241" t="s">
        <v>78</v>
      </c>
      <c r="O241" t="s">
        <v>35</v>
      </c>
      <c r="P241" t="s">
        <v>60</v>
      </c>
      <c r="Q241" t="s">
        <v>61</v>
      </c>
      <c r="R241" t="s">
        <v>87</v>
      </c>
      <c r="S241" t="s">
        <v>39</v>
      </c>
      <c r="T241" t="s">
        <v>39</v>
      </c>
      <c r="U241" t="s">
        <v>52</v>
      </c>
      <c r="V241" t="s">
        <v>41</v>
      </c>
      <c r="W241" t="s">
        <v>76</v>
      </c>
      <c r="X241" t="s">
        <v>41</v>
      </c>
      <c r="Y241" t="s">
        <v>76</v>
      </c>
      <c r="Z241" t="s">
        <v>76</v>
      </c>
      <c r="AA241" t="s">
        <v>41</v>
      </c>
      <c r="AB241" t="s">
        <v>53</v>
      </c>
    </row>
    <row r="242" spans="1:28" x14ac:dyDescent="0.35">
      <c r="A242" t="s">
        <v>143</v>
      </c>
      <c r="B242" t="s">
        <v>27</v>
      </c>
      <c r="C242" t="s">
        <v>92</v>
      </c>
      <c r="D242" t="s">
        <v>92</v>
      </c>
      <c r="E242" s="15" t="str">
        <f t="shared" si="6"/>
        <v>Yes</v>
      </c>
      <c r="F242" s="16" t="s">
        <v>29</v>
      </c>
      <c r="G242">
        <v>65</v>
      </c>
      <c r="H242" t="s">
        <v>30</v>
      </c>
      <c r="I242" t="s">
        <v>31</v>
      </c>
      <c r="J242" t="s">
        <v>47</v>
      </c>
      <c r="K242" t="s">
        <v>48</v>
      </c>
      <c r="L242" s="15" t="str">
        <f t="shared" si="7"/>
        <v>Democratic</v>
      </c>
      <c r="M242" s="16" t="s">
        <v>29</v>
      </c>
      <c r="N242" t="s">
        <v>34</v>
      </c>
      <c r="O242" t="s">
        <v>59</v>
      </c>
      <c r="P242" t="s">
        <v>175</v>
      </c>
      <c r="Q242" t="s">
        <v>115</v>
      </c>
      <c r="R242" t="s">
        <v>38</v>
      </c>
      <c r="S242" t="s">
        <v>39</v>
      </c>
      <c r="T242" t="s">
        <v>39</v>
      </c>
      <c r="U242" t="s">
        <v>68</v>
      </c>
      <c r="V242" t="s">
        <v>76</v>
      </c>
      <c r="W242" t="s">
        <v>41</v>
      </c>
      <c r="X242" t="s">
        <v>41</v>
      </c>
      <c r="Y242" t="s">
        <v>76</v>
      </c>
      <c r="Z242" t="s">
        <v>41</v>
      </c>
      <c r="AA242" t="s">
        <v>76</v>
      </c>
      <c r="AB242" t="s">
        <v>69</v>
      </c>
    </row>
    <row r="243" spans="1:28" x14ac:dyDescent="0.35">
      <c r="A243" t="s">
        <v>118</v>
      </c>
      <c r="B243" t="s">
        <v>27</v>
      </c>
      <c r="C243" t="s">
        <v>28</v>
      </c>
      <c r="D243" t="s">
        <v>28</v>
      </c>
      <c r="E243" s="15" t="str">
        <f t="shared" si="6"/>
        <v>Yes</v>
      </c>
      <c r="F243" s="16" t="s">
        <v>29</v>
      </c>
      <c r="G243">
        <v>51</v>
      </c>
      <c r="H243" t="s">
        <v>30</v>
      </c>
      <c r="I243" t="s">
        <v>31</v>
      </c>
      <c r="J243" t="s">
        <v>47</v>
      </c>
      <c r="K243" t="s">
        <v>48</v>
      </c>
      <c r="L243" s="15" t="str">
        <f t="shared" si="7"/>
        <v>Democratic</v>
      </c>
      <c r="M243" s="16" t="s">
        <v>29</v>
      </c>
      <c r="N243" t="s">
        <v>58</v>
      </c>
      <c r="O243" t="s">
        <v>59</v>
      </c>
      <c r="P243" t="s">
        <v>60</v>
      </c>
      <c r="Q243" t="s">
        <v>91</v>
      </c>
      <c r="R243" t="s">
        <v>51</v>
      </c>
      <c r="S243" t="s">
        <v>39</v>
      </c>
      <c r="T243" t="s">
        <v>39</v>
      </c>
      <c r="U243" t="s">
        <v>40</v>
      </c>
      <c r="V243" t="s">
        <v>41</v>
      </c>
      <c r="W243" t="s">
        <v>41</v>
      </c>
      <c r="X243" t="s">
        <v>41</v>
      </c>
      <c r="Y243" t="s">
        <v>41</v>
      </c>
      <c r="Z243" t="s">
        <v>41</v>
      </c>
      <c r="AA243" t="s">
        <v>41</v>
      </c>
      <c r="AB243" t="s">
        <v>53</v>
      </c>
    </row>
    <row r="244" spans="1:28" x14ac:dyDescent="0.35">
      <c r="A244" t="s">
        <v>118</v>
      </c>
      <c r="B244" t="s">
        <v>55</v>
      </c>
      <c r="C244" t="s">
        <v>92</v>
      </c>
      <c r="D244" t="s">
        <v>92</v>
      </c>
      <c r="E244" s="15" t="str">
        <f t="shared" si="6"/>
        <v>Yes</v>
      </c>
      <c r="F244" s="16" t="s">
        <v>29</v>
      </c>
      <c r="G244">
        <v>62</v>
      </c>
      <c r="H244" t="s">
        <v>45</v>
      </c>
      <c r="I244" t="s">
        <v>57</v>
      </c>
      <c r="J244" t="s">
        <v>47</v>
      </c>
      <c r="K244" t="s">
        <v>94</v>
      </c>
      <c r="L244" s="15" t="str">
        <f t="shared" si="7"/>
        <v>Democratic</v>
      </c>
      <c r="M244" s="16" t="s">
        <v>29</v>
      </c>
      <c r="N244" t="s">
        <v>78</v>
      </c>
      <c r="O244" t="s">
        <v>59</v>
      </c>
      <c r="P244" t="s">
        <v>95</v>
      </c>
      <c r="Q244" t="s">
        <v>155</v>
      </c>
      <c r="R244" t="s">
        <v>51</v>
      </c>
      <c r="S244" t="s">
        <v>39</v>
      </c>
      <c r="T244" t="s">
        <v>39</v>
      </c>
      <c r="U244" t="s">
        <v>40</v>
      </c>
      <c r="V244" t="s">
        <v>41</v>
      </c>
      <c r="W244" t="s">
        <v>41</v>
      </c>
      <c r="X244" t="s">
        <v>41</v>
      </c>
      <c r="Y244" t="s">
        <v>41</v>
      </c>
      <c r="Z244" t="s">
        <v>41</v>
      </c>
      <c r="AA244" t="s">
        <v>41</v>
      </c>
      <c r="AB244" t="s">
        <v>53</v>
      </c>
    </row>
    <row r="245" spans="1:28" x14ac:dyDescent="0.35">
      <c r="A245" t="s">
        <v>109</v>
      </c>
      <c r="B245" t="s">
        <v>64</v>
      </c>
      <c r="C245" t="s">
        <v>81</v>
      </c>
      <c r="D245" t="s">
        <v>81</v>
      </c>
      <c r="E245" s="15" t="str">
        <f t="shared" si="6"/>
        <v>Yes</v>
      </c>
      <c r="F245" s="16" t="s">
        <v>29</v>
      </c>
      <c r="G245">
        <v>22</v>
      </c>
      <c r="H245" t="s">
        <v>106</v>
      </c>
      <c r="I245" t="s">
        <v>65</v>
      </c>
      <c r="J245" t="s">
        <v>47</v>
      </c>
      <c r="K245" t="s">
        <v>48</v>
      </c>
      <c r="L245" s="15" t="str">
        <f t="shared" si="7"/>
        <v>Democratic</v>
      </c>
      <c r="M245" s="16" t="s">
        <v>29</v>
      </c>
      <c r="N245" t="s">
        <v>66</v>
      </c>
      <c r="O245" t="s">
        <v>59</v>
      </c>
      <c r="P245" t="s">
        <v>36</v>
      </c>
      <c r="Q245" t="s">
        <v>61</v>
      </c>
      <c r="R245" t="s">
        <v>51</v>
      </c>
      <c r="S245" t="s">
        <v>88</v>
      </c>
      <c r="T245" t="s">
        <v>75</v>
      </c>
      <c r="U245" t="s">
        <v>40</v>
      </c>
      <c r="V245" t="s">
        <v>41</v>
      </c>
      <c r="W245" t="s">
        <v>41</v>
      </c>
      <c r="X245" t="s">
        <v>41</v>
      </c>
      <c r="Y245" t="s">
        <v>41</v>
      </c>
      <c r="Z245" t="s">
        <v>41</v>
      </c>
      <c r="AA245" t="s">
        <v>41</v>
      </c>
      <c r="AB245" t="s">
        <v>69</v>
      </c>
    </row>
    <row r="246" spans="1:28" x14ac:dyDescent="0.35">
      <c r="A246" t="s">
        <v>142</v>
      </c>
      <c r="B246" t="s">
        <v>101</v>
      </c>
      <c r="C246" t="s">
        <v>28</v>
      </c>
      <c r="D246" t="s">
        <v>28</v>
      </c>
      <c r="E246" s="15" t="str">
        <f t="shared" si="6"/>
        <v>Yes</v>
      </c>
      <c r="F246" s="16" t="s">
        <v>29</v>
      </c>
      <c r="G246">
        <v>73</v>
      </c>
      <c r="H246" t="s">
        <v>30</v>
      </c>
      <c r="I246" t="s">
        <v>90</v>
      </c>
      <c r="J246" t="s">
        <v>47</v>
      </c>
      <c r="K246" t="s">
        <v>48</v>
      </c>
      <c r="L246" s="15" t="str">
        <f t="shared" si="7"/>
        <v>Democratic</v>
      </c>
      <c r="M246" s="16" t="s">
        <v>29</v>
      </c>
      <c r="N246" t="s">
        <v>78</v>
      </c>
      <c r="O246" t="s">
        <v>59</v>
      </c>
      <c r="P246" t="s">
        <v>36</v>
      </c>
      <c r="Q246" t="s">
        <v>152</v>
      </c>
      <c r="R246" t="s">
        <v>67</v>
      </c>
      <c r="S246" t="s">
        <v>88</v>
      </c>
      <c r="T246" t="s">
        <v>75</v>
      </c>
      <c r="U246" t="s">
        <v>40</v>
      </c>
      <c r="V246" t="s">
        <v>76</v>
      </c>
      <c r="W246" t="s">
        <v>76</v>
      </c>
      <c r="X246" t="s">
        <v>76</v>
      </c>
      <c r="Y246" t="s">
        <v>76</v>
      </c>
      <c r="Z246" t="s">
        <v>76</v>
      </c>
      <c r="AA246" t="s">
        <v>76</v>
      </c>
      <c r="AB246" t="s">
        <v>69</v>
      </c>
    </row>
    <row r="247" spans="1:28" x14ac:dyDescent="0.35">
      <c r="A247" t="s">
        <v>142</v>
      </c>
      <c r="B247" t="s">
        <v>27</v>
      </c>
      <c r="C247" t="s">
        <v>92</v>
      </c>
      <c r="D247" t="s">
        <v>92</v>
      </c>
      <c r="E247" s="15" t="str">
        <f t="shared" si="6"/>
        <v>Yes</v>
      </c>
      <c r="F247" s="16" t="s">
        <v>29</v>
      </c>
      <c r="G247" t="s">
        <v>77</v>
      </c>
      <c r="H247" t="s">
        <v>45</v>
      </c>
      <c r="I247" t="s">
        <v>98</v>
      </c>
      <c r="J247" t="s">
        <v>47</v>
      </c>
      <c r="K247" t="s">
        <v>48</v>
      </c>
      <c r="L247" s="15" t="str">
        <f t="shared" si="7"/>
        <v>Democratic</v>
      </c>
      <c r="M247" s="16" t="s">
        <v>29</v>
      </c>
      <c r="N247" t="s">
        <v>58</v>
      </c>
      <c r="O247" t="s">
        <v>59</v>
      </c>
      <c r="P247" t="s">
        <v>133</v>
      </c>
      <c r="Q247" t="s">
        <v>37</v>
      </c>
      <c r="R247" t="s">
        <v>51</v>
      </c>
      <c r="S247" t="s">
        <v>39</v>
      </c>
      <c r="T247" t="s">
        <v>75</v>
      </c>
      <c r="U247" t="s">
        <v>40</v>
      </c>
      <c r="V247" t="s">
        <v>41</v>
      </c>
      <c r="W247" t="s">
        <v>76</v>
      </c>
      <c r="X247" t="s">
        <v>76</v>
      </c>
      <c r="Y247" t="s">
        <v>41</v>
      </c>
      <c r="Z247" t="s">
        <v>41</v>
      </c>
      <c r="AA247" t="s">
        <v>41</v>
      </c>
      <c r="AB247" t="s">
        <v>53</v>
      </c>
    </row>
    <row r="248" spans="1:28" x14ac:dyDescent="0.35">
      <c r="A248" t="s">
        <v>70</v>
      </c>
      <c r="B248" t="s">
        <v>27</v>
      </c>
      <c r="C248" t="s">
        <v>28</v>
      </c>
      <c r="D248" t="s">
        <v>28</v>
      </c>
      <c r="E248" s="15" t="str">
        <f t="shared" si="6"/>
        <v>Yes</v>
      </c>
      <c r="F248" s="16" t="s">
        <v>29</v>
      </c>
      <c r="G248">
        <v>79</v>
      </c>
      <c r="H248" t="s">
        <v>106</v>
      </c>
      <c r="I248" t="s">
        <v>120</v>
      </c>
      <c r="J248" t="s">
        <v>47</v>
      </c>
      <c r="K248" t="s">
        <v>48</v>
      </c>
      <c r="L248" s="15" t="str">
        <f t="shared" si="7"/>
        <v>Republican</v>
      </c>
      <c r="M248" s="16" t="s">
        <v>72</v>
      </c>
      <c r="N248" t="s">
        <v>49</v>
      </c>
      <c r="O248" t="s">
        <v>59</v>
      </c>
      <c r="P248" t="s">
        <v>111</v>
      </c>
      <c r="Q248" t="s">
        <v>37</v>
      </c>
      <c r="R248" t="s">
        <v>37</v>
      </c>
      <c r="S248" t="s">
        <v>37</v>
      </c>
      <c r="T248" t="s">
        <v>39</v>
      </c>
      <c r="U248" t="s">
        <v>68</v>
      </c>
      <c r="V248" t="s">
        <v>37</v>
      </c>
      <c r="W248" t="s">
        <v>76</v>
      </c>
      <c r="X248" t="s">
        <v>37</v>
      </c>
      <c r="Y248" t="s">
        <v>76</v>
      </c>
      <c r="Z248" t="s">
        <v>37</v>
      </c>
      <c r="AA248" t="s">
        <v>76</v>
      </c>
      <c r="AB248" t="s">
        <v>37</v>
      </c>
    </row>
    <row r="249" spans="1:28" x14ac:dyDescent="0.35">
      <c r="A249" t="s">
        <v>119</v>
      </c>
      <c r="B249" t="s">
        <v>27</v>
      </c>
      <c r="C249" t="s">
        <v>92</v>
      </c>
      <c r="D249" t="s">
        <v>92</v>
      </c>
      <c r="E249" s="15" t="str">
        <f t="shared" si="6"/>
        <v>Yes</v>
      </c>
      <c r="F249" s="16" t="s">
        <v>29</v>
      </c>
      <c r="G249">
        <v>58</v>
      </c>
      <c r="H249" t="s">
        <v>71</v>
      </c>
      <c r="I249" t="s">
        <v>98</v>
      </c>
      <c r="J249" t="s">
        <v>47</v>
      </c>
      <c r="K249" t="s">
        <v>102</v>
      </c>
      <c r="L249" s="15" t="str">
        <f t="shared" si="7"/>
        <v>Democratic</v>
      </c>
      <c r="M249" s="16" t="s">
        <v>29</v>
      </c>
      <c r="N249" t="s">
        <v>34</v>
      </c>
      <c r="O249" t="s">
        <v>35</v>
      </c>
      <c r="P249" t="s">
        <v>60</v>
      </c>
      <c r="Q249" t="s">
        <v>91</v>
      </c>
      <c r="R249" t="s">
        <v>51</v>
      </c>
      <c r="S249" t="s">
        <v>39</v>
      </c>
      <c r="T249" t="s">
        <v>39</v>
      </c>
      <c r="U249" t="s">
        <v>97</v>
      </c>
      <c r="V249" t="s">
        <v>41</v>
      </c>
      <c r="W249" t="s">
        <v>41</v>
      </c>
      <c r="X249" t="s">
        <v>41</v>
      </c>
      <c r="Y249" t="s">
        <v>41</v>
      </c>
      <c r="Z249" t="s">
        <v>41</v>
      </c>
      <c r="AA249" t="s">
        <v>41</v>
      </c>
      <c r="AB249" t="s">
        <v>53</v>
      </c>
    </row>
    <row r="250" spans="1:28" x14ac:dyDescent="0.35">
      <c r="A250" t="s">
        <v>80</v>
      </c>
      <c r="B250" t="s">
        <v>64</v>
      </c>
      <c r="C250" t="s">
        <v>81</v>
      </c>
      <c r="D250" t="s">
        <v>81</v>
      </c>
      <c r="E250" s="15" t="str">
        <f t="shared" si="6"/>
        <v>Yes</v>
      </c>
      <c r="F250" s="16" t="s">
        <v>29</v>
      </c>
      <c r="G250">
        <v>52</v>
      </c>
      <c r="H250" t="s">
        <v>45</v>
      </c>
      <c r="I250" t="s">
        <v>98</v>
      </c>
      <c r="J250" t="s">
        <v>47</v>
      </c>
      <c r="K250" t="s">
        <v>48</v>
      </c>
      <c r="L250" s="15" t="str">
        <f t="shared" si="7"/>
        <v>Democratic</v>
      </c>
      <c r="M250" s="16" t="s">
        <v>29</v>
      </c>
      <c r="N250" t="s">
        <v>58</v>
      </c>
      <c r="O250" t="s">
        <v>35</v>
      </c>
      <c r="P250" t="s">
        <v>95</v>
      </c>
      <c r="Q250" t="s">
        <v>50</v>
      </c>
      <c r="R250" t="s">
        <v>37</v>
      </c>
      <c r="S250" t="s">
        <v>37</v>
      </c>
      <c r="T250" t="s">
        <v>62</v>
      </c>
      <c r="U250" t="s">
        <v>68</v>
      </c>
      <c r="V250" t="s">
        <v>37</v>
      </c>
      <c r="W250" t="s">
        <v>37</v>
      </c>
      <c r="X250" t="s">
        <v>37</v>
      </c>
      <c r="Y250" t="s">
        <v>41</v>
      </c>
      <c r="Z250" t="s">
        <v>37</v>
      </c>
      <c r="AA250" t="s">
        <v>37</v>
      </c>
      <c r="AB250" t="s">
        <v>53</v>
      </c>
    </row>
    <row r="251" spans="1:28" x14ac:dyDescent="0.35">
      <c r="A251" t="s">
        <v>116</v>
      </c>
      <c r="B251" t="s">
        <v>64</v>
      </c>
      <c r="C251" t="s">
        <v>28</v>
      </c>
      <c r="D251" t="s">
        <v>28</v>
      </c>
      <c r="E251" s="15" t="str">
        <f t="shared" si="6"/>
        <v>Yes</v>
      </c>
      <c r="F251" s="16" t="s">
        <v>29</v>
      </c>
      <c r="G251">
        <v>23</v>
      </c>
      <c r="H251" t="s">
        <v>30</v>
      </c>
      <c r="I251" t="s">
        <v>121</v>
      </c>
      <c r="J251" t="s">
        <v>47</v>
      </c>
      <c r="K251" t="s">
        <v>48</v>
      </c>
      <c r="L251" s="15" t="str">
        <f t="shared" si="7"/>
        <v>Democratic</v>
      </c>
      <c r="M251" s="16" t="s">
        <v>29</v>
      </c>
      <c r="N251" t="s">
        <v>34</v>
      </c>
      <c r="O251" t="s">
        <v>35</v>
      </c>
      <c r="P251" t="s">
        <v>125</v>
      </c>
      <c r="Q251" t="s">
        <v>115</v>
      </c>
      <c r="R251" t="s">
        <v>51</v>
      </c>
      <c r="S251" t="s">
        <v>88</v>
      </c>
      <c r="T251" t="s">
        <v>39</v>
      </c>
      <c r="U251" t="s">
        <v>40</v>
      </c>
      <c r="V251" t="s">
        <v>41</v>
      </c>
      <c r="W251" t="s">
        <v>41</v>
      </c>
      <c r="X251" t="s">
        <v>76</v>
      </c>
      <c r="Y251" t="s">
        <v>41</v>
      </c>
      <c r="Z251" t="s">
        <v>76</v>
      </c>
      <c r="AA251" t="s">
        <v>41</v>
      </c>
      <c r="AB251" t="s">
        <v>42</v>
      </c>
    </row>
    <row r="252" spans="1:28" x14ac:dyDescent="0.35">
      <c r="A252" t="s">
        <v>82</v>
      </c>
      <c r="B252" t="s">
        <v>123</v>
      </c>
      <c r="C252" t="s">
        <v>44</v>
      </c>
      <c r="D252" t="s">
        <v>28</v>
      </c>
      <c r="E252" s="15" t="str">
        <f t="shared" si="6"/>
        <v>Yes</v>
      </c>
      <c r="F252" s="16" t="s">
        <v>32</v>
      </c>
      <c r="G252">
        <v>36</v>
      </c>
      <c r="H252" t="s">
        <v>45</v>
      </c>
      <c r="I252" t="s">
        <v>121</v>
      </c>
      <c r="J252" t="s">
        <v>47</v>
      </c>
      <c r="K252" t="s">
        <v>48</v>
      </c>
      <c r="L252" s="15" t="str">
        <f t="shared" si="7"/>
        <v>Republican</v>
      </c>
      <c r="M252" s="16" t="s">
        <v>72</v>
      </c>
      <c r="N252" t="s">
        <v>49</v>
      </c>
      <c r="O252" t="s">
        <v>59</v>
      </c>
      <c r="P252" t="s">
        <v>73</v>
      </c>
      <c r="Q252" t="s">
        <v>115</v>
      </c>
      <c r="R252" t="s">
        <v>38</v>
      </c>
      <c r="S252" t="s">
        <v>88</v>
      </c>
      <c r="T252" t="s">
        <v>39</v>
      </c>
      <c r="U252" t="s">
        <v>52</v>
      </c>
      <c r="V252" t="s">
        <v>41</v>
      </c>
      <c r="W252" t="s">
        <v>76</v>
      </c>
      <c r="X252" t="s">
        <v>41</v>
      </c>
      <c r="Y252" t="s">
        <v>41</v>
      </c>
      <c r="Z252" t="s">
        <v>41</v>
      </c>
      <c r="AA252" t="s">
        <v>76</v>
      </c>
      <c r="AB252" t="s">
        <v>42</v>
      </c>
    </row>
    <row r="253" spans="1:28" x14ac:dyDescent="0.35">
      <c r="A253" t="s">
        <v>118</v>
      </c>
      <c r="B253" t="s">
        <v>27</v>
      </c>
      <c r="C253" t="s">
        <v>56</v>
      </c>
      <c r="D253" t="s">
        <v>56</v>
      </c>
      <c r="E253" s="15" t="str">
        <f t="shared" si="6"/>
        <v>Yes</v>
      </c>
      <c r="F253" s="16" t="s">
        <v>29</v>
      </c>
      <c r="G253">
        <v>57</v>
      </c>
      <c r="H253" t="s">
        <v>83</v>
      </c>
      <c r="I253" t="s">
        <v>121</v>
      </c>
      <c r="J253" t="s">
        <v>47</v>
      </c>
      <c r="K253" t="s">
        <v>48</v>
      </c>
      <c r="L253" s="15" t="str">
        <f t="shared" si="7"/>
        <v>Democratic</v>
      </c>
      <c r="M253" s="16" t="s">
        <v>29</v>
      </c>
      <c r="N253" t="s">
        <v>66</v>
      </c>
      <c r="O253" t="s">
        <v>59</v>
      </c>
      <c r="P253" t="s">
        <v>60</v>
      </c>
      <c r="Q253" t="s">
        <v>86</v>
      </c>
      <c r="R253" t="s">
        <v>38</v>
      </c>
      <c r="S253" t="s">
        <v>88</v>
      </c>
      <c r="T253" t="s">
        <v>75</v>
      </c>
      <c r="U253" t="s">
        <v>40</v>
      </c>
      <c r="V253" t="s">
        <v>41</v>
      </c>
      <c r="W253" t="s">
        <v>41</v>
      </c>
      <c r="X253" t="s">
        <v>41</v>
      </c>
      <c r="Y253" t="s">
        <v>41</v>
      </c>
      <c r="Z253" t="s">
        <v>41</v>
      </c>
      <c r="AA253" t="s">
        <v>41</v>
      </c>
      <c r="AB253" t="s">
        <v>69</v>
      </c>
    </row>
    <row r="254" spans="1:28" x14ac:dyDescent="0.35">
      <c r="A254" t="s">
        <v>112</v>
      </c>
      <c r="B254" t="s">
        <v>27</v>
      </c>
      <c r="C254" t="s">
        <v>56</v>
      </c>
      <c r="D254" t="s">
        <v>56</v>
      </c>
      <c r="E254" s="15" t="str">
        <f t="shared" si="6"/>
        <v>Yes</v>
      </c>
      <c r="F254" s="16" t="s">
        <v>29</v>
      </c>
      <c r="G254">
        <v>73</v>
      </c>
      <c r="H254" t="s">
        <v>114</v>
      </c>
      <c r="I254" t="s">
        <v>98</v>
      </c>
      <c r="J254" t="s">
        <v>47</v>
      </c>
      <c r="K254" t="s">
        <v>48</v>
      </c>
      <c r="L254" s="15" t="str">
        <f t="shared" si="7"/>
        <v>Democratic</v>
      </c>
      <c r="M254" s="16" t="s">
        <v>85</v>
      </c>
      <c r="N254" t="s">
        <v>78</v>
      </c>
      <c r="O254" t="s">
        <v>59</v>
      </c>
      <c r="P254" t="s">
        <v>36</v>
      </c>
      <c r="Q254" t="s">
        <v>61</v>
      </c>
      <c r="R254" t="s">
        <v>38</v>
      </c>
      <c r="S254" t="s">
        <v>39</v>
      </c>
      <c r="T254" t="s">
        <v>39</v>
      </c>
      <c r="U254" t="s">
        <v>97</v>
      </c>
      <c r="V254" t="s">
        <v>41</v>
      </c>
      <c r="W254" t="s">
        <v>76</v>
      </c>
      <c r="X254" t="s">
        <v>76</v>
      </c>
      <c r="Y254" t="s">
        <v>76</v>
      </c>
      <c r="Z254" t="s">
        <v>41</v>
      </c>
      <c r="AA254" t="s">
        <v>76</v>
      </c>
      <c r="AB254" t="s">
        <v>53</v>
      </c>
    </row>
    <row r="255" spans="1:28" x14ac:dyDescent="0.35">
      <c r="A255" t="s">
        <v>100</v>
      </c>
      <c r="B255" t="s">
        <v>27</v>
      </c>
      <c r="C255" t="s">
        <v>28</v>
      </c>
      <c r="D255" t="s">
        <v>28</v>
      </c>
      <c r="E255" s="15" t="str">
        <f t="shared" si="6"/>
        <v>Yes</v>
      </c>
      <c r="F255" s="16" t="s">
        <v>29</v>
      </c>
      <c r="G255">
        <v>70</v>
      </c>
      <c r="H255" t="s">
        <v>106</v>
      </c>
      <c r="I255" t="s">
        <v>121</v>
      </c>
      <c r="J255" t="s">
        <v>32</v>
      </c>
      <c r="K255" t="s">
        <v>33</v>
      </c>
      <c r="L255" s="15" t="str">
        <f t="shared" si="7"/>
        <v>Republican</v>
      </c>
      <c r="M255" s="16" t="s">
        <v>72</v>
      </c>
      <c r="N255" t="s">
        <v>49</v>
      </c>
      <c r="O255" t="s">
        <v>35</v>
      </c>
      <c r="P255" t="s">
        <v>139</v>
      </c>
      <c r="Q255" t="s">
        <v>91</v>
      </c>
      <c r="R255" t="s">
        <v>51</v>
      </c>
      <c r="S255" t="s">
        <v>39</v>
      </c>
      <c r="T255" t="s">
        <v>39</v>
      </c>
      <c r="U255" t="s">
        <v>40</v>
      </c>
      <c r="V255" t="s">
        <v>76</v>
      </c>
      <c r="W255" t="s">
        <v>76</v>
      </c>
      <c r="X255" t="s">
        <v>76</v>
      </c>
      <c r="Y255" t="s">
        <v>41</v>
      </c>
      <c r="Z255" t="s">
        <v>41</v>
      </c>
      <c r="AA255" t="s">
        <v>76</v>
      </c>
      <c r="AB255" t="s">
        <v>69</v>
      </c>
    </row>
    <row r="256" spans="1:28" x14ac:dyDescent="0.35">
      <c r="A256" t="s">
        <v>174</v>
      </c>
      <c r="B256" t="s">
        <v>123</v>
      </c>
      <c r="C256" t="s">
        <v>92</v>
      </c>
      <c r="D256" t="s">
        <v>92</v>
      </c>
      <c r="E256" s="15" t="str">
        <f t="shared" si="6"/>
        <v>Yes</v>
      </c>
      <c r="F256" s="16" t="s">
        <v>29</v>
      </c>
      <c r="G256">
        <v>36</v>
      </c>
      <c r="H256" t="s">
        <v>71</v>
      </c>
      <c r="I256" t="s">
        <v>57</v>
      </c>
      <c r="J256" t="s">
        <v>47</v>
      </c>
      <c r="K256" t="s">
        <v>176</v>
      </c>
      <c r="L256" s="15" t="str">
        <f t="shared" si="7"/>
        <v>Democratic</v>
      </c>
      <c r="M256" s="16" t="s">
        <v>29</v>
      </c>
      <c r="N256" t="s">
        <v>66</v>
      </c>
      <c r="O256" t="s">
        <v>59</v>
      </c>
      <c r="P256" t="s">
        <v>177</v>
      </c>
      <c r="Q256" t="s">
        <v>117</v>
      </c>
      <c r="R256" t="s">
        <v>38</v>
      </c>
      <c r="S256" t="s">
        <v>39</v>
      </c>
      <c r="T256" t="s">
        <v>39</v>
      </c>
      <c r="U256" t="s">
        <v>40</v>
      </c>
      <c r="V256" t="s">
        <v>41</v>
      </c>
      <c r="W256" t="s">
        <v>76</v>
      </c>
      <c r="X256" t="s">
        <v>76</v>
      </c>
      <c r="Y256" t="s">
        <v>41</v>
      </c>
      <c r="Z256" t="s">
        <v>41</v>
      </c>
      <c r="AA256" t="s">
        <v>41</v>
      </c>
      <c r="AB256" t="s">
        <v>69</v>
      </c>
    </row>
    <row r="257" spans="1:28" x14ac:dyDescent="0.35">
      <c r="A257" t="s">
        <v>154</v>
      </c>
      <c r="B257" t="s">
        <v>27</v>
      </c>
      <c r="C257" t="s">
        <v>28</v>
      </c>
      <c r="D257" t="s">
        <v>28</v>
      </c>
      <c r="E257" s="15" t="str">
        <f t="shared" si="6"/>
        <v>Yes</v>
      </c>
      <c r="F257" s="16" t="s">
        <v>29</v>
      </c>
      <c r="G257">
        <v>67</v>
      </c>
      <c r="H257" t="s">
        <v>30</v>
      </c>
      <c r="I257" t="s">
        <v>90</v>
      </c>
      <c r="J257" t="s">
        <v>47</v>
      </c>
      <c r="K257" t="s">
        <v>48</v>
      </c>
      <c r="L257" s="15" t="str">
        <f t="shared" si="7"/>
        <v>Democratic</v>
      </c>
      <c r="M257" s="16" t="s">
        <v>85</v>
      </c>
      <c r="N257" t="s">
        <v>49</v>
      </c>
      <c r="O257" t="s">
        <v>59</v>
      </c>
      <c r="P257" t="s">
        <v>60</v>
      </c>
      <c r="Q257" t="s">
        <v>115</v>
      </c>
      <c r="R257" t="s">
        <v>51</v>
      </c>
      <c r="S257" t="s">
        <v>39</v>
      </c>
      <c r="T257" t="s">
        <v>39</v>
      </c>
      <c r="U257" t="s">
        <v>40</v>
      </c>
      <c r="V257" t="s">
        <v>37</v>
      </c>
      <c r="W257" t="s">
        <v>41</v>
      </c>
      <c r="X257" t="s">
        <v>41</v>
      </c>
      <c r="Y257" t="s">
        <v>41</v>
      </c>
      <c r="Z257" t="s">
        <v>41</v>
      </c>
      <c r="AA257" t="s">
        <v>41</v>
      </c>
      <c r="AB257" t="s">
        <v>53</v>
      </c>
    </row>
    <row r="258" spans="1:28" x14ac:dyDescent="0.35">
      <c r="A258" t="s">
        <v>99</v>
      </c>
      <c r="B258" t="s">
        <v>64</v>
      </c>
      <c r="C258" t="s">
        <v>81</v>
      </c>
      <c r="D258" t="s">
        <v>81</v>
      </c>
      <c r="E258" s="15" t="str">
        <f t="shared" si="6"/>
        <v>Yes</v>
      </c>
      <c r="F258" s="16" t="s">
        <v>29</v>
      </c>
      <c r="G258">
        <v>75</v>
      </c>
      <c r="H258" t="s">
        <v>45</v>
      </c>
      <c r="I258" t="s">
        <v>57</v>
      </c>
      <c r="J258" t="s">
        <v>47</v>
      </c>
      <c r="K258" t="s">
        <v>48</v>
      </c>
      <c r="L258" s="15" t="str">
        <f t="shared" si="7"/>
        <v>Republican</v>
      </c>
      <c r="M258" s="16" t="s">
        <v>72</v>
      </c>
      <c r="N258" t="s">
        <v>49</v>
      </c>
      <c r="O258" t="s">
        <v>35</v>
      </c>
      <c r="P258" t="s">
        <v>60</v>
      </c>
      <c r="Q258" t="s">
        <v>61</v>
      </c>
      <c r="R258" t="s">
        <v>51</v>
      </c>
      <c r="S258" t="s">
        <v>39</v>
      </c>
      <c r="T258" t="s">
        <v>75</v>
      </c>
      <c r="U258" t="s">
        <v>40</v>
      </c>
      <c r="V258" t="s">
        <v>76</v>
      </c>
      <c r="W258" t="s">
        <v>41</v>
      </c>
      <c r="X258" t="s">
        <v>41</v>
      </c>
      <c r="Y258" t="s">
        <v>41</v>
      </c>
      <c r="Z258" t="s">
        <v>41</v>
      </c>
      <c r="AA258" t="s">
        <v>41</v>
      </c>
      <c r="AB258" t="s">
        <v>42</v>
      </c>
    </row>
    <row r="259" spans="1:28" x14ac:dyDescent="0.35">
      <c r="A259" t="s">
        <v>165</v>
      </c>
      <c r="B259" t="s">
        <v>27</v>
      </c>
      <c r="C259" t="s">
        <v>28</v>
      </c>
      <c r="D259" t="s">
        <v>28</v>
      </c>
      <c r="E259" s="15" t="str">
        <f t="shared" ref="E259:E322" si="8">IF(F259="NA", "Yes", F259)</f>
        <v>Yes</v>
      </c>
      <c r="F259" s="16" t="s">
        <v>29</v>
      </c>
      <c r="G259">
        <v>62</v>
      </c>
      <c r="H259" t="s">
        <v>106</v>
      </c>
      <c r="I259" t="s">
        <v>57</v>
      </c>
      <c r="J259" t="s">
        <v>47</v>
      </c>
      <c r="K259" t="s">
        <v>48</v>
      </c>
      <c r="L259" s="15" t="str">
        <f t="shared" ref="L259:L322" si="9">IF(M259="NA", "Democratic", M259)</f>
        <v>Democratic</v>
      </c>
      <c r="M259" s="16" t="s">
        <v>29</v>
      </c>
      <c r="N259" t="s">
        <v>78</v>
      </c>
      <c r="O259" t="s">
        <v>59</v>
      </c>
      <c r="P259" t="s">
        <v>73</v>
      </c>
      <c r="Q259" t="s">
        <v>61</v>
      </c>
      <c r="R259" t="s">
        <v>38</v>
      </c>
      <c r="S259" t="s">
        <v>39</v>
      </c>
      <c r="T259" t="s">
        <v>62</v>
      </c>
      <c r="U259" t="s">
        <v>52</v>
      </c>
      <c r="V259" t="s">
        <v>41</v>
      </c>
      <c r="W259" t="s">
        <v>41</v>
      </c>
      <c r="X259" t="s">
        <v>76</v>
      </c>
      <c r="Y259" t="s">
        <v>41</v>
      </c>
      <c r="Z259" t="s">
        <v>41</v>
      </c>
      <c r="AA259" t="s">
        <v>41</v>
      </c>
      <c r="AB259" t="s">
        <v>53</v>
      </c>
    </row>
    <row r="260" spans="1:28" x14ac:dyDescent="0.35">
      <c r="A260" t="s">
        <v>178</v>
      </c>
      <c r="B260" t="s">
        <v>101</v>
      </c>
      <c r="C260" t="s">
        <v>81</v>
      </c>
      <c r="D260" t="s">
        <v>81</v>
      </c>
      <c r="E260" s="15" t="str">
        <f t="shared" si="8"/>
        <v>Yes</v>
      </c>
      <c r="F260" s="16" t="s">
        <v>29</v>
      </c>
      <c r="G260">
        <v>74</v>
      </c>
      <c r="H260" t="s">
        <v>106</v>
      </c>
      <c r="I260" t="s">
        <v>120</v>
      </c>
      <c r="J260" t="s">
        <v>47</v>
      </c>
      <c r="K260" t="s">
        <v>48</v>
      </c>
      <c r="L260" s="15" t="str">
        <f t="shared" si="9"/>
        <v>Democratic</v>
      </c>
      <c r="M260" s="16" t="s">
        <v>29</v>
      </c>
      <c r="N260" t="s">
        <v>58</v>
      </c>
      <c r="O260" t="s">
        <v>59</v>
      </c>
      <c r="P260" t="s">
        <v>77</v>
      </c>
      <c r="Q260" t="s">
        <v>117</v>
      </c>
      <c r="R260" t="s">
        <v>51</v>
      </c>
      <c r="S260" t="s">
        <v>39</v>
      </c>
      <c r="T260" t="s">
        <v>39</v>
      </c>
      <c r="U260" t="s">
        <v>52</v>
      </c>
      <c r="V260" t="s">
        <v>41</v>
      </c>
      <c r="W260" t="s">
        <v>76</v>
      </c>
      <c r="X260" t="s">
        <v>76</v>
      </c>
      <c r="Y260" t="s">
        <v>41</v>
      </c>
      <c r="Z260" t="s">
        <v>41</v>
      </c>
      <c r="AA260" t="s">
        <v>41</v>
      </c>
      <c r="AB260" t="s">
        <v>42</v>
      </c>
    </row>
    <row r="261" spans="1:28" x14ac:dyDescent="0.35">
      <c r="A261" t="s">
        <v>118</v>
      </c>
      <c r="B261" t="s">
        <v>27</v>
      </c>
      <c r="C261" t="s">
        <v>28</v>
      </c>
      <c r="D261" t="s">
        <v>28</v>
      </c>
      <c r="E261" s="15" t="str">
        <f t="shared" si="8"/>
        <v>Yes</v>
      </c>
      <c r="F261" s="16" t="s">
        <v>29</v>
      </c>
      <c r="G261">
        <v>76</v>
      </c>
      <c r="H261" t="s">
        <v>106</v>
      </c>
      <c r="I261" t="s">
        <v>149</v>
      </c>
      <c r="J261" t="s">
        <v>47</v>
      </c>
      <c r="K261" t="s">
        <v>48</v>
      </c>
      <c r="L261" s="15" t="str">
        <f t="shared" si="9"/>
        <v>Democratic</v>
      </c>
      <c r="M261" s="16" t="s">
        <v>29</v>
      </c>
      <c r="N261" t="s">
        <v>34</v>
      </c>
      <c r="O261" t="s">
        <v>59</v>
      </c>
      <c r="P261" t="s">
        <v>73</v>
      </c>
      <c r="Q261" t="s">
        <v>37</v>
      </c>
      <c r="R261" t="s">
        <v>37</v>
      </c>
      <c r="S261" t="s">
        <v>39</v>
      </c>
      <c r="T261" t="s">
        <v>39</v>
      </c>
      <c r="U261" t="s">
        <v>52</v>
      </c>
      <c r="V261" t="s">
        <v>76</v>
      </c>
      <c r="W261" t="s">
        <v>76</v>
      </c>
      <c r="X261" t="s">
        <v>76</v>
      </c>
      <c r="Y261" t="s">
        <v>76</v>
      </c>
      <c r="Z261" t="s">
        <v>76</v>
      </c>
      <c r="AA261" t="s">
        <v>76</v>
      </c>
      <c r="AB261" t="s">
        <v>42</v>
      </c>
    </row>
    <row r="262" spans="1:28" x14ac:dyDescent="0.35">
      <c r="A262" t="s">
        <v>145</v>
      </c>
      <c r="B262" t="s">
        <v>27</v>
      </c>
      <c r="C262" t="s">
        <v>130</v>
      </c>
      <c r="D262" t="s">
        <v>130</v>
      </c>
      <c r="E262" s="15" t="str">
        <f t="shared" si="8"/>
        <v>Yes</v>
      </c>
      <c r="F262" s="16" t="s">
        <v>29</v>
      </c>
      <c r="G262">
        <v>54</v>
      </c>
      <c r="H262" t="s">
        <v>45</v>
      </c>
      <c r="I262" t="s">
        <v>93</v>
      </c>
      <c r="J262" t="s">
        <v>32</v>
      </c>
      <c r="K262" t="s">
        <v>33</v>
      </c>
      <c r="L262" s="15" t="str">
        <f t="shared" si="9"/>
        <v>Democratic</v>
      </c>
      <c r="M262" s="16" t="s">
        <v>29</v>
      </c>
      <c r="N262" t="s">
        <v>49</v>
      </c>
      <c r="O262" t="s">
        <v>59</v>
      </c>
      <c r="P262" t="s">
        <v>36</v>
      </c>
      <c r="Q262" t="s">
        <v>61</v>
      </c>
      <c r="R262" t="s">
        <v>51</v>
      </c>
      <c r="S262" t="s">
        <v>39</v>
      </c>
      <c r="T262" t="s">
        <v>39</v>
      </c>
      <c r="U262" t="s">
        <v>52</v>
      </c>
      <c r="V262" t="s">
        <v>41</v>
      </c>
      <c r="W262" t="s">
        <v>41</v>
      </c>
      <c r="X262" t="s">
        <v>41</v>
      </c>
      <c r="Y262" t="s">
        <v>76</v>
      </c>
      <c r="Z262" t="s">
        <v>76</v>
      </c>
      <c r="AA262" t="s">
        <v>76</v>
      </c>
      <c r="AB262" t="s">
        <v>53</v>
      </c>
    </row>
    <row r="263" spans="1:28" x14ac:dyDescent="0.35">
      <c r="A263" t="s">
        <v>178</v>
      </c>
      <c r="B263" t="s">
        <v>101</v>
      </c>
      <c r="C263" t="s">
        <v>81</v>
      </c>
      <c r="D263" t="s">
        <v>81</v>
      </c>
      <c r="E263" s="15" t="str">
        <f t="shared" si="8"/>
        <v>Yes</v>
      </c>
      <c r="F263" s="16" t="s">
        <v>29</v>
      </c>
      <c r="G263">
        <v>63</v>
      </c>
      <c r="H263" t="s">
        <v>45</v>
      </c>
      <c r="I263" t="s">
        <v>136</v>
      </c>
      <c r="J263" t="s">
        <v>47</v>
      </c>
      <c r="K263" t="s">
        <v>48</v>
      </c>
      <c r="L263" s="15" t="str">
        <f t="shared" si="9"/>
        <v>Democratic</v>
      </c>
      <c r="M263" s="16" t="s">
        <v>85</v>
      </c>
      <c r="N263" t="s">
        <v>58</v>
      </c>
      <c r="O263" t="s">
        <v>59</v>
      </c>
      <c r="P263" t="s">
        <v>125</v>
      </c>
      <c r="Q263" t="s">
        <v>61</v>
      </c>
      <c r="R263" t="s">
        <v>87</v>
      </c>
      <c r="S263" t="s">
        <v>39</v>
      </c>
      <c r="T263" t="s">
        <v>39</v>
      </c>
      <c r="U263" t="s">
        <v>40</v>
      </c>
      <c r="V263" t="s">
        <v>41</v>
      </c>
      <c r="W263" t="s">
        <v>41</v>
      </c>
      <c r="X263" t="s">
        <v>76</v>
      </c>
      <c r="Y263" t="s">
        <v>41</v>
      </c>
      <c r="Z263" t="s">
        <v>41</v>
      </c>
      <c r="AA263" t="s">
        <v>41</v>
      </c>
      <c r="AB263" t="s">
        <v>53</v>
      </c>
    </row>
    <row r="264" spans="1:28" x14ac:dyDescent="0.35">
      <c r="A264" t="s">
        <v>143</v>
      </c>
      <c r="B264" t="s">
        <v>27</v>
      </c>
      <c r="C264" t="s">
        <v>81</v>
      </c>
      <c r="D264" t="s">
        <v>81</v>
      </c>
      <c r="E264" s="15" t="str">
        <f t="shared" si="8"/>
        <v>Yes</v>
      </c>
      <c r="F264" s="16" t="s">
        <v>29</v>
      </c>
      <c r="G264">
        <v>66</v>
      </c>
      <c r="H264" t="s">
        <v>83</v>
      </c>
      <c r="I264" t="s">
        <v>93</v>
      </c>
      <c r="J264" t="s">
        <v>47</v>
      </c>
      <c r="K264" t="s">
        <v>48</v>
      </c>
      <c r="L264" s="15" t="str">
        <f t="shared" si="9"/>
        <v>Democratic</v>
      </c>
      <c r="M264" s="16" t="s">
        <v>29</v>
      </c>
      <c r="N264" t="s">
        <v>34</v>
      </c>
      <c r="O264" t="s">
        <v>35</v>
      </c>
      <c r="P264" t="s">
        <v>127</v>
      </c>
      <c r="Q264" t="s">
        <v>115</v>
      </c>
      <c r="R264" t="s">
        <v>38</v>
      </c>
      <c r="S264" t="s">
        <v>62</v>
      </c>
      <c r="T264" t="s">
        <v>75</v>
      </c>
      <c r="U264" t="s">
        <v>97</v>
      </c>
      <c r="V264" t="s">
        <v>41</v>
      </c>
      <c r="W264" t="s">
        <v>41</v>
      </c>
      <c r="X264" t="s">
        <v>41</v>
      </c>
      <c r="Y264" t="s">
        <v>37</v>
      </c>
      <c r="Z264" t="s">
        <v>41</v>
      </c>
      <c r="AA264" t="s">
        <v>41</v>
      </c>
      <c r="AB264" t="s">
        <v>42</v>
      </c>
    </row>
    <row r="265" spans="1:28" x14ac:dyDescent="0.35">
      <c r="A265" t="s">
        <v>153</v>
      </c>
      <c r="B265" t="s">
        <v>27</v>
      </c>
      <c r="C265" t="s">
        <v>56</v>
      </c>
      <c r="D265" t="s">
        <v>56</v>
      </c>
      <c r="E265" s="15" t="str">
        <f t="shared" si="8"/>
        <v>Yes</v>
      </c>
      <c r="F265" s="16" t="s">
        <v>29</v>
      </c>
      <c r="G265">
        <v>72</v>
      </c>
      <c r="H265" t="s">
        <v>71</v>
      </c>
      <c r="I265" t="s">
        <v>90</v>
      </c>
      <c r="J265" t="s">
        <v>47</v>
      </c>
      <c r="K265" t="s">
        <v>102</v>
      </c>
      <c r="L265" s="15" t="str">
        <f t="shared" si="9"/>
        <v>Democratic</v>
      </c>
      <c r="M265" s="16" t="s">
        <v>29</v>
      </c>
      <c r="N265" t="s">
        <v>66</v>
      </c>
      <c r="O265" t="s">
        <v>59</v>
      </c>
      <c r="P265" t="s">
        <v>36</v>
      </c>
      <c r="Q265" t="s">
        <v>74</v>
      </c>
      <c r="R265" t="s">
        <v>51</v>
      </c>
      <c r="S265" t="s">
        <v>88</v>
      </c>
      <c r="T265" t="s">
        <v>75</v>
      </c>
      <c r="U265" t="s">
        <v>68</v>
      </c>
      <c r="V265" t="s">
        <v>41</v>
      </c>
      <c r="W265" t="s">
        <v>76</v>
      </c>
      <c r="X265" t="s">
        <v>76</v>
      </c>
      <c r="Y265" t="s">
        <v>41</v>
      </c>
      <c r="Z265" t="s">
        <v>41</v>
      </c>
      <c r="AA265" t="s">
        <v>41</v>
      </c>
      <c r="AB265" t="s">
        <v>53</v>
      </c>
    </row>
    <row r="266" spans="1:28" x14ac:dyDescent="0.35">
      <c r="A266" t="s">
        <v>82</v>
      </c>
      <c r="B266" t="s">
        <v>27</v>
      </c>
      <c r="C266" t="s">
        <v>44</v>
      </c>
      <c r="D266" t="s">
        <v>28</v>
      </c>
      <c r="E266" s="15" t="str">
        <f t="shared" si="8"/>
        <v>Yes</v>
      </c>
      <c r="F266" s="16" t="s">
        <v>32</v>
      </c>
      <c r="G266">
        <v>38</v>
      </c>
      <c r="H266" t="s">
        <v>45</v>
      </c>
      <c r="I266" t="s">
        <v>129</v>
      </c>
      <c r="J266" t="s">
        <v>47</v>
      </c>
      <c r="K266" t="s">
        <v>48</v>
      </c>
      <c r="L266" s="15" t="str">
        <f t="shared" si="9"/>
        <v>Republican</v>
      </c>
      <c r="M266" s="16" t="s">
        <v>72</v>
      </c>
      <c r="N266" t="s">
        <v>66</v>
      </c>
      <c r="O266" t="s">
        <v>35</v>
      </c>
      <c r="P266" t="s">
        <v>60</v>
      </c>
      <c r="Q266" t="s">
        <v>108</v>
      </c>
      <c r="R266" t="s">
        <v>38</v>
      </c>
      <c r="S266" t="s">
        <v>88</v>
      </c>
      <c r="T266" t="s">
        <v>39</v>
      </c>
      <c r="U266" t="s">
        <v>40</v>
      </c>
      <c r="V266" t="s">
        <v>37</v>
      </c>
      <c r="W266" t="s">
        <v>41</v>
      </c>
      <c r="X266" t="s">
        <v>41</v>
      </c>
      <c r="Y266" t="s">
        <v>41</v>
      </c>
      <c r="Z266" t="s">
        <v>41</v>
      </c>
      <c r="AA266" t="s">
        <v>41</v>
      </c>
      <c r="AB266" t="s">
        <v>42</v>
      </c>
    </row>
    <row r="267" spans="1:28" x14ac:dyDescent="0.35">
      <c r="A267" t="s">
        <v>89</v>
      </c>
      <c r="B267" t="s">
        <v>27</v>
      </c>
      <c r="C267" t="s">
        <v>44</v>
      </c>
      <c r="D267" t="s">
        <v>56</v>
      </c>
      <c r="E267" s="15" t="str">
        <f t="shared" si="8"/>
        <v>No</v>
      </c>
      <c r="F267" s="16" t="s">
        <v>47</v>
      </c>
      <c r="G267">
        <v>66</v>
      </c>
      <c r="H267" t="s">
        <v>45</v>
      </c>
      <c r="I267" t="s">
        <v>57</v>
      </c>
      <c r="J267" t="s">
        <v>47</v>
      </c>
      <c r="K267" t="s">
        <v>48</v>
      </c>
      <c r="L267" s="15" t="str">
        <f t="shared" si="9"/>
        <v>Republican</v>
      </c>
      <c r="M267" s="16" t="s">
        <v>72</v>
      </c>
      <c r="N267" t="s">
        <v>78</v>
      </c>
      <c r="O267" t="s">
        <v>59</v>
      </c>
      <c r="P267" t="s">
        <v>95</v>
      </c>
      <c r="Q267" t="s">
        <v>79</v>
      </c>
      <c r="R267" t="s">
        <v>51</v>
      </c>
      <c r="S267" t="s">
        <v>39</v>
      </c>
      <c r="T267" t="s">
        <v>39</v>
      </c>
      <c r="U267" t="s">
        <v>52</v>
      </c>
      <c r="V267" t="s">
        <v>41</v>
      </c>
      <c r="W267" t="s">
        <v>76</v>
      </c>
      <c r="X267" t="s">
        <v>76</v>
      </c>
      <c r="Y267" t="s">
        <v>41</v>
      </c>
      <c r="Z267" t="s">
        <v>41</v>
      </c>
      <c r="AA267" t="s">
        <v>41</v>
      </c>
      <c r="AB267" t="s">
        <v>42</v>
      </c>
    </row>
    <row r="268" spans="1:28" x14ac:dyDescent="0.35">
      <c r="A268" t="s">
        <v>82</v>
      </c>
      <c r="B268" t="s">
        <v>101</v>
      </c>
      <c r="C268" t="s">
        <v>81</v>
      </c>
      <c r="D268" t="s">
        <v>81</v>
      </c>
      <c r="E268" s="15" t="str">
        <f t="shared" si="8"/>
        <v>Yes</v>
      </c>
      <c r="F268" s="16" t="s">
        <v>29</v>
      </c>
      <c r="G268">
        <v>45</v>
      </c>
      <c r="H268" t="s">
        <v>45</v>
      </c>
      <c r="I268" t="s">
        <v>57</v>
      </c>
      <c r="J268" t="s">
        <v>47</v>
      </c>
      <c r="K268" t="s">
        <v>48</v>
      </c>
      <c r="L268" s="15" t="str">
        <f t="shared" si="9"/>
        <v>Democratic</v>
      </c>
      <c r="M268" s="16" t="s">
        <v>29</v>
      </c>
      <c r="N268" t="s">
        <v>58</v>
      </c>
      <c r="O268" t="s">
        <v>59</v>
      </c>
      <c r="P268" t="s">
        <v>36</v>
      </c>
      <c r="Q268" t="s">
        <v>86</v>
      </c>
      <c r="R268" t="s">
        <v>38</v>
      </c>
      <c r="S268" t="s">
        <v>88</v>
      </c>
      <c r="T268" t="s">
        <v>75</v>
      </c>
      <c r="U268" t="s">
        <v>68</v>
      </c>
      <c r="V268" t="s">
        <v>41</v>
      </c>
      <c r="W268" t="s">
        <v>41</v>
      </c>
      <c r="X268" t="s">
        <v>76</v>
      </c>
      <c r="Y268" t="s">
        <v>41</v>
      </c>
      <c r="Z268" t="s">
        <v>41</v>
      </c>
      <c r="AA268" t="s">
        <v>41</v>
      </c>
      <c r="AB268" t="s">
        <v>53</v>
      </c>
    </row>
    <row r="269" spans="1:28" x14ac:dyDescent="0.35">
      <c r="A269" t="s">
        <v>109</v>
      </c>
      <c r="B269" t="s">
        <v>27</v>
      </c>
      <c r="C269" t="s">
        <v>77</v>
      </c>
      <c r="D269" t="s">
        <v>77</v>
      </c>
      <c r="E269" s="15" t="str">
        <f t="shared" si="8"/>
        <v>Yes</v>
      </c>
      <c r="F269" s="16" t="s">
        <v>29</v>
      </c>
      <c r="G269">
        <v>49</v>
      </c>
      <c r="H269" t="s">
        <v>77</v>
      </c>
      <c r="I269" t="s">
        <v>77</v>
      </c>
      <c r="J269" t="s">
        <v>77</v>
      </c>
      <c r="K269" t="s">
        <v>77</v>
      </c>
      <c r="L269" s="15" t="str">
        <f t="shared" si="9"/>
        <v>DK/Refused</v>
      </c>
      <c r="M269" s="16" t="s">
        <v>37</v>
      </c>
      <c r="N269" t="s">
        <v>77</v>
      </c>
      <c r="O269" t="s">
        <v>59</v>
      </c>
      <c r="P269" t="s">
        <v>77</v>
      </c>
      <c r="Q269" t="s">
        <v>79</v>
      </c>
      <c r="R269" t="s">
        <v>87</v>
      </c>
      <c r="S269" t="s">
        <v>39</v>
      </c>
      <c r="T269" t="s">
        <v>39</v>
      </c>
      <c r="U269" t="s">
        <v>52</v>
      </c>
      <c r="V269" t="s">
        <v>41</v>
      </c>
      <c r="W269" t="s">
        <v>41</v>
      </c>
      <c r="X269" t="s">
        <v>41</v>
      </c>
      <c r="Y269" t="s">
        <v>41</v>
      </c>
      <c r="Z269" t="s">
        <v>41</v>
      </c>
      <c r="AA269" t="s">
        <v>41</v>
      </c>
      <c r="AB269" t="s">
        <v>42</v>
      </c>
    </row>
    <row r="270" spans="1:28" x14ac:dyDescent="0.35">
      <c r="A270" t="s">
        <v>89</v>
      </c>
      <c r="B270" t="s">
        <v>64</v>
      </c>
      <c r="C270" t="s">
        <v>81</v>
      </c>
      <c r="D270" t="s">
        <v>81</v>
      </c>
      <c r="E270" s="15" t="str">
        <f t="shared" si="8"/>
        <v>Yes</v>
      </c>
      <c r="F270" s="16" t="s">
        <v>29</v>
      </c>
      <c r="G270">
        <v>26</v>
      </c>
      <c r="H270" t="s">
        <v>30</v>
      </c>
      <c r="I270" t="s">
        <v>120</v>
      </c>
      <c r="J270" t="s">
        <v>47</v>
      </c>
      <c r="K270" t="s">
        <v>48</v>
      </c>
      <c r="L270" s="15" t="str">
        <f t="shared" si="9"/>
        <v>Democratic</v>
      </c>
      <c r="M270" s="16" t="s">
        <v>85</v>
      </c>
      <c r="N270" t="s">
        <v>66</v>
      </c>
      <c r="O270" t="s">
        <v>59</v>
      </c>
      <c r="P270" t="s">
        <v>95</v>
      </c>
      <c r="Q270" t="s">
        <v>79</v>
      </c>
      <c r="R270" t="s">
        <v>87</v>
      </c>
      <c r="S270" t="s">
        <v>88</v>
      </c>
      <c r="T270" t="s">
        <v>62</v>
      </c>
      <c r="U270" t="s">
        <v>40</v>
      </c>
      <c r="V270" t="s">
        <v>76</v>
      </c>
      <c r="W270" t="s">
        <v>76</v>
      </c>
      <c r="X270" t="s">
        <v>41</v>
      </c>
      <c r="Y270" t="s">
        <v>41</v>
      </c>
      <c r="Z270" t="s">
        <v>76</v>
      </c>
      <c r="AA270" t="s">
        <v>76</v>
      </c>
      <c r="AB270" t="s">
        <v>42</v>
      </c>
    </row>
    <row r="271" spans="1:28" x14ac:dyDescent="0.35">
      <c r="A271" t="s">
        <v>166</v>
      </c>
      <c r="B271" t="s">
        <v>64</v>
      </c>
      <c r="C271" t="s">
        <v>56</v>
      </c>
      <c r="D271" t="s">
        <v>56</v>
      </c>
      <c r="E271" s="15" t="str">
        <f t="shared" si="8"/>
        <v>Yes</v>
      </c>
      <c r="F271" s="16" t="s">
        <v>29</v>
      </c>
      <c r="G271">
        <v>34</v>
      </c>
      <c r="H271" t="s">
        <v>45</v>
      </c>
      <c r="I271" t="s">
        <v>90</v>
      </c>
      <c r="J271" t="s">
        <v>47</v>
      </c>
      <c r="K271" t="s">
        <v>48</v>
      </c>
      <c r="L271" s="15" t="str">
        <f t="shared" si="9"/>
        <v>Democratic</v>
      </c>
      <c r="M271" s="16" t="s">
        <v>29</v>
      </c>
      <c r="N271" t="s">
        <v>78</v>
      </c>
      <c r="O271" t="s">
        <v>59</v>
      </c>
      <c r="P271" t="s">
        <v>177</v>
      </c>
      <c r="Q271" t="s">
        <v>79</v>
      </c>
      <c r="R271" t="s">
        <v>38</v>
      </c>
      <c r="S271" t="s">
        <v>39</v>
      </c>
      <c r="T271" t="s">
        <v>39</v>
      </c>
      <c r="U271" t="s">
        <v>68</v>
      </c>
      <c r="V271" t="s">
        <v>41</v>
      </c>
      <c r="W271" t="s">
        <v>41</v>
      </c>
      <c r="X271" t="s">
        <v>41</v>
      </c>
      <c r="Y271" t="s">
        <v>41</v>
      </c>
      <c r="Z271" t="s">
        <v>41</v>
      </c>
      <c r="AA271" t="s">
        <v>41</v>
      </c>
      <c r="AB271" t="s">
        <v>53</v>
      </c>
    </row>
    <row r="272" spans="1:28" x14ac:dyDescent="0.35">
      <c r="A272" t="s">
        <v>138</v>
      </c>
      <c r="B272" t="s">
        <v>55</v>
      </c>
      <c r="C272" t="s">
        <v>81</v>
      </c>
      <c r="D272" t="s">
        <v>81</v>
      </c>
      <c r="E272" s="15" t="str">
        <f t="shared" si="8"/>
        <v>Yes</v>
      </c>
      <c r="F272" s="16" t="s">
        <v>29</v>
      </c>
      <c r="G272">
        <v>80</v>
      </c>
      <c r="H272" t="s">
        <v>83</v>
      </c>
      <c r="I272" t="s">
        <v>90</v>
      </c>
      <c r="J272" t="s">
        <v>47</v>
      </c>
      <c r="K272" t="s">
        <v>48</v>
      </c>
      <c r="L272" s="15" t="str">
        <f t="shared" si="9"/>
        <v>Democratic</v>
      </c>
      <c r="M272" s="16" t="s">
        <v>29</v>
      </c>
      <c r="N272" t="s">
        <v>34</v>
      </c>
      <c r="O272" t="s">
        <v>35</v>
      </c>
      <c r="P272" t="s">
        <v>60</v>
      </c>
      <c r="Q272" t="s">
        <v>61</v>
      </c>
      <c r="R272" t="s">
        <v>38</v>
      </c>
      <c r="S272" t="s">
        <v>88</v>
      </c>
      <c r="T272" t="s">
        <v>75</v>
      </c>
      <c r="U272" t="s">
        <v>40</v>
      </c>
      <c r="V272" t="s">
        <v>41</v>
      </c>
      <c r="W272" t="s">
        <v>41</v>
      </c>
      <c r="X272" t="s">
        <v>76</v>
      </c>
      <c r="Y272" t="s">
        <v>41</v>
      </c>
      <c r="Z272" t="s">
        <v>41</v>
      </c>
      <c r="AA272" t="s">
        <v>76</v>
      </c>
      <c r="AB272" t="s">
        <v>42</v>
      </c>
    </row>
    <row r="273" spans="1:28" x14ac:dyDescent="0.35">
      <c r="A273" t="s">
        <v>179</v>
      </c>
      <c r="B273" t="s">
        <v>27</v>
      </c>
      <c r="C273" t="s">
        <v>56</v>
      </c>
      <c r="D273" t="s">
        <v>56</v>
      </c>
      <c r="E273" s="15" t="str">
        <f t="shared" si="8"/>
        <v>Yes</v>
      </c>
      <c r="F273" s="16" t="s">
        <v>29</v>
      </c>
      <c r="G273">
        <v>45</v>
      </c>
      <c r="H273" t="s">
        <v>71</v>
      </c>
      <c r="I273" t="s">
        <v>121</v>
      </c>
      <c r="J273" t="s">
        <v>47</v>
      </c>
      <c r="K273" t="s">
        <v>48</v>
      </c>
      <c r="L273" s="15" t="str">
        <f t="shared" si="9"/>
        <v>Democratic</v>
      </c>
      <c r="M273" s="16" t="s">
        <v>29</v>
      </c>
      <c r="N273" t="s">
        <v>78</v>
      </c>
      <c r="O273" t="s">
        <v>35</v>
      </c>
      <c r="P273" t="s">
        <v>36</v>
      </c>
      <c r="Q273" t="s">
        <v>74</v>
      </c>
      <c r="R273" t="s">
        <v>87</v>
      </c>
      <c r="S273" t="s">
        <v>88</v>
      </c>
      <c r="T273" t="s">
        <v>39</v>
      </c>
      <c r="U273" t="s">
        <v>40</v>
      </c>
      <c r="V273" t="s">
        <v>41</v>
      </c>
      <c r="W273" t="s">
        <v>41</v>
      </c>
      <c r="X273" t="s">
        <v>41</v>
      </c>
      <c r="Y273" t="s">
        <v>41</v>
      </c>
      <c r="Z273" t="s">
        <v>41</v>
      </c>
      <c r="AA273" t="s">
        <v>41</v>
      </c>
      <c r="AB273" t="s">
        <v>53</v>
      </c>
    </row>
    <row r="274" spans="1:28" x14ac:dyDescent="0.35">
      <c r="A274" t="s">
        <v>82</v>
      </c>
      <c r="B274" t="s">
        <v>27</v>
      </c>
      <c r="C274" t="s">
        <v>56</v>
      </c>
      <c r="D274" t="s">
        <v>56</v>
      </c>
      <c r="E274" s="15" t="str">
        <f t="shared" si="8"/>
        <v>Yes</v>
      </c>
      <c r="F274" s="16" t="s">
        <v>29</v>
      </c>
      <c r="G274">
        <v>35</v>
      </c>
      <c r="H274" t="s">
        <v>30</v>
      </c>
      <c r="I274" t="s">
        <v>90</v>
      </c>
      <c r="J274" t="s">
        <v>47</v>
      </c>
      <c r="K274" t="s">
        <v>48</v>
      </c>
      <c r="L274" s="15" t="str">
        <f t="shared" si="9"/>
        <v>Democratic</v>
      </c>
      <c r="M274" s="16" t="s">
        <v>29</v>
      </c>
      <c r="N274" t="s">
        <v>49</v>
      </c>
      <c r="O274" t="s">
        <v>35</v>
      </c>
      <c r="P274" t="s">
        <v>60</v>
      </c>
      <c r="Q274" t="s">
        <v>172</v>
      </c>
      <c r="R274" t="s">
        <v>87</v>
      </c>
      <c r="S274" t="s">
        <v>39</v>
      </c>
      <c r="T274" t="s">
        <v>39</v>
      </c>
      <c r="U274" t="s">
        <v>52</v>
      </c>
      <c r="V274" t="s">
        <v>41</v>
      </c>
      <c r="W274" t="s">
        <v>41</v>
      </c>
      <c r="X274" t="s">
        <v>41</v>
      </c>
      <c r="Y274" t="s">
        <v>41</v>
      </c>
      <c r="Z274" t="s">
        <v>41</v>
      </c>
      <c r="AA274" t="s">
        <v>76</v>
      </c>
      <c r="AB274" t="s">
        <v>69</v>
      </c>
    </row>
    <row r="275" spans="1:28" x14ac:dyDescent="0.35">
      <c r="A275" t="s">
        <v>143</v>
      </c>
      <c r="B275" t="s">
        <v>27</v>
      </c>
      <c r="C275" t="s">
        <v>56</v>
      </c>
      <c r="D275" t="s">
        <v>56</v>
      </c>
      <c r="E275" s="15" t="str">
        <f t="shared" si="8"/>
        <v>Yes</v>
      </c>
      <c r="F275" s="16" t="s">
        <v>29</v>
      </c>
      <c r="G275">
        <v>43</v>
      </c>
      <c r="H275" t="s">
        <v>45</v>
      </c>
      <c r="I275" t="s">
        <v>57</v>
      </c>
      <c r="J275" t="s">
        <v>47</v>
      </c>
      <c r="K275" t="s">
        <v>48</v>
      </c>
      <c r="L275" s="15" t="str">
        <f t="shared" si="9"/>
        <v>Democratic</v>
      </c>
      <c r="M275" s="16" t="s">
        <v>29</v>
      </c>
      <c r="N275" t="s">
        <v>66</v>
      </c>
      <c r="O275" t="s">
        <v>35</v>
      </c>
      <c r="P275" t="s">
        <v>36</v>
      </c>
      <c r="Q275" t="s">
        <v>117</v>
      </c>
      <c r="R275" t="s">
        <v>38</v>
      </c>
      <c r="S275" t="s">
        <v>39</v>
      </c>
      <c r="T275" t="s">
        <v>39</v>
      </c>
      <c r="U275" t="s">
        <v>68</v>
      </c>
      <c r="V275" t="s">
        <v>41</v>
      </c>
      <c r="W275" t="s">
        <v>76</v>
      </c>
      <c r="X275" t="s">
        <v>41</v>
      </c>
      <c r="Y275" t="s">
        <v>41</v>
      </c>
      <c r="Z275" t="s">
        <v>41</v>
      </c>
      <c r="AA275" t="s">
        <v>41</v>
      </c>
      <c r="AB275" t="s">
        <v>53</v>
      </c>
    </row>
    <row r="276" spans="1:28" x14ac:dyDescent="0.35">
      <c r="A276" t="s">
        <v>118</v>
      </c>
      <c r="B276" t="s">
        <v>27</v>
      </c>
      <c r="C276" t="s">
        <v>28</v>
      </c>
      <c r="D276" t="s">
        <v>28</v>
      </c>
      <c r="E276" s="15" t="str">
        <f t="shared" si="8"/>
        <v>Yes</v>
      </c>
      <c r="F276" s="16" t="s">
        <v>29</v>
      </c>
      <c r="G276">
        <v>75</v>
      </c>
      <c r="H276" t="s">
        <v>45</v>
      </c>
      <c r="I276" t="s">
        <v>57</v>
      </c>
      <c r="J276" t="s">
        <v>47</v>
      </c>
      <c r="K276" t="s">
        <v>48</v>
      </c>
      <c r="L276" s="15" t="str">
        <f t="shared" si="9"/>
        <v>Democratic</v>
      </c>
      <c r="M276" s="16" t="s">
        <v>29</v>
      </c>
      <c r="N276" t="s">
        <v>34</v>
      </c>
      <c r="O276" t="s">
        <v>59</v>
      </c>
      <c r="P276" t="s">
        <v>36</v>
      </c>
      <c r="Q276" t="s">
        <v>37</v>
      </c>
      <c r="R276" t="s">
        <v>38</v>
      </c>
      <c r="S276" t="s">
        <v>104</v>
      </c>
      <c r="T276" t="s">
        <v>39</v>
      </c>
      <c r="U276" t="s">
        <v>52</v>
      </c>
      <c r="V276" t="s">
        <v>76</v>
      </c>
      <c r="W276" t="s">
        <v>76</v>
      </c>
      <c r="X276" t="s">
        <v>76</v>
      </c>
      <c r="Y276" t="s">
        <v>41</v>
      </c>
      <c r="Z276" t="s">
        <v>41</v>
      </c>
      <c r="AA276" t="s">
        <v>41</v>
      </c>
      <c r="AB276" t="s">
        <v>53</v>
      </c>
    </row>
    <row r="277" spans="1:28" x14ac:dyDescent="0.35">
      <c r="A277" t="s">
        <v>165</v>
      </c>
      <c r="B277" t="s">
        <v>27</v>
      </c>
      <c r="C277" t="s">
        <v>28</v>
      </c>
      <c r="D277" t="s">
        <v>28</v>
      </c>
      <c r="E277" s="15" t="str">
        <f t="shared" si="8"/>
        <v>Yes</v>
      </c>
      <c r="F277" s="16" t="s">
        <v>29</v>
      </c>
      <c r="G277">
        <v>82</v>
      </c>
      <c r="H277" t="s">
        <v>135</v>
      </c>
      <c r="I277" t="s">
        <v>90</v>
      </c>
      <c r="J277" t="s">
        <v>47</v>
      </c>
      <c r="K277" t="s">
        <v>48</v>
      </c>
      <c r="L277" s="15" t="str">
        <f t="shared" si="9"/>
        <v>Democratic</v>
      </c>
      <c r="M277" s="16" t="s">
        <v>29</v>
      </c>
      <c r="N277" t="s">
        <v>49</v>
      </c>
      <c r="O277" t="s">
        <v>59</v>
      </c>
      <c r="P277" t="s">
        <v>60</v>
      </c>
      <c r="Q277" t="s">
        <v>37</v>
      </c>
      <c r="R277" t="s">
        <v>37</v>
      </c>
      <c r="S277" t="s">
        <v>39</v>
      </c>
      <c r="T277" t="s">
        <v>39</v>
      </c>
      <c r="U277" t="s">
        <v>37</v>
      </c>
      <c r="V277" t="s">
        <v>37</v>
      </c>
      <c r="W277" t="s">
        <v>76</v>
      </c>
      <c r="X277" t="s">
        <v>76</v>
      </c>
      <c r="Y277" t="s">
        <v>41</v>
      </c>
      <c r="Z277" t="s">
        <v>41</v>
      </c>
      <c r="AA277" t="s">
        <v>76</v>
      </c>
      <c r="AB277" t="s">
        <v>53</v>
      </c>
    </row>
    <row r="278" spans="1:28" x14ac:dyDescent="0.35">
      <c r="A278" t="s">
        <v>112</v>
      </c>
      <c r="B278" t="s">
        <v>27</v>
      </c>
      <c r="C278" t="s">
        <v>28</v>
      </c>
      <c r="D278" t="s">
        <v>28</v>
      </c>
      <c r="E278" s="15" t="str">
        <f t="shared" si="8"/>
        <v>Yes</v>
      </c>
      <c r="F278" s="16" t="s">
        <v>29</v>
      </c>
      <c r="G278">
        <v>64</v>
      </c>
      <c r="H278" t="s">
        <v>106</v>
      </c>
      <c r="I278" t="s">
        <v>65</v>
      </c>
      <c r="J278" t="s">
        <v>47</v>
      </c>
      <c r="K278" t="s">
        <v>48</v>
      </c>
      <c r="L278" s="15" t="str">
        <f t="shared" si="9"/>
        <v>Democratic</v>
      </c>
      <c r="M278" s="16" t="s">
        <v>29</v>
      </c>
      <c r="N278" t="s">
        <v>49</v>
      </c>
      <c r="O278" t="s">
        <v>35</v>
      </c>
      <c r="P278" t="s">
        <v>133</v>
      </c>
      <c r="Q278" t="s">
        <v>37</v>
      </c>
      <c r="R278" t="s">
        <v>51</v>
      </c>
      <c r="S278" t="s">
        <v>39</v>
      </c>
      <c r="T278" t="s">
        <v>39</v>
      </c>
      <c r="U278" t="s">
        <v>40</v>
      </c>
      <c r="V278" t="s">
        <v>41</v>
      </c>
      <c r="W278" t="s">
        <v>76</v>
      </c>
      <c r="X278" t="s">
        <v>76</v>
      </c>
      <c r="Y278" t="s">
        <v>76</v>
      </c>
      <c r="Z278" t="s">
        <v>41</v>
      </c>
      <c r="AA278" t="s">
        <v>41</v>
      </c>
      <c r="AB278" t="s">
        <v>53</v>
      </c>
    </row>
    <row r="279" spans="1:28" x14ac:dyDescent="0.35">
      <c r="A279" t="s">
        <v>180</v>
      </c>
      <c r="B279" t="s">
        <v>27</v>
      </c>
      <c r="C279" t="s">
        <v>28</v>
      </c>
      <c r="D279" t="s">
        <v>28</v>
      </c>
      <c r="E279" s="15" t="str">
        <f t="shared" si="8"/>
        <v>Yes</v>
      </c>
      <c r="F279" s="16" t="s">
        <v>29</v>
      </c>
      <c r="G279">
        <v>68</v>
      </c>
      <c r="H279" t="s">
        <v>83</v>
      </c>
      <c r="I279" t="s">
        <v>121</v>
      </c>
      <c r="J279" t="s">
        <v>47</v>
      </c>
      <c r="K279" t="s">
        <v>48</v>
      </c>
      <c r="L279" s="15" t="str">
        <f t="shared" si="9"/>
        <v>Democratic</v>
      </c>
      <c r="M279" s="16" t="s">
        <v>29</v>
      </c>
      <c r="N279" t="s">
        <v>66</v>
      </c>
      <c r="O279" t="s">
        <v>59</v>
      </c>
      <c r="P279" t="s">
        <v>60</v>
      </c>
      <c r="Q279" t="s">
        <v>37</v>
      </c>
      <c r="R279" t="s">
        <v>87</v>
      </c>
      <c r="S279" t="s">
        <v>39</v>
      </c>
      <c r="T279" t="s">
        <v>39</v>
      </c>
      <c r="U279" t="s">
        <v>52</v>
      </c>
      <c r="V279" t="s">
        <v>41</v>
      </c>
      <c r="W279" t="s">
        <v>76</v>
      </c>
      <c r="X279" t="s">
        <v>76</v>
      </c>
      <c r="Y279" t="s">
        <v>41</v>
      </c>
      <c r="Z279" t="s">
        <v>41</v>
      </c>
      <c r="AA279" t="s">
        <v>41</v>
      </c>
      <c r="AB279" t="s">
        <v>42</v>
      </c>
    </row>
    <row r="280" spans="1:28" x14ac:dyDescent="0.35">
      <c r="A280" t="s">
        <v>169</v>
      </c>
      <c r="B280" t="s">
        <v>27</v>
      </c>
      <c r="C280" t="s">
        <v>28</v>
      </c>
      <c r="D280" t="s">
        <v>28</v>
      </c>
      <c r="E280" s="15" t="str">
        <f t="shared" si="8"/>
        <v>Yes</v>
      </c>
      <c r="F280" s="16" t="s">
        <v>29</v>
      </c>
      <c r="G280">
        <v>65</v>
      </c>
      <c r="H280" t="s">
        <v>83</v>
      </c>
      <c r="I280" t="s">
        <v>140</v>
      </c>
      <c r="J280" t="s">
        <v>47</v>
      </c>
      <c r="K280" t="s">
        <v>48</v>
      </c>
      <c r="L280" s="15" t="str">
        <f t="shared" si="9"/>
        <v>Democratic</v>
      </c>
      <c r="M280" s="16" t="s">
        <v>29</v>
      </c>
      <c r="N280" t="s">
        <v>34</v>
      </c>
      <c r="O280" t="s">
        <v>35</v>
      </c>
      <c r="P280" t="s">
        <v>36</v>
      </c>
      <c r="Q280" t="s">
        <v>86</v>
      </c>
      <c r="R280" t="s">
        <v>38</v>
      </c>
      <c r="S280" t="s">
        <v>39</v>
      </c>
      <c r="T280" t="s">
        <v>39</v>
      </c>
      <c r="U280" t="s">
        <v>68</v>
      </c>
      <c r="V280" t="s">
        <v>41</v>
      </c>
      <c r="W280" t="s">
        <v>41</v>
      </c>
      <c r="X280" t="s">
        <v>76</v>
      </c>
      <c r="Y280" t="s">
        <v>41</v>
      </c>
      <c r="Z280" t="s">
        <v>41</v>
      </c>
      <c r="AA280" t="s">
        <v>76</v>
      </c>
      <c r="AB280" t="s">
        <v>69</v>
      </c>
    </row>
    <row r="281" spans="1:28" x14ac:dyDescent="0.35">
      <c r="A281" t="s">
        <v>141</v>
      </c>
      <c r="B281" t="s">
        <v>27</v>
      </c>
      <c r="C281" t="s">
        <v>28</v>
      </c>
      <c r="D281" t="s">
        <v>28</v>
      </c>
      <c r="E281" s="15" t="str">
        <f t="shared" si="8"/>
        <v>Yes</v>
      </c>
      <c r="F281" s="16" t="s">
        <v>29</v>
      </c>
      <c r="G281">
        <v>65</v>
      </c>
      <c r="H281" t="s">
        <v>30</v>
      </c>
      <c r="I281" t="s">
        <v>90</v>
      </c>
      <c r="J281" t="s">
        <v>47</v>
      </c>
      <c r="K281" t="s">
        <v>102</v>
      </c>
      <c r="L281" s="15" t="str">
        <f t="shared" si="9"/>
        <v>Democratic</v>
      </c>
      <c r="M281" s="16" t="s">
        <v>29</v>
      </c>
      <c r="N281" t="s">
        <v>58</v>
      </c>
      <c r="O281" t="s">
        <v>59</v>
      </c>
      <c r="P281" t="s">
        <v>111</v>
      </c>
      <c r="Q281" t="s">
        <v>115</v>
      </c>
      <c r="R281" t="s">
        <v>67</v>
      </c>
      <c r="S281" t="s">
        <v>39</v>
      </c>
      <c r="T281" t="s">
        <v>39</v>
      </c>
      <c r="U281" t="s">
        <v>97</v>
      </c>
      <c r="V281" t="s">
        <v>76</v>
      </c>
      <c r="W281" t="s">
        <v>76</v>
      </c>
      <c r="X281" t="s">
        <v>76</v>
      </c>
      <c r="Y281" t="s">
        <v>41</v>
      </c>
      <c r="Z281" t="s">
        <v>41</v>
      </c>
      <c r="AA281" t="s">
        <v>41</v>
      </c>
      <c r="AB281" t="s">
        <v>69</v>
      </c>
    </row>
    <row r="282" spans="1:28" x14ac:dyDescent="0.35">
      <c r="A282" t="s">
        <v>141</v>
      </c>
      <c r="B282" t="s">
        <v>27</v>
      </c>
      <c r="C282" t="s">
        <v>28</v>
      </c>
      <c r="D282" t="s">
        <v>28</v>
      </c>
      <c r="E282" s="15" t="str">
        <f t="shared" si="8"/>
        <v>Yes</v>
      </c>
      <c r="F282" s="16" t="s">
        <v>29</v>
      </c>
      <c r="G282">
        <v>61</v>
      </c>
      <c r="H282" t="s">
        <v>83</v>
      </c>
      <c r="I282" t="s">
        <v>57</v>
      </c>
      <c r="J282" t="s">
        <v>47</v>
      </c>
      <c r="K282" t="s">
        <v>48</v>
      </c>
      <c r="L282" s="15" t="str">
        <f t="shared" si="9"/>
        <v>Republican</v>
      </c>
      <c r="M282" s="16" t="s">
        <v>72</v>
      </c>
      <c r="N282" t="s">
        <v>78</v>
      </c>
      <c r="O282" t="s">
        <v>35</v>
      </c>
      <c r="P282" t="s">
        <v>60</v>
      </c>
      <c r="Q282" t="s">
        <v>117</v>
      </c>
      <c r="R282" t="s">
        <v>38</v>
      </c>
      <c r="S282" t="s">
        <v>39</v>
      </c>
      <c r="T282" t="s">
        <v>39</v>
      </c>
      <c r="U282" t="s">
        <v>68</v>
      </c>
      <c r="V282" t="s">
        <v>76</v>
      </c>
      <c r="W282" t="s">
        <v>76</v>
      </c>
      <c r="X282" t="s">
        <v>76</v>
      </c>
      <c r="Y282" t="s">
        <v>76</v>
      </c>
      <c r="Z282" t="s">
        <v>76</v>
      </c>
      <c r="AA282" t="s">
        <v>76</v>
      </c>
      <c r="AB282" t="s">
        <v>69</v>
      </c>
    </row>
    <row r="283" spans="1:28" x14ac:dyDescent="0.35">
      <c r="A283" t="s">
        <v>142</v>
      </c>
      <c r="B283" t="s">
        <v>27</v>
      </c>
      <c r="C283" t="s">
        <v>28</v>
      </c>
      <c r="D283" t="s">
        <v>28</v>
      </c>
      <c r="E283" s="15" t="str">
        <f t="shared" si="8"/>
        <v>Yes</v>
      </c>
      <c r="F283" s="16" t="s">
        <v>29</v>
      </c>
      <c r="G283">
        <v>71</v>
      </c>
      <c r="H283" t="s">
        <v>83</v>
      </c>
      <c r="I283" t="s">
        <v>31</v>
      </c>
      <c r="J283" t="s">
        <v>47</v>
      </c>
      <c r="K283" t="s">
        <v>48</v>
      </c>
      <c r="L283" s="15" t="str">
        <f t="shared" si="9"/>
        <v>Republican</v>
      </c>
      <c r="M283" s="16" t="s">
        <v>72</v>
      </c>
      <c r="N283" t="s">
        <v>78</v>
      </c>
      <c r="O283" t="s">
        <v>35</v>
      </c>
      <c r="P283" t="s">
        <v>36</v>
      </c>
      <c r="Q283" t="s">
        <v>86</v>
      </c>
      <c r="R283" t="s">
        <v>51</v>
      </c>
      <c r="S283" t="s">
        <v>39</v>
      </c>
      <c r="T283" t="s">
        <v>39</v>
      </c>
      <c r="U283" t="s">
        <v>52</v>
      </c>
      <c r="V283" t="s">
        <v>76</v>
      </c>
      <c r="W283" t="s">
        <v>41</v>
      </c>
      <c r="X283" t="s">
        <v>76</v>
      </c>
      <c r="Y283" t="s">
        <v>76</v>
      </c>
      <c r="Z283" t="s">
        <v>41</v>
      </c>
      <c r="AA283" t="s">
        <v>41</v>
      </c>
      <c r="AB283" t="s">
        <v>69</v>
      </c>
    </row>
    <row r="284" spans="1:28" x14ac:dyDescent="0.35">
      <c r="A284" t="s">
        <v>167</v>
      </c>
      <c r="B284" t="s">
        <v>64</v>
      </c>
      <c r="C284" t="s">
        <v>81</v>
      </c>
      <c r="D284" t="s">
        <v>81</v>
      </c>
      <c r="E284" s="15" t="str">
        <f t="shared" si="8"/>
        <v>Yes</v>
      </c>
      <c r="F284" s="16" t="s">
        <v>29</v>
      </c>
      <c r="G284">
        <v>37</v>
      </c>
      <c r="H284" t="s">
        <v>114</v>
      </c>
      <c r="I284" t="s">
        <v>57</v>
      </c>
      <c r="J284" t="s">
        <v>47</v>
      </c>
      <c r="K284" t="s">
        <v>48</v>
      </c>
      <c r="L284" s="15" t="str">
        <f t="shared" si="9"/>
        <v>Democratic</v>
      </c>
      <c r="M284" s="16" t="s">
        <v>85</v>
      </c>
      <c r="N284" t="s">
        <v>58</v>
      </c>
      <c r="O284" t="s">
        <v>35</v>
      </c>
      <c r="P284" t="s">
        <v>127</v>
      </c>
      <c r="Q284" t="s">
        <v>108</v>
      </c>
      <c r="R284" t="s">
        <v>51</v>
      </c>
      <c r="S284" t="s">
        <v>88</v>
      </c>
      <c r="T284" t="s">
        <v>39</v>
      </c>
      <c r="U284" t="s">
        <v>40</v>
      </c>
      <c r="V284" t="s">
        <v>76</v>
      </c>
      <c r="W284" t="s">
        <v>41</v>
      </c>
      <c r="X284" t="s">
        <v>41</v>
      </c>
      <c r="Y284" t="s">
        <v>41</v>
      </c>
      <c r="Z284" t="s">
        <v>41</v>
      </c>
      <c r="AA284" t="s">
        <v>76</v>
      </c>
      <c r="AB284" t="s">
        <v>53</v>
      </c>
    </row>
    <row r="285" spans="1:28" x14ac:dyDescent="0.35">
      <c r="A285" t="s">
        <v>178</v>
      </c>
      <c r="B285" t="s">
        <v>123</v>
      </c>
      <c r="C285" t="s">
        <v>92</v>
      </c>
      <c r="D285" t="s">
        <v>92</v>
      </c>
      <c r="E285" s="15" t="str">
        <f t="shared" si="8"/>
        <v>Yes</v>
      </c>
      <c r="F285" s="16" t="s">
        <v>29</v>
      </c>
      <c r="G285">
        <v>25</v>
      </c>
      <c r="H285" t="s">
        <v>45</v>
      </c>
      <c r="I285" t="s">
        <v>121</v>
      </c>
      <c r="J285" t="s">
        <v>32</v>
      </c>
      <c r="K285" t="s">
        <v>33</v>
      </c>
      <c r="L285" s="15" t="str">
        <f t="shared" si="9"/>
        <v>Democratic</v>
      </c>
      <c r="M285" s="16" t="s">
        <v>85</v>
      </c>
      <c r="N285" t="s">
        <v>58</v>
      </c>
      <c r="O285" t="s">
        <v>35</v>
      </c>
      <c r="P285" t="s">
        <v>60</v>
      </c>
      <c r="Q285" t="s">
        <v>61</v>
      </c>
      <c r="R285" t="s">
        <v>38</v>
      </c>
      <c r="S285" t="s">
        <v>39</v>
      </c>
      <c r="T285" t="s">
        <v>39</v>
      </c>
      <c r="U285" t="s">
        <v>68</v>
      </c>
      <c r="V285" t="s">
        <v>41</v>
      </c>
      <c r="W285" t="s">
        <v>76</v>
      </c>
      <c r="X285" t="s">
        <v>76</v>
      </c>
      <c r="Y285" t="s">
        <v>41</v>
      </c>
      <c r="Z285" t="s">
        <v>41</v>
      </c>
      <c r="AA285" t="s">
        <v>41</v>
      </c>
      <c r="AB285" t="s">
        <v>42</v>
      </c>
    </row>
    <row r="286" spans="1:28" x14ac:dyDescent="0.35">
      <c r="A286" t="s">
        <v>167</v>
      </c>
      <c r="B286" t="s">
        <v>27</v>
      </c>
      <c r="C286" t="s">
        <v>28</v>
      </c>
      <c r="D286" t="s">
        <v>28</v>
      </c>
      <c r="E286" s="15" t="str">
        <f t="shared" si="8"/>
        <v>Yes</v>
      </c>
      <c r="F286" s="16" t="s">
        <v>29</v>
      </c>
      <c r="G286">
        <v>77</v>
      </c>
      <c r="H286" t="s">
        <v>83</v>
      </c>
      <c r="I286" t="s">
        <v>98</v>
      </c>
      <c r="J286" t="s">
        <v>47</v>
      </c>
      <c r="K286" t="s">
        <v>48</v>
      </c>
      <c r="L286" s="15" t="str">
        <f t="shared" si="9"/>
        <v>Neither/Other (DO NOT READ)</v>
      </c>
      <c r="M286" s="16" t="s">
        <v>103</v>
      </c>
      <c r="N286" t="s">
        <v>78</v>
      </c>
      <c r="O286" t="s">
        <v>35</v>
      </c>
      <c r="P286" t="s">
        <v>95</v>
      </c>
      <c r="Q286" t="s">
        <v>37</v>
      </c>
      <c r="R286" t="s">
        <v>37</v>
      </c>
      <c r="S286" t="s">
        <v>39</v>
      </c>
      <c r="T286" t="s">
        <v>39</v>
      </c>
      <c r="U286" t="s">
        <v>37</v>
      </c>
      <c r="V286" t="s">
        <v>41</v>
      </c>
      <c r="W286" t="s">
        <v>41</v>
      </c>
      <c r="X286" t="s">
        <v>41</v>
      </c>
      <c r="Y286" t="s">
        <v>37</v>
      </c>
      <c r="Z286" t="s">
        <v>41</v>
      </c>
      <c r="AA286" t="s">
        <v>41</v>
      </c>
      <c r="AB286" t="s">
        <v>42</v>
      </c>
    </row>
    <row r="287" spans="1:28" x14ac:dyDescent="0.35">
      <c r="A287" t="s">
        <v>118</v>
      </c>
      <c r="B287" t="s">
        <v>27</v>
      </c>
      <c r="C287" t="s">
        <v>56</v>
      </c>
      <c r="D287" t="s">
        <v>56</v>
      </c>
      <c r="E287" s="15" t="str">
        <f t="shared" si="8"/>
        <v>Yes</v>
      </c>
      <c r="F287" s="16" t="s">
        <v>29</v>
      </c>
      <c r="G287">
        <v>66</v>
      </c>
      <c r="H287" t="s">
        <v>83</v>
      </c>
      <c r="I287" t="s">
        <v>57</v>
      </c>
      <c r="J287" t="s">
        <v>32</v>
      </c>
      <c r="K287" t="s">
        <v>33</v>
      </c>
      <c r="L287" s="15" t="str">
        <f t="shared" si="9"/>
        <v>Democratic</v>
      </c>
      <c r="M287" s="16" t="s">
        <v>29</v>
      </c>
      <c r="N287" t="s">
        <v>34</v>
      </c>
      <c r="O287" t="s">
        <v>35</v>
      </c>
      <c r="P287" t="s">
        <v>36</v>
      </c>
      <c r="Q287" t="s">
        <v>115</v>
      </c>
      <c r="R287" t="s">
        <v>87</v>
      </c>
      <c r="S287" t="s">
        <v>88</v>
      </c>
      <c r="T287" t="s">
        <v>75</v>
      </c>
      <c r="U287" t="s">
        <v>40</v>
      </c>
      <c r="V287" t="s">
        <v>76</v>
      </c>
      <c r="W287" t="s">
        <v>76</v>
      </c>
      <c r="X287" t="s">
        <v>76</v>
      </c>
      <c r="Y287" t="s">
        <v>76</v>
      </c>
      <c r="Z287" t="s">
        <v>76</v>
      </c>
      <c r="AA287" t="s">
        <v>76</v>
      </c>
      <c r="AB287" t="s">
        <v>42</v>
      </c>
    </row>
    <row r="288" spans="1:28" x14ac:dyDescent="0.35">
      <c r="A288" t="s">
        <v>119</v>
      </c>
      <c r="B288" t="s">
        <v>27</v>
      </c>
      <c r="C288" t="s">
        <v>28</v>
      </c>
      <c r="D288" t="s">
        <v>28</v>
      </c>
      <c r="E288" s="15" t="str">
        <f t="shared" si="8"/>
        <v>Yes</v>
      </c>
      <c r="F288" s="16" t="s">
        <v>29</v>
      </c>
      <c r="G288">
        <v>71</v>
      </c>
      <c r="H288" t="s">
        <v>45</v>
      </c>
      <c r="I288" t="s">
        <v>57</v>
      </c>
      <c r="J288" t="s">
        <v>47</v>
      </c>
      <c r="K288" t="s">
        <v>48</v>
      </c>
      <c r="L288" s="15" t="str">
        <f t="shared" si="9"/>
        <v>Democratic</v>
      </c>
      <c r="M288" s="16" t="s">
        <v>29</v>
      </c>
      <c r="N288" t="s">
        <v>66</v>
      </c>
      <c r="O288" t="s">
        <v>59</v>
      </c>
      <c r="P288" t="s">
        <v>125</v>
      </c>
      <c r="Q288" t="s">
        <v>86</v>
      </c>
      <c r="R288" t="s">
        <v>51</v>
      </c>
      <c r="S288" t="s">
        <v>39</v>
      </c>
      <c r="T288" t="s">
        <v>39</v>
      </c>
      <c r="U288" t="s">
        <v>52</v>
      </c>
      <c r="V288" t="s">
        <v>41</v>
      </c>
      <c r="W288" t="s">
        <v>41</v>
      </c>
      <c r="X288" t="s">
        <v>41</v>
      </c>
      <c r="Y288" t="s">
        <v>41</v>
      </c>
      <c r="Z288" t="s">
        <v>41</v>
      </c>
      <c r="AA288" t="s">
        <v>37</v>
      </c>
      <c r="AB288" t="s">
        <v>69</v>
      </c>
    </row>
    <row r="289" spans="1:28" x14ac:dyDescent="0.35">
      <c r="A289" t="s">
        <v>181</v>
      </c>
      <c r="B289" t="s">
        <v>64</v>
      </c>
      <c r="C289" t="s">
        <v>81</v>
      </c>
      <c r="D289" t="s">
        <v>81</v>
      </c>
      <c r="E289" s="15" t="str">
        <f t="shared" si="8"/>
        <v>Yes</v>
      </c>
      <c r="F289" s="16" t="s">
        <v>29</v>
      </c>
      <c r="G289">
        <v>31</v>
      </c>
      <c r="H289" t="s">
        <v>135</v>
      </c>
      <c r="I289" t="s">
        <v>57</v>
      </c>
      <c r="J289" t="s">
        <v>47</v>
      </c>
      <c r="K289" t="s">
        <v>94</v>
      </c>
      <c r="L289" s="15" t="str">
        <f t="shared" si="9"/>
        <v>Democratic</v>
      </c>
      <c r="M289" s="16" t="s">
        <v>29</v>
      </c>
      <c r="N289" t="s">
        <v>149</v>
      </c>
      <c r="O289" t="s">
        <v>59</v>
      </c>
      <c r="P289" t="s">
        <v>77</v>
      </c>
      <c r="Q289" t="s">
        <v>37</v>
      </c>
      <c r="R289" t="s">
        <v>51</v>
      </c>
      <c r="S289" t="s">
        <v>88</v>
      </c>
      <c r="T289" t="s">
        <v>39</v>
      </c>
      <c r="U289" t="s">
        <v>52</v>
      </c>
      <c r="V289" t="s">
        <v>41</v>
      </c>
      <c r="W289" t="s">
        <v>41</v>
      </c>
      <c r="X289" t="s">
        <v>41</v>
      </c>
      <c r="Y289" t="s">
        <v>41</v>
      </c>
      <c r="Z289" t="s">
        <v>41</v>
      </c>
      <c r="AA289" t="s">
        <v>41</v>
      </c>
      <c r="AB289" t="s">
        <v>42</v>
      </c>
    </row>
    <row r="290" spans="1:28" x14ac:dyDescent="0.35">
      <c r="A290" t="s">
        <v>178</v>
      </c>
      <c r="B290" t="s">
        <v>27</v>
      </c>
      <c r="C290" t="s">
        <v>28</v>
      </c>
      <c r="D290" t="s">
        <v>28</v>
      </c>
      <c r="E290" s="15" t="str">
        <f t="shared" si="8"/>
        <v>Yes</v>
      </c>
      <c r="F290" s="16" t="s">
        <v>29</v>
      </c>
      <c r="G290">
        <v>68</v>
      </c>
      <c r="H290" t="s">
        <v>30</v>
      </c>
      <c r="I290" t="s">
        <v>121</v>
      </c>
      <c r="J290" t="s">
        <v>47</v>
      </c>
      <c r="K290" t="s">
        <v>48</v>
      </c>
      <c r="L290" s="15" t="str">
        <f t="shared" si="9"/>
        <v>Democratic</v>
      </c>
      <c r="M290" s="16" t="s">
        <v>29</v>
      </c>
      <c r="N290" t="s">
        <v>49</v>
      </c>
      <c r="O290" t="s">
        <v>59</v>
      </c>
      <c r="P290" t="s">
        <v>73</v>
      </c>
      <c r="Q290" t="s">
        <v>86</v>
      </c>
      <c r="R290" t="s">
        <v>51</v>
      </c>
      <c r="S290" t="s">
        <v>39</v>
      </c>
      <c r="T290" t="s">
        <v>75</v>
      </c>
      <c r="U290" t="s">
        <v>40</v>
      </c>
      <c r="V290" t="s">
        <v>41</v>
      </c>
      <c r="W290" t="s">
        <v>41</v>
      </c>
      <c r="X290" t="s">
        <v>76</v>
      </c>
      <c r="Y290" t="s">
        <v>41</v>
      </c>
      <c r="Z290" t="s">
        <v>76</v>
      </c>
      <c r="AA290" t="s">
        <v>41</v>
      </c>
      <c r="AB290" t="s">
        <v>53</v>
      </c>
    </row>
    <row r="291" spans="1:28" x14ac:dyDescent="0.35">
      <c r="A291" t="s">
        <v>118</v>
      </c>
      <c r="B291" t="s">
        <v>27</v>
      </c>
      <c r="C291" t="s">
        <v>28</v>
      </c>
      <c r="D291" t="s">
        <v>28</v>
      </c>
      <c r="E291" s="15" t="str">
        <f t="shared" si="8"/>
        <v>Yes</v>
      </c>
      <c r="F291" s="16" t="s">
        <v>29</v>
      </c>
      <c r="G291">
        <v>78</v>
      </c>
      <c r="H291" t="s">
        <v>83</v>
      </c>
      <c r="I291" t="s">
        <v>98</v>
      </c>
      <c r="J291" t="s">
        <v>47</v>
      </c>
      <c r="K291" t="s">
        <v>48</v>
      </c>
      <c r="L291" s="15" t="str">
        <f t="shared" si="9"/>
        <v>Democratic</v>
      </c>
      <c r="M291" s="16" t="s">
        <v>29</v>
      </c>
      <c r="N291" t="s">
        <v>34</v>
      </c>
      <c r="O291" t="s">
        <v>59</v>
      </c>
      <c r="P291" t="s">
        <v>36</v>
      </c>
      <c r="Q291" t="s">
        <v>61</v>
      </c>
      <c r="R291" t="s">
        <v>51</v>
      </c>
      <c r="S291" t="s">
        <v>39</v>
      </c>
      <c r="T291" t="s">
        <v>39</v>
      </c>
      <c r="U291" t="s">
        <v>40</v>
      </c>
      <c r="V291" t="s">
        <v>41</v>
      </c>
      <c r="W291" t="s">
        <v>76</v>
      </c>
      <c r="X291" t="s">
        <v>76</v>
      </c>
      <c r="Y291" t="s">
        <v>41</v>
      </c>
      <c r="Z291" t="s">
        <v>76</v>
      </c>
      <c r="AA291" t="s">
        <v>76</v>
      </c>
      <c r="AB291" t="s">
        <v>69</v>
      </c>
    </row>
    <row r="292" spans="1:28" x14ac:dyDescent="0.35">
      <c r="A292" t="s">
        <v>43</v>
      </c>
      <c r="B292" t="s">
        <v>123</v>
      </c>
      <c r="C292" t="s">
        <v>28</v>
      </c>
      <c r="D292" t="s">
        <v>28</v>
      </c>
      <c r="E292" s="15" t="str">
        <f t="shared" si="8"/>
        <v>Yes</v>
      </c>
      <c r="F292" s="16" t="s">
        <v>29</v>
      </c>
      <c r="G292">
        <v>30</v>
      </c>
      <c r="H292" t="s">
        <v>30</v>
      </c>
      <c r="I292" t="s">
        <v>93</v>
      </c>
      <c r="J292" t="s">
        <v>32</v>
      </c>
      <c r="K292" t="s">
        <v>151</v>
      </c>
      <c r="L292" s="15" t="str">
        <f t="shared" si="9"/>
        <v>Republican</v>
      </c>
      <c r="M292" s="16" t="s">
        <v>72</v>
      </c>
      <c r="N292" t="s">
        <v>58</v>
      </c>
      <c r="O292" t="s">
        <v>35</v>
      </c>
      <c r="P292" t="s">
        <v>95</v>
      </c>
      <c r="Q292" t="s">
        <v>115</v>
      </c>
      <c r="R292" t="s">
        <v>38</v>
      </c>
      <c r="S292" t="s">
        <v>88</v>
      </c>
      <c r="T292" t="s">
        <v>62</v>
      </c>
      <c r="U292" t="s">
        <v>52</v>
      </c>
      <c r="V292" t="s">
        <v>41</v>
      </c>
      <c r="W292" t="s">
        <v>76</v>
      </c>
      <c r="X292" t="s">
        <v>76</v>
      </c>
      <c r="Y292" t="s">
        <v>41</v>
      </c>
      <c r="Z292" t="s">
        <v>76</v>
      </c>
      <c r="AA292" t="s">
        <v>41</v>
      </c>
      <c r="AB292" t="s">
        <v>53</v>
      </c>
    </row>
    <row r="293" spans="1:28" x14ac:dyDescent="0.35">
      <c r="A293" t="s">
        <v>118</v>
      </c>
      <c r="B293" t="s">
        <v>123</v>
      </c>
      <c r="C293" t="s">
        <v>92</v>
      </c>
      <c r="D293" t="s">
        <v>56</v>
      </c>
      <c r="E293" s="15" t="str">
        <f t="shared" si="8"/>
        <v>Yes</v>
      </c>
      <c r="F293" s="16" t="s">
        <v>32</v>
      </c>
      <c r="G293">
        <v>36</v>
      </c>
      <c r="H293" t="s">
        <v>106</v>
      </c>
      <c r="I293" t="s">
        <v>121</v>
      </c>
      <c r="J293" t="s">
        <v>47</v>
      </c>
      <c r="K293" t="s">
        <v>102</v>
      </c>
      <c r="L293" s="15" t="str">
        <f t="shared" si="9"/>
        <v>Democratic</v>
      </c>
      <c r="M293" s="16" t="s">
        <v>85</v>
      </c>
      <c r="N293" t="s">
        <v>66</v>
      </c>
      <c r="O293" t="s">
        <v>35</v>
      </c>
      <c r="P293" t="s">
        <v>73</v>
      </c>
      <c r="Q293" t="s">
        <v>108</v>
      </c>
      <c r="R293" t="s">
        <v>51</v>
      </c>
      <c r="S293" t="s">
        <v>39</v>
      </c>
      <c r="T293" t="s">
        <v>75</v>
      </c>
      <c r="U293" t="s">
        <v>40</v>
      </c>
      <c r="V293" t="s">
        <v>41</v>
      </c>
      <c r="W293" t="s">
        <v>41</v>
      </c>
      <c r="X293" t="s">
        <v>76</v>
      </c>
      <c r="Y293" t="s">
        <v>41</v>
      </c>
      <c r="Z293" t="s">
        <v>76</v>
      </c>
      <c r="AA293" t="s">
        <v>41</v>
      </c>
      <c r="AB293" t="s">
        <v>53</v>
      </c>
    </row>
    <row r="294" spans="1:28" x14ac:dyDescent="0.35">
      <c r="A294" t="s">
        <v>118</v>
      </c>
      <c r="B294" t="s">
        <v>27</v>
      </c>
      <c r="C294" t="s">
        <v>28</v>
      </c>
      <c r="D294" t="s">
        <v>28</v>
      </c>
      <c r="E294" s="15" t="str">
        <f t="shared" si="8"/>
        <v>Yes</v>
      </c>
      <c r="F294" s="16" t="s">
        <v>29</v>
      </c>
      <c r="G294">
        <v>64</v>
      </c>
      <c r="H294" t="s">
        <v>71</v>
      </c>
      <c r="I294" t="s">
        <v>57</v>
      </c>
      <c r="J294" t="s">
        <v>47</v>
      </c>
      <c r="K294" t="s">
        <v>102</v>
      </c>
      <c r="L294" s="15" t="str">
        <f t="shared" si="9"/>
        <v>Democratic</v>
      </c>
      <c r="M294" s="16" t="s">
        <v>29</v>
      </c>
      <c r="N294" t="s">
        <v>66</v>
      </c>
      <c r="O294" t="s">
        <v>59</v>
      </c>
      <c r="P294" t="s">
        <v>73</v>
      </c>
      <c r="Q294" t="s">
        <v>86</v>
      </c>
      <c r="R294" t="s">
        <v>51</v>
      </c>
      <c r="S294" t="s">
        <v>39</v>
      </c>
      <c r="T294" t="s">
        <v>75</v>
      </c>
      <c r="U294" t="s">
        <v>40</v>
      </c>
      <c r="V294" t="s">
        <v>41</v>
      </c>
      <c r="W294" t="s">
        <v>41</v>
      </c>
      <c r="X294" t="s">
        <v>41</v>
      </c>
      <c r="Y294" t="s">
        <v>41</v>
      </c>
      <c r="Z294" t="s">
        <v>41</v>
      </c>
      <c r="AA294" t="s">
        <v>41</v>
      </c>
      <c r="AB294" t="s">
        <v>69</v>
      </c>
    </row>
    <row r="295" spans="1:28" x14ac:dyDescent="0.35">
      <c r="A295" t="s">
        <v>167</v>
      </c>
      <c r="B295" t="s">
        <v>123</v>
      </c>
      <c r="C295" t="s">
        <v>28</v>
      </c>
      <c r="D295" t="s">
        <v>28</v>
      </c>
      <c r="E295" s="15" t="str">
        <f t="shared" si="8"/>
        <v>Yes</v>
      </c>
      <c r="F295" s="16" t="s">
        <v>29</v>
      </c>
      <c r="G295">
        <v>29</v>
      </c>
      <c r="H295" t="s">
        <v>114</v>
      </c>
      <c r="I295" t="s">
        <v>57</v>
      </c>
      <c r="J295" t="s">
        <v>47</v>
      </c>
      <c r="K295" t="s">
        <v>48</v>
      </c>
      <c r="L295" s="15" t="str">
        <f t="shared" si="9"/>
        <v>Republican</v>
      </c>
      <c r="M295" s="16" t="s">
        <v>72</v>
      </c>
      <c r="N295" t="s">
        <v>49</v>
      </c>
      <c r="O295" t="s">
        <v>35</v>
      </c>
      <c r="P295" t="s">
        <v>73</v>
      </c>
      <c r="Q295" t="s">
        <v>91</v>
      </c>
      <c r="R295" t="s">
        <v>51</v>
      </c>
      <c r="S295" t="s">
        <v>88</v>
      </c>
      <c r="T295" t="s">
        <v>75</v>
      </c>
      <c r="U295" t="s">
        <v>52</v>
      </c>
      <c r="V295" t="s">
        <v>41</v>
      </c>
      <c r="W295" t="s">
        <v>41</v>
      </c>
      <c r="X295" t="s">
        <v>41</v>
      </c>
      <c r="Y295" t="s">
        <v>41</v>
      </c>
      <c r="Z295" t="s">
        <v>41</v>
      </c>
      <c r="AA295" t="s">
        <v>41</v>
      </c>
      <c r="AB295" t="s">
        <v>42</v>
      </c>
    </row>
    <row r="296" spans="1:28" x14ac:dyDescent="0.35">
      <c r="A296" t="s">
        <v>118</v>
      </c>
      <c r="B296" t="s">
        <v>64</v>
      </c>
      <c r="C296" t="s">
        <v>81</v>
      </c>
      <c r="D296" t="s">
        <v>81</v>
      </c>
      <c r="E296" s="15" t="str">
        <f t="shared" si="8"/>
        <v>Yes</v>
      </c>
      <c r="F296" s="16" t="s">
        <v>29</v>
      </c>
      <c r="G296">
        <v>65</v>
      </c>
      <c r="H296" t="s">
        <v>83</v>
      </c>
      <c r="I296" t="s">
        <v>57</v>
      </c>
      <c r="J296" t="s">
        <v>32</v>
      </c>
      <c r="K296" t="s">
        <v>137</v>
      </c>
      <c r="L296" s="15" t="str">
        <f t="shared" si="9"/>
        <v>Democratic</v>
      </c>
      <c r="M296" s="16" t="s">
        <v>29</v>
      </c>
      <c r="N296" t="s">
        <v>58</v>
      </c>
      <c r="O296" t="s">
        <v>35</v>
      </c>
      <c r="P296" t="s">
        <v>95</v>
      </c>
      <c r="Q296" t="s">
        <v>86</v>
      </c>
      <c r="R296" t="s">
        <v>87</v>
      </c>
      <c r="S296" t="s">
        <v>39</v>
      </c>
      <c r="T296" t="s">
        <v>39</v>
      </c>
      <c r="U296" t="s">
        <v>40</v>
      </c>
      <c r="V296" t="s">
        <v>41</v>
      </c>
      <c r="W296" t="s">
        <v>41</v>
      </c>
      <c r="X296" t="s">
        <v>41</v>
      </c>
      <c r="Y296" t="s">
        <v>41</v>
      </c>
      <c r="Z296" t="s">
        <v>41</v>
      </c>
      <c r="AA296" t="s">
        <v>41</v>
      </c>
      <c r="AB296" t="s">
        <v>42</v>
      </c>
    </row>
    <row r="297" spans="1:28" x14ac:dyDescent="0.35">
      <c r="A297" t="s">
        <v>165</v>
      </c>
      <c r="B297" t="s">
        <v>27</v>
      </c>
      <c r="C297" t="s">
        <v>28</v>
      </c>
      <c r="D297" t="s">
        <v>28</v>
      </c>
      <c r="E297" s="15" t="str">
        <f t="shared" si="8"/>
        <v>Yes</v>
      </c>
      <c r="F297" s="16" t="s">
        <v>29</v>
      </c>
      <c r="G297">
        <v>65</v>
      </c>
      <c r="H297" t="s">
        <v>106</v>
      </c>
      <c r="I297" t="s">
        <v>136</v>
      </c>
      <c r="J297" t="s">
        <v>47</v>
      </c>
      <c r="K297" t="s">
        <v>48</v>
      </c>
      <c r="L297" s="15" t="str">
        <f t="shared" si="9"/>
        <v>DK/Refused</v>
      </c>
      <c r="M297" s="16" t="s">
        <v>37</v>
      </c>
      <c r="N297" t="s">
        <v>34</v>
      </c>
      <c r="O297" t="s">
        <v>35</v>
      </c>
      <c r="P297" t="s">
        <v>73</v>
      </c>
      <c r="Q297" t="s">
        <v>91</v>
      </c>
      <c r="R297" t="s">
        <v>51</v>
      </c>
      <c r="S297" t="s">
        <v>39</v>
      </c>
      <c r="T297" t="s">
        <v>39</v>
      </c>
      <c r="U297" t="s">
        <v>68</v>
      </c>
      <c r="V297" t="s">
        <v>41</v>
      </c>
      <c r="W297" t="s">
        <v>41</v>
      </c>
      <c r="X297" t="s">
        <v>76</v>
      </c>
      <c r="Y297" t="s">
        <v>41</v>
      </c>
      <c r="Z297" t="s">
        <v>41</v>
      </c>
      <c r="AA297" t="s">
        <v>41</v>
      </c>
      <c r="AB297" t="s">
        <v>69</v>
      </c>
    </row>
    <row r="298" spans="1:28" x14ac:dyDescent="0.35">
      <c r="A298" t="s">
        <v>143</v>
      </c>
      <c r="B298" t="s">
        <v>64</v>
      </c>
      <c r="C298" t="s">
        <v>81</v>
      </c>
      <c r="D298" t="s">
        <v>81</v>
      </c>
      <c r="E298" s="15" t="str">
        <f t="shared" si="8"/>
        <v>Yes</v>
      </c>
      <c r="F298" s="16" t="s">
        <v>29</v>
      </c>
      <c r="G298">
        <v>56</v>
      </c>
      <c r="H298" t="s">
        <v>106</v>
      </c>
      <c r="I298" t="s">
        <v>31</v>
      </c>
      <c r="J298" t="s">
        <v>47</v>
      </c>
      <c r="K298" t="s">
        <v>48</v>
      </c>
      <c r="L298" s="15" t="str">
        <f t="shared" si="9"/>
        <v>Republican</v>
      </c>
      <c r="M298" s="16" t="s">
        <v>72</v>
      </c>
      <c r="N298" t="s">
        <v>34</v>
      </c>
      <c r="O298" t="s">
        <v>35</v>
      </c>
      <c r="P298" t="s">
        <v>60</v>
      </c>
      <c r="Q298" t="s">
        <v>91</v>
      </c>
      <c r="R298" t="s">
        <v>38</v>
      </c>
      <c r="S298" t="s">
        <v>39</v>
      </c>
      <c r="T298" t="s">
        <v>39</v>
      </c>
      <c r="U298" t="s">
        <v>97</v>
      </c>
      <c r="V298" t="s">
        <v>41</v>
      </c>
      <c r="W298" t="s">
        <v>41</v>
      </c>
      <c r="X298" t="s">
        <v>41</v>
      </c>
      <c r="Y298" t="s">
        <v>37</v>
      </c>
      <c r="Z298" t="s">
        <v>41</v>
      </c>
      <c r="AA298" t="s">
        <v>41</v>
      </c>
      <c r="AB298" t="s">
        <v>53</v>
      </c>
    </row>
    <row r="299" spans="1:28" x14ac:dyDescent="0.35">
      <c r="A299" t="s">
        <v>54</v>
      </c>
      <c r="B299" t="s">
        <v>27</v>
      </c>
      <c r="C299" t="s">
        <v>28</v>
      </c>
      <c r="D299" t="s">
        <v>28</v>
      </c>
      <c r="E299" s="15" t="str">
        <f t="shared" si="8"/>
        <v>Yes</v>
      </c>
      <c r="F299" s="16" t="s">
        <v>29</v>
      </c>
      <c r="G299">
        <v>79</v>
      </c>
      <c r="H299" t="s">
        <v>71</v>
      </c>
      <c r="I299" t="s">
        <v>90</v>
      </c>
      <c r="J299" t="s">
        <v>47</v>
      </c>
      <c r="K299" t="s">
        <v>48</v>
      </c>
      <c r="L299" s="15" t="str">
        <f t="shared" si="9"/>
        <v>Democratic</v>
      </c>
      <c r="M299" s="16" t="s">
        <v>29</v>
      </c>
      <c r="N299" t="s">
        <v>34</v>
      </c>
      <c r="O299" t="s">
        <v>35</v>
      </c>
      <c r="P299" t="s">
        <v>36</v>
      </c>
      <c r="Q299" t="s">
        <v>117</v>
      </c>
      <c r="R299" t="s">
        <v>51</v>
      </c>
      <c r="S299" t="s">
        <v>39</v>
      </c>
      <c r="T299" t="s">
        <v>39</v>
      </c>
      <c r="U299" t="s">
        <v>97</v>
      </c>
      <c r="V299" t="s">
        <v>41</v>
      </c>
      <c r="W299" t="s">
        <v>41</v>
      </c>
      <c r="X299" t="s">
        <v>41</v>
      </c>
      <c r="Y299" t="s">
        <v>41</v>
      </c>
      <c r="Z299" t="s">
        <v>41</v>
      </c>
      <c r="AA299" t="s">
        <v>41</v>
      </c>
      <c r="AB299" t="s">
        <v>42</v>
      </c>
    </row>
    <row r="300" spans="1:28" x14ac:dyDescent="0.35">
      <c r="A300" t="s">
        <v>171</v>
      </c>
      <c r="B300" t="s">
        <v>27</v>
      </c>
      <c r="C300" t="s">
        <v>28</v>
      </c>
      <c r="D300" t="s">
        <v>28</v>
      </c>
      <c r="E300" s="15" t="str">
        <f t="shared" si="8"/>
        <v>Yes</v>
      </c>
      <c r="F300" s="16" t="s">
        <v>29</v>
      </c>
      <c r="G300">
        <v>74</v>
      </c>
      <c r="H300" t="s">
        <v>30</v>
      </c>
      <c r="I300" t="s">
        <v>120</v>
      </c>
      <c r="J300" t="s">
        <v>47</v>
      </c>
      <c r="K300" t="s">
        <v>102</v>
      </c>
      <c r="L300" s="15" t="str">
        <f t="shared" si="9"/>
        <v>Democratic</v>
      </c>
      <c r="M300" s="16" t="s">
        <v>29</v>
      </c>
      <c r="N300" t="s">
        <v>34</v>
      </c>
      <c r="O300" t="s">
        <v>59</v>
      </c>
      <c r="P300" t="s">
        <v>73</v>
      </c>
      <c r="Q300" t="s">
        <v>91</v>
      </c>
      <c r="R300" t="s">
        <v>87</v>
      </c>
      <c r="S300" t="s">
        <v>39</v>
      </c>
      <c r="T300" t="s">
        <v>39</v>
      </c>
      <c r="U300" t="s">
        <v>52</v>
      </c>
      <c r="V300" t="s">
        <v>41</v>
      </c>
      <c r="W300" t="s">
        <v>76</v>
      </c>
      <c r="X300" t="s">
        <v>76</v>
      </c>
      <c r="Y300" t="s">
        <v>76</v>
      </c>
      <c r="Z300" t="s">
        <v>76</v>
      </c>
      <c r="AA300" t="s">
        <v>76</v>
      </c>
      <c r="AB300" t="s">
        <v>42</v>
      </c>
    </row>
    <row r="301" spans="1:28" x14ac:dyDescent="0.35">
      <c r="A301" t="s">
        <v>112</v>
      </c>
      <c r="B301" t="s">
        <v>77</v>
      </c>
      <c r="C301" t="s">
        <v>77</v>
      </c>
      <c r="D301" t="s">
        <v>77</v>
      </c>
      <c r="E301" s="15" t="str">
        <f t="shared" si="8"/>
        <v>Yes</v>
      </c>
      <c r="F301" s="16" t="s">
        <v>29</v>
      </c>
      <c r="G301">
        <v>50</v>
      </c>
      <c r="H301" t="s">
        <v>77</v>
      </c>
      <c r="I301" t="s">
        <v>77</v>
      </c>
      <c r="J301" t="s">
        <v>77</v>
      </c>
      <c r="K301" t="s">
        <v>77</v>
      </c>
      <c r="L301" s="15" t="str">
        <f t="shared" si="9"/>
        <v>DK/Refused</v>
      </c>
      <c r="M301" s="16" t="s">
        <v>37</v>
      </c>
      <c r="N301" t="s">
        <v>77</v>
      </c>
      <c r="O301" t="s">
        <v>35</v>
      </c>
      <c r="P301" t="s">
        <v>77</v>
      </c>
      <c r="Q301" t="s">
        <v>86</v>
      </c>
      <c r="R301" t="s">
        <v>51</v>
      </c>
      <c r="S301" t="s">
        <v>88</v>
      </c>
      <c r="T301" t="s">
        <v>75</v>
      </c>
      <c r="U301" t="s">
        <v>97</v>
      </c>
      <c r="V301" t="s">
        <v>41</v>
      </c>
      <c r="W301" t="s">
        <v>41</v>
      </c>
      <c r="X301" t="s">
        <v>76</v>
      </c>
      <c r="Y301" t="s">
        <v>41</v>
      </c>
      <c r="Z301" t="s">
        <v>41</v>
      </c>
      <c r="AA301" t="s">
        <v>41</v>
      </c>
      <c r="AB301" t="s">
        <v>42</v>
      </c>
    </row>
    <row r="302" spans="1:28" x14ac:dyDescent="0.35">
      <c r="A302" t="s">
        <v>109</v>
      </c>
      <c r="B302" t="s">
        <v>27</v>
      </c>
      <c r="C302" t="s">
        <v>28</v>
      </c>
      <c r="D302" t="s">
        <v>28</v>
      </c>
      <c r="E302" s="15" t="str">
        <f t="shared" si="8"/>
        <v>Yes</v>
      </c>
      <c r="F302" s="16" t="s">
        <v>29</v>
      </c>
      <c r="G302">
        <v>45</v>
      </c>
      <c r="H302" t="s">
        <v>114</v>
      </c>
      <c r="I302" t="s">
        <v>31</v>
      </c>
      <c r="J302" t="s">
        <v>47</v>
      </c>
      <c r="K302" t="s">
        <v>48</v>
      </c>
      <c r="L302" s="15" t="str">
        <f t="shared" si="9"/>
        <v>Democratic</v>
      </c>
      <c r="M302" s="16" t="s">
        <v>29</v>
      </c>
      <c r="N302" t="s">
        <v>78</v>
      </c>
      <c r="O302" t="s">
        <v>59</v>
      </c>
      <c r="P302" t="s">
        <v>36</v>
      </c>
      <c r="Q302" t="s">
        <v>79</v>
      </c>
      <c r="R302" t="s">
        <v>87</v>
      </c>
      <c r="S302" t="s">
        <v>39</v>
      </c>
      <c r="T302" t="s">
        <v>39</v>
      </c>
      <c r="U302" t="s">
        <v>40</v>
      </c>
      <c r="V302" t="s">
        <v>76</v>
      </c>
      <c r="W302" t="s">
        <v>76</v>
      </c>
      <c r="X302" t="s">
        <v>76</v>
      </c>
      <c r="Y302" t="s">
        <v>76</v>
      </c>
      <c r="Z302" t="s">
        <v>76</v>
      </c>
      <c r="AA302" t="s">
        <v>41</v>
      </c>
      <c r="AB302" t="s">
        <v>69</v>
      </c>
    </row>
    <row r="303" spans="1:28" x14ac:dyDescent="0.35">
      <c r="A303" t="s">
        <v>54</v>
      </c>
      <c r="B303" t="s">
        <v>27</v>
      </c>
      <c r="C303" t="s">
        <v>92</v>
      </c>
      <c r="D303" t="s">
        <v>28</v>
      </c>
      <c r="E303" s="15" t="str">
        <f t="shared" si="8"/>
        <v>Yes</v>
      </c>
      <c r="F303" s="16" t="s">
        <v>32</v>
      </c>
      <c r="G303">
        <v>25</v>
      </c>
      <c r="H303" t="s">
        <v>30</v>
      </c>
      <c r="I303" t="s">
        <v>31</v>
      </c>
      <c r="J303" t="s">
        <v>47</v>
      </c>
      <c r="K303" t="s">
        <v>48</v>
      </c>
      <c r="L303" s="15" t="str">
        <f t="shared" si="9"/>
        <v>Republican</v>
      </c>
      <c r="M303" s="16" t="s">
        <v>72</v>
      </c>
      <c r="N303" t="s">
        <v>34</v>
      </c>
      <c r="O303" t="s">
        <v>35</v>
      </c>
      <c r="P303" t="s">
        <v>133</v>
      </c>
      <c r="Q303" t="s">
        <v>61</v>
      </c>
      <c r="R303" t="s">
        <v>51</v>
      </c>
      <c r="S303" t="s">
        <v>88</v>
      </c>
      <c r="T303" t="s">
        <v>39</v>
      </c>
      <c r="U303" t="s">
        <v>40</v>
      </c>
      <c r="V303" t="s">
        <v>41</v>
      </c>
      <c r="W303" t="s">
        <v>76</v>
      </c>
      <c r="X303" t="s">
        <v>41</v>
      </c>
      <c r="Y303" t="s">
        <v>76</v>
      </c>
      <c r="Z303" t="s">
        <v>41</v>
      </c>
      <c r="AA303" t="s">
        <v>41</v>
      </c>
      <c r="AB303" t="s">
        <v>42</v>
      </c>
    </row>
    <row r="304" spans="1:28" x14ac:dyDescent="0.35">
      <c r="A304" t="s">
        <v>26</v>
      </c>
      <c r="B304" t="s">
        <v>27</v>
      </c>
      <c r="C304" t="s">
        <v>148</v>
      </c>
      <c r="D304" t="s">
        <v>44</v>
      </c>
      <c r="E304" s="15" t="str">
        <f t="shared" si="8"/>
        <v>No</v>
      </c>
      <c r="F304" s="16" t="s">
        <v>47</v>
      </c>
      <c r="G304">
        <v>65</v>
      </c>
      <c r="H304" t="s">
        <v>114</v>
      </c>
      <c r="I304" t="s">
        <v>98</v>
      </c>
      <c r="J304" t="s">
        <v>47</v>
      </c>
      <c r="K304" t="s">
        <v>48</v>
      </c>
      <c r="L304" s="15" t="str">
        <f t="shared" si="9"/>
        <v>Democratic</v>
      </c>
      <c r="M304" s="16" t="s">
        <v>29</v>
      </c>
      <c r="N304" t="s">
        <v>78</v>
      </c>
      <c r="O304" t="s">
        <v>59</v>
      </c>
      <c r="P304" t="s">
        <v>73</v>
      </c>
      <c r="Q304" t="s">
        <v>61</v>
      </c>
      <c r="R304" t="s">
        <v>51</v>
      </c>
      <c r="S304" t="s">
        <v>88</v>
      </c>
      <c r="T304" t="s">
        <v>39</v>
      </c>
      <c r="U304" t="s">
        <v>68</v>
      </c>
      <c r="V304" t="s">
        <v>41</v>
      </c>
      <c r="W304" t="s">
        <v>41</v>
      </c>
      <c r="X304" t="s">
        <v>41</v>
      </c>
      <c r="Y304" t="s">
        <v>41</v>
      </c>
      <c r="Z304" t="s">
        <v>41</v>
      </c>
      <c r="AA304" t="s">
        <v>41</v>
      </c>
      <c r="AB304" t="s">
        <v>42</v>
      </c>
    </row>
    <row r="305" spans="1:28" x14ac:dyDescent="0.35">
      <c r="A305" t="s">
        <v>82</v>
      </c>
      <c r="B305" t="s">
        <v>27</v>
      </c>
      <c r="C305" t="s">
        <v>56</v>
      </c>
      <c r="D305" t="s">
        <v>56</v>
      </c>
      <c r="E305" s="15" t="str">
        <f t="shared" si="8"/>
        <v>Yes</v>
      </c>
      <c r="F305" s="16" t="s">
        <v>29</v>
      </c>
      <c r="G305">
        <v>37</v>
      </c>
      <c r="H305" t="s">
        <v>30</v>
      </c>
      <c r="I305" t="s">
        <v>65</v>
      </c>
      <c r="J305" t="s">
        <v>47</v>
      </c>
      <c r="K305" t="s">
        <v>94</v>
      </c>
      <c r="L305" s="15" t="str">
        <f t="shared" si="9"/>
        <v>Democratic</v>
      </c>
      <c r="M305" s="16" t="s">
        <v>29</v>
      </c>
      <c r="N305" t="s">
        <v>58</v>
      </c>
      <c r="O305" t="s">
        <v>59</v>
      </c>
      <c r="P305" t="s">
        <v>175</v>
      </c>
      <c r="Q305" t="s">
        <v>155</v>
      </c>
      <c r="R305" t="s">
        <v>87</v>
      </c>
      <c r="S305" t="s">
        <v>88</v>
      </c>
      <c r="T305" t="s">
        <v>39</v>
      </c>
      <c r="U305" t="s">
        <v>52</v>
      </c>
      <c r="V305" t="s">
        <v>41</v>
      </c>
      <c r="W305" t="s">
        <v>41</v>
      </c>
      <c r="X305" t="s">
        <v>76</v>
      </c>
      <c r="Y305" t="s">
        <v>76</v>
      </c>
      <c r="Z305" t="s">
        <v>41</v>
      </c>
      <c r="AA305" t="s">
        <v>41</v>
      </c>
      <c r="AB305" t="s">
        <v>53</v>
      </c>
    </row>
    <row r="306" spans="1:28" x14ac:dyDescent="0.35">
      <c r="A306" t="s">
        <v>119</v>
      </c>
      <c r="B306" t="s">
        <v>27</v>
      </c>
      <c r="C306" t="s">
        <v>28</v>
      </c>
      <c r="D306" t="s">
        <v>28</v>
      </c>
      <c r="E306" s="15" t="str">
        <f t="shared" si="8"/>
        <v>Yes</v>
      </c>
      <c r="F306" s="16" t="s">
        <v>29</v>
      </c>
      <c r="G306">
        <v>30</v>
      </c>
      <c r="H306" t="s">
        <v>45</v>
      </c>
      <c r="I306" t="s">
        <v>84</v>
      </c>
      <c r="J306" t="s">
        <v>32</v>
      </c>
      <c r="K306" t="s">
        <v>33</v>
      </c>
      <c r="L306" s="15" t="str">
        <f t="shared" si="9"/>
        <v>Republican</v>
      </c>
      <c r="M306" s="16" t="s">
        <v>72</v>
      </c>
      <c r="N306" t="s">
        <v>49</v>
      </c>
      <c r="O306" t="s">
        <v>35</v>
      </c>
      <c r="P306" t="s">
        <v>36</v>
      </c>
      <c r="Q306" t="s">
        <v>91</v>
      </c>
      <c r="R306" t="s">
        <v>38</v>
      </c>
      <c r="S306" t="s">
        <v>88</v>
      </c>
      <c r="T306" t="s">
        <v>75</v>
      </c>
      <c r="U306" t="s">
        <v>40</v>
      </c>
      <c r="V306" t="s">
        <v>41</v>
      </c>
      <c r="W306" t="s">
        <v>41</v>
      </c>
      <c r="X306" t="s">
        <v>41</v>
      </c>
      <c r="Y306" t="s">
        <v>41</v>
      </c>
      <c r="Z306" t="s">
        <v>41</v>
      </c>
      <c r="AA306" t="s">
        <v>41</v>
      </c>
      <c r="AB306" t="s">
        <v>69</v>
      </c>
    </row>
    <row r="307" spans="1:28" x14ac:dyDescent="0.35">
      <c r="A307" t="s">
        <v>80</v>
      </c>
      <c r="B307" t="s">
        <v>64</v>
      </c>
      <c r="C307" t="s">
        <v>81</v>
      </c>
      <c r="D307" t="s">
        <v>81</v>
      </c>
      <c r="E307" s="15" t="str">
        <f t="shared" si="8"/>
        <v>Yes</v>
      </c>
      <c r="F307" s="16" t="s">
        <v>29</v>
      </c>
      <c r="G307">
        <v>44</v>
      </c>
      <c r="H307" t="s">
        <v>83</v>
      </c>
      <c r="I307" t="s">
        <v>77</v>
      </c>
      <c r="J307" t="s">
        <v>47</v>
      </c>
      <c r="K307" t="s">
        <v>176</v>
      </c>
      <c r="L307" s="15" t="str">
        <f t="shared" si="9"/>
        <v>Democratic</v>
      </c>
      <c r="M307" s="16" t="s">
        <v>29</v>
      </c>
      <c r="N307" t="s">
        <v>78</v>
      </c>
      <c r="O307" t="s">
        <v>59</v>
      </c>
      <c r="P307" t="s">
        <v>127</v>
      </c>
      <c r="Q307" t="s">
        <v>86</v>
      </c>
      <c r="R307" t="s">
        <v>87</v>
      </c>
      <c r="S307" t="s">
        <v>39</v>
      </c>
      <c r="T307" t="s">
        <v>39</v>
      </c>
      <c r="U307" t="s">
        <v>40</v>
      </c>
      <c r="V307" t="s">
        <v>41</v>
      </c>
      <c r="W307" t="s">
        <v>41</v>
      </c>
      <c r="X307" t="s">
        <v>76</v>
      </c>
      <c r="Y307" t="s">
        <v>41</v>
      </c>
      <c r="Z307" t="s">
        <v>41</v>
      </c>
      <c r="AA307" t="s">
        <v>41</v>
      </c>
      <c r="AB307" t="s">
        <v>69</v>
      </c>
    </row>
    <row r="308" spans="1:28" x14ac:dyDescent="0.35">
      <c r="A308" t="s">
        <v>82</v>
      </c>
      <c r="B308" t="s">
        <v>64</v>
      </c>
      <c r="C308" t="s">
        <v>81</v>
      </c>
      <c r="D308" t="s">
        <v>81</v>
      </c>
      <c r="E308" s="15" t="str">
        <f t="shared" si="8"/>
        <v>Yes</v>
      </c>
      <c r="F308" s="16" t="s">
        <v>29</v>
      </c>
      <c r="G308">
        <v>46</v>
      </c>
      <c r="H308" t="s">
        <v>106</v>
      </c>
      <c r="I308" t="s">
        <v>98</v>
      </c>
      <c r="J308" t="s">
        <v>32</v>
      </c>
      <c r="K308" t="s">
        <v>137</v>
      </c>
      <c r="L308" s="15" t="str">
        <f t="shared" si="9"/>
        <v>Democratic</v>
      </c>
      <c r="M308" s="16" t="s">
        <v>85</v>
      </c>
      <c r="N308" t="s">
        <v>66</v>
      </c>
      <c r="O308" t="s">
        <v>35</v>
      </c>
      <c r="P308" t="s">
        <v>60</v>
      </c>
      <c r="Q308" t="s">
        <v>117</v>
      </c>
      <c r="R308" t="s">
        <v>51</v>
      </c>
      <c r="S308" t="s">
        <v>39</v>
      </c>
      <c r="T308" t="s">
        <v>39</v>
      </c>
      <c r="U308" t="s">
        <v>40</v>
      </c>
      <c r="V308" t="s">
        <v>41</v>
      </c>
      <c r="W308" t="s">
        <v>41</v>
      </c>
      <c r="X308" t="s">
        <v>41</v>
      </c>
      <c r="Y308" t="s">
        <v>41</v>
      </c>
      <c r="Z308" t="s">
        <v>41</v>
      </c>
      <c r="AA308" t="s">
        <v>41</v>
      </c>
      <c r="AB308" t="s">
        <v>42</v>
      </c>
    </row>
    <row r="309" spans="1:28" x14ac:dyDescent="0.35">
      <c r="A309" t="s">
        <v>109</v>
      </c>
      <c r="B309" t="s">
        <v>27</v>
      </c>
      <c r="C309" t="s">
        <v>56</v>
      </c>
      <c r="D309" t="s">
        <v>28</v>
      </c>
      <c r="E309" s="15" t="str">
        <f t="shared" si="8"/>
        <v>Yes</v>
      </c>
      <c r="F309" s="16" t="s">
        <v>32</v>
      </c>
      <c r="G309">
        <v>44</v>
      </c>
      <c r="H309" t="s">
        <v>83</v>
      </c>
      <c r="I309" t="s">
        <v>98</v>
      </c>
      <c r="J309" t="s">
        <v>47</v>
      </c>
      <c r="K309" t="s">
        <v>48</v>
      </c>
      <c r="L309" s="15" t="str">
        <f t="shared" si="9"/>
        <v>Democratic</v>
      </c>
      <c r="M309" s="16" t="s">
        <v>29</v>
      </c>
      <c r="N309" t="s">
        <v>78</v>
      </c>
      <c r="O309" t="s">
        <v>59</v>
      </c>
      <c r="P309" t="s">
        <v>73</v>
      </c>
      <c r="Q309" t="s">
        <v>61</v>
      </c>
      <c r="R309" t="s">
        <v>51</v>
      </c>
      <c r="S309" t="s">
        <v>39</v>
      </c>
      <c r="T309" t="s">
        <v>39</v>
      </c>
      <c r="U309" t="s">
        <v>40</v>
      </c>
      <c r="V309" t="s">
        <v>41</v>
      </c>
      <c r="W309" t="s">
        <v>41</v>
      </c>
      <c r="X309" t="s">
        <v>41</v>
      </c>
      <c r="Y309" t="s">
        <v>41</v>
      </c>
      <c r="Z309" t="s">
        <v>41</v>
      </c>
      <c r="AA309" t="s">
        <v>41</v>
      </c>
      <c r="AB309" t="s">
        <v>42</v>
      </c>
    </row>
    <row r="310" spans="1:28" x14ac:dyDescent="0.35">
      <c r="A310" t="s">
        <v>54</v>
      </c>
      <c r="B310" t="s">
        <v>64</v>
      </c>
      <c r="C310" t="s">
        <v>81</v>
      </c>
      <c r="D310" t="s">
        <v>81</v>
      </c>
      <c r="E310" s="15" t="str">
        <f t="shared" si="8"/>
        <v>Yes</v>
      </c>
      <c r="F310" s="16" t="s">
        <v>29</v>
      </c>
      <c r="G310">
        <v>28</v>
      </c>
      <c r="H310" t="s">
        <v>106</v>
      </c>
      <c r="I310" t="s">
        <v>98</v>
      </c>
      <c r="J310" t="s">
        <v>47</v>
      </c>
      <c r="K310" t="s">
        <v>48</v>
      </c>
      <c r="L310" s="15" t="str">
        <f t="shared" si="9"/>
        <v>Democratic</v>
      </c>
      <c r="M310" s="16" t="s">
        <v>29</v>
      </c>
      <c r="N310" t="s">
        <v>49</v>
      </c>
      <c r="O310" t="s">
        <v>35</v>
      </c>
      <c r="P310" t="s">
        <v>95</v>
      </c>
      <c r="Q310" t="s">
        <v>61</v>
      </c>
      <c r="R310" t="s">
        <v>51</v>
      </c>
      <c r="S310" t="s">
        <v>62</v>
      </c>
      <c r="T310" t="s">
        <v>39</v>
      </c>
      <c r="U310" t="s">
        <v>52</v>
      </c>
      <c r="V310" t="s">
        <v>41</v>
      </c>
      <c r="W310" t="s">
        <v>76</v>
      </c>
      <c r="X310" t="s">
        <v>76</v>
      </c>
      <c r="Y310" t="s">
        <v>41</v>
      </c>
      <c r="Z310" t="s">
        <v>41</v>
      </c>
      <c r="AA310" t="s">
        <v>41</v>
      </c>
      <c r="AB310" t="s">
        <v>53</v>
      </c>
    </row>
    <row r="311" spans="1:28" x14ac:dyDescent="0.35">
      <c r="A311" t="s">
        <v>70</v>
      </c>
      <c r="B311" t="s">
        <v>27</v>
      </c>
      <c r="C311" t="s">
        <v>56</v>
      </c>
      <c r="D311" t="s">
        <v>56</v>
      </c>
      <c r="E311" s="15" t="str">
        <f t="shared" si="8"/>
        <v>Yes</v>
      </c>
      <c r="F311" s="16" t="s">
        <v>29</v>
      </c>
      <c r="G311">
        <v>52</v>
      </c>
      <c r="H311" t="s">
        <v>71</v>
      </c>
      <c r="I311" t="s">
        <v>90</v>
      </c>
      <c r="J311" t="s">
        <v>47</v>
      </c>
      <c r="K311" t="s">
        <v>48</v>
      </c>
      <c r="L311" s="15" t="str">
        <f t="shared" si="9"/>
        <v>Democratic</v>
      </c>
      <c r="M311" s="16" t="s">
        <v>85</v>
      </c>
      <c r="N311" t="s">
        <v>78</v>
      </c>
      <c r="O311" t="s">
        <v>59</v>
      </c>
      <c r="P311" t="s">
        <v>36</v>
      </c>
      <c r="Q311" t="s">
        <v>86</v>
      </c>
      <c r="R311" t="s">
        <v>38</v>
      </c>
      <c r="S311" t="s">
        <v>39</v>
      </c>
      <c r="T311" t="s">
        <v>75</v>
      </c>
      <c r="U311" t="s">
        <v>68</v>
      </c>
      <c r="V311" t="s">
        <v>76</v>
      </c>
      <c r="W311" t="s">
        <v>41</v>
      </c>
      <c r="X311" t="s">
        <v>76</v>
      </c>
      <c r="Y311" t="s">
        <v>41</v>
      </c>
      <c r="Z311" t="s">
        <v>41</v>
      </c>
      <c r="AA311" t="s">
        <v>76</v>
      </c>
      <c r="AB311" t="s">
        <v>53</v>
      </c>
    </row>
    <row r="312" spans="1:28" x14ac:dyDescent="0.35">
      <c r="A312" t="s">
        <v>99</v>
      </c>
      <c r="B312" t="s">
        <v>27</v>
      </c>
      <c r="C312" t="s">
        <v>28</v>
      </c>
      <c r="D312" t="s">
        <v>28</v>
      </c>
      <c r="E312" s="15" t="str">
        <f t="shared" si="8"/>
        <v>Yes</v>
      </c>
      <c r="F312" s="16" t="s">
        <v>29</v>
      </c>
      <c r="G312">
        <v>58</v>
      </c>
      <c r="H312" t="s">
        <v>45</v>
      </c>
      <c r="I312" t="s">
        <v>90</v>
      </c>
      <c r="J312" t="s">
        <v>47</v>
      </c>
      <c r="K312" t="s">
        <v>48</v>
      </c>
      <c r="L312" s="15" t="str">
        <f t="shared" si="9"/>
        <v>Democratic</v>
      </c>
      <c r="M312" s="16" t="s">
        <v>29</v>
      </c>
      <c r="N312" t="s">
        <v>49</v>
      </c>
      <c r="O312" t="s">
        <v>59</v>
      </c>
      <c r="P312" t="s">
        <v>60</v>
      </c>
      <c r="Q312" t="s">
        <v>61</v>
      </c>
      <c r="R312" t="s">
        <v>51</v>
      </c>
      <c r="S312" t="s">
        <v>39</v>
      </c>
      <c r="T312" t="s">
        <v>39</v>
      </c>
      <c r="U312" t="s">
        <v>40</v>
      </c>
      <c r="V312" t="s">
        <v>41</v>
      </c>
      <c r="W312" t="s">
        <v>41</v>
      </c>
      <c r="X312" t="s">
        <v>41</v>
      </c>
      <c r="Y312" t="s">
        <v>41</v>
      </c>
      <c r="Z312" t="s">
        <v>76</v>
      </c>
      <c r="AA312" t="s">
        <v>76</v>
      </c>
      <c r="AB312" t="s">
        <v>69</v>
      </c>
    </row>
    <row r="313" spans="1:28" x14ac:dyDescent="0.35">
      <c r="A313" t="s">
        <v>138</v>
      </c>
      <c r="B313" t="s">
        <v>27</v>
      </c>
      <c r="C313" t="s">
        <v>44</v>
      </c>
      <c r="D313" t="s">
        <v>92</v>
      </c>
      <c r="E313" s="15" t="str">
        <f t="shared" si="8"/>
        <v>Yes</v>
      </c>
      <c r="F313" s="16" t="s">
        <v>32</v>
      </c>
      <c r="G313">
        <v>57</v>
      </c>
      <c r="H313" t="s">
        <v>45</v>
      </c>
      <c r="I313" t="s">
        <v>57</v>
      </c>
      <c r="J313" t="s">
        <v>47</v>
      </c>
      <c r="K313" t="s">
        <v>102</v>
      </c>
      <c r="L313" s="15" t="str">
        <f t="shared" si="9"/>
        <v>Democratic</v>
      </c>
      <c r="M313" s="16" t="s">
        <v>85</v>
      </c>
      <c r="N313" t="s">
        <v>58</v>
      </c>
      <c r="O313" t="s">
        <v>59</v>
      </c>
      <c r="P313" t="s">
        <v>73</v>
      </c>
      <c r="Q313" t="s">
        <v>117</v>
      </c>
      <c r="R313" t="s">
        <v>51</v>
      </c>
      <c r="S313" t="s">
        <v>39</v>
      </c>
      <c r="T313" t="s">
        <v>75</v>
      </c>
      <c r="U313" t="s">
        <v>40</v>
      </c>
      <c r="V313" t="s">
        <v>41</v>
      </c>
      <c r="W313" t="s">
        <v>76</v>
      </c>
      <c r="X313" t="s">
        <v>41</v>
      </c>
      <c r="Y313" t="s">
        <v>76</v>
      </c>
      <c r="Z313" t="s">
        <v>41</v>
      </c>
      <c r="AA313" t="s">
        <v>41</v>
      </c>
      <c r="AB313" t="s">
        <v>69</v>
      </c>
    </row>
    <row r="314" spans="1:28" x14ac:dyDescent="0.35">
      <c r="A314" t="s">
        <v>109</v>
      </c>
      <c r="B314" t="s">
        <v>27</v>
      </c>
      <c r="C314" t="s">
        <v>28</v>
      </c>
      <c r="D314" t="s">
        <v>28</v>
      </c>
      <c r="E314" s="15" t="str">
        <f t="shared" si="8"/>
        <v>Yes</v>
      </c>
      <c r="F314" s="16" t="s">
        <v>29</v>
      </c>
      <c r="G314">
        <v>54</v>
      </c>
      <c r="H314" t="s">
        <v>135</v>
      </c>
      <c r="I314" t="s">
        <v>120</v>
      </c>
      <c r="J314" t="s">
        <v>47</v>
      </c>
      <c r="K314" t="s">
        <v>48</v>
      </c>
      <c r="L314" s="15" t="str">
        <f t="shared" si="9"/>
        <v>Republican</v>
      </c>
      <c r="M314" s="16" t="s">
        <v>72</v>
      </c>
      <c r="N314" t="s">
        <v>78</v>
      </c>
      <c r="O314" t="s">
        <v>59</v>
      </c>
      <c r="P314" t="s">
        <v>111</v>
      </c>
      <c r="Q314" t="s">
        <v>74</v>
      </c>
      <c r="R314" t="s">
        <v>51</v>
      </c>
      <c r="S314" t="s">
        <v>88</v>
      </c>
      <c r="T314" t="s">
        <v>75</v>
      </c>
      <c r="U314" t="s">
        <v>40</v>
      </c>
      <c r="V314" t="s">
        <v>41</v>
      </c>
      <c r="W314" t="s">
        <v>41</v>
      </c>
      <c r="X314" t="s">
        <v>41</v>
      </c>
      <c r="Y314" t="s">
        <v>76</v>
      </c>
      <c r="Z314" t="s">
        <v>76</v>
      </c>
      <c r="AA314" t="s">
        <v>41</v>
      </c>
      <c r="AB314" t="s">
        <v>42</v>
      </c>
    </row>
    <row r="315" spans="1:28" x14ac:dyDescent="0.35">
      <c r="A315" t="s">
        <v>70</v>
      </c>
      <c r="B315" t="s">
        <v>27</v>
      </c>
      <c r="C315" t="s">
        <v>56</v>
      </c>
      <c r="D315" t="s">
        <v>28</v>
      </c>
      <c r="E315" s="15" t="str">
        <f t="shared" si="8"/>
        <v>Yes</v>
      </c>
      <c r="F315" s="16" t="s">
        <v>32</v>
      </c>
      <c r="G315">
        <v>41</v>
      </c>
      <c r="H315" t="s">
        <v>45</v>
      </c>
      <c r="I315" t="s">
        <v>57</v>
      </c>
      <c r="J315" t="s">
        <v>47</v>
      </c>
      <c r="K315" t="s">
        <v>48</v>
      </c>
      <c r="L315" s="15" t="str">
        <f t="shared" si="9"/>
        <v>Democratic</v>
      </c>
      <c r="M315" s="16" t="s">
        <v>29</v>
      </c>
      <c r="N315" t="s">
        <v>78</v>
      </c>
      <c r="O315" t="s">
        <v>59</v>
      </c>
      <c r="P315" t="s">
        <v>73</v>
      </c>
      <c r="Q315" t="s">
        <v>74</v>
      </c>
      <c r="R315" t="s">
        <v>87</v>
      </c>
      <c r="S315" t="s">
        <v>88</v>
      </c>
      <c r="T315" t="s">
        <v>75</v>
      </c>
      <c r="U315" t="s">
        <v>97</v>
      </c>
      <c r="V315" t="s">
        <v>76</v>
      </c>
      <c r="W315" t="s">
        <v>41</v>
      </c>
      <c r="X315" t="s">
        <v>76</v>
      </c>
      <c r="Y315" t="s">
        <v>76</v>
      </c>
      <c r="Z315" t="s">
        <v>41</v>
      </c>
      <c r="AA315" t="s">
        <v>76</v>
      </c>
      <c r="AB315" t="s">
        <v>42</v>
      </c>
    </row>
    <row r="316" spans="1:28" x14ac:dyDescent="0.35">
      <c r="A316" t="s">
        <v>109</v>
      </c>
      <c r="B316" t="s">
        <v>27</v>
      </c>
      <c r="C316" t="s">
        <v>28</v>
      </c>
      <c r="D316" t="s">
        <v>28</v>
      </c>
      <c r="E316" s="15" t="str">
        <f t="shared" si="8"/>
        <v>Yes</v>
      </c>
      <c r="F316" s="16" t="s">
        <v>29</v>
      </c>
      <c r="G316">
        <v>37</v>
      </c>
      <c r="H316" t="s">
        <v>45</v>
      </c>
      <c r="I316" t="s">
        <v>57</v>
      </c>
      <c r="J316" t="s">
        <v>47</v>
      </c>
      <c r="K316" t="s">
        <v>48</v>
      </c>
      <c r="L316" s="15" t="str">
        <f t="shared" si="9"/>
        <v>Democratic</v>
      </c>
      <c r="M316" s="16" t="s">
        <v>29</v>
      </c>
      <c r="N316" t="s">
        <v>34</v>
      </c>
      <c r="O316" t="s">
        <v>59</v>
      </c>
      <c r="P316" t="s">
        <v>73</v>
      </c>
      <c r="Q316" t="s">
        <v>86</v>
      </c>
      <c r="R316" t="s">
        <v>51</v>
      </c>
      <c r="S316" t="s">
        <v>62</v>
      </c>
      <c r="T316" t="s">
        <v>75</v>
      </c>
      <c r="U316" t="s">
        <v>52</v>
      </c>
      <c r="V316" t="s">
        <v>41</v>
      </c>
      <c r="W316" t="s">
        <v>41</v>
      </c>
      <c r="X316" t="s">
        <v>41</v>
      </c>
      <c r="Y316" t="s">
        <v>41</v>
      </c>
      <c r="Z316" t="s">
        <v>41</v>
      </c>
      <c r="AA316" t="s">
        <v>41</v>
      </c>
      <c r="AB316" t="s">
        <v>42</v>
      </c>
    </row>
    <row r="317" spans="1:28" x14ac:dyDescent="0.35">
      <c r="A317" t="s">
        <v>54</v>
      </c>
      <c r="B317" t="s">
        <v>27</v>
      </c>
      <c r="C317" t="s">
        <v>28</v>
      </c>
      <c r="D317" t="s">
        <v>28</v>
      </c>
      <c r="E317" s="15" t="str">
        <f t="shared" si="8"/>
        <v>Yes</v>
      </c>
      <c r="F317" s="16" t="s">
        <v>29</v>
      </c>
      <c r="G317">
        <v>59</v>
      </c>
      <c r="H317" t="s">
        <v>106</v>
      </c>
      <c r="I317" t="s">
        <v>140</v>
      </c>
      <c r="J317" t="s">
        <v>47</v>
      </c>
      <c r="K317" t="s">
        <v>48</v>
      </c>
      <c r="L317" s="15" t="str">
        <f t="shared" si="9"/>
        <v>Democratic</v>
      </c>
      <c r="M317" s="16" t="s">
        <v>29</v>
      </c>
      <c r="N317" t="s">
        <v>34</v>
      </c>
      <c r="O317" t="s">
        <v>35</v>
      </c>
      <c r="P317" t="s">
        <v>36</v>
      </c>
      <c r="Q317" t="s">
        <v>86</v>
      </c>
      <c r="R317" t="s">
        <v>51</v>
      </c>
      <c r="S317" t="s">
        <v>39</v>
      </c>
      <c r="T317" t="s">
        <v>39</v>
      </c>
      <c r="U317" t="s">
        <v>97</v>
      </c>
      <c r="V317" t="s">
        <v>76</v>
      </c>
      <c r="W317" t="s">
        <v>41</v>
      </c>
      <c r="X317" t="s">
        <v>41</v>
      </c>
      <c r="Y317" t="s">
        <v>41</v>
      </c>
      <c r="Z317" t="s">
        <v>41</v>
      </c>
      <c r="AA317" t="s">
        <v>41</v>
      </c>
      <c r="AB317" t="s">
        <v>42</v>
      </c>
    </row>
    <row r="318" spans="1:28" x14ac:dyDescent="0.35">
      <c r="A318" t="s">
        <v>89</v>
      </c>
      <c r="B318" t="s">
        <v>27</v>
      </c>
      <c r="C318" t="s">
        <v>28</v>
      </c>
      <c r="D318" t="s">
        <v>28</v>
      </c>
      <c r="E318" s="15" t="str">
        <f t="shared" si="8"/>
        <v>Yes</v>
      </c>
      <c r="F318" s="16" t="s">
        <v>29</v>
      </c>
      <c r="G318">
        <v>47</v>
      </c>
      <c r="H318" t="s">
        <v>45</v>
      </c>
      <c r="I318" t="s">
        <v>90</v>
      </c>
      <c r="J318" t="s">
        <v>47</v>
      </c>
      <c r="K318" t="s">
        <v>48</v>
      </c>
      <c r="L318" s="15" t="str">
        <f t="shared" si="9"/>
        <v>Democratic</v>
      </c>
      <c r="M318" s="16" t="s">
        <v>29</v>
      </c>
      <c r="N318" t="s">
        <v>66</v>
      </c>
      <c r="O318" t="s">
        <v>35</v>
      </c>
      <c r="P318" t="s">
        <v>95</v>
      </c>
      <c r="Q318" t="s">
        <v>61</v>
      </c>
      <c r="R318" t="s">
        <v>51</v>
      </c>
      <c r="S318" t="s">
        <v>39</v>
      </c>
      <c r="T318" t="s">
        <v>75</v>
      </c>
      <c r="U318" t="s">
        <v>68</v>
      </c>
      <c r="V318" t="s">
        <v>41</v>
      </c>
      <c r="W318" t="s">
        <v>41</v>
      </c>
      <c r="X318" t="s">
        <v>41</v>
      </c>
      <c r="Y318" t="s">
        <v>41</v>
      </c>
      <c r="Z318" t="s">
        <v>41</v>
      </c>
      <c r="AA318" t="s">
        <v>41</v>
      </c>
      <c r="AB318" t="s">
        <v>69</v>
      </c>
    </row>
    <row r="319" spans="1:28" x14ac:dyDescent="0.35">
      <c r="A319" t="s">
        <v>43</v>
      </c>
      <c r="B319" t="s">
        <v>27</v>
      </c>
      <c r="C319" t="s">
        <v>56</v>
      </c>
      <c r="D319" t="s">
        <v>28</v>
      </c>
      <c r="E319" s="15" t="str">
        <f t="shared" si="8"/>
        <v>Yes</v>
      </c>
      <c r="F319" s="16" t="s">
        <v>32</v>
      </c>
      <c r="G319">
        <v>51</v>
      </c>
      <c r="H319" t="s">
        <v>45</v>
      </c>
      <c r="I319" t="s">
        <v>98</v>
      </c>
      <c r="J319" t="s">
        <v>47</v>
      </c>
      <c r="K319" t="s">
        <v>48</v>
      </c>
      <c r="L319" s="15" t="str">
        <f t="shared" si="9"/>
        <v>Democratic</v>
      </c>
      <c r="M319" s="16" t="s">
        <v>29</v>
      </c>
      <c r="N319" t="s">
        <v>34</v>
      </c>
      <c r="O319" t="s">
        <v>35</v>
      </c>
      <c r="P319" t="s">
        <v>36</v>
      </c>
      <c r="Q319" t="s">
        <v>91</v>
      </c>
      <c r="R319" t="s">
        <v>51</v>
      </c>
      <c r="S319" t="s">
        <v>39</v>
      </c>
      <c r="T319" t="s">
        <v>75</v>
      </c>
      <c r="U319" t="s">
        <v>97</v>
      </c>
      <c r="V319" t="s">
        <v>76</v>
      </c>
      <c r="W319" t="s">
        <v>76</v>
      </c>
      <c r="X319" t="s">
        <v>41</v>
      </c>
      <c r="Y319" t="s">
        <v>41</v>
      </c>
      <c r="Z319" t="s">
        <v>41</v>
      </c>
      <c r="AA319" t="s">
        <v>76</v>
      </c>
      <c r="AB319" t="s">
        <v>42</v>
      </c>
    </row>
    <row r="320" spans="1:28" x14ac:dyDescent="0.35">
      <c r="A320" t="s">
        <v>138</v>
      </c>
      <c r="B320" t="s">
        <v>27</v>
      </c>
      <c r="C320" t="s">
        <v>28</v>
      </c>
      <c r="D320" t="s">
        <v>28</v>
      </c>
      <c r="E320" s="15" t="str">
        <f t="shared" si="8"/>
        <v>Yes</v>
      </c>
      <c r="F320" s="16" t="s">
        <v>29</v>
      </c>
      <c r="G320">
        <v>72</v>
      </c>
      <c r="H320" t="s">
        <v>83</v>
      </c>
      <c r="I320" t="s">
        <v>90</v>
      </c>
      <c r="J320" t="s">
        <v>47</v>
      </c>
      <c r="K320" t="s">
        <v>48</v>
      </c>
      <c r="L320" s="15" t="str">
        <f t="shared" si="9"/>
        <v>Democratic</v>
      </c>
      <c r="M320" s="16" t="s">
        <v>29</v>
      </c>
      <c r="N320" t="s">
        <v>58</v>
      </c>
      <c r="O320" t="s">
        <v>35</v>
      </c>
      <c r="P320" t="s">
        <v>60</v>
      </c>
      <c r="Q320" t="s">
        <v>61</v>
      </c>
      <c r="R320" t="s">
        <v>51</v>
      </c>
      <c r="S320" t="s">
        <v>39</v>
      </c>
      <c r="T320" t="s">
        <v>39</v>
      </c>
      <c r="U320" t="s">
        <v>97</v>
      </c>
      <c r="V320" t="s">
        <v>41</v>
      </c>
      <c r="W320" t="s">
        <v>41</v>
      </c>
      <c r="X320" t="s">
        <v>41</v>
      </c>
      <c r="Y320" t="s">
        <v>41</v>
      </c>
      <c r="Z320" t="s">
        <v>41</v>
      </c>
      <c r="AA320" t="s">
        <v>41</v>
      </c>
      <c r="AB320" t="s">
        <v>69</v>
      </c>
    </row>
    <row r="321" spans="1:28" x14ac:dyDescent="0.35">
      <c r="A321" t="s">
        <v>99</v>
      </c>
      <c r="B321" t="s">
        <v>64</v>
      </c>
      <c r="C321" t="s">
        <v>44</v>
      </c>
      <c r="D321" t="s">
        <v>44</v>
      </c>
      <c r="E321" s="15" t="str">
        <f t="shared" si="8"/>
        <v>Yes</v>
      </c>
      <c r="F321" s="16" t="s">
        <v>29</v>
      </c>
      <c r="G321">
        <v>20</v>
      </c>
      <c r="H321" t="s">
        <v>106</v>
      </c>
      <c r="I321" t="s">
        <v>31</v>
      </c>
      <c r="J321" t="s">
        <v>47</v>
      </c>
      <c r="K321" t="s">
        <v>48</v>
      </c>
      <c r="L321" s="15" t="str">
        <f t="shared" si="9"/>
        <v>Republican</v>
      </c>
      <c r="M321" s="16" t="s">
        <v>72</v>
      </c>
      <c r="N321" t="s">
        <v>78</v>
      </c>
      <c r="O321" t="s">
        <v>35</v>
      </c>
      <c r="P321" t="s">
        <v>36</v>
      </c>
      <c r="Q321" t="s">
        <v>61</v>
      </c>
      <c r="R321" t="s">
        <v>51</v>
      </c>
      <c r="S321" t="s">
        <v>39</v>
      </c>
      <c r="T321" t="s">
        <v>39</v>
      </c>
      <c r="U321" t="s">
        <v>40</v>
      </c>
      <c r="V321" t="s">
        <v>41</v>
      </c>
      <c r="W321" t="s">
        <v>76</v>
      </c>
      <c r="X321" t="s">
        <v>41</v>
      </c>
      <c r="Y321" t="s">
        <v>41</v>
      </c>
      <c r="Z321" t="s">
        <v>41</v>
      </c>
      <c r="AA321" t="s">
        <v>41</v>
      </c>
      <c r="AB321" t="s">
        <v>69</v>
      </c>
    </row>
    <row r="322" spans="1:28" x14ac:dyDescent="0.35">
      <c r="A322" t="s">
        <v>82</v>
      </c>
      <c r="B322" t="s">
        <v>150</v>
      </c>
      <c r="C322" t="s">
        <v>81</v>
      </c>
      <c r="D322" t="s">
        <v>81</v>
      </c>
      <c r="E322" s="15" t="str">
        <f t="shared" si="8"/>
        <v>Yes</v>
      </c>
      <c r="F322" s="16" t="s">
        <v>29</v>
      </c>
      <c r="G322">
        <v>61</v>
      </c>
      <c r="H322" t="s">
        <v>170</v>
      </c>
      <c r="I322" t="s">
        <v>120</v>
      </c>
      <c r="J322" t="s">
        <v>32</v>
      </c>
      <c r="K322" t="s">
        <v>137</v>
      </c>
      <c r="L322" s="15" t="str">
        <f t="shared" si="9"/>
        <v>Democratic</v>
      </c>
      <c r="M322" s="16" t="s">
        <v>29</v>
      </c>
      <c r="N322" t="s">
        <v>58</v>
      </c>
      <c r="O322" t="s">
        <v>35</v>
      </c>
      <c r="P322" t="s">
        <v>60</v>
      </c>
      <c r="Q322" t="s">
        <v>61</v>
      </c>
      <c r="R322" t="s">
        <v>38</v>
      </c>
      <c r="S322" t="s">
        <v>88</v>
      </c>
      <c r="T322" t="s">
        <v>39</v>
      </c>
      <c r="U322" t="s">
        <v>97</v>
      </c>
      <c r="V322" t="s">
        <v>41</v>
      </c>
      <c r="W322" t="s">
        <v>41</v>
      </c>
      <c r="X322" t="s">
        <v>41</v>
      </c>
      <c r="Y322" t="s">
        <v>41</v>
      </c>
      <c r="Z322" t="s">
        <v>41</v>
      </c>
      <c r="AA322" t="s">
        <v>41</v>
      </c>
      <c r="AB322" t="s">
        <v>69</v>
      </c>
    </row>
    <row r="323" spans="1:28" x14ac:dyDescent="0.35">
      <c r="A323" t="s">
        <v>70</v>
      </c>
      <c r="B323" t="s">
        <v>27</v>
      </c>
      <c r="C323" t="s">
        <v>92</v>
      </c>
      <c r="D323" t="s">
        <v>92</v>
      </c>
      <c r="E323" s="15" t="str">
        <f t="shared" ref="E323:E386" si="10">IF(F323="NA", "Yes", F323)</f>
        <v>Yes</v>
      </c>
      <c r="F323" s="16" t="s">
        <v>29</v>
      </c>
      <c r="G323">
        <v>42</v>
      </c>
      <c r="H323" t="s">
        <v>30</v>
      </c>
      <c r="I323" t="s">
        <v>57</v>
      </c>
      <c r="J323" t="s">
        <v>47</v>
      </c>
      <c r="K323" t="s">
        <v>48</v>
      </c>
      <c r="L323" s="15" t="str">
        <f t="shared" ref="L323:L386" si="11">IF(M323="NA", "Democratic", M323)</f>
        <v>Democratic</v>
      </c>
      <c r="M323" s="16" t="s">
        <v>29</v>
      </c>
      <c r="N323" t="s">
        <v>78</v>
      </c>
      <c r="O323" t="s">
        <v>59</v>
      </c>
      <c r="P323" t="s">
        <v>73</v>
      </c>
      <c r="Q323" t="s">
        <v>74</v>
      </c>
      <c r="R323" t="s">
        <v>51</v>
      </c>
      <c r="S323" t="s">
        <v>88</v>
      </c>
      <c r="T323" t="s">
        <v>75</v>
      </c>
      <c r="U323" t="s">
        <v>52</v>
      </c>
      <c r="V323" t="s">
        <v>41</v>
      </c>
      <c r="W323" t="s">
        <v>41</v>
      </c>
      <c r="X323" t="s">
        <v>41</v>
      </c>
      <c r="Y323" t="s">
        <v>41</v>
      </c>
      <c r="Z323" t="s">
        <v>41</v>
      </c>
      <c r="AA323" t="s">
        <v>41</v>
      </c>
      <c r="AB323" t="s">
        <v>69</v>
      </c>
    </row>
    <row r="324" spans="1:28" x14ac:dyDescent="0.35">
      <c r="A324" t="s">
        <v>70</v>
      </c>
      <c r="B324" t="s">
        <v>55</v>
      </c>
      <c r="C324" t="s">
        <v>81</v>
      </c>
      <c r="D324" t="s">
        <v>81</v>
      </c>
      <c r="E324" s="15" t="str">
        <f t="shared" si="10"/>
        <v>Yes</v>
      </c>
      <c r="F324" s="16" t="s">
        <v>29</v>
      </c>
      <c r="G324" t="s">
        <v>77</v>
      </c>
      <c r="H324" t="s">
        <v>45</v>
      </c>
      <c r="I324" t="s">
        <v>98</v>
      </c>
      <c r="J324" t="s">
        <v>47</v>
      </c>
      <c r="K324" t="s">
        <v>48</v>
      </c>
      <c r="L324" s="15" t="str">
        <f t="shared" si="11"/>
        <v>Democratic</v>
      </c>
      <c r="M324" s="16" t="s">
        <v>29</v>
      </c>
      <c r="N324" t="s">
        <v>78</v>
      </c>
      <c r="O324" t="s">
        <v>59</v>
      </c>
      <c r="P324" t="s">
        <v>36</v>
      </c>
      <c r="Q324" t="s">
        <v>74</v>
      </c>
      <c r="R324" t="s">
        <v>87</v>
      </c>
      <c r="S324" t="s">
        <v>39</v>
      </c>
      <c r="T324" t="s">
        <v>39</v>
      </c>
      <c r="U324" t="s">
        <v>40</v>
      </c>
      <c r="V324" t="s">
        <v>37</v>
      </c>
      <c r="W324" t="s">
        <v>37</v>
      </c>
      <c r="X324" t="s">
        <v>41</v>
      </c>
      <c r="Y324" t="s">
        <v>41</v>
      </c>
      <c r="Z324" t="s">
        <v>41</v>
      </c>
      <c r="AA324" t="s">
        <v>41</v>
      </c>
      <c r="AB324" t="s">
        <v>53</v>
      </c>
    </row>
    <row r="325" spans="1:28" x14ac:dyDescent="0.35">
      <c r="A325" t="s">
        <v>109</v>
      </c>
      <c r="B325" t="s">
        <v>27</v>
      </c>
      <c r="C325" t="s">
        <v>92</v>
      </c>
      <c r="D325" t="s">
        <v>28</v>
      </c>
      <c r="E325" s="15" t="str">
        <f t="shared" si="10"/>
        <v>Yes</v>
      </c>
      <c r="F325" s="16" t="s">
        <v>32</v>
      </c>
      <c r="G325">
        <v>38</v>
      </c>
      <c r="H325" t="s">
        <v>45</v>
      </c>
      <c r="I325" t="s">
        <v>120</v>
      </c>
      <c r="J325" t="s">
        <v>47</v>
      </c>
      <c r="K325" t="s">
        <v>102</v>
      </c>
      <c r="L325" s="15" t="str">
        <f t="shared" si="11"/>
        <v>Democratic</v>
      </c>
      <c r="M325" s="16" t="s">
        <v>85</v>
      </c>
      <c r="N325" t="s">
        <v>66</v>
      </c>
      <c r="O325" t="s">
        <v>35</v>
      </c>
      <c r="P325" t="s">
        <v>111</v>
      </c>
      <c r="Q325" t="s">
        <v>61</v>
      </c>
      <c r="R325" t="s">
        <v>51</v>
      </c>
      <c r="S325" t="s">
        <v>39</v>
      </c>
      <c r="T325" t="s">
        <v>39</v>
      </c>
      <c r="U325" t="s">
        <v>52</v>
      </c>
      <c r="V325" t="s">
        <v>76</v>
      </c>
      <c r="W325" t="s">
        <v>76</v>
      </c>
      <c r="X325" t="s">
        <v>76</v>
      </c>
      <c r="Y325" t="s">
        <v>41</v>
      </c>
      <c r="Z325" t="s">
        <v>76</v>
      </c>
      <c r="AA325" t="s">
        <v>41</v>
      </c>
      <c r="AB325" t="s">
        <v>69</v>
      </c>
    </row>
    <row r="326" spans="1:28" x14ac:dyDescent="0.35">
      <c r="A326" t="s">
        <v>89</v>
      </c>
      <c r="B326" t="s">
        <v>55</v>
      </c>
      <c r="C326" t="s">
        <v>28</v>
      </c>
      <c r="D326" t="s">
        <v>28</v>
      </c>
      <c r="E326" s="15" t="str">
        <f t="shared" si="10"/>
        <v>Yes</v>
      </c>
      <c r="F326" s="16" t="s">
        <v>29</v>
      </c>
      <c r="G326">
        <v>68</v>
      </c>
      <c r="H326" t="s">
        <v>106</v>
      </c>
      <c r="I326" t="s">
        <v>120</v>
      </c>
      <c r="J326" t="s">
        <v>47</v>
      </c>
      <c r="K326" t="s">
        <v>48</v>
      </c>
      <c r="L326" s="15" t="str">
        <f t="shared" si="11"/>
        <v>Neither/Other (DO NOT READ)</v>
      </c>
      <c r="M326" s="16" t="s">
        <v>103</v>
      </c>
      <c r="N326" t="s">
        <v>49</v>
      </c>
      <c r="O326" t="s">
        <v>35</v>
      </c>
      <c r="P326" t="s">
        <v>127</v>
      </c>
      <c r="Q326" t="s">
        <v>79</v>
      </c>
      <c r="R326" t="s">
        <v>51</v>
      </c>
      <c r="S326" t="s">
        <v>39</v>
      </c>
      <c r="T326" t="s">
        <v>39</v>
      </c>
      <c r="U326" t="s">
        <v>40</v>
      </c>
      <c r="V326" t="s">
        <v>41</v>
      </c>
      <c r="W326" t="s">
        <v>76</v>
      </c>
      <c r="X326" t="s">
        <v>76</v>
      </c>
      <c r="Y326" t="s">
        <v>41</v>
      </c>
      <c r="Z326" t="s">
        <v>41</v>
      </c>
      <c r="AA326" t="s">
        <v>41</v>
      </c>
      <c r="AB326" t="s">
        <v>42</v>
      </c>
    </row>
    <row r="327" spans="1:28" x14ac:dyDescent="0.35">
      <c r="A327" t="s">
        <v>99</v>
      </c>
      <c r="B327" t="s">
        <v>27</v>
      </c>
      <c r="C327" t="s">
        <v>28</v>
      </c>
      <c r="D327" t="s">
        <v>28</v>
      </c>
      <c r="E327" s="15" t="str">
        <f t="shared" si="10"/>
        <v>Yes</v>
      </c>
      <c r="F327" s="16" t="s">
        <v>29</v>
      </c>
      <c r="G327">
        <v>47</v>
      </c>
      <c r="H327" t="s">
        <v>45</v>
      </c>
      <c r="I327" t="s">
        <v>57</v>
      </c>
      <c r="J327" t="s">
        <v>47</v>
      </c>
      <c r="K327" t="s">
        <v>48</v>
      </c>
      <c r="L327" s="15" t="str">
        <f t="shared" si="11"/>
        <v>Democratic</v>
      </c>
      <c r="M327" s="16" t="s">
        <v>85</v>
      </c>
      <c r="N327" t="s">
        <v>66</v>
      </c>
      <c r="O327" t="s">
        <v>59</v>
      </c>
      <c r="P327" t="s">
        <v>111</v>
      </c>
      <c r="Q327" t="s">
        <v>61</v>
      </c>
      <c r="R327" t="s">
        <v>51</v>
      </c>
      <c r="S327" t="s">
        <v>39</v>
      </c>
      <c r="T327" t="s">
        <v>75</v>
      </c>
      <c r="U327" t="s">
        <v>52</v>
      </c>
      <c r="V327" t="s">
        <v>76</v>
      </c>
      <c r="W327" t="s">
        <v>41</v>
      </c>
      <c r="X327" t="s">
        <v>76</v>
      </c>
      <c r="Y327" t="s">
        <v>41</v>
      </c>
      <c r="Z327" t="s">
        <v>41</v>
      </c>
      <c r="AA327" t="s">
        <v>41</v>
      </c>
      <c r="AB327" t="s">
        <v>69</v>
      </c>
    </row>
    <row r="328" spans="1:28" x14ac:dyDescent="0.35">
      <c r="A328" t="s">
        <v>100</v>
      </c>
      <c r="B328" t="s">
        <v>27</v>
      </c>
      <c r="C328" t="s">
        <v>56</v>
      </c>
      <c r="D328" t="s">
        <v>56</v>
      </c>
      <c r="E328" s="15" t="str">
        <f t="shared" si="10"/>
        <v>Yes</v>
      </c>
      <c r="F328" s="16" t="s">
        <v>29</v>
      </c>
      <c r="G328">
        <v>40</v>
      </c>
      <c r="H328" t="s">
        <v>45</v>
      </c>
      <c r="I328" t="s">
        <v>90</v>
      </c>
      <c r="J328" t="s">
        <v>47</v>
      </c>
      <c r="K328" t="s">
        <v>48</v>
      </c>
      <c r="L328" s="15" t="str">
        <f t="shared" si="11"/>
        <v>Democratic</v>
      </c>
      <c r="M328" s="16" t="s">
        <v>29</v>
      </c>
      <c r="N328" t="s">
        <v>78</v>
      </c>
      <c r="O328" t="s">
        <v>35</v>
      </c>
      <c r="P328" t="s">
        <v>60</v>
      </c>
      <c r="Q328" t="s">
        <v>61</v>
      </c>
      <c r="R328" t="s">
        <v>51</v>
      </c>
      <c r="S328" t="s">
        <v>39</v>
      </c>
      <c r="T328" t="s">
        <v>62</v>
      </c>
      <c r="U328" t="s">
        <v>52</v>
      </c>
      <c r="V328" t="s">
        <v>41</v>
      </c>
      <c r="W328" t="s">
        <v>41</v>
      </c>
      <c r="X328" t="s">
        <v>41</v>
      </c>
      <c r="Y328" t="s">
        <v>76</v>
      </c>
      <c r="Z328" t="s">
        <v>41</v>
      </c>
      <c r="AA328" t="s">
        <v>41</v>
      </c>
      <c r="AB328" t="s">
        <v>53</v>
      </c>
    </row>
    <row r="329" spans="1:28" x14ac:dyDescent="0.35">
      <c r="A329" t="s">
        <v>138</v>
      </c>
      <c r="B329" t="s">
        <v>27</v>
      </c>
      <c r="C329" t="s">
        <v>56</v>
      </c>
      <c r="D329" t="s">
        <v>56</v>
      </c>
      <c r="E329" s="15" t="str">
        <f t="shared" si="10"/>
        <v>Yes</v>
      </c>
      <c r="F329" s="16" t="s">
        <v>29</v>
      </c>
      <c r="G329">
        <v>50</v>
      </c>
      <c r="H329" t="s">
        <v>45</v>
      </c>
      <c r="I329" t="s">
        <v>77</v>
      </c>
      <c r="J329" t="s">
        <v>47</v>
      </c>
      <c r="K329" t="s">
        <v>48</v>
      </c>
      <c r="L329" s="15" t="str">
        <f t="shared" si="11"/>
        <v>Democratic</v>
      </c>
      <c r="M329" s="16" t="s">
        <v>29</v>
      </c>
      <c r="N329" t="s">
        <v>34</v>
      </c>
      <c r="O329" t="s">
        <v>35</v>
      </c>
      <c r="P329" t="s">
        <v>162</v>
      </c>
      <c r="Q329" t="s">
        <v>37</v>
      </c>
      <c r="R329" t="s">
        <v>38</v>
      </c>
      <c r="S329" t="s">
        <v>39</v>
      </c>
      <c r="T329" t="s">
        <v>39</v>
      </c>
      <c r="U329" t="s">
        <v>52</v>
      </c>
      <c r="V329" t="s">
        <v>41</v>
      </c>
      <c r="W329" t="s">
        <v>76</v>
      </c>
      <c r="X329" t="s">
        <v>76</v>
      </c>
      <c r="Y329" t="s">
        <v>41</v>
      </c>
      <c r="Z329" t="s">
        <v>41</v>
      </c>
      <c r="AA329" t="s">
        <v>41</v>
      </c>
      <c r="AB329" t="s">
        <v>42</v>
      </c>
    </row>
    <row r="330" spans="1:28" x14ac:dyDescent="0.35">
      <c r="A330" t="s">
        <v>109</v>
      </c>
      <c r="B330" t="s">
        <v>27</v>
      </c>
      <c r="C330" t="s">
        <v>92</v>
      </c>
      <c r="D330" t="s">
        <v>28</v>
      </c>
      <c r="E330" s="15" t="str">
        <f t="shared" si="10"/>
        <v>Yes</v>
      </c>
      <c r="F330" s="16" t="s">
        <v>32</v>
      </c>
      <c r="G330">
        <v>38</v>
      </c>
      <c r="H330" t="s">
        <v>30</v>
      </c>
      <c r="I330" t="s">
        <v>90</v>
      </c>
      <c r="J330" t="s">
        <v>32</v>
      </c>
      <c r="K330" t="s">
        <v>33</v>
      </c>
      <c r="L330" s="15" t="str">
        <f t="shared" si="11"/>
        <v>Democratic</v>
      </c>
      <c r="M330" s="16" t="s">
        <v>29</v>
      </c>
      <c r="N330" t="s">
        <v>78</v>
      </c>
      <c r="O330" t="s">
        <v>59</v>
      </c>
      <c r="P330" t="s">
        <v>60</v>
      </c>
      <c r="Q330" t="s">
        <v>86</v>
      </c>
      <c r="R330" t="s">
        <v>51</v>
      </c>
      <c r="S330" t="s">
        <v>39</v>
      </c>
      <c r="T330" t="s">
        <v>75</v>
      </c>
      <c r="U330" t="s">
        <v>40</v>
      </c>
      <c r="V330" t="s">
        <v>76</v>
      </c>
      <c r="W330" t="s">
        <v>41</v>
      </c>
      <c r="X330" t="s">
        <v>41</v>
      </c>
      <c r="Y330" t="s">
        <v>76</v>
      </c>
      <c r="Z330" t="s">
        <v>41</v>
      </c>
      <c r="AA330" t="s">
        <v>41</v>
      </c>
      <c r="AB330" t="s">
        <v>53</v>
      </c>
    </row>
    <row r="331" spans="1:28" x14ac:dyDescent="0.35">
      <c r="A331" t="s">
        <v>63</v>
      </c>
      <c r="B331" t="s">
        <v>27</v>
      </c>
      <c r="C331" t="s">
        <v>28</v>
      </c>
      <c r="D331" t="s">
        <v>28</v>
      </c>
      <c r="E331" s="15" t="str">
        <f t="shared" si="10"/>
        <v>Yes</v>
      </c>
      <c r="F331" s="16" t="s">
        <v>29</v>
      </c>
      <c r="G331">
        <v>46</v>
      </c>
      <c r="H331" t="s">
        <v>45</v>
      </c>
      <c r="I331" t="s">
        <v>57</v>
      </c>
      <c r="J331" t="s">
        <v>47</v>
      </c>
      <c r="K331" t="s">
        <v>48</v>
      </c>
      <c r="L331" s="15" t="str">
        <f t="shared" si="11"/>
        <v>Democratic</v>
      </c>
      <c r="M331" s="16" t="s">
        <v>29</v>
      </c>
      <c r="N331" t="s">
        <v>49</v>
      </c>
      <c r="O331" t="s">
        <v>35</v>
      </c>
      <c r="P331" t="s">
        <v>73</v>
      </c>
      <c r="Q331" t="s">
        <v>61</v>
      </c>
      <c r="R331" t="s">
        <v>51</v>
      </c>
      <c r="S331" t="s">
        <v>39</v>
      </c>
      <c r="T331" t="s">
        <v>39</v>
      </c>
      <c r="U331" t="s">
        <v>52</v>
      </c>
      <c r="V331" t="s">
        <v>76</v>
      </c>
      <c r="W331" t="s">
        <v>76</v>
      </c>
      <c r="X331" t="s">
        <v>76</v>
      </c>
      <c r="Y331" t="s">
        <v>76</v>
      </c>
      <c r="Z331" t="s">
        <v>76</v>
      </c>
      <c r="AA331" t="s">
        <v>41</v>
      </c>
      <c r="AB331" t="s">
        <v>42</v>
      </c>
    </row>
    <row r="332" spans="1:28" x14ac:dyDescent="0.35">
      <c r="A332" t="s">
        <v>138</v>
      </c>
      <c r="B332" t="s">
        <v>101</v>
      </c>
      <c r="C332" t="s">
        <v>81</v>
      </c>
      <c r="D332" t="s">
        <v>81</v>
      </c>
      <c r="E332" s="15" t="str">
        <f t="shared" si="10"/>
        <v>Yes</v>
      </c>
      <c r="F332" s="16" t="s">
        <v>29</v>
      </c>
      <c r="G332">
        <v>65</v>
      </c>
      <c r="H332" t="s">
        <v>45</v>
      </c>
      <c r="I332" t="s">
        <v>57</v>
      </c>
      <c r="J332" t="s">
        <v>47</v>
      </c>
      <c r="K332" t="s">
        <v>102</v>
      </c>
      <c r="L332" s="15" t="str">
        <f t="shared" si="11"/>
        <v>Democratic</v>
      </c>
      <c r="M332" s="16" t="s">
        <v>29</v>
      </c>
      <c r="N332" t="s">
        <v>58</v>
      </c>
      <c r="O332" t="s">
        <v>35</v>
      </c>
      <c r="P332" t="s">
        <v>73</v>
      </c>
      <c r="Q332" t="s">
        <v>86</v>
      </c>
      <c r="R332" t="s">
        <v>51</v>
      </c>
      <c r="S332" t="s">
        <v>62</v>
      </c>
      <c r="T332" t="s">
        <v>75</v>
      </c>
      <c r="U332" t="s">
        <v>40</v>
      </c>
      <c r="V332" t="s">
        <v>41</v>
      </c>
      <c r="W332" t="s">
        <v>76</v>
      </c>
      <c r="X332" t="s">
        <v>41</v>
      </c>
      <c r="Y332" t="s">
        <v>41</v>
      </c>
      <c r="Z332" t="s">
        <v>41</v>
      </c>
      <c r="AA332" t="s">
        <v>41</v>
      </c>
      <c r="AB332" t="s">
        <v>53</v>
      </c>
    </row>
    <row r="333" spans="1:28" x14ac:dyDescent="0.35">
      <c r="A333" t="s">
        <v>89</v>
      </c>
      <c r="B333" t="s">
        <v>27</v>
      </c>
      <c r="C333" t="s">
        <v>56</v>
      </c>
      <c r="D333" t="s">
        <v>56</v>
      </c>
      <c r="E333" s="15" t="str">
        <f t="shared" si="10"/>
        <v>Yes</v>
      </c>
      <c r="F333" s="16" t="s">
        <v>29</v>
      </c>
      <c r="G333">
        <v>70</v>
      </c>
      <c r="H333" t="s">
        <v>135</v>
      </c>
      <c r="I333" t="s">
        <v>120</v>
      </c>
      <c r="J333" t="s">
        <v>47</v>
      </c>
      <c r="K333" t="s">
        <v>48</v>
      </c>
      <c r="L333" s="15" t="str">
        <f t="shared" si="11"/>
        <v>Democratic</v>
      </c>
      <c r="M333" s="16" t="s">
        <v>29</v>
      </c>
      <c r="N333" t="s">
        <v>34</v>
      </c>
      <c r="O333" t="s">
        <v>35</v>
      </c>
      <c r="P333" t="s">
        <v>111</v>
      </c>
      <c r="Q333" t="s">
        <v>152</v>
      </c>
      <c r="R333" t="s">
        <v>38</v>
      </c>
      <c r="S333" t="s">
        <v>39</v>
      </c>
      <c r="T333" t="s">
        <v>75</v>
      </c>
      <c r="U333" t="s">
        <v>40</v>
      </c>
      <c r="V333" t="s">
        <v>41</v>
      </c>
      <c r="W333" t="s">
        <v>41</v>
      </c>
      <c r="X333" t="s">
        <v>41</v>
      </c>
      <c r="Y333" t="s">
        <v>41</v>
      </c>
      <c r="Z333" t="s">
        <v>41</v>
      </c>
      <c r="AA333" t="s">
        <v>41</v>
      </c>
      <c r="AB333" t="s">
        <v>53</v>
      </c>
    </row>
    <row r="334" spans="1:28" x14ac:dyDescent="0.35">
      <c r="A334" t="s">
        <v>89</v>
      </c>
      <c r="B334" t="s">
        <v>123</v>
      </c>
      <c r="C334" t="s">
        <v>44</v>
      </c>
      <c r="D334" t="s">
        <v>28</v>
      </c>
      <c r="E334" s="15" t="str">
        <f t="shared" si="10"/>
        <v>No</v>
      </c>
      <c r="F334" s="16" t="s">
        <v>47</v>
      </c>
      <c r="G334" t="s">
        <v>77</v>
      </c>
      <c r="H334" t="s">
        <v>45</v>
      </c>
      <c r="I334" t="s">
        <v>120</v>
      </c>
      <c r="J334" t="s">
        <v>47</v>
      </c>
      <c r="K334" t="s">
        <v>48</v>
      </c>
      <c r="L334" s="15" t="str">
        <f t="shared" si="11"/>
        <v>Democratic</v>
      </c>
      <c r="M334" s="16" t="s">
        <v>29</v>
      </c>
      <c r="N334" t="s">
        <v>34</v>
      </c>
      <c r="O334" t="s">
        <v>35</v>
      </c>
      <c r="P334" t="s">
        <v>60</v>
      </c>
      <c r="Q334" t="s">
        <v>74</v>
      </c>
      <c r="R334" t="s">
        <v>51</v>
      </c>
      <c r="S334" t="s">
        <v>39</v>
      </c>
      <c r="T334" t="s">
        <v>39</v>
      </c>
      <c r="U334" t="s">
        <v>68</v>
      </c>
      <c r="V334" t="s">
        <v>41</v>
      </c>
      <c r="W334" t="s">
        <v>76</v>
      </c>
      <c r="X334" t="s">
        <v>76</v>
      </c>
      <c r="Y334" t="s">
        <v>76</v>
      </c>
      <c r="Z334" t="s">
        <v>76</v>
      </c>
      <c r="AA334" t="s">
        <v>41</v>
      </c>
      <c r="AB334" t="s">
        <v>42</v>
      </c>
    </row>
    <row r="335" spans="1:28" x14ac:dyDescent="0.35">
      <c r="A335" t="s">
        <v>80</v>
      </c>
      <c r="B335" t="s">
        <v>101</v>
      </c>
      <c r="C335" t="s">
        <v>81</v>
      </c>
      <c r="D335" t="s">
        <v>81</v>
      </c>
      <c r="E335" s="15" t="str">
        <f t="shared" si="10"/>
        <v>Yes</v>
      </c>
      <c r="F335" s="16" t="s">
        <v>29</v>
      </c>
      <c r="G335">
        <v>70</v>
      </c>
      <c r="H335" t="s">
        <v>45</v>
      </c>
      <c r="I335" t="s">
        <v>31</v>
      </c>
      <c r="J335" t="s">
        <v>47</v>
      </c>
      <c r="K335" t="s">
        <v>48</v>
      </c>
      <c r="L335" s="15" t="str">
        <f t="shared" si="11"/>
        <v>Democratic</v>
      </c>
      <c r="M335" s="16" t="s">
        <v>29</v>
      </c>
      <c r="N335" t="s">
        <v>66</v>
      </c>
      <c r="O335" t="s">
        <v>59</v>
      </c>
      <c r="P335" t="s">
        <v>177</v>
      </c>
      <c r="Q335" t="s">
        <v>152</v>
      </c>
      <c r="R335" t="s">
        <v>38</v>
      </c>
      <c r="S335" t="s">
        <v>39</v>
      </c>
      <c r="T335" t="s">
        <v>39</v>
      </c>
      <c r="U335" t="s">
        <v>97</v>
      </c>
      <c r="V335" t="s">
        <v>41</v>
      </c>
      <c r="W335" t="s">
        <v>41</v>
      </c>
      <c r="X335" t="s">
        <v>41</v>
      </c>
      <c r="Y335" t="s">
        <v>76</v>
      </c>
      <c r="Z335" t="s">
        <v>41</v>
      </c>
      <c r="AA335" t="s">
        <v>41</v>
      </c>
      <c r="AB335" t="s">
        <v>53</v>
      </c>
    </row>
    <row r="336" spans="1:28" x14ac:dyDescent="0.35">
      <c r="A336" t="s">
        <v>99</v>
      </c>
      <c r="B336" t="s">
        <v>55</v>
      </c>
      <c r="C336" t="s">
        <v>81</v>
      </c>
      <c r="D336" t="s">
        <v>81</v>
      </c>
      <c r="E336" s="15" t="str">
        <f t="shared" si="10"/>
        <v>Yes</v>
      </c>
      <c r="F336" s="16" t="s">
        <v>29</v>
      </c>
      <c r="G336">
        <v>59</v>
      </c>
      <c r="H336" t="s">
        <v>45</v>
      </c>
      <c r="I336" t="s">
        <v>98</v>
      </c>
      <c r="J336" t="s">
        <v>47</v>
      </c>
      <c r="K336" t="s">
        <v>48</v>
      </c>
      <c r="L336" s="15" t="str">
        <f t="shared" si="11"/>
        <v>Democratic</v>
      </c>
      <c r="M336" s="16" t="s">
        <v>29</v>
      </c>
      <c r="N336" t="s">
        <v>78</v>
      </c>
      <c r="O336" t="s">
        <v>35</v>
      </c>
      <c r="P336" t="s">
        <v>60</v>
      </c>
      <c r="Q336" t="s">
        <v>61</v>
      </c>
      <c r="R336" t="s">
        <v>51</v>
      </c>
      <c r="S336" t="s">
        <v>39</v>
      </c>
      <c r="T336" t="s">
        <v>39</v>
      </c>
      <c r="U336" t="s">
        <v>68</v>
      </c>
      <c r="V336" t="s">
        <v>41</v>
      </c>
      <c r="W336" t="s">
        <v>41</v>
      </c>
      <c r="X336" t="s">
        <v>41</v>
      </c>
      <c r="Y336" t="s">
        <v>41</v>
      </c>
      <c r="Z336" t="s">
        <v>41</v>
      </c>
      <c r="AA336" t="s">
        <v>41</v>
      </c>
      <c r="AB336" t="s">
        <v>53</v>
      </c>
    </row>
    <row r="337" spans="1:28" x14ac:dyDescent="0.35">
      <c r="A337" t="s">
        <v>26</v>
      </c>
      <c r="B337" t="s">
        <v>64</v>
      </c>
      <c r="C337" t="s">
        <v>28</v>
      </c>
      <c r="D337" t="s">
        <v>28</v>
      </c>
      <c r="E337" s="15" t="str">
        <f t="shared" si="10"/>
        <v>Yes</v>
      </c>
      <c r="F337" s="16" t="s">
        <v>29</v>
      </c>
      <c r="G337">
        <v>38</v>
      </c>
      <c r="H337" t="s">
        <v>30</v>
      </c>
      <c r="I337" t="s">
        <v>121</v>
      </c>
      <c r="J337" t="s">
        <v>47</v>
      </c>
      <c r="K337" t="s">
        <v>48</v>
      </c>
      <c r="L337" s="15" t="str">
        <f t="shared" si="11"/>
        <v>Democratic</v>
      </c>
      <c r="M337" s="16" t="s">
        <v>85</v>
      </c>
      <c r="N337" t="s">
        <v>58</v>
      </c>
      <c r="O337" t="s">
        <v>59</v>
      </c>
      <c r="P337" t="s">
        <v>125</v>
      </c>
      <c r="Q337" t="s">
        <v>61</v>
      </c>
      <c r="R337" t="s">
        <v>51</v>
      </c>
      <c r="S337" t="s">
        <v>39</v>
      </c>
      <c r="T337" t="s">
        <v>39</v>
      </c>
      <c r="U337" t="s">
        <v>40</v>
      </c>
      <c r="V337" t="s">
        <v>41</v>
      </c>
      <c r="W337" t="s">
        <v>41</v>
      </c>
      <c r="X337" t="s">
        <v>76</v>
      </c>
      <c r="Y337" t="s">
        <v>76</v>
      </c>
      <c r="Z337" t="s">
        <v>41</v>
      </c>
      <c r="AA337" t="s">
        <v>41</v>
      </c>
      <c r="AB337" t="s">
        <v>53</v>
      </c>
    </row>
    <row r="338" spans="1:28" x14ac:dyDescent="0.35">
      <c r="A338" t="s">
        <v>179</v>
      </c>
      <c r="B338" t="s">
        <v>123</v>
      </c>
      <c r="C338" t="s">
        <v>28</v>
      </c>
      <c r="D338" t="s">
        <v>28</v>
      </c>
      <c r="E338" s="15" t="str">
        <f t="shared" si="10"/>
        <v>Yes</v>
      </c>
      <c r="F338" s="16" t="s">
        <v>29</v>
      </c>
      <c r="G338">
        <v>35</v>
      </c>
      <c r="H338" t="s">
        <v>45</v>
      </c>
      <c r="I338" t="s">
        <v>90</v>
      </c>
      <c r="J338" t="s">
        <v>32</v>
      </c>
      <c r="K338" t="s">
        <v>33</v>
      </c>
      <c r="L338" s="15" t="str">
        <f t="shared" si="11"/>
        <v>Democratic</v>
      </c>
      <c r="M338" s="16" t="s">
        <v>85</v>
      </c>
      <c r="N338" t="s">
        <v>49</v>
      </c>
      <c r="O338" t="s">
        <v>35</v>
      </c>
      <c r="P338" t="s">
        <v>60</v>
      </c>
      <c r="Q338" t="s">
        <v>86</v>
      </c>
      <c r="R338" t="s">
        <v>87</v>
      </c>
      <c r="S338" t="s">
        <v>88</v>
      </c>
      <c r="T338" t="s">
        <v>75</v>
      </c>
      <c r="U338" t="s">
        <v>97</v>
      </c>
      <c r="V338" t="s">
        <v>41</v>
      </c>
      <c r="W338" t="s">
        <v>76</v>
      </c>
      <c r="X338" t="s">
        <v>76</v>
      </c>
      <c r="Y338" t="s">
        <v>41</v>
      </c>
      <c r="Z338" t="s">
        <v>41</v>
      </c>
      <c r="AA338" t="s">
        <v>41</v>
      </c>
      <c r="AB338" t="s">
        <v>53</v>
      </c>
    </row>
    <row r="339" spans="1:28" x14ac:dyDescent="0.35">
      <c r="A339" t="s">
        <v>141</v>
      </c>
      <c r="B339" t="s">
        <v>64</v>
      </c>
      <c r="C339" t="s">
        <v>92</v>
      </c>
      <c r="D339" t="s">
        <v>92</v>
      </c>
      <c r="E339" s="15" t="str">
        <f t="shared" si="10"/>
        <v>Yes</v>
      </c>
      <c r="F339" s="16" t="s">
        <v>29</v>
      </c>
      <c r="G339">
        <v>28</v>
      </c>
      <c r="H339" t="s">
        <v>114</v>
      </c>
      <c r="I339" t="s">
        <v>77</v>
      </c>
      <c r="J339" t="s">
        <v>47</v>
      </c>
      <c r="K339" t="s">
        <v>48</v>
      </c>
      <c r="L339" s="15" t="str">
        <f t="shared" si="11"/>
        <v>Democratic</v>
      </c>
      <c r="M339" s="16" t="s">
        <v>29</v>
      </c>
      <c r="N339" t="s">
        <v>78</v>
      </c>
      <c r="O339" t="s">
        <v>59</v>
      </c>
      <c r="P339" t="s">
        <v>60</v>
      </c>
      <c r="Q339" t="s">
        <v>91</v>
      </c>
      <c r="R339" t="s">
        <v>87</v>
      </c>
      <c r="S339" t="s">
        <v>39</v>
      </c>
      <c r="T339" t="s">
        <v>39</v>
      </c>
      <c r="U339" t="s">
        <v>68</v>
      </c>
      <c r="V339" t="s">
        <v>41</v>
      </c>
      <c r="W339" t="s">
        <v>41</v>
      </c>
      <c r="X339" t="s">
        <v>41</v>
      </c>
      <c r="Y339" t="s">
        <v>41</v>
      </c>
      <c r="Z339" t="s">
        <v>41</v>
      </c>
      <c r="AA339" t="s">
        <v>41</v>
      </c>
      <c r="AB339" t="s">
        <v>69</v>
      </c>
    </row>
    <row r="340" spans="1:28" x14ac:dyDescent="0.35">
      <c r="A340" t="s">
        <v>82</v>
      </c>
      <c r="B340" t="s">
        <v>27</v>
      </c>
      <c r="C340" t="s">
        <v>56</v>
      </c>
      <c r="D340" t="s">
        <v>56</v>
      </c>
      <c r="E340" s="15" t="str">
        <f t="shared" si="10"/>
        <v>Yes</v>
      </c>
      <c r="F340" s="16" t="s">
        <v>29</v>
      </c>
      <c r="G340">
        <v>47</v>
      </c>
      <c r="H340" t="s">
        <v>30</v>
      </c>
      <c r="I340" t="s">
        <v>90</v>
      </c>
      <c r="J340" t="s">
        <v>47</v>
      </c>
      <c r="K340" t="s">
        <v>48</v>
      </c>
      <c r="L340" s="15" t="str">
        <f t="shared" si="11"/>
        <v>Democratic</v>
      </c>
      <c r="M340" s="16" t="s">
        <v>29</v>
      </c>
      <c r="N340" t="s">
        <v>66</v>
      </c>
      <c r="O340" t="s">
        <v>35</v>
      </c>
      <c r="P340" t="s">
        <v>60</v>
      </c>
      <c r="Q340" t="s">
        <v>61</v>
      </c>
      <c r="R340" t="s">
        <v>51</v>
      </c>
      <c r="S340" t="s">
        <v>39</v>
      </c>
      <c r="T340" t="s">
        <v>39</v>
      </c>
      <c r="U340" t="s">
        <v>52</v>
      </c>
      <c r="V340" t="s">
        <v>41</v>
      </c>
      <c r="W340" t="s">
        <v>41</v>
      </c>
      <c r="X340" t="s">
        <v>41</v>
      </c>
      <c r="Y340" t="s">
        <v>41</v>
      </c>
      <c r="Z340" t="s">
        <v>41</v>
      </c>
      <c r="AA340" t="s">
        <v>41</v>
      </c>
      <c r="AB340" t="s">
        <v>69</v>
      </c>
    </row>
    <row r="341" spans="1:28" x14ac:dyDescent="0.35">
      <c r="A341" t="s">
        <v>179</v>
      </c>
      <c r="B341" t="s">
        <v>64</v>
      </c>
      <c r="C341" t="s">
        <v>81</v>
      </c>
      <c r="D341" t="s">
        <v>81</v>
      </c>
      <c r="E341" s="15" t="str">
        <f t="shared" si="10"/>
        <v>Yes</v>
      </c>
      <c r="F341" s="16" t="s">
        <v>29</v>
      </c>
      <c r="G341">
        <v>23</v>
      </c>
      <c r="H341" t="s">
        <v>30</v>
      </c>
      <c r="I341" t="s">
        <v>65</v>
      </c>
      <c r="J341" t="s">
        <v>47</v>
      </c>
      <c r="K341" t="s">
        <v>48</v>
      </c>
      <c r="L341" s="15" t="str">
        <f t="shared" si="11"/>
        <v>Neither/Other (DO NOT READ)</v>
      </c>
      <c r="M341" s="16" t="s">
        <v>103</v>
      </c>
      <c r="N341" t="s">
        <v>78</v>
      </c>
      <c r="O341" t="s">
        <v>59</v>
      </c>
      <c r="P341" t="s">
        <v>95</v>
      </c>
      <c r="Q341" t="s">
        <v>107</v>
      </c>
      <c r="R341" t="s">
        <v>51</v>
      </c>
      <c r="S341" t="s">
        <v>88</v>
      </c>
      <c r="T341" t="s">
        <v>62</v>
      </c>
      <c r="U341" t="s">
        <v>52</v>
      </c>
      <c r="V341" t="s">
        <v>41</v>
      </c>
      <c r="W341" t="s">
        <v>37</v>
      </c>
      <c r="X341" t="s">
        <v>37</v>
      </c>
      <c r="Y341" t="s">
        <v>41</v>
      </c>
      <c r="Z341" t="s">
        <v>41</v>
      </c>
      <c r="AA341" t="s">
        <v>41</v>
      </c>
      <c r="AB341" t="s">
        <v>53</v>
      </c>
    </row>
    <row r="342" spans="1:28" x14ac:dyDescent="0.35">
      <c r="A342" t="s">
        <v>145</v>
      </c>
      <c r="B342" t="s">
        <v>27</v>
      </c>
      <c r="C342" t="s">
        <v>28</v>
      </c>
      <c r="D342" t="s">
        <v>28</v>
      </c>
      <c r="E342" s="15" t="str">
        <f t="shared" si="10"/>
        <v>Yes</v>
      </c>
      <c r="F342" s="16" t="s">
        <v>29</v>
      </c>
      <c r="G342">
        <v>46</v>
      </c>
      <c r="H342" t="s">
        <v>83</v>
      </c>
      <c r="I342" t="s">
        <v>129</v>
      </c>
      <c r="J342" t="s">
        <v>47</v>
      </c>
      <c r="K342" t="s">
        <v>48</v>
      </c>
      <c r="L342" s="15" t="str">
        <f t="shared" si="11"/>
        <v>Democratic</v>
      </c>
      <c r="M342" s="16" t="s">
        <v>29</v>
      </c>
      <c r="N342" t="s">
        <v>66</v>
      </c>
      <c r="O342" t="s">
        <v>35</v>
      </c>
      <c r="P342" t="s">
        <v>73</v>
      </c>
      <c r="Q342" t="s">
        <v>152</v>
      </c>
      <c r="R342" t="s">
        <v>51</v>
      </c>
      <c r="S342" t="s">
        <v>39</v>
      </c>
      <c r="T342" t="s">
        <v>39</v>
      </c>
      <c r="U342" t="s">
        <v>40</v>
      </c>
      <c r="V342" t="s">
        <v>41</v>
      </c>
      <c r="W342" t="s">
        <v>41</v>
      </c>
      <c r="X342" t="s">
        <v>41</v>
      </c>
      <c r="Y342" t="s">
        <v>41</v>
      </c>
      <c r="Z342" t="s">
        <v>41</v>
      </c>
      <c r="AA342" t="s">
        <v>41</v>
      </c>
      <c r="AB342" t="s">
        <v>53</v>
      </c>
    </row>
    <row r="343" spans="1:28" x14ac:dyDescent="0.35">
      <c r="A343" t="s">
        <v>112</v>
      </c>
      <c r="B343" t="s">
        <v>64</v>
      </c>
      <c r="C343" t="s">
        <v>81</v>
      </c>
      <c r="D343" t="s">
        <v>81</v>
      </c>
      <c r="E343" s="15" t="str">
        <f t="shared" si="10"/>
        <v>Yes</v>
      </c>
      <c r="F343" s="16" t="s">
        <v>29</v>
      </c>
      <c r="G343">
        <v>77</v>
      </c>
      <c r="H343" t="s">
        <v>106</v>
      </c>
      <c r="I343" t="s">
        <v>121</v>
      </c>
      <c r="J343" t="s">
        <v>47</v>
      </c>
      <c r="K343" t="s">
        <v>102</v>
      </c>
      <c r="L343" s="15" t="str">
        <f t="shared" si="11"/>
        <v>Democratic</v>
      </c>
      <c r="M343" s="16" t="s">
        <v>29</v>
      </c>
      <c r="N343" t="s">
        <v>66</v>
      </c>
      <c r="O343" t="s">
        <v>35</v>
      </c>
      <c r="P343" t="s">
        <v>111</v>
      </c>
      <c r="Q343" t="s">
        <v>61</v>
      </c>
      <c r="R343" t="s">
        <v>51</v>
      </c>
      <c r="S343" t="s">
        <v>88</v>
      </c>
      <c r="T343" t="s">
        <v>75</v>
      </c>
      <c r="U343" t="s">
        <v>40</v>
      </c>
      <c r="V343" t="s">
        <v>41</v>
      </c>
      <c r="W343" t="s">
        <v>41</v>
      </c>
      <c r="X343" t="s">
        <v>41</v>
      </c>
      <c r="Y343" t="s">
        <v>41</v>
      </c>
      <c r="Z343" t="s">
        <v>41</v>
      </c>
      <c r="AA343" t="s">
        <v>76</v>
      </c>
      <c r="AB343" t="s">
        <v>53</v>
      </c>
    </row>
    <row r="344" spans="1:28" x14ac:dyDescent="0.35">
      <c r="A344" t="s">
        <v>142</v>
      </c>
      <c r="B344" t="s">
        <v>27</v>
      </c>
      <c r="C344" t="s">
        <v>28</v>
      </c>
      <c r="D344" t="s">
        <v>28</v>
      </c>
      <c r="E344" s="15" t="str">
        <f t="shared" si="10"/>
        <v>Yes</v>
      </c>
      <c r="F344" s="16" t="s">
        <v>29</v>
      </c>
      <c r="G344">
        <v>36</v>
      </c>
      <c r="H344" t="s">
        <v>30</v>
      </c>
      <c r="I344" t="s">
        <v>31</v>
      </c>
      <c r="J344" t="s">
        <v>47</v>
      </c>
      <c r="K344" t="s">
        <v>48</v>
      </c>
      <c r="L344" s="15" t="str">
        <f t="shared" si="11"/>
        <v>Democratic</v>
      </c>
      <c r="M344" s="16" t="s">
        <v>85</v>
      </c>
      <c r="N344" t="s">
        <v>58</v>
      </c>
      <c r="O344" t="s">
        <v>35</v>
      </c>
      <c r="P344" t="s">
        <v>73</v>
      </c>
      <c r="Q344" t="s">
        <v>74</v>
      </c>
      <c r="R344" t="s">
        <v>51</v>
      </c>
      <c r="S344" t="s">
        <v>62</v>
      </c>
      <c r="T344" t="s">
        <v>62</v>
      </c>
      <c r="U344" t="s">
        <v>40</v>
      </c>
      <c r="V344" t="s">
        <v>41</v>
      </c>
      <c r="W344" t="s">
        <v>76</v>
      </c>
      <c r="X344" t="s">
        <v>76</v>
      </c>
      <c r="Y344" t="s">
        <v>41</v>
      </c>
      <c r="Z344" t="s">
        <v>76</v>
      </c>
      <c r="AA344" t="s">
        <v>41</v>
      </c>
      <c r="AB344" t="s">
        <v>42</v>
      </c>
    </row>
    <row r="345" spans="1:28" x14ac:dyDescent="0.35">
      <c r="A345" t="s">
        <v>171</v>
      </c>
      <c r="B345" t="s">
        <v>27</v>
      </c>
      <c r="C345" t="s">
        <v>28</v>
      </c>
      <c r="D345" t="s">
        <v>28</v>
      </c>
      <c r="E345" s="15" t="str">
        <f t="shared" si="10"/>
        <v>Yes</v>
      </c>
      <c r="F345" s="16" t="s">
        <v>29</v>
      </c>
      <c r="G345">
        <v>61</v>
      </c>
      <c r="H345" t="s">
        <v>30</v>
      </c>
      <c r="I345" t="s">
        <v>90</v>
      </c>
      <c r="J345" t="s">
        <v>47</v>
      </c>
      <c r="K345" t="s">
        <v>48</v>
      </c>
      <c r="L345" s="15" t="str">
        <f t="shared" si="11"/>
        <v>Democratic</v>
      </c>
      <c r="M345" s="16" t="s">
        <v>29</v>
      </c>
      <c r="N345" t="s">
        <v>34</v>
      </c>
      <c r="O345" t="s">
        <v>59</v>
      </c>
      <c r="P345" t="s">
        <v>36</v>
      </c>
      <c r="Q345" t="s">
        <v>74</v>
      </c>
      <c r="R345" t="s">
        <v>38</v>
      </c>
      <c r="S345" t="s">
        <v>88</v>
      </c>
      <c r="T345" t="s">
        <v>39</v>
      </c>
      <c r="U345" t="s">
        <v>40</v>
      </c>
      <c r="V345" t="s">
        <v>41</v>
      </c>
      <c r="W345" t="s">
        <v>41</v>
      </c>
      <c r="X345" t="s">
        <v>41</v>
      </c>
      <c r="Y345" t="s">
        <v>41</v>
      </c>
      <c r="Z345" t="s">
        <v>41</v>
      </c>
      <c r="AA345" t="s">
        <v>41</v>
      </c>
      <c r="AB345" t="s">
        <v>69</v>
      </c>
    </row>
    <row r="346" spans="1:28" x14ac:dyDescent="0.35">
      <c r="A346" t="s">
        <v>113</v>
      </c>
      <c r="B346" t="s">
        <v>150</v>
      </c>
      <c r="C346" t="s">
        <v>28</v>
      </c>
      <c r="D346" t="s">
        <v>81</v>
      </c>
      <c r="E346" s="15" t="str">
        <f t="shared" si="10"/>
        <v>Yes</v>
      </c>
      <c r="F346" s="16" t="s">
        <v>32</v>
      </c>
      <c r="G346">
        <v>32</v>
      </c>
      <c r="H346" t="s">
        <v>45</v>
      </c>
      <c r="I346" t="s">
        <v>90</v>
      </c>
      <c r="J346" t="s">
        <v>32</v>
      </c>
      <c r="K346" t="s">
        <v>33</v>
      </c>
      <c r="L346" s="15" t="str">
        <f t="shared" si="11"/>
        <v>Democratic</v>
      </c>
      <c r="M346" s="16" t="s">
        <v>29</v>
      </c>
      <c r="N346" t="s">
        <v>58</v>
      </c>
      <c r="O346" t="s">
        <v>59</v>
      </c>
      <c r="P346" t="s">
        <v>127</v>
      </c>
      <c r="Q346" t="s">
        <v>37</v>
      </c>
      <c r="R346" t="s">
        <v>51</v>
      </c>
      <c r="S346" t="s">
        <v>39</v>
      </c>
      <c r="T346" t="s">
        <v>39</v>
      </c>
      <c r="U346" t="s">
        <v>52</v>
      </c>
      <c r="V346" t="s">
        <v>41</v>
      </c>
      <c r="W346" t="s">
        <v>41</v>
      </c>
      <c r="X346" t="s">
        <v>41</v>
      </c>
      <c r="Y346" t="s">
        <v>41</v>
      </c>
      <c r="Z346" t="s">
        <v>41</v>
      </c>
      <c r="AA346" t="s">
        <v>41</v>
      </c>
      <c r="AB346" t="s">
        <v>69</v>
      </c>
    </row>
    <row r="347" spans="1:28" x14ac:dyDescent="0.35">
      <c r="A347" t="s">
        <v>134</v>
      </c>
      <c r="B347" t="s">
        <v>55</v>
      </c>
      <c r="C347" t="s">
        <v>92</v>
      </c>
      <c r="D347" t="s">
        <v>92</v>
      </c>
      <c r="E347" s="15" t="str">
        <f t="shared" si="10"/>
        <v>Yes</v>
      </c>
      <c r="F347" s="16" t="s">
        <v>29</v>
      </c>
      <c r="G347">
        <v>64</v>
      </c>
      <c r="H347" t="s">
        <v>83</v>
      </c>
      <c r="I347" t="s">
        <v>121</v>
      </c>
      <c r="J347" t="s">
        <v>47</v>
      </c>
      <c r="K347" t="s">
        <v>182</v>
      </c>
      <c r="L347" s="15" t="str">
        <f t="shared" si="11"/>
        <v>Democratic</v>
      </c>
      <c r="M347" s="16" t="s">
        <v>29</v>
      </c>
      <c r="N347" t="s">
        <v>66</v>
      </c>
      <c r="O347" t="s">
        <v>59</v>
      </c>
      <c r="P347" t="s">
        <v>132</v>
      </c>
      <c r="Q347" t="s">
        <v>61</v>
      </c>
      <c r="R347" t="s">
        <v>51</v>
      </c>
      <c r="S347" t="s">
        <v>39</v>
      </c>
      <c r="T347" t="s">
        <v>39</v>
      </c>
      <c r="U347" t="s">
        <v>97</v>
      </c>
      <c r="V347" t="s">
        <v>41</v>
      </c>
      <c r="W347" t="s">
        <v>41</v>
      </c>
      <c r="X347" t="s">
        <v>76</v>
      </c>
      <c r="Y347" t="s">
        <v>41</v>
      </c>
      <c r="Z347" t="s">
        <v>41</v>
      </c>
      <c r="AA347" t="s">
        <v>41</v>
      </c>
      <c r="AB347" t="s">
        <v>53</v>
      </c>
    </row>
    <row r="348" spans="1:28" x14ac:dyDescent="0.35">
      <c r="A348" t="s">
        <v>142</v>
      </c>
      <c r="B348" t="s">
        <v>27</v>
      </c>
      <c r="C348" t="s">
        <v>92</v>
      </c>
      <c r="D348" t="s">
        <v>92</v>
      </c>
      <c r="E348" s="15" t="str">
        <f t="shared" si="10"/>
        <v>Yes</v>
      </c>
      <c r="F348" s="16" t="s">
        <v>29</v>
      </c>
      <c r="G348">
        <v>69</v>
      </c>
      <c r="H348" t="s">
        <v>45</v>
      </c>
      <c r="I348" t="s">
        <v>57</v>
      </c>
      <c r="J348" t="s">
        <v>47</v>
      </c>
      <c r="K348" t="s">
        <v>48</v>
      </c>
      <c r="L348" s="15" t="str">
        <f t="shared" si="11"/>
        <v>Democratic</v>
      </c>
      <c r="M348" s="16" t="s">
        <v>29</v>
      </c>
      <c r="N348" t="s">
        <v>66</v>
      </c>
      <c r="O348" t="s">
        <v>59</v>
      </c>
      <c r="P348" t="s">
        <v>111</v>
      </c>
      <c r="Q348" t="s">
        <v>86</v>
      </c>
      <c r="R348" t="s">
        <v>51</v>
      </c>
      <c r="S348" t="s">
        <v>88</v>
      </c>
      <c r="T348" t="s">
        <v>75</v>
      </c>
      <c r="U348" t="s">
        <v>68</v>
      </c>
      <c r="V348" t="s">
        <v>41</v>
      </c>
      <c r="W348" t="s">
        <v>41</v>
      </c>
      <c r="X348" t="s">
        <v>41</v>
      </c>
      <c r="Y348" t="s">
        <v>41</v>
      </c>
      <c r="Z348" t="s">
        <v>41</v>
      </c>
      <c r="AA348" t="s">
        <v>41</v>
      </c>
      <c r="AB348" t="s">
        <v>42</v>
      </c>
    </row>
    <row r="349" spans="1:28" x14ac:dyDescent="0.35">
      <c r="A349" t="s">
        <v>26</v>
      </c>
      <c r="B349" t="s">
        <v>101</v>
      </c>
      <c r="C349" t="s">
        <v>81</v>
      </c>
      <c r="D349" t="s">
        <v>81</v>
      </c>
      <c r="E349" s="15" t="str">
        <f t="shared" si="10"/>
        <v>Yes</v>
      </c>
      <c r="F349" s="16" t="s">
        <v>29</v>
      </c>
      <c r="G349">
        <v>51</v>
      </c>
      <c r="H349" t="s">
        <v>45</v>
      </c>
      <c r="I349" t="s">
        <v>98</v>
      </c>
      <c r="J349" t="s">
        <v>47</v>
      </c>
      <c r="K349" t="s">
        <v>48</v>
      </c>
      <c r="L349" s="15" t="str">
        <f t="shared" si="11"/>
        <v>Democratic</v>
      </c>
      <c r="M349" s="16" t="s">
        <v>29</v>
      </c>
      <c r="N349" t="s">
        <v>34</v>
      </c>
      <c r="O349" t="s">
        <v>35</v>
      </c>
      <c r="P349" t="s">
        <v>60</v>
      </c>
      <c r="Q349" t="s">
        <v>86</v>
      </c>
      <c r="R349" t="s">
        <v>51</v>
      </c>
      <c r="S349" t="s">
        <v>39</v>
      </c>
      <c r="T349" t="s">
        <v>39</v>
      </c>
      <c r="U349" t="s">
        <v>68</v>
      </c>
      <c r="V349" t="s">
        <v>41</v>
      </c>
      <c r="W349" t="s">
        <v>76</v>
      </c>
      <c r="X349" t="s">
        <v>76</v>
      </c>
      <c r="Y349" t="s">
        <v>76</v>
      </c>
      <c r="Z349" t="s">
        <v>41</v>
      </c>
      <c r="AA349" t="s">
        <v>41</v>
      </c>
      <c r="AB349" t="s">
        <v>42</v>
      </c>
    </row>
    <row r="350" spans="1:28" x14ac:dyDescent="0.35">
      <c r="A350" t="s">
        <v>141</v>
      </c>
      <c r="B350" t="s">
        <v>64</v>
      </c>
      <c r="C350" t="s">
        <v>44</v>
      </c>
      <c r="D350" t="s">
        <v>44</v>
      </c>
      <c r="E350" s="15" t="str">
        <f t="shared" si="10"/>
        <v>Yes</v>
      </c>
      <c r="F350" s="16" t="s">
        <v>29</v>
      </c>
      <c r="G350">
        <v>43</v>
      </c>
      <c r="H350" t="s">
        <v>45</v>
      </c>
      <c r="I350" t="s">
        <v>136</v>
      </c>
      <c r="J350" t="s">
        <v>32</v>
      </c>
      <c r="K350" t="s">
        <v>137</v>
      </c>
      <c r="L350" s="15" t="str">
        <f t="shared" si="11"/>
        <v>Democratic</v>
      </c>
      <c r="M350" s="16" t="s">
        <v>85</v>
      </c>
      <c r="N350" t="s">
        <v>58</v>
      </c>
      <c r="O350" t="s">
        <v>35</v>
      </c>
      <c r="P350" t="s">
        <v>60</v>
      </c>
      <c r="Q350" t="s">
        <v>61</v>
      </c>
      <c r="R350" t="s">
        <v>51</v>
      </c>
      <c r="S350" t="s">
        <v>104</v>
      </c>
      <c r="T350" t="s">
        <v>39</v>
      </c>
      <c r="U350" t="s">
        <v>97</v>
      </c>
      <c r="V350" t="s">
        <v>41</v>
      </c>
      <c r="W350" t="s">
        <v>41</v>
      </c>
      <c r="X350" t="s">
        <v>76</v>
      </c>
      <c r="Y350" t="s">
        <v>41</v>
      </c>
      <c r="Z350" t="s">
        <v>41</v>
      </c>
      <c r="AA350" t="s">
        <v>41</v>
      </c>
      <c r="AB350" t="s">
        <v>53</v>
      </c>
    </row>
    <row r="351" spans="1:28" x14ac:dyDescent="0.35">
      <c r="A351" t="s">
        <v>141</v>
      </c>
      <c r="B351" t="s">
        <v>101</v>
      </c>
      <c r="C351" t="s">
        <v>56</v>
      </c>
      <c r="D351" t="s">
        <v>56</v>
      </c>
      <c r="E351" s="15" t="str">
        <f t="shared" si="10"/>
        <v>Yes</v>
      </c>
      <c r="F351" s="16" t="s">
        <v>29</v>
      </c>
      <c r="G351">
        <v>33</v>
      </c>
      <c r="H351" t="s">
        <v>71</v>
      </c>
      <c r="I351" t="s">
        <v>31</v>
      </c>
      <c r="J351" t="s">
        <v>47</v>
      </c>
      <c r="K351" t="s">
        <v>122</v>
      </c>
      <c r="L351" s="15" t="str">
        <f t="shared" si="11"/>
        <v>Democratic</v>
      </c>
      <c r="M351" s="16" t="s">
        <v>85</v>
      </c>
      <c r="N351" t="s">
        <v>78</v>
      </c>
      <c r="O351" t="s">
        <v>59</v>
      </c>
      <c r="P351" t="s">
        <v>111</v>
      </c>
      <c r="Q351" t="s">
        <v>37</v>
      </c>
      <c r="R351" t="s">
        <v>51</v>
      </c>
      <c r="S351" t="s">
        <v>39</v>
      </c>
      <c r="T351" t="s">
        <v>75</v>
      </c>
      <c r="U351" t="s">
        <v>68</v>
      </c>
      <c r="V351" t="s">
        <v>41</v>
      </c>
      <c r="W351" t="s">
        <v>41</v>
      </c>
      <c r="X351" t="s">
        <v>41</v>
      </c>
      <c r="Y351" t="s">
        <v>41</v>
      </c>
      <c r="Z351" t="s">
        <v>41</v>
      </c>
      <c r="AA351" t="s">
        <v>41</v>
      </c>
      <c r="AB351" t="s">
        <v>53</v>
      </c>
    </row>
    <row r="352" spans="1:28" x14ac:dyDescent="0.35">
      <c r="A352" t="s">
        <v>167</v>
      </c>
      <c r="B352" t="s">
        <v>27</v>
      </c>
      <c r="C352" t="s">
        <v>28</v>
      </c>
      <c r="D352" t="s">
        <v>28</v>
      </c>
      <c r="E352" s="15" t="str">
        <f t="shared" si="10"/>
        <v>Yes</v>
      </c>
      <c r="F352" s="16" t="s">
        <v>29</v>
      </c>
      <c r="G352">
        <v>48</v>
      </c>
      <c r="H352" t="s">
        <v>45</v>
      </c>
      <c r="I352" t="s">
        <v>57</v>
      </c>
      <c r="J352" t="s">
        <v>47</v>
      </c>
      <c r="K352" t="s">
        <v>48</v>
      </c>
      <c r="L352" s="15" t="str">
        <f t="shared" si="11"/>
        <v>Democratic</v>
      </c>
      <c r="M352" s="16" t="s">
        <v>29</v>
      </c>
      <c r="N352" t="s">
        <v>58</v>
      </c>
      <c r="O352" t="s">
        <v>35</v>
      </c>
      <c r="P352" t="s">
        <v>73</v>
      </c>
      <c r="Q352" t="s">
        <v>117</v>
      </c>
      <c r="R352" t="s">
        <v>51</v>
      </c>
      <c r="S352" t="s">
        <v>39</v>
      </c>
      <c r="T352" t="s">
        <v>75</v>
      </c>
      <c r="U352" t="s">
        <v>52</v>
      </c>
      <c r="V352" t="s">
        <v>41</v>
      </c>
      <c r="W352" t="s">
        <v>76</v>
      </c>
      <c r="X352" t="s">
        <v>41</v>
      </c>
      <c r="Y352" t="s">
        <v>41</v>
      </c>
      <c r="Z352" t="s">
        <v>41</v>
      </c>
      <c r="AA352" t="s">
        <v>41</v>
      </c>
      <c r="AB352" t="s">
        <v>53</v>
      </c>
    </row>
    <row r="353" spans="1:28" x14ac:dyDescent="0.35">
      <c r="A353" t="s">
        <v>146</v>
      </c>
      <c r="B353" t="s">
        <v>123</v>
      </c>
      <c r="C353" t="s">
        <v>77</v>
      </c>
      <c r="D353" t="s">
        <v>77</v>
      </c>
      <c r="E353" s="15" t="str">
        <f t="shared" si="10"/>
        <v>Yes</v>
      </c>
      <c r="F353" s="16" t="s">
        <v>29</v>
      </c>
      <c r="G353">
        <v>18</v>
      </c>
      <c r="H353" t="s">
        <v>106</v>
      </c>
      <c r="I353" t="s">
        <v>149</v>
      </c>
      <c r="J353" t="s">
        <v>47</v>
      </c>
      <c r="K353" t="s">
        <v>94</v>
      </c>
      <c r="L353" s="15" t="str">
        <f t="shared" si="11"/>
        <v>Republican</v>
      </c>
      <c r="M353" s="16" t="s">
        <v>72</v>
      </c>
      <c r="N353" t="s">
        <v>34</v>
      </c>
      <c r="O353" t="s">
        <v>59</v>
      </c>
      <c r="P353" t="s">
        <v>73</v>
      </c>
      <c r="Q353" t="s">
        <v>37</v>
      </c>
      <c r="R353" t="s">
        <v>51</v>
      </c>
      <c r="S353" t="s">
        <v>62</v>
      </c>
      <c r="T353" t="s">
        <v>75</v>
      </c>
      <c r="U353" t="s">
        <v>97</v>
      </c>
      <c r="V353" t="s">
        <v>41</v>
      </c>
      <c r="W353" t="s">
        <v>41</v>
      </c>
      <c r="X353" t="s">
        <v>37</v>
      </c>
      <c r="Y353" t="s">
        <v>76</v>
      </c>
      <c r="Z353" t="s">
        <v>41</v>
      </c>
      <c r="AA353" t="s">
        <v>37</v>
      </c>
      <c r="AB353" t="s">
        <v>42</v>
      </c>
    </row>
    <row r="354" spans="1:28" x14ac:dyDescent="0.35">
      <c r="A354" t="s">
        <v>141</v>
      </c>
      <c r="B354" t="s">
        <v>27</v>
      </c>
      <c r="C354" t="s">
        <v>56</v>
      </c>
      <c r="D354" t="s">
        <v>56</v>
      </c>
      <c r="E354" s="15" t="str">
        <f t="shared" si="10"/>
        <v>Yes</v>
      </c>
      <c r="F354" s="16" t="s">
        <v>29</v>
      </c>
      <c r="G354">
        <v>45</v>
      </c>
      <c r="H354" t="s">
        <v>135</v>
      </c>
      <c r="I354" t="s">
        <v>65</v>
      </c>
      <c r="J354" t="s">
        <v>32</v>
      </c>
      <c r="K354" t="s">
        <v>33</v>
      </c>
      <c r="L354" s="15" t="str">
        <f t="shared" si="11"/>
        <v>Neither/Other (DO NOT READ)</v>
      </c>
      <c r="M354" s="16" t="s">
        <v>103</v>
      </c>
      <c r="N354" t="s">
        <v>34</v>
      </c>
      <c r="O354" t="s">
        <v>59</v>
      </c>
      <c r="P354" t="s">
        <v>95</v>
      </c>
      <c r="Q354" t="s">
        <v>37</v>
      </c>
      <c r="R354" t="s">
        <v>87</v>
      </c>
      <c r="S354" t="s">
        <v>104</v>
      </c>
      <c r="T354" t="s">
        <v>75</v>
      </c>
      <c r="U354" t="s">
        <v>52</v>
      </c>
      <c r="V354" t="s">
        <v>76</v>
      </c>
      <c r="W354" t="s">
        <v>76</v>
      </c>
      <c r="X354" t="s">
        <v>76</v>
      </c>
      <c r="Y354" t="s">
        <v>76</v>
      </c>
      <c r="Z354" t="s">
        <v>76</v>
      </c>
      <c r="AA354" t="s">
        <v>76</v>
      </c>
      <c r="AB354" t="s">
        <v>69</v>
      </c>
    </row>
    <row r="355" spans="1:28" x14ac:dyDescent="0.35">
      <c r="A355" t="s">
        <v>141</v>
      </c>
      <c r="B355" t="s">
        <v>64</v>
      </c>
      <c r="C355" t="s">
        <v>81</v>
      </c>
      <c r="D355" t="s">
        <v>81</v>
      </c>
      <c r="E355" s="15" t="str">
        <f t="shared" si="10"/>
        <v>Yes</v>
      </c>
      <c r="F355" s="16" t="s">
        <v>29</v>
      </c>
      <c r="G355">
        <v>46</v>
      </c>
      <c r="H355" t="s">
        <v>71</v>
      </c>
      <c r="I355" t="s">
        <v>136</v>
      </c>
      <c r="J355" t="s">
        <v>77</v>
      </c>
      <c r="K355" t="s">
        <v>48</v>
      </c>
      <c r="L355" s="15" t="str">
        <f t="shared" si="11"/>
        <v>Democratic</v>
      </c>
      <c r="M355" s="16" t="s">
        <v>29</v>
      </c>
      <c r="N355" t="s">
        <v>49</v>
      </c>
      <c r="O355" t="s">
        <v>35</v>
      </c>
      <c r="P355" t="s">
        <v>60</v>
      </c>
      <c r="Q355" t="s">
        <v>108</v>
      </c>
      <c r="R355" t="s">
        <v>87</v>
      </c>
      <c r="S355" t="s">
        <v>39</v>
      </c>
      <c r="T355" t="s">
        <v>39</v>
      </c>
      <c r="U355" t="s">
        <v>40</v>
      </c>
      <c r="V355" t="s">
        <v>76</v>
      </c>
      <c r="W355" t="s">
        <v>76</v>
      </c>
      <c r="X355" t="s">
        <v>76</v>
      </c>
      <c r="Y355" t="s">
        <v>41</v>
      </c>
      <c r="Z355" t="s">
        <v>76</v>
      </c>
      <c r="AA355" t="s">
        <v>76</v>
      </c>
      <c r="AB355" t="s">
        <v>69</v>
      </c>
    </row>
    <row r="356" spans="1:28" x14ac:dyDescent="0.35">
      <c r="A356" t="s">
        <v>181</v>
      </c>
      <c r="B356" t="s">
        <v>123</v>
      </c>
      <c r="C356" t="s">
        <v>92</v>
      </c>
      <c r="D356" t="s">
        <v>92</v>
      </c>
      <c r="E356" s="15" t="str">
        <f t="shared" si="10"/>
        <v>Yes</v>
      </c>
      <c r="F356" s="16" t="s">
        <v>29</v>
      </c>
      <c r="G356">
        <v>38</v>
      </c>
      <c r="H356" t="s">
        <v>106</v>
      </c>
      <c r="I356" t="s">
        <v>57</v>
      </c>
      <c r="J356" t="s">
        <v>32</v>
      </c>
      <c r="K356" t="s">
        <v>33</v>
      </c>
      <c r="L356" s="15" t="str">
        <f t="shared" si="11"/>
        <v>Democratic</v>
      </c>
      <c r="M356" s="16" t="s">
        <v>29</v>
      </c>
      <c r="N356" t="s">
        <v>66</v>
      </c>
      <c r="O356" t="s">
        <v>59</v>
      </c>
      <c r="P356" t="s">
        <v>183</v>
      </c>
      <c r="Q356" t="s">
        <v>79</v>
      </c>
      <c r="R356" t="s">
        <v>87</v>
      </c>
      <c r="S356" t="s">
        <v>88</v>
      </c>
      <c r="T356" t="s">
        <v>75</v>
      </c>
      <c r="U356" t="s">
        <v>40</v>
      </c>
      <c r="V356" t="s">
        <v>41</v>
      </c>
      <c r="W356" t="s">
        <v>41</v>
      </c>
      <c r="X356" t="s">
        <v>41</v>
      </c>
      <c r="Y356" t="s">
        <v>41</v>
      </c>
      <c r="Z356" t="s">
        <v>41</v>
      </c>
      <c r="AA356" t="s">
        <v>41</v>
      </c>
      <c r="AB356" t="s">
        <v>42</v>
      </c>
    </row>
    <row r="357" spans="1:28" x14ac:dyDescent="0.35">
      <c r="A357" t="s">
        <v>178</v>
      </c>
      <c r="B357" t="s">
        <v>123</v>
      </c>
      <c r="C357" t="s">
        <v>56</v>
      </c>
      <c r="D357" t="s">
        <v>28</v>
      </c>
      <c r="E357" s="15" t="str">
        <f t="shared" si="10"/>
        <v>Yes</v>
      </c>
      <c r="F357" s="16" t="s">
        <v>32</v>
      </c>
      <c r="G357">
        <v>31</v>
      </c>
      <c r="H357" t="s">
        <v>71</v>
      </c>
      <c r="I357" t="s">
        <v>31</v>
      </c>
      <c r="J357" t="s">
        <v>47</v>
      </c>
      <c r="K357" t="s">
        <v>48</v>
      </c>
      <c r="L357" s="15" t="str">
        <f t="shared" si="11"/>
        <v>Democratic</v>
      </c>
      <c r="M357" s="16" t="s">
        <v>29</v>
      </c>
      <c r="N357" t="s">
        <v>58</v>
      </c>
      <c r="O357" t="s">
        <v>35</v>
      </c>
      <c r="P357" t="s">
        <v>95</v>
      </c>
      <c r="Q357" t="s">
        <v>79</v>
      </c>
      <c r="R357" t="s">
        <v>38</v>
      </c>
      <c r="S357" t="s">
        <v>39</v>
      </c>
      <c r="T357" t="s">
        <v>39</v>
      </c>
      <c r="U357" t="s">
        <v>40</v>
      </c>
      <c r="V357" t="s">
        <v>41</v>
      </c>
      <c r="W357" t="s">
        <v>41</v>
      </c>
      <c r="X357" t="s">
        <v>41</v>
      </c>
      <c r="Y357" t="s">
        <v>41</v>
      </c>
      <c r="Z357" t="s">
        <v>41</v>
      </c>
      <c r="AA357" t="s">
        <v>41</v>
      </c>
      <c r="AB357" t="s">
        <v>42</v>
      </c>
    </row>
    <row r="358" spans="1:28" x14ac:dyDescent="0.35">
      <c r="A358" t="s">
        <v>118</v>
      </c>
      <c r="B358" t="s">
        <v>27</v>
      </c>
      <c r="C358" t="s">
        <v>92</v>
      </c>
      <c r="D358" t="s">
        <v>92</v>
      </c>
      <c r="E358" s="15" t="str">
        <f t="shared" si="10"/>
        <v>Yes</v>
      </c>
      <c r="F358" s="16" t="s">
        <v>29</v>
      </c>
      <c r="G358">
        <v>43</v>
      </c>
      <c r="H358" t="s">
        <v>71</v>
      </c>
      <c r="I358" t="s">
        <v>65</v>
      </c>
      <c r="J358" t="s">
        <v>32</v>
      </c>
      <c r="K358" t="s">
        <v>33</v>
      </c>
      <c r="L358" s="15" t="str">
        <f t="shared" si="11"/>
        <v>Democratic</v>
      </c>
      <c r="M358" s="16" t="s">
        <v>29</v>
      </c>
      <c r="N358" t="s">
        <v>49</v>
      </c>
      <c r="O358" t="s">
        <v>59</v>
      </c>
      <c r="P358" t="s">
        <v>60</v>
      </c>
      <c r="Q358" t="s">
        <v>108</v>
      </c>
      <c r="R358" t="s">
        <v>51</v>
      </c>
      <c r="S358" t="s">
        <v>39</v>
      </c>
      <c r="T358" t="s">
        <v>62</v>
      </c>
      <c r="U358" t="s">
        <v>37</v>
      </c>
      <c r="V358" t="s">
        <v>41</v>
      </c>
      <c r="W358" t="s">
        <v>41</v>
      </c>
      <c r="X358" t="s">
        <v>41</v>
      </c>
      <c r="Y358" t="s">
        <v>41</v>
      </c>
      <c r="Z358" t="s">
        <v>41</v>
      </c>
      <c r="AA358" t="s">
        <v>41</v>
      </c>
      <c r="AB358" t="s">
        <v>42</v>
      </c>
    </row>
    <row r="359" spans="1:28" x14ac:dyDescent="0.35">
      <c r="A359" t="s">
        <v>141</v>
      </c>
      <c r="B359" t="s">
        <v>27</v>
      </c>
      <c r="C359" t="s">
        <v>28</v>
      </c>
      <c r="D359" t="s">
        <v>28</v>
      </c>
      <c r="E359" s="15" t="str">
        <f t="shared" si="10"/>
        <v>Yes</v>
      </c>
      <c r="F359" s="16" t="s">
        <v>29</v>
      </c>
      <c r="G359">
        <v>53</v>
      </c>
      <c r="H359" t="s">
        <v>71</v>
      </c>
      <c r="I359" t="s">
        <v>121</v>
      </c>
      <c r="J359" t="s">
        <v>47</v>
      </c>
      <c r="K359" t="s">
        <v>48</v>
      </c>
      <c r="L359" s="15" t="str">
        <f t="shared" si="11"/>
        <v>Democratic</v>
      </c>
      <c r="M359" s="16" t="s">
        <v>85</v>
      </c>
      <c r="N359" t="s">
        <v>78</v>
      </c>
      <c r="O359" t="s">
        <v>59</v>
      </c>
      <c r="P359" t="s">
        <v>73</v>
      </c>
      <c r="Q359" t="s">
        <v>117</v>
      </c>
      <c r="R359" t="s">
        <v>51</v>
      </c>
      <c r="S359" t="s">
        <v>88</v>
      </c>
      <c r="T359" t="s">
        <v>75</v>
      </c>
      <c r="U359" t="s">
        <v>52</v>
      </c>
      <c r="V359" t="s">
        <v>76</v>
      </c>
      <c r="W359" t="s">
        <v>41</v>
      </c>
      <c r="X359" t="s">
        <v>41</v>
      </c>
      <c r="Y359" t="s">
        <v>76</v>
      </c>
      <c r="Z359" t="s">
        <v>41</v>
      </c>
      <c r="AA359" t="s">
        <v>41</v>
      </c>
      <c r="AB359" t="s">
        <v>69</v>
      </c>
    </row>
    <row r="360" spans="1:28" x14ac:dyDescent="0.35">
      <c r="A360" t="s">
        <v>160</v>
      </c>
      <c r="B360" t="s">
        <v>55</v>
      </c>
      <c r="C360" t="s">
        <v>81</v>
      </c>
      <c r="D360" t="s">
        <v>81</v>
      </c>
      <c r="E360" s="15" t="str">
        <f t="shared" si="10"/>
        <v>Yes</v>
      </c>
      <c r="F360" s="16" t="s">
        <v>29</v>
      </c>
      <c r="G360">
        <v>70</v>
      </c>
      <c r="H360" t="s">
        <v>45</v>
      </c>
      <c r="I360" t="s">
        <v>90</v>
      </c>
      <c r="J360" t="s">
        <v>47</v>
      </c>
      <c r="K360" t="s">
        <v>102</v>
      </c>
      <c r="L360" s="15" t="str">
        <f t="shared" si="11"/>
        <v>Democratic</v>
      </c>
      <c r="M360" s="16" t="s">
        <v>29</v>
      </c>
      <c r="N360" t="s">
        <v>58</v>
      </c>
      <c r="O360" t="s">
        <v>35</v>
      </c>
      <c r="P360" t="s">
        <v>111</v>
      </c>
      <c r="Q360" t="s">
        <v>86</v>
      </c>
      <c r="R360" t="s">
        <v>51</v>
      </c>
      <c r="S360" t="s">
        <v>88</v>
      </c>
      <c r="T360" t="s">
        <v>75</v>
      </c>
      <c r="U360" t="s">
        <v>52</v>
      </c>
      <c r="V360" t="s">
        <v>41</v>
      </c>
      <c r="W360" t="s">
        <v>41</v>
      </c>
      <c r="X360" t="s">
        <v>41</v>
      </c>
      <c r="Y360" t="s">
        <v>41</v>
      </c>
      <c r="Z360" t="s">
        <v>41</v>
      </c>
      <c r="AA360" t="s">
        <v>41</v>
      </c>
      <c r="AB360" t="s">
        <v>53</v>
      </c>
    </row>
    <row r="361" spans="1:28" x14ac:dyDescent="0.35">
      <c r="A361" t="s">
        <v>184</v>
      </c>
      <c r="B361" t="s">
        <v>64</v>
      </c>
      <c r="C361" t="s">
        <v>77</v>
      </c>
      <c r="D361" t="s">
        <v>77</v>
      </c>
      <c r="E361" s="15" t="str">
        <f t="shared" si="10"/>
        <v>Yes</v>
      </c>
      <c r="F361" s="16" t="s">
        <v>29</v>
      </c>
      <c r="G361">
        <v>20</v>
      </c>
      <c r="H361" t="s">
        <v>30</v>
      </c>
      <c r="I361" t="s">
        <v>77</v>
      </c>
      <c r="J361" t="s">
        <v>47</v>
      </c>
      <c r="K361" t="s">
        <v>48</v>
      </c>
      <c r="L361" s="15" t="str">
        <f t="shared" si="11"/>
        <v>Republican</v>
      </c>
      <c r="M361" s="16" t="s">
        <v>72</v>
      </c>
      <c r="N361" t="s">
        <v>34</v>
      </c>
      <c r="O361" t="s">
        <v>35</v>
      </c>
      <c r="P361" t="s">
        <v>161</v>
      </c>
      <c r="Q361" t="s">
        <v>91</v>
      </c>
      <c r="R361" t="s">
        <v>38</v>
      </c>
      <c r="S361" t="s">
        <v>88</v>
      </c>
      <c r="T361" t="s">
        <v>39</v>
      </c>
      <c r="U361" t="s">
        <v>40</v>
      </c>
      <c r="V361" t="s">
        <v>76</v>
      </c>
      <c r="W361" t="s">
        <v>76</v>
      </c>
      <c r="X361" t="s">
        <v>76</v>
      </c>
      <c r="Y361" t="s">
        <v>41</v>
      </c>
      <c r="Z361" t="s">
        <v>41</v>
      </c>
      <c r="AA361" t="s">
        <v>41</v>
      </c>
      <c r="AB361" t="s">
        <v>53</v>
      </c>
    </row>
    <row r="362" spans="1:28" x14ac:dyDescent="0.35">
      <c r="A362" t="s">
        <v>167</v>
      </c>
      <c r="B362" t="s">
        <v>27</v>
      </c>
      <c r="C362" t="s">
        <v>28</v>
      </c>
      <c r="D362" t="s">
        <v>28</v>
      </c>
      <c r="E362" s="15" t="str">
        <f t="shared" si="10"/>
        <v>Yes</v>
      </c>
      <c r="F362" s="16" t="s">
        <v>29</v>
      </c>
      <c r="G362">
        <v>41</v>
      </c>
      <c r="H362" t="s">
        <v>45</v>
      </c>
      <c r="I362" t="s">
        <v>90</v>
      </c>
      <c r="J362" t="s">
        <v>47</v>
      </c>
      <c r="K362" t="s">
        <v>48</v>
      </c>
      <c r="L362" s="15" t="str">
        <f t="shared" si="11"/>
        <v>Democratic</v>
      </c>
      <c r="M362" s="16" t="s">
        <v>29</v>
      </c>
      <c r="N362" t="s">
        <v>66</v>
      </c>
      <c r="O362" t="s">
        <v>59</v>
      </c>
      <c r="P362" t="s">
        <v>60</v>
      </c>
      <c r="Q362" t="s">
        <v>117</v>
      </c>
      <c r="R362" t="s">
        <v>51</v>
      </c>
      <c r="S362" t="s">
        <v>39</v>
      </c>
      <c r="T362" t="s">
        <v>39</v>
      </c>
      <c r="U362" t="s">
        <v>40</v>
      </c>
      <c r="V362" t="s">
        <v>41</v>
      </c>
      <c r="W362" t="s">
        <v>76</v>
      </c>
      <c r="X362" t="s">
        <v>76</v>
      </c>
      <c r="Y362" t="s">
        <v>41</v>
      </c>
      <c r="Z362" t="s">
        <v>41</v>
      </c>
      <c r="AA362" t="s">
        <v>41</v>
      </c>
      <c r="AB362" t="s">
        <v>53</v>
      </c>
    </row>
    <row r="363" spans="1:28" x14ac:dyDescent="0.35">
      <c r="A363" t="s">
        <v>118</v>
      </c>
      <c r="B363" t="s">
        <v>64</v>
      </c>
      <c r="C363" t="s">
        <v>56</v>
      </c>
      <c r="D363" t="s">
        <v>56</v>
      </c>
      <c r="E363" s="15" t="str">
        <f t="shared" si="10"/>
        <v>Yes</v>
      </c>
      <c r="F363" s="16" t="s">
        <v>29</v>
      </c>
      <c r="G363">
        <v>21</v>
      </c>
      <c r="H363" t="s">
        <v>106</v>
      </c>
      <c r="I363" t="s">
        <v>90</v>
      </c>
      <c r="J363" t="s">
        <v>32</v>
      </c>
      <c r="K363" t="s">
        <v>33</v>
      </c>
      <c r="L363" s="15" t="str">
        <f t="shared" si="11"/>
        <v>Democratic</v>
      </c>
      <c r="M363" s="16" t="s">
        <v>85</v>
      </c>
      <c r="N363" t="s">
        <v>58</v>
      </c>
      <c r="O363" t="s">
        <v>35</v>
      </c>
      <c r="P363" t="s">
        <v>60</v>
      </c>
      <c r="Q363" t="s">
        <v>86</v>
      </c>
      <c r="R363" t="s">
        <v>51</v>
      </c>
      <c r="S363" t="s">
        <v>39</v>
      </c>
      <c r="T363" t="s">
        <v>75</v>
      </c>
      <c r="U363" t="s">
        <v>52</v>
      </c>
      <c r="V363" t="s">
        <v>41</v>
      </c>
      <c r="W363" t="s">
        <v>41</v>
      </c>
      <c r="X363" t="s">
        <v>76</v>
      </c>
      <c r="Y363" t="s">
        <v>76</v>
      </c>
      <c r="Z363" t="s">
        <v>41</v>
      </c>
      <c r="AA363" t="s">
        <v>76</v>
      </c>
      <c r="AB363" t="s">
        <v>53</v>
      </c>
    </row>
    <row r="364" spans="1:28" x14ac:dyDescent="0.35">
      <c r="A364" t="s">
        <v>118</v>
      </c>
      <c r="B364" t="s">
        <v>64</v>
      </c>
      <c r="C364" t="s">
        <v>92</v>
      </c>
      <c r="D364" t="s">
        <v>92</v>
      </c>
      <c r="E364" s="15" t="str">
        <f t="shared" si="10"/>
        <v>Yes</v>
      </c>
      <c r="F364" s="16" t="s">
        <v>29</v>
      </c>
      <c r="G364">
        <v>48</v>
      </c>
      <c r="H364" t="s">
        <v>71</v>
      </c>
      <c r="I364" t="s">
        <v>129</v>
      </c>
      <c r="J364" t="s">
        <v>47</v>
      </c>
      <c r="K364" t="s">
        <v>102</v>
      </c>
      <c r="L364" s="15" t="str">
        <f t="shared" si="11"/>
        <v>Democratic</v>
      </c>
      <c r="M364" s="16" t="s">
        <v>29</v>
      </c>
      <c r="N364" t="s">
        <v>78</v>
      </c>
      <c r="O364" t="s">
        <v>59</v>
      </c>
      <c r="P364" t="s">
        <v>111</v>
      </c>
      <c r="Q364" t="s">
        <v>61</v>
      </c>
      <c r="R364" t="s">
        <v>87</v>
      </c>
      <c r="S364" t="s">
        <v>39</v>
      </c>
      <c r="T364" t="s">
        <v>75</v>
      </c>
      <c r="U364" t="s">
        <v>52</v>
      </c>
      <c r="V364" t="s">
        <v>41</v>
      </c>
      <c r="W364" t="s">
        <v>41</v>
      </c>
      <c r="X364" t="s">
        <v>76</v>
      </c>
      <c r="Y364" t="s">
        <v>41</v>
      </c>
      <c r="Z364" t="s">
        <v>41</v>
      </c>
      <c r="AA364" t="s">
        <v>41</v>
      </c>
      <c r="AB364" t="s">
        <v>53</v>
      </c>
    </row>
    <row r="365" spans="1:28" x14ac:dyDescent="0.35">
      <c r="A365" t="s">
        <v>119</v>
      </c>
      <c r="B365" t="s">
        <v>150</v>
      </c>
      <c r="C365" t="s">
        <v>92</v>
      </c>
      <c r="D365" t="s">
        <v>92</v>
      </c>
      <c r="E365" s="15" t="str">
        <f t="shared" si="10"/>
        <v>Yes</v>
      </c>
      <c r="F365" s="16" t="s">
        <v>29</v>
      </c>
      <c r="G365">
        <v>33</v>
      </c>
      <c r="H365" t="s">
        <v>106</v>
      </c>
      <c r="I365" t="s">
        <v>120</v>
      </c>
      <c r="J365" t="s">
        <v>32</v>
      </c>
      <c r="K365" t="s">
        <v>137</v>
      </c>
      <c r="L365" s="15" t="str">
        <f t="shared" si="11"/>
        <v>DK/Refused</v>
      </c>
      <c r="M365" s="16" t="s">
        <v>37</v>
      </c>
      <c r="N365" t="s">
        <v>149</v>
      </c>
      <c r="O365" t="s">
        <v>35</v>
      </c>
      <c r="P365" t="s">
        <v>60</v>
      </c>
      <c r="Q365" t="s">
        <v>37</v>
      </c>
      <c r="R365" t="s">
        <v>37</v>
      </c>
      <c r="S365" t="s">
        <v>62</v>
      </c>
      <c r="T365" t="s">
        <v>75</v>
      </c>
      <c r="U365" t="s">
        <v>40</v>
      </c>
      <c r="V365" t="s">
        <v>41</v>
      </c>
      <c r="W365" t="s">
        <v>41</v>
      </c>
      <c r="X365" t="s">
        <v>41</v>
      </c>
      <c r="Y365" t="s">
        <v>41</v>
      </c>
      <c r="Z365" t="s">
        <v>41</v>
      </c>
      <c r="AA365" t="s">
        <v>41</v>
      </c>
      <c r="AB365" t="s">
        <v>53</v>
      </c>
    </row>
    <row r="366" spans="1:28" x14ac:dyDescent="0.35">
      <c r="A366" t="s">
        <v>147</v>
      </c>
      <c r="B366" t="s">
        <v>55</v>
      </c>
      <c r="C366" t="s">
        <v>81</v>
      </c>
      <c r="D366" t="s">
        <v>81</v>
      </c>
      <c r="E366" s="15" t="str">
        <f t="shared" si="10"/>
        <v>Yes</v>
      </c>
      <c r="F366" s="16" t="s">
        <v>29</v>
      </c>
      <c r="G366">
        <v>47</v>
      </c>
      <c r="H366" t="s">
        <v>83</v>
      </c>
      <c r="I366" t="s">
        <v>31</v>
      </c>
      <c r="J366" t="s">
        <v>47</v>
      </c>
      <c r="K366" t="s">
        <v>94</v>
      </c>
      <c r="L366" s="15" t="str">
        <f t="shared" si="11"/>
        <v>Republican</v>
      </c>
      <c r="M366" s="16" t="s">
        <v>72</v>
      </c>
      <c r="N366" t="s">
        <v>78</v>
      </c>
      <c r="O366" t="s">
        <v>35</v>
      </c>
      <c r="P366" t="s">
        <v>95</v>
      </c>
      <c r="Q366" t="s">
        <v>91</v>
      </c>
      <c r="R366" t="s">
        <v>51</v>
      </c>
      <c r="S366" t="s">
        <v>39</v>
      </c>
      <c r="T366" t="s">
        <v>39</v>
      </c>
      <c r="U366" t="s">
        <v>97</v>
      </c>
      <c r="V366" t="s">
        <v>76</v>
      </c>
      <c r="W366" t="s">
        <v>41</v>
      </c>
      <c r="X366" t="s">
        <v>41</v>
      </c>
      <c r="Y366" t="s">
        <v>41</v>
      </c>
      <c r="Z366" t="s">
        <v>41</v>
      </c>
      <c r="AA366" t="s">
        <v>76</v>
      </c>
      <c r="AB366" t="s">
        <v>42</v>
      </c>
    </row>
    <row r="367" spans="1:28" x14ac:dyDescent="0.35">
      <c r="A367" t="s">
        <v>147</v>
      </c>
      <c r="B367" t="s">
        <v>64</v>
      </c>
      <c r="C367" t="s">
        <v>56</v>
      </c>
      <c r="D367" t="s">
        <v>56</v>
      </c>
      <c r="E367" s="15" t="str">
        <f t="shared" si="10"/>
        <v>Yes</v>
      </c>
      <c r="F367" s="16" t="s">
        <v>29</v>
      </c>
      <c r="G367">
        <v>29</v>
      </c>
      <c r="H367" t="s">
        <v>135</v>
      </c>
      <c r="I367" t="s">
        <v>136</v>
      </c>
      <c r="J367" t="s">
        <v>47</v>
      </c>
      <c r="K367" t="s">
        <v>94</v>
      </c>
      <c r="L367" s="15" t="str">
        <f t="shared" si="11"/>
        <v>Neither/Other (DO NOT READ)</v>
      </c>
      <c r="M367" s="16" t="s">
        <v>103</v>
      </c>
      <c r="N367" t="s">
        <v>149</v>
      </c>
      <c r="O367" t="s">
        <v>59</v>
      </c>
      <c r="P367" t="s">
        <v>95</v>
      </c>
      <c r="Q367" t="s">
        <v>86</v>
      </c>
      <c r="R367" t="s">
        <v>38</v>
      </c>
      <c r="S367" t="s">
        <v>88</v>
      </c>
      <c r="T367" t="s">
        <v>39</v>
      </c>
      <c r="U367" t="s">
        <v>97</v>
      </c>
      <c r="V367" t="s">
        <v>76</v>
      </c>
      <c r="W367" t="s">
        <v>41</v>
      </c>
      <c r="X367" t="s">
        <v>76</v>
      </c>
      <c r="Y367" t="s">
        <v>76</v>
      </c>
      <c r="Z367" t="s">
        <v>76</v>
      </c>
      <c r="AA367" t="s">
        <v>76</v>
      </c>
      <c r="AB367" t="s">
        <v>69</v>
      </c>
    </row>
    <row r="368" spans="1:28" x14ac:dyDescent="0.35">
      <c r="A368" t="s">
        <v>118</v>
      </c>
      <c r="B368" t="s">
        <v>27</v>
      </c>
      <c r="C368" t="s">
        <v>130</v>
      </c>
      <c r="D368" t="s">
        <v>92</v>
      </c>
      <c r="E368" s="15" t="str">
        <f t="shared" si="10"/>
        <v>Yes</v>
      </c>
      <c r="F368" s="16" t="s">
        <v>32</v>
      </c>
      <c r="G368">
        <v>42</v>
      </c>
      <c r="H368" t="s">
        <v>170</v>
      </c>
      <c r="I368" t="s">
        <v>90</v>
      </c>
      <c r="J368" t="s">
        <v>32</v>
      </c>
      <c r="K368" t="s">
        <v>33</v>
      </c>
      <c r="L368" s="15" t="str">
        <f t="shared" si="11"/>
        <v>Democratic</v>
      </c>
      <c r="M368" s="16" t="s">
        <v>29</v>
      </c>
      <c r="N368" t="s">
        <v>78</v>
      </c>
      <c r="O368" t="s">
        <v>59</v>
      </c>
      <c r="P368" t="s">
        <v>60</v>
      </c>
      <c r="Q368" t="s">
        <v>108</v>
      </c>
      <c r="R368" t="s">
        <v>38</v>
      </c>
      <c r="S368" t="s">
        <v>39</v>
      </c>
      <c r="T368" t="s">
        <v>75</v>
      </c>
      <c r="U368" t="s">
        <v>40</v>
      </c>
      <c r="V368" t="s">
        <v>76</v>
      </c>
      <c r="W368" t="s">
        <v>41</v>
      </c>
      <c r="X368" t="s">
        <v>76</v>
      </c>
      <c r="Y368" t="s">
        <v>41</v>
      </c>
      <c r="Z368" t="s">
        <v>41</v>
      </c>
      <c r="AA368" t="s">
        <v>76</v>
      </c>
      <c r="AB368" t="s">
        <v>69</v>
      </c>
    </row>
    <row r="369" spans="1:28" x14ac:dyDescent="0.35">
      <c r="A369" t="s">
        <v>118</v>
      </c>
      <c r="B369" t="s">
        <v>27</v>
      </c>
      <c r="C369" t="s">
        <v>56</v>
      </c>
      <c r="D369" t="s">
        <v>56</v>
      </c>
      <c r="E369" s="15" t="str">
        <f t="shared" si="10"/>
        <v>Yes</v>
      </c>
      <c r="F369" s="16" t="s">
        <v>29</v>
      </c>
      <c r="G369">
        <v>45</v>
      </c>
      <c r="H369" t="s">
        <v>71</v>
      </c>
      <c r="I369" t="s">
        <v>90</v>
      </c>
      <c r="J369" t="s">
        <v>32</v>
      </c>
      <c r="K369" t="s">
        <v>33</v>
      </c>
      <c r="L369" s="15" t="str">
        <f t="shared" si="11"/>
        <v>Democratic</v>
      </c>
      <c r="M369" s="16" t="s">
        <v>29</v>
      </c>
      <c r="N369" t="s">
        <v>49</v>
      </c>
      <c r="O369" t="s">
        <v>59</v>
      </c>
      <c r="P369" t="s">
        <v>60</v>
      </c>
      <c r="Q369" t="s">
        <v>86</v>
      </c>
      <c r="R369" t="s">
        <v>51</v>
      </c>
      <c r="S369" t="s">
        <v>88</v>
      </c>
      <c r="T369" t="s">
        <v>75</v>
      </c>
      <c r="U369" t="s">
        <v>40</v>
      </c>
      <c r="V369" t="s">
        <v>41</v>
      </c>
      <c r="W369" t="s">
        <v>41</v>
      </c>
      <c r="X369" t="s">
        <v>41</v>
      </c>
      <c r="Y369" t="s">
        <v>41</v>
      </c>
      <c r="Z369" t="s">
        <v>41</v>
      </c>
      <c r="AA369" t="s">
        <v>41</v>
      </c>
      <c r="AB369" t="s">
        <v>69</v>
      </c>
    </row>
    <row r="370" spans="1:28" x14ac:dyDescent="0.35">
      <c r="A370" t="s">
        <v>153</v>
      </c>
      <c r="B370" t="s">
        <v>27</v>
      </c>
      <c r="C370" t="s">
        <v>28</v>
      </c>
      <c r="D370" t="s">
        <v>28</v>
      </c>
      <c r="E370" s="15" t="str">
        <f t="shared" si="10"/>
        <v>Yes</v>
      </c>
      <c r="F370" s="16" t="s">
        <v>29</v>
      </c>
      <c r="G370">
        <v>52</v>
      </c>
      <c r="H370" t="s">
        <v>30</v>
      </c>
      <c r="I370" t="s">
        <v>46</v>
      </c>
      <c r="J370" t="s">
        <v>185</v>
      </c>
      <c r="K370" t="s">
        <v>48</v>
      </c>
      <c r="L370" s="15" t="str">
        <f t="shared" si="11"/>
        <v>Republican</v>
      </c>
      <c r="M370" s="16" t="s">
        <v>72</v>
      </c>
      <c r="N370" t="s">
        <v>78</v>
      </c>
      <c r="O370" t="s">
        <v>59</v>
      </c>
      <c r="P370" t="s">
        <v>73</v>
      </c>
      <c r="Q370" t="s">
        <v>37</v>
      </c>
      <c r="R370" t="s">
        <v>37</v>
      </c>
      <c r="S370" t="s">
        <v>39</v>
      </c>
      <c r="T370" t="s">
        <v>39</v>
      </c>
      <c r="U370" t="s">
        <v>37</v>
      </c>
      <c r="V370" t="s">
        <v>76</v>
      </c>
      <c r="W370" t="s">
        <v>37</v>
      </c>
      <c r="X370" t="s">
        <v>37</v>
      </c>
      <c r="Y370" t="s">
        <v>37</v>
      </c>
      <c r="Z370" t="s">
        <v>76</v>
      </c>
      <c r="AA370" t="s">
        <v>76</v>
      </c>
      <c r="AB370" t="s">
        <v>37</v>
      </c>
    </row>
    <row r="371" spans="1:28" x14ac:dyDescent="0.35">
      <c r="A371" t="s">
        <v>118</v>
      </c>
      <c r="B371" t="s">
        <v>101</v>
      </c>
      <c r="C371" t="s">
        <v>81</v>
      </c>
      <c r="D371" t="s">
        <v>81</v>
      </c>
      <c r="E371" s="15" t="str">
        <f t="shared" si="10"/>
        <v>Yes</v>
      </c>
      <c r="F371" s="16" t="s">
        <v>29</v>
      </c>
      <c r="G371">
        <v>54</v>
      </c>
      <c r="H371" t="s">
        <v>83</v>
      </c>
      <c r="I371" t="s">
        <v>57</v>
      </c>
      <c r="J371" t="s">
        <v>47</v>
      </c>
      <c r="K371" t="s">
        <v>102</v>
      </c>
      <c r="L371" s="15" t="str">
        <f t="shared" si="11"/>
        <v>Democratic</v>
      </c>
      <c r="M371" s="16" t="s">
        <v>29</v>
      </c>
      <c r="N371" t="s">
        <v>66</v>
      </c>
      <c r="O371" t="s">
        <v>35</v>
      </c>
      <c r="P371" t="s">
        <v>73</v>
      </c>
      <c r="Q371" t="s">
        <v>61</v>
      </c>
      <c r="R371" t="s">
        <v>67</v>
      </c>
      <c r="S371" t="s">
        <v>39</v>
      </c>
      <c r="T371" t="s">
        <v>39</v>
      </c>
      <c r="U371" t="s">
        <v>52</v>
      </c>
      <c r="V371" t="s">
        <v>41</v>
      </c>
      <c r="W371" t="s">
        <v>41</v>
      </c>
      <c r="X371" t="s">
        <v>41</v>
      </c>
      <c r="Y371" t="s">
        <v>41</v>
      </c>
      <c r="Z371" t="s">
        <v>41</v>
      </c>
      <c r="AA371" t="s">
        <v>41</v>
      </c>
      <c r="AB371" t="s">
        <v>37</v>
      </c>
    </row>
    <row r="372" spans="1:28" x14ac:dyDescent="0.35">
      <c r="A372" t="s">
        <v>54</v>
      </c>
      <c r="B372" t="s">
        <v>64</v>
      </c>
      <c r="C372" t="s">
        <v>28</v>
      </c>
      <c r="D372" t="s">
        <v>28</v>
      </c>
      <c r="E372" s="15" t="str">
        <f t="shared" si="10"/>
        <v>Yes</v>
      </c>
      <c r="F372" s="16" t="s">
        <v>29</v>
      </c>
      <c r="G372">
        <v>24</v>
      </c>
      <c r="H372" t="s">
        <v>30</v>
      </c>
      <c r="I372" t="s">
        <v>121</v>
      </c>
      <c r="J372" t="s">
        <v>47</v>
      </c>
      <c r="K372" t="s">
        <v>48</v>
      </c>
      <c r="L372" s="15" t="str">
        <f t="shared" si="11"/>
        <v>Democratic</v>
      </c>
      <c r="M372" s="16" t="s">
        <v>29</v>
      </c>
      <c r="N372" t="s">
        <v>49</v>
      </c>
      <c r="O372" t="s">
        <v>35</v>
      </c>
      <c r="P372" t="s">
        <v>73</v>
      </c>
      <c r="Q372" t="s">
        <v>115</v>
      </c>
      <c r="R372" t="s">
        <v>51</v>
      </c>
      <c r="S372" t="s">
        <v>62</v>
      </c>
      <c r="T372" t="s">
        <v>39</v>
      </c>
      <c r="U372" t="s">
        <v>40</v>
      </c>
      <c r="V372" t="s">
        <v>41</v>
      </c>
      <c r="W372" t="s">
        <v>41</v>
      </c>
      <c r="X372" t="s">
        <v>41</v>
      </c>
      <c r="Y372" t="s">
        <v>41</v>
      </c>
      <c r="Z372" t="s">
        <v>76</v>
      </c>
      <c r="AA372" t="s">
        <v>37</v>
      </c>
      <c r="AB372" t="s">
        <v>53</v>
      </c>
    </row>
    <row r="373" spans="1:28" x14ac:dyDescent="0.35">
      <c r="A373" t="s">
        <v>70</v>
      </c>
      <c r="B373" t="s">
        <v>64</v>
      </c>
      <c r="C373" t="s">
        <v>92</v>
      </c>
      <c r="D373" t="s">
        <v>56</v>
      </c>
      <c r="E373" s="15" t="str">
        <f t="shared" si="10"/>
        <v>No</v>
      </c>
      <c r="F373" s="16" t="s">
        <v>47</v>
      </c>
      <c r="G373">
        <v>29</v>
      </c>
      <c r="H373" t="s">
        <v>83</v>
      </c>
      <c r="I373" t="s">
        <v>77</v>
      </c>
      <c r="J373" t="s">
        <v>47</v>
      </c>
      <c r="K373" t="s">
        <v>48</v>
      </c>
      <c r="L373" s="15" t="str">
        <f t="shared" si="11"/>
        <v>Neither/Other (DO NOT READ)</v>
      </c>
      <c r="M373" s="16" t="s">
        <v>103</v>
      </c>
      <c r="N373" t="s">
        <v>78</v>
      </c>
      <c r="O373" t="s">
        <v>59</v>
      </c>
      <c r="P373" t="s">
        <v>60</v>
      </c>
      <c r="Q373" t="s">
        <v>37</v>
      </c>
      <c r="R373" t="s">
        <v>87</v>
      </c>
      <c r="S373" t="s">
        <v>39</v>
      </c>
      <c r="T373" t="s">
        <v>39</v>
      </c>
      <c r="U373" t="s">
        <v>40</v>
      </c>
      <c r="V373" t="s">
        <v>41</v>
      </c>
      <c r="W373" t="s">
        <v>41</v>
      </c>
      <c r="X373" t="s">
        <v>76</v>
      </c>
      <c r="Y373" t="s">
        <v>41</v>
      </c>
      <c r="Z373" t="s">
        <v>41</v>
      </c>
      <c r="AA373" t="s">
        <v>76</v>
      </c>
      <c r="AB373" t="s">
        <v>42</v>
      </c>
    </row>
    <row r="374" spans="1:28" x14ac:dyDescent="0.35">
      <c r="A374" t="s">
        <v>186</v>
      </c>
      <c r="B374" t="s">
        <v>123</v>
      </c>
      <c r="C374" t="s">
        <v>56</v>
      </c>
      <c r="D374" t="s">
        <v>56</v>
      </c>
      <c r="E374" s="15" t="str">
        <f t="shared" si="10"/>
        <v>Yes</v>
      </c>
      <c r="F374" s="16" t="s">
        <v>29</v>
      </c>
      <c r="G374">
        <v>20</v>
      </c>
      <c r="H374" t="s">
        <v>30</v>
      </c>
      <c r="I374" t="s">
        <v>65</v>
      </c>
      <c r="J374" t="s">
        <v>47</v>
      </c>
      <c r="K374" t="s">
        <v>102</v>
      </c>
      <c r="L374" s="15" t="str">
        <f t="shared" si="11"/>
        <v>Democratic</v>
      </c>
      <c r="M374" s="16" t="s">
        <v>29</v>
      </c>
      <c r="N374" t="s">
        <v>66</v>
      </c>
      <c r="O374" t="s">
        <v>35</v>
      </c>
      <c r="P374" t="s">
        <v>36</v>
      </c>
      <c r="Q374" t="s">
        <v>86</v>
      </c>
      <c r="R374" t="s">
        <v>51</v>
      </c>
      <c r="S374" t="s">
        <v>88</v>
      </c>
      <c r="T374" t="s">
        <v>75</v>
      </c>
      <c r="U374" t="s">
        <v>52</v>
      </c>
      <c r="V374" t="s">
        <v>41</v>
      </c>
      <c r="W374" t="s">
        <v>41</v>
      </c>
      <c r="X374" t="s">
        <v>76</v>
      </c>
      <c r="Y374" t="s">
        <v>41</v>
      </c>
      <c r="Z374" t="s">
        <v>41</v>
      </c>
      <c r="AA374" t="s">
        <v>41</v>
      </c>
      <c r="AB374" t="s">
        <v>53</v>
      </c>
    </row>
    <row r="375" spans="1:28" x14ac:dyDescent="0.35">
      <c r="A375" t="s">
        <v>54</v>
      </c>
      <c r="B375" t="s">
        <v>27</v>
      </c>
      <c r="C375" t="s">
        <v>28</v>
      </c>
      <c r="D375" t="s">
        <v>28</v>
      </c>
      <c r="E375" s="15" t="str">
        <f t="shared" si="10"/>
        <v>Yes</v>
      </c>
      <c r="F375" s="16" t="s">
        <v>29</v>
      </c>
      <c r="G375">
        <v>74</v>
      </c>
      <c r="H375" t="s">
        <v>45</v>
      </c>
      <c r="I375" t="s">
        <v>57</v>
      </c>
      <c r="J375" t="s">
        <v>47</v>
      </c>
      <c r="K375" t="s">
        <v>48</v>
      </c>
      <c r="L375" s="15" t="str">
        <f t="shared" si="11"/>
        <v>Democratic</v>
      </c>
      <c r="M375" s="16" t="s">
        <v>29</v>
      </c>
      <c r="N375" t="s">
        <v>66</v>
      </c>
      <c r="O375" t="s">
        <v>35</v>
      </c>
      <c r="P375" t="s">
        <v>73</v>
      </c>
      <c r="Q375" t="s">
        <v>61</v>
      </c>
      <c r="R375" t="s">
        <v>51</v>
      </c>
      <c r="S375" t="s">
        <v>39</v>
      </c>
      <c r="T375" t="s">
        <v>39</v>
      </c>
      <c r="U375" t="s">
        <v>97</v>
      </c>
      <c r="V375" t="s">
        <v>76</v>
      </c>
      <c r="W375" t="s">
        <v>76</v>
      </c>
      <c r="X375" t="s">
        <v>76</v>
      </c>
      <c r="Y375" t="s">
        <v>41</v>
      </c>
      <c r="Z375" t="s">
        <v>41</v>
      </c>
      <c r="AA375" t="s">
        <v>41</v>
      </c>
      <c r="AB375" t="s">
        <v>53</v>
      </c>
    </row>
    <row r="376" spans="1:28" x14ac:dyDescent="0.35">
      <c r="A376" t="s">
        <v>105</v>
      </c>
      <c r="B376" t="s">
        <v>64</v>
      </c>
      <c r="C376" t="s">
        <v>56</v>
      </c>
      <c r="D376" t="s">
        <v>56</v>
      </c>
      <c r="E376" s="15" t="str">
        <f t="shared" si="10"/>
        <v>Yes</v>
      </c>
      <c r="F376" s="16" t="s">
        <v>29</v>
      </c>
      <c r="G376">
        <v>35</v>
      </c>
      <c r="H376" t="s">
        <v>45</v>
      </c>
      <c r="I376" t="s">
        <v>57</v>
      </c>
      <c r="J376" t="s">
        <v>47</v>
      </c>
      <c r="K376" t="s">
        <v>48</v>
      </c>
      <c r="L376" s="15" t="str">
        <f t="shared" si="11"/>
        <v>Democratic</v>
      </c>
      <c r="M376" s="16" t="s">
        <v>29</v>
      </c>
      <c r="N376" t="s">
        <v>66</v>
      </c>
      <c r="O376" t="s">
        <v>59</v>
      </c>
      <c r="P376" t="s">
        <v>127</v>
      </c>
      <c r="Q376" t="s">
        <v>91</v>
      </c>
      <c r="R376" t="s">
        <v>51</v>
      </c>
      <c r="S376" t="s">
        <v>39</v>
      </c>
      <c r="T376" t="s">
        <v>39</v>
      </c>
      <c r="U376" t="s">
        <v>68</v>
      </c>
      <c r="V376" t="s">
        <v>41</v>
      </c>
      <c r="W376" t="s">
        <v>76</v>
      </c>
      <c r="X376" t="s">
        <v>76</v>
      </c>
      <c r="Y376" t="s">
        <v>41</v>
      </c>
      <c r="Z376" t="s">
        <v>41</v>
      </c>
      <c r="AA376" t="s">
        <v>41</v>
      </c>
      <c r="AB376" t="s">
        <v>69</v>
      </c>
    </row>
    <row r="377" spans="1:28" x14ac:dyDescent="0.35">
      <c r="A377" t="s">
        <v>54</v>
      </c>
      <c r="B377" t="s">
        <v>123</v>
      </c>
      <c r="C377" t="s">
        <v>81</v>
      </c>
      <c r="D377" t="s">
        <v>81</v>
      </c>
      <c r="E377" s="15" t="str">
        <f t="shared" si="10"/>
        <v>Yes</v>
      </c>
      <c r="F377" s="16" t="s">
        <v>29</v>
      </c>
      <c r="G377">
        <v>25</v>
      </c>
      <c r="H377" t="s">
        <v>170</v>
      </c>
      <c r="I377" t="s">
        <v>90</v>
      </c>
      <c r="J377" t="s">
        <v>47</v>
      </c>
      <c r="K377" t="s">
        <v>48</v>
      </c>
      <c r="L377" s="15" t="str">
        <f t="shared" si="11"/>
        <v>Democratic</v>
      </c>
      <c r="M377" s="16" t="s">
        <v>29</v>
      </c>
      <c r="N377" t="s">
        <v>49</v>
      </c>
      <c r="O377" t="s">
        <v>35</v>
      </c>
      <c r="P377" t="s">
        <v>73</v>
      </c>
      <c r="Q377" t="s">
        <v>37</v>
      </c>
      <c r="R377" t="s">
        <v>51</v>
      </c>
      <c r="S377" t="s">
        <v>88</v>
      </c>
      <c r="T377" t="s">
        <v>75</v>
      </c>
      <c r="U377" t="s">
        <v>40</v>
      </c>
      <c r="V377" t="s">
        <v>41</v>
      </c>
      <c r="W377" t="s">
        <v>41</v>
      </c>
      <c r="X377" t="s">
        <v>41</v>
      </c>
      <c r="Y377" t="s">
        <v>41</v>
      </c>
      <c r="Z377" t="s">
        <v>76</v>
      </c>
      <c r="AA377" t="s">
        <v>41</v>
      </c>
      <c r="AB377" t="s">
        <v>42</v>
      </c>
    </row>
    <row r="378" spans="1:28" x14ac:dyDescent="0.35">
      <c r="A378" t="s">
        <v>116</v>
      </c>
      <c r="B378" t="s">
        <v>123</v>
      </c>
      <c r="C378" t="s">
        <v>56</v>
      </c>
      <c r="D378" t="s">
        <v>28</v>
      </c>
      <c r="E378" s="15" t="str">
        <f t="shared" si="10"/>
        <v>Yes</v>
      </c>
      <c r="F378" s="16" t="s">
        <v>32</v>
      </c>
      <c r="G378">
        <v>39</v>
      </c>
      <c r="H378" t="s">
        <v>30</v>
      </c>
      <c r="I378" t="s">
        <v>131</v>
      </c>
      <c r="J378" t="s">
        <v>47</v>
      </c>
      <c r="K378" t="s">
        <v>48</v>
      </c>
      <c r="L378" s="15" t="str">
        <f t="shared" si="11"/>
        <v>Democratic</v>
      </c>
      <c r="M378" s="16" t="s">
        <v>29</v>
      </c>
      <c r="N378" t="s">
        <v>78</v>
      </c>
      <c r="O378" t="s">
        <v>59</v>
      </c>
      <c r="P378" t="s">
        <v>36</v>
      </c>
      <c r="Q378" t="s">
        <v>86</v>
      </c>
      <c r="R378" t="s">
        <v>51</v>
      </c>
      <c r="S378" t="s">
        <v>39</v>
      </c>
      <c r="T378" t="s">
        <v>75</v>
      </c>
      <c r="U378" t="s">
        <v>40</v>
      </c>
      <c r="V378" t="s">
        <v>41</v>
      </c>
      <c r="W378" t="s">
        <v>76</v>
      </c>
      <c r="X378" t="s">
        <v>41</v>
      </c>
      <c r="Y378" t="s">
        <v>76</v>
      </c>
      <c r="Z378" t="s">
        <v>41</v>
      </c>
      <c r="AA378" t="s">
        <v>76</v>
      </c>
      <c r="AB378" t="s">
        <v>69</v>
      </c>
    </row>
    <row r="379" spans="1:28" x14ac:dyDescent="0.35">
      <c r="A379" t="s">
        <v>109</v>
      </c>
      <c r="B379" t="s">
        <v>55</v>
      </c>
      <c r="C379" t="s">
        <v>81</v>
      </c>
      <c r="D379" t="s">
        <v>81</v>
      </c>
      <c r="E379" s="15" t="str">
        <f t="shared" si="10"/>
        <v>Yes</v>
      </c>
      <c r="F379" s="16" t="s">
        <v>29</v>
      </c>
      <c r="G379">
        <v>73</v>
      </c>
      <c r="H379" t="s">
        <v>106</v>
      </c>
      <c r="I379" t="s">
        <v>65</v>
      </c>
      <c r="J379" t="s">
        <v>47</v>
      </c>
      <c r="K379" t="s">
        <v>48</v>
      </c>
      <c r="L379" s="15" t="str">
        <f t="shared" si="11"/>
        <v>Democratic</v>
      </c>
      <c r="M379" s="16" t="s">
        <v>85</v>
      </c>
      <c r="N379" t="s">
        <v>66</v>
      </c>
      <c r="O379" t="s">
        <v>59</v>
      </c>
      <c r="P379" t="s">
        <v>36</v>
      </c>
      <c r="Q379" t="s">
        <v>61</v>
      </c>
      <c r="R379" t="s">
        <v>51</v>
      </c>
      <c r="S379" t="s">
        <v>39</v>
      </c>
      <c r="T379" t="s">
        <v>39</v>
      </c>
      <c r="U379" t="s">
        <v>40</v>
      </c>
      <c r="V379" t="s">
        <v>76</v>
      </c>
      <c r="W379" t="s">
        <v>76</v>
      </c>
      <c r="X379" t="s">
        <v>76</v>
      </c>
      <c r="Y379" t="s">
        <v>41</v>
      </c>
      <c r="Z379" t="s">
        <v>41</v>
      </c>
      <c r="AA379" t="s">
        <v>41</v>
      </c>
      <c r="AB379" t="s">
        <v>69</v>
      </c>
    </row>
    <row r="380" spans="1:28" x14ac:dyDescent="0.35">
      <c r="A380" t="s">
        <v>54</v>
      </c>
      <c r="B380" t="s">
        <v>27</v>
      </c>
      <c r="C380" t="s">
        <v>28</v>
      </c>
      <c r="D380" t="s">
        <v>28</v>
      </c>
      <c r="E380" s="15" t="str">
        <f t="shared" si="10"/>
        <v>Yes</v>
      </c>
      <c r="F380" s="16" t="s">
        <v>29</v>
      </c>
      <c r="G380">
        <v>69</v>
      </c>
      <c r="H380" t="s">
        <v>83</v>
      </c>
      <c r="I380" t="s">
        <v>129</v>
      </c>
      <c r="J380" t="s">
        <v>47</v>
      </c>
      <c r="K380" t="s">
        <v>102</v>
      </c>
      <c r="L380" s="15" t="str">
        <f t="shared" si="11"/>
        <v>Democratic</v>
      </c>
      <c r="M380" s="16" t="s">
        <v>29</v>
      </c>
      <c r="N380" t="s">
        <v>78</v>
      </c>
      <c r="O380" t="s">
        <v>35</v>
      </c>
      <c r="P380" t="s">
        <v>60</v>
      </c>
      <c r="Q380" t="s">
        <v>61</v>
      </c>
      <c r="R380" t="s">
        <v>51</v>
      </c>
      <c r="S380" t="s">
        <v>88</v>
      </c>
      <c r="T380" t="s">
        <v>39</v>
      </c>
      <c r="U380" t="s">
        <v>68</v>
      </c>
      <c r="V380" t="s">
        <v>41</v>
      </c>
      <c r="W380" t="s">
        <v>76</v>
      </c>
      <c r="X380" t="s">
        <v>76</v>
      </c>
      <c r="Y380" t="s">
        <v>41</v>
      </c>
      <c r="Z380" t="s">
        <v>76</v>
      </c>
      <c r="AA380" t="s">
        <v>41</v>
      </c>
      <c r="AB380" t="s">
        <v>42</v>
      </c>
    </row>
    <row r="381" spans="1:28" x14ac:dyDescent="0.35">
      <c r="A381" t="s">
        <v>82</v>
      </c>
      <c r="B381" t="s">
        <v>27</v>
      </c>
      <c r="C381" t="s">
        <v>148</v>
      </c>
      <c r="D381" t="s">
        <v>28</v>
      </c>
      <c r="E381" s="15" t="str">
        <f t="shared" si="10"/>
        <v>No</v>
      </c>
      <c r="F381" s="16" t="s">
        <v>47</v>
      </c>
      <c r="G381">
        <v>35</v>
      </c>
      <c r="H381" t="s">
        <v>83</v>
      </c>
      <c r="I381" t="s">
        <v>84</v>
      </c>
      <c r="J381" t="s">
        <v>47</v>
      </c>
      <c r="K381" t="s">
        <v>48</v>
      </c>
      <c r="L381" s="15" t="str">
        <f t="shared" si="11"/>
        <v>Democratic</v>
      </c>
      <c r="M381" s="16" t="s">
        <v>29</v>
      </c>
      <c r="N381" t="s">
        <v>78</v>
      </c>
      <c r="O381" t="s">
        <v>35</v>
      </c>
      <c r="P381" t="s">
        <v>139</v>
      </c>
      <c r="Q381" t="s">
        <v>91</v>
      </c>
      <c r="R381" t="s">
        <v>38</v>
      </c>
      <c r="S381" t="s">
        <v>39</v>
      </c>
      <c r="T381" t="s">
        <v>39</v>
      </c>
      <c r="U381" t="s">
        <v>97</v>
      </c>
      <c r="V381" t="s">
        <v>41</v>
      </c>
      <c r="W381" t="s">
        <v>76</v>
      </c>
      <c r="X381" t="s">
        <v>76</v>
      </c>
      <c r="Y381" t="s">
        <v>41</v>
      </c>
      <c r="Z381" t="s">
        <v>41</v>
      </c>
      <c r="AA381" t="s">
        <v>41</v>
      </c>
      <c r="AB381" t="s">
        <v>69</v>
      </c>
    </row>
    <row r="382" spans="1:28" x14ac:dyDescent="0.35">
      <c r="A382" t="s">
        <v>70</v>
      </c>
      <c r="B382" t="s">
        <v>123</v>
      </c>
      <c r="C382" t="s">
        <v>28</v>
      </c>
      <c r="D382" t="s">
        <v>28</v>
      </c>
      <c r="E382" s="15" t="str">
        <f t="shared" si="10"/>
        <v>Yes</v>
      </c>
      <c r="F382" s="16" t="s">
        <v>29</v>
      </c>
      <c r="G382">
        <v>51</v>
      </c>
      <c r="H382" t="s">
        <v>71</v>
      </c>
      <c r="I382" t="s">
        <v>57</v>
      </c>
      <c r="J382" t="s">
        <v>47</v>
      </c>
      <c r="K382" t="s">
        <v>48</v>
      </c>
      <c r="L382" s="15" t="str">
        <f t="shared" si="11"/>
        <v>Neither/Other (DO NOT READ)</v>
      </c>
      <c r="M382" s="16" t="s">
        <v>103</v>
      </c>
      <c r="N382" t="s">
        <v>34</v>
      </c>
      <c r="O382" t="s">
        <v>35</v>
      </c>
      <c r="P382" t="s">
        <v>36</v>
      </c>
      <c r="Q382" t="s">
        <v>86</v>
      </c>
      <c r="R382" t="s">
        <v>51</v>
      </c>
      <c r="S382" t="s">
        <v>88</v>
      </c>
      <c r="T382" t="s">
        <v>75</v>
      </c>
      <c r="U382" t="s">
        <v>52</v>
      </c>
      <c r="V382" t="s">
        <v>41</v>
      </c>
      <c r="W382" t="s">
        <v>41</v>
      </c>
      <c r="X382" t="s">
        <v>41</v>
      </c>
      <c r="Y382" t="s">
        <v>41</v>
      </c>
      <c r="Z382" t="s">
        <v>41</v>
      </c>
      <c r="AA382" t="s">
        <v>41</v>
      </c>
      <c r="AB382" t="s">
        <v>42</v>
      </c>
    </row>
    <row r="383" spans="1:28" x14ac:dyDescent="0.35">
      <c r="A383" t="s">
        <v>26</v>
      </c>
      <c r="B383" t="s">
        <v>27</v>
      </c>
      <c r="C383" t="s">
        <v>92</v>
      </c>
      <c r="D383" t="s">
        <v>92</v>
      </c>
      <c r="E383" s="15" t="str">
        <f t="shared" si="10"/>
        <v>Yes</v>
      </c>
      <c r="F383" s="16" t="s">
        <v>29</v>
      </c>
      <c r="G383">
        <v>45</v>
      </c>
      <c r="H383" t="s">
        <v>45</v>
      </c>
      <c r="I383" t="s">
        <v>90</v>
      </c>
      <c r="J383" t="s">
        <v>47</v>
      </c>
      <c r="K383" t="s">
        <v>48</v>
      </c>
      <c r="L383" s="15" t="str">
        <f t="shared" si="11"/>
        <v>Democratic</v>
      </c>
      <c r="M383" s="16" t="s">
        <v>85</v>
      </c>
      <c r="N383" t="s">
        <v>78</v>
      </c>
      <c r="O383" t="s">
        <v>59</v>
      </c>
      <c r="P383" t="s">
        <v>60</v>
      </c>
      <c r="Q383" t="s">
        <v>61</v>
      </c>
      <c r="R383" t="s">
        <v>38</v>
      </c>
      <c r="S383" t="s">
        <v>39</v>
      </c>
      <c r="T383" t="s">
        <v>39</v>
      </c>
      <c r="U383" t="s">
        <v>52</v>
      </c>
      <c r="V383" t="s">
        <v>41</v>
      </c>
      <c r="W383" t="s">
        <v>76</v>
      </c>
      <c r="X383" t="s">
        <v>76</v>
      </c>
      <c r="Y383" t="s">
        <v>41</v>
      </c>
      <c r="Z383" t="s">
        <v>41</v>
      </c>
      <c r="AA383" t="s">
        <v>41</v>
      </c>
      <c r="AB383" t="s">
        <v>53</v>
      </c>
    </row>
    <row r="384" spans="1:28" x14ac:dyDescent="0.35">
      <c r="A384" t="s">
        <v>26</v>
      </c>
      <c r="B384" t="s">
        <v>27</v>
      </c>
      <c r="C384" t="s">
        <v>28</v>
      </c>
      <c r="D384" t="s">
        <v>28</v>
      </c>
      <c r="E384" s="15" t="str">
        <f t="shared" si="10"/>
        <v>Yes</v>
      </c>
      <c r="F384" s="16" t="s">
        <v>29</v>
      </c>
      <c r="G384">
        <v>61</v>
      </c>
      <c r="H384" t="s">
        <v>106</v>
      </c>
      <c r="I384" t="s">
        <v>90</v>
      </c>
      <c r="J384" t="s">
        <v>47</v>
      </c>
      <c r="K384" t="s">
        <v>48</v>
      </c>
      <c r="L384" s="15" t="str">
        <f t="shared" si="11"/>
        <v>Republican</v>
      </c>
      <c r="M384" s="16" t="s">
        <v>72</v>
      </c>
      <c r="N384" t="s">
        <v>34</v>
      </c>
      <c r="O384" t="s">
        <v>35</v>
      </c>
      <c r="P384" t="s">
        <v>73</v>
      </c>
      <c r="Q384" t="s">
        <v>91</v>
      </c>
      <c r="R384" t="s">
        <v>51</v>
      </c>
      <c r="S384" t="s">
        <v>88</v>
      </c>
      <c r="T384" t="s">
        <v>39</v>
      </c>
      <c r="U384" t="s">
        <v>40</v>
      </c>
      <c r="V384" t="s">
        <v>76</v>
      </c>
      <c r="W384" t="s">
        <v>76</v>
      </c>
      <c r="X384" t="s">
        <v>76</v>
      </c>
      <c r="Y384" t="s">
        <v>41</v>
      </c>
      <c r="Z384" t="s">
        <v>41</v>
      </c>
      <c r="AA384" t="s">
        <v>41</v>
      </c>
      <c r="AB384" t="s">
        <v>42</v>
      </c>
    </row>
    <row r="385" spans="1:28" x14ac:dyDescent="0.35">
      <c r="A385" t="s">
        <v>186</v>
      </c>
      <c r="B385" t="s">
        <v>27</v>
      </c>
      <c r="C385" t="s">
        <v>28</v>
      </c>
      <c r="D385" t="s">
        <v>28</v>
      </c>
      <c r="E385" s="15" t="str">
        <f t="shared" si="10"/>
        <v>Yes</v>
      </c>
      <c r="F385" s="16" t="s">
        <v>29</v>
      </c>
      <c r="G385">
        <v>43</v>
      </c>
      <c r="H385" t="s">
        <v>45</v>
      </c>
      <c r="I385" t="s">
        <v>57</v>
      </c>
      <c r="J385" t="s">
        <v>47</v>
      </c>
      <c r="K385" t="s">
        <v>48</v>
      </c>
      <c r="L385" s="15" t="str">
        <f t="shared" si="11"/>
        <v>Democratic</v>
      </c>
      <c r="M385" s="16" t="s">
        <v>29</v>
      </c>
      <c r="N385" t="s">
        <v>49</v>
      </c>
      <c r="O385" t="s">
        <v>35</v>
      </c>
      <c r="P385" t="s">
        <v>36</v>
      </c>
      <c r="Q385" t="s">
        <v>61</v>
      </c>
      <c r="R385" t="s">
        <v>51</v>
      </c>
      <c r="S385" t="s">
        <v>88</v>
      </c>
      <c r="T385" t="s">
        <v>62</v>
      </c>
      <c r="U385" t="s">
        <v>97</v>
      </c>
      <c r="V385" t="s">
        <v>41</v>
      </c>
      <c r="W385" t="s">
        <v>41</v>
      </c>
      <c r="X385" t="s">
        <v>41</v>
      </c>
      <c r="Y385" t="s">
        <v>41</v>
      </c>
      <c r="Z385" t="s">
        <v>41</v>
      </c>
      <c r="AA385" t="s">
        <v>41</v>
      </c>
      <c r="AB385" t="s">
        <v>42</v>
      </c>
    </row>
    <row r="386" spans="1:28" x14ac:dyDescent="0.35">
      <c r="A386" t="s">
        <v>109</v>
      </c>
      <c r="B386" t="s">
        <v>27</v>
      </c>
      <c r="C386" t="s">
        <v>92</v>
      </c>
      <c r="D386" t="s">
        <v>28</v>
      </c>
      <c r="E386" s="15" t="str">
        <f t="shared" si="10"/>
        <v>Yes</v>
      </c>
      <c r="F386" s="16" t="s">
        <v>32</v>
      </c>
      <c r="G386">
        <v>39</v>
      </c>
      <c r="H386" t="s">
        <v>30</v>
      </c>
      <c r="I386" t="s">
        <v>90</v>
      </c>
      <c r="J386" t="s">
        <v>47</v>
      </c>
      <c r="K386" t="s">
        <v>48</v>
      </c>
      <c r="L386" s="15" t="str">
        <f t="shared" si="11"/>
        <v>Democratic</v>
      </c>
      <c r="M386" s="16" t="s">
        <v>85</v>
      </c>
      <c r="N386" t="s">
        <v>78</v>
      </c>
      <c r="O386" t="s">
        <v>59</v>
      </c>
      <c r="P386" t="s">
        <v>187</v>
      </c>
      <c r="Q386" t="s">
        <v>61</v>
      </c>
      <c r="R386" t="s">
        <v>51</v>
      </c>
      <c r="S386" t="s">
        <v>88</v>
      </c>
      <c r="T386" t="s">
        <v>75</v>
      </c>
      <c r="U386" t="s">
        <v>40</v>
      </c>
      <c r="V386" t="s">
        <v>41</v>
      </c>
      <c r="W386" t="s">
        <v>41</v>
      </c>
      <c r="X386" t="s">
        <v>41</v>
      </c>
      <c r="Y386" t="s">
        <v>41</v>
      </c>
      <c r="Z386" t="s">
        <v>41</v>
      </c>
      <c r="AA386" t="s">
        <v>41</v>
      </c>
      <c r="AB386" t="s">
        <v>69</v>
      </c>
    </row>
    <row r="387" spans="1:28" x14ac:dyDescent="0.35">
      <c r="A387" t="s">
        <v>141</v>
      </c>
      <c r="B387" t="s">
        <v>27</v>
      </c>
      <c r="C387" t="s">
        <v>130</v>
      </c>
      <c r="D387" t="s">
        <v>56</v>
      </c>
      <c r="E387" s="15" t="str">
        <f t="shared" ref="E387:E450" si="12">IF(F387="NA", "Yes", F387)</f>
        <v>No</v>
      </c>
      <c r="F387" s="16" t="s">
        <v>47</v>
      </c>
      <c r="G387">
        <v>60</v>
      </c>
      <c r="H387" t="s">
        <v>45</v>
      </c>
      <c r="I387" t="s">
        <v>77</v>
      </c>
      <c r="J387" t="s">
        <v>47</v>
      </c>
      <c r="K387" t="s">
        <v>182</v>
      </c>
      <c r="L387" s="15" t="str">
        <f t="shared" ref="L387:L450" si="13">IF(M387="NA", "Democratic", M387)</f>
        <v>Democratic</v>
      </c>
      <c r="M387" s="16" t="s">
        <v>85</v>
      </c>
      <c r="N387" t="s">
        <v>78</v>
      </c>
      <c r="O387" t="s">
        <v>59</v>
      </c>
      <c r="P387" t="s">
        <v>36</v>
      </c>
      <c r="Q387" t="s">
        <v>108</v>
      </c>
      <c r="R387" t="s">
        <v>51</v>
      </c>
      <c r="S387" t="s">
        <v>39</v>
      </c>
      <c r="T387" t="s">
        <v>39</v>
      </c>
      <c r="U387" t="s">
        <v>52</v>
      </c>
      <c r="V387" t="s">
        <v>41</v>
      </c>
      <c r="W387" t="s">
        <v>41</v>
      </c>
      <c r="X387" t="s">
        <v>41</v>
      </c>
      <c r="Y387" t="s">
        <v>41</v>
      </c>
      <c r="Z387" t="s">
        <v>41</v>
      </c>
      <c r="AA387" t="s">
        <v>41</v>
      </c>
      <c r="AB387" t="s">
        <v>53</v>
      </c>
    </row>
    <row r="388" spans="1:28" x14ac:dyDescent="0.35">
      <c r="A388" t="s">
        <v>80</v>
      </c>
      <c r="B388" t="s">
        <v>27</v>
      </c>
      <c r="C388" t="s">
        <v>28</v>
      </c>
      <c r="D388" t="s">
        <v>28</v>
      </c>
      <c r="E388" s="15" t="str">
        <f t="shared" si="12"/>
        <v>Yes</v>
      </c>
      <c r="F388" s="16" t="s">
        <v>29</v>
      </c>
      <c r="G388">
        <v>55</v>
      </c>
      <c r="H388" t="s">
        <v>45</v>
      </c>
      <c r="I388" t="s">
        <v>98</v>
      </c>
      <c r="J388" t="s">
        <v>47</v>
      </c>
      <c r="K388" t="s">
        <v>48</v>
      </c>
      <c r="L388" s="15" t="str">
        <f t="shared" si="13"/>
        <v>Democratic</v>
      </c>
      <c r="M388" s="16" t="s">
        <v>29</v>
      </c>
      <c r="N388" t="s">
        <v>34</v>
      </c>
      <c r="O388" t="s">
        <v>59</v>
      </c>
      <c r="P388" t="s">
        <v>36</v>
      </c>
      <c r="Q388" t="s">
        <v>79</v>
      </c>
      <c r="R388" t="s">
        <v>38</v>
      </c>
      <c r="S388" t="s">
        <v>62</v>
      </c>
      <c r="T388" t="s">
        <v>39</v>
      </c>
      <c r="U388" t="s">
        <v>40</v>
      </c>
      <c r="V388" t="s">
        <v>41</v>
      </c>
      <c r="W388" t="s">
        <v>41</v>
      </c>
      <c r="X388" t="s">
        <v>41</v>
      </c>
      <c r="Y388" t="s">
        <v>41</v>
      </c>
      <c r="Z388" t="s">
        <v>41</v>
      </c>
      <c r="AA388" t="s">
        <v>41</v>
      </c>
      <c r="AB388" t="s">
        <v>42</v>
      </c>
    </row>
    <row r="389" spans="1:28" x14ac:dyDescent="0.35">
      <c r="A389" t="s">
        <v>178</v>
      </c>
      <c r="B389" t="s">
        <v>150</v>
      </c>
      <c r="C389" t="s">
        <v>56</v>
      </c>
      <c r="D389" t="s">
        <v>56</v>
      </c>
      <c r="E389" s="15" t="str">
        <f t="shared" si="12"/>
        <v>Yes</v>
      </c>
      <c r="F389" s="16" t="s">
        <v>29</v>
      </c>
      <c r="G389">
        <v>39</v>
      </c>
      <c r="H389" t="s">
        <v>106</v>
      </c>
      <c r="I389" t="s">
        <v>90</v>
      </c>
      <c r="J389" t="s">
        <v>47</v>
      </c>
      <c r="K389" t="s">
        <v>48</v>
      </c>
      <c r="L389" s="15" t="str">
        <f t="shared" si="13"/>
        <v>Democratic</v>
      </c>
      <c r="M389" s="16" t="s">
        <v>29</v>
      </c>
      <c r="N389" t="s">
        <v>78</v>
      </c>
      <c r="O389" t="s">
        <v>35</v>
      </c>
      <c r="P389" t="s">
        <v>73</v>
      </c>
      <c r="Q389" t="s">
        <v>74</v>
      </c>
      <c r="R389" t="s">
        <v>51</v>
      </c>
      <c r="S389" t="s">
        <v>88</v>
      </c>
      <c r="T389" t="s">
        <v>75</v>
      </c>
      <c r="U389" t="s">
        <v>40</v>
      </c>
      <c r="V389" t="s">
        <v>41</v>
      </c>
      <c r="W389" t="s">
        <v>76</v>
      </c>
      <c r="X389" t="s">
        <v>76</v>
      </c>
      <c r="Y389" t="s">
        <v>76</v>
      </c>
      <c r="Z389" t="s">
        <v>41</v>
      </c>
      <c r="AA389" t="s">
        <v>41</v>
      </c>
      <c r="AB389" t="s">
        <v>69</v>
      </c>
    </row>
    <row r="390" spans="1:28" x14ac:dyDescent="0.35">
      <c r="A390" t="s">
        <v>142</v>
      </c>
      <c r="B390" t="s">
        <v>64</v>
      </c>
      <c r="C390" t="s">
        <v>92</v>
      </c>
      <c r="D390" t="s">
        <v>92</v>
      </c>
      <c r="E390" s="15" t="str">
        <f t="shared" si="12"/>
        <v>Yes</v>
      </c>
      <c r="F390" s="16" t="s">
        <v>29</v>
      </c>
      <c r="G390">
        <v>26</v>
      </c>
      <c r="H390" t="s">
        <v>45</v>
      </c>
      <c r="I390" t="s">
        <v>31</v>
      </c>
      <c r="J390" t="s">
        <v>32</v>
      </c>
      <c r="K390" t="s">
        <v>137</v>
      </c>
      <c r="L390" s="15" t="str">
        <f t="shared" si="13"/>
        <v>Democratic</v>
      </c>
      <c r="M390" s="16" t="s">
        <v>29</v>
      </c>
      <c r="N390" t="s">
        <v>66</v>
      </c>
      <c r="O390" t="s">
        <v>35</v>
      </c>
      <c r="P390" t="s">
        <v>95</v>
      </c>
      <c r="Q390" t="s">
        <v>61</v>
      </c>
      <c r="R390" t="s">
        <v>87</v>
      </c>
      <c r="S390" t="s">
        <v>39</v>
      </c>
      <c r="T390" t="s">
        <v>39</v>
      </c>
      <c r="U390" t="s">
        <v>68</v>
      </c>
      <c r="V390" t="s">
        <v>41</v>
      </c>
      <c r="W390" t="s">
        <v>41</v>
      </c>
      <c r="X390" t="s">
        <v>41</v>
      </c>
      <c r="Y390" t="s">
        <v>41</v>
      </c>
      <c r="Z390" t="s">
        <v>41</v>
      </c>
      <c r="AA390" t="s">
        <v>76</v>
      </c>
      <c r="AB390" t="s">
        <v>42</v>
      </c>
    </row>
    <row r="391" spans="1:28" x14ac:dyDescent="0.35">
      <c r="A391" t="s">
        <v>100</v>
      </c>
      <c r="B391" t="s">
        <v>27</v>
      </c>
      <c r="C391" t="s">
        <v>130</v>
      </c>
      <c r="D391" t="s">
        <v>28</v>
      </c>
      <c r="E391" s="15" t="str">
        <f t="shared" si="12"/>
        <v>Yes</v>
      </c>
      <c r="F391" s="16" t="s">
        <v>32</v>
      </c>
      <c r="G391">
        <v>44</v>
      </c>
      <c r="H391" t="s">
        <v>83</v>
      </c>
      <c r="I391" t="s">
        <v>129</v>
      </c>
      <c r="J391" t="s">
        <v>32</v>
      </c>
      <c r="K391" t="s">
        <v>33</v>
      </c>
      <c r="L391" s="15" t="str">
        <f t="shared" si="13"/>
        <v>Republican</v>
      </c>
      <c r="M391" s="16" t="s">
        <v>72</v>
      </c>
      <c r="N391" t="s">
        <v>49</v>
      </c>
      <c r="O391" t="s">
        <v>59</v>
      </c>
      <c r="P391" t="s">
        <v>188</v>
      </c>
      <c r="Q391" t="s">
        <v>61</v>
      </c>
      <c r="R391" t="s">
        <v>51</v>
      </c>
      <c r="S391" t="s">
        <v>39</v>
      </c>
      <c r="T391" t="s">
        <v>39</v>
      </c>
      <c r="U391" t="s">
        <v>52</v>
      </c>
      <c r="V391" t="s">
        <v>41</v>
      </c>
      <c r="W391" t="s">
        <v>41</v>
      </c>
      <c r="X391" t="s">
        <v>76</v>
      </c>
      <c r="Y391" t="s">
        <v>41</v>
      </c>
      <c r="Z391" t="s">
        <v>41</v>
      </c>
      <c r="AA391" t="s">
        <v>41</v>
      </c>
      <c r="AB391" t="s">
        <v>69</v>
      </c>
    </row>
    <row r="392" spans="1:28" x14ac:dyDescent="0.35">
      <c r="A392" t="s">
        <v>70</v>
      </c>
      <c r="B392" t="s">
        <v>55</v>
      </c>
      <c r="C392" t="s">
        <v>81</v>
      </c>
      <c r="D392" t="s">
        <v>81</v>
      </c>
      <c r="E392" s="15" t="str">
        <f t="shared" si="12"/>
        <v>Yes</v>
      </c>
      <c r="F392" s="16" t="s">
        <v>29</v>
      </c>
      <c r="G392">
        <v>59</v>
      </c>
      <c r="H392" t="s">
        <v>135</v>
      </c>
      <c r="I392" t="s">
        <v>136</v>
      </c>
      <c r="J392" t="s">
        <v>47</v>
      </c>
      <c r="K392" t="s">
        <v>122</v>
      </c>
      <c r="L392" s="15" t="str">
        <f t="shared" si="13"/>
        <v>Republican</v>
      </c>
      <c r="M392" s="16" t="s">
        <v>72</v>
      </c>
      <c r="N392" t="s">
        <v>49</v>
      </c>
      <c r="O392" t="s">
        <v>59</v>
      </c>
      <c r="P392" t="s">
        <v>73</v>
      </c>
      <c r="Q392" t="s">
        <v>108</v>
      </c>
      <c r="R392" t="s">
        <v>51</v>
      </c>
      <c r="S392" t="s">
        <v>39</v>
      </c>
      <c r="T392" t="s">
        <v>39</v>
      </c>
      <c r="U392" t="s">
        <v>52</v>
      </c>
      <c r="V392" t="s">
        <v>41</v>
      </c>
      <c r="W392" t="s">
        <v>76</v>
      </c>
      <c r="X392" t="s">
        <v>41</v>
      </c>
      <c r="Y392" t="s">
        <v>76</v>
      </c>
      <c r="Z392" t="s">
        <v>41</v>
      </c>
      <c r="AA392" t="s">
        <v>41</v>
      </c>
      <c r="AB392" t="s">
        <v>69</v>
      </c>
    </row>
    <row r="393" spans="1:28" x14ac:dyDescent="0.35">
      <c r="A393" t="s">
        <v>99</v>
      </c>
      <c r="B393" t="s">
        <v>27</v>
      </c>
      <c r="C393" t="s">
        <v>44</v>
      </c>
      <c r="D393" t="s">
        <v>44</v>
      </c>
      <c r="E393" s="15" t="str">
        <f t="shared" si="12"/>
        <v>Yes</v>
      </c>
      <c r="F393" s="16" t="s">
        <v>29</v>
      </c>
      <c r="G393">
        <v>55</v>
      </c>
      <c r="H393" t="s">
        <v>30</v>
      </c>
      <c r="I393" t="s">
        <v>98</v>
      </c>
      <c r="J393" t="s">
        <v>47</v>
      </c>
      <c r="K393" t="s">
        <v>48</v>
      </c>
      <c r="L393" s="15" t="str">
        <f t="shared" si="13"/>
        <v>Democratic</v>
      </c>
      <c r="M393" s="16" t="s">
        <v>29</v>
      </c>
      <c r="N393" t="s">
        <v>49</v>
      </c>
      <c r="O393" t="s">
        <v>59</v>
      </c>
      <c r="P393" t="s">
        <v>36</v>
      </c>
      <c r="Q393" t="s">
        <v>61</v>
      </c>
      <c r="R393" t="s">
        <v>38</v>
      </c>
      <c r="S393" t="s">
        <v>88</v>
      </c>
      <c r="T393" t="s">
        <v>39</v>
      </c>
      <c r="U393" t="s">
        <v>68</v>
      </c>
      <c r="V393" t="s">
        <v>76</v>
      </c>
      <c r="W393" t="s">
        <v>76</v>
      </c>
      <c r="X393" t="s">
        <v>41</v>
      </c>
      <c r="Y393" t="s">
        <v>41</v>
      </c>
      <c r="Z393" t="s">
        <v>76</v>
      </c>
      <c r="AA393" t="s">
        <v>76</v>
      </c>
      <c r="AB393" t="s">
        <v>53</v>
      </c>
    </row>
    <row r="394" spans="1:28" x14ac:dyDescent="0.35">
      <c r="A394" t="s">
        <v>143</v>
      </c>
      <c r="B394" t="s">
        <v>27</v>
      </c>
      <c r="C394" t="s">
        <v>44</v>
      </c>
      <c r="D394" t="s">
        <v>44</v>
      </c>
      <c r="E394" s="15" t="str">
        <f t="shared" si="12"/>
        <v>Yes</v>
      </c>
      <c r="F394" s="16" t="s">
        <v>29</v>
      </c>
      <c r="G394">
        <v>67</v>
      </c>
      <c r="H394" t="s">
        <v>71</v>
      </c>
      <c r="I394" t="s">
        <v>120</v>
      </c>
      <c r="J394" t="s">
        <v>47</v>
      </c>
      <c r="K394" t="s">
        <v>182</v>
      </c>
      <c r="L394" s="15" t="str">
        <f t="shared" si="13"/>
        <v>Democratic</v>
      </c>
      <c r="M394" s="16" t="s">
        <v>85</v>
      </c>
      <c r="N394" t="s">
        <v>78</v>
      </c>
      <c r="O394" t="s">
        <v>35</v>
      </c>
      <c r="P394" t="s">
        <v>60</v>
      </c>
      <c r="Q394" t="s">
        <v>79</v>
      </c>
      <c r="R394" t="s">
        <v>38</v>
      </c>
      <c r="S394" t="s">
        <v>39</v>
      </c>
      <c r="T394" t="s">
        <v>39</v>
      </c>
      <c r="U394" t="s">
        <v>97</v>
      </c>
      <c r="V394" t="s">
        <v>41</v>
      </c>
      <c r="W394" t="s">
        <v>41</v>
      </c>
      <c r="X394" t="s">
        <v>41</v>
      </c>
      <c r="Y394" t="s">
        <v>41</v>
      </c>
      <c r="Z394" t="s">
        <v>41</v>
      </c>
      <c r="AA394" t="s">
        <v>41</v>
      </c>
      <c r="AB394" t="s">
        <v>69</v>
      </c>
    </row>
    <row r="395" spans="1:28" x14ac:dyDescent="0.35">
      <c r="A395" t="s">
        <v>109</v>
      </c>
      <c r="B395" t="s">
        <v>64</v>
      </c>
      <c r="C395" t="s">
        <v>56</v>
      </c>
      <c r="D395" t="s">
        <v>81</v>
      </c>
      <c r="E395" s="15" t="str">
        <f t="shared" si="12"/>
        <v>Yes</v>
      </c>
      <c r="F395" s="16" t="s">
        <v>32</v>
      </c>
      <c r="G395">
        <v>34</v>
      </c>
      <c r="H395" t="s">
        <v>71</v>
      </c>
      <c r="I395" t="s">
        <v>65</v>
      </c>
      <c r="J395" t="s">
        <v>32</v>
      </c>
      <c r="K395" t="s">
        <v>137</v>
      </c>
      <c r="L395" s="15" t="str">
        <f t="shared" si="13"/>
        <v>Democratic</v>
      </c>
      <c r="M395" s="16" t="s">
        <v>85</v>
      </c>
      <c r="N395" t="s">
        <v>66</v>
      </c>
      <c r="O395" t="s">
        <v>59</v>
      </c>
      <c r="P395" t="s">
        <v>60</v>
      </c>
      <c r="Q395" t="s">
        <v>37</v>
      </c>
      <c r="R395" t="s">
        <v>51</v>
      </c>
      <c r="S395" t="s">
        <v>39</v>
      </c>
      <c r="T395" t="s">
        <v>75</v>
      </c>
      <c r="U395" t="s">
        <v>52</v>
      </c>
      <c r="V395" t="s">
        <v>41</v>
      </c>
      <c r="W395" t="s">
        <v>41</v>
      </c>
      <c r="X395" t="s">
        <v>41</v>
      </c>
      <c r="Y395" t="s">
        <v>41</v>
      </c>
      <c r="Z395" t="s">
        <v>76</v>
      </c>
      <c r="AA395" t="s">
        <v>41</v>
      </c>
      <c r="AB395" t="s">
        <v>69</v>
      </c>
    </row>
    <row r="396" spans="1:28" x14ac:dyDescent="0.35">
      <c r="A396" t="s">
        <v>82</v>
      </c>
      <c r="B396" t="s">
        <v>64</v>
      </c>
      <c r="C396" t="s">
        <v>81</v>
      </c>
      <c r="D396" t="s">
        <v>81</v>
      </c>
      <c r="E396" s="15" t="str">
        <f t="shared" si="12"/>
        <v>Yes</v>
      </c>
      <c r="F396" s="16" t="s">
        <v>29</v>
      </c>
      <c r="G396">
        <v>55</v>
      </c>
      <c r="H396" t="s">
        <v>30</v>
      </c>
      <c r="I396" t="s">
        <v>57</v>
      </c>
      <c r="J396" t="s">
        <v>47</v>
      </c>
      <c r="K396" t="s">
        <v>48</v>
      </c>
      <c r="L396" s="15" t="str">
        <f t="shared" si="13"/>
        <v>Democratic</v>
      </c>
      <c r="M396" s="16" t="s">
        <v>29</v>
      </c>
      <c r="N396" t="s">
        <v>66</v>
      </c>
      <c r="O396" t="s">
        <v>35</v>
      </c>
      <c r="P396" t="s">
        <v>60</v>
      </c>
      <c r="Q396" t="s">
        <v>79</v>
      </c>
      <c r="R396" t="s">
        <v>87</v>
      </c>
      <c r="S396" t="s">
        <v>39</v>
      </c>
      <c r="T396" t="s">
        <v>39</v>
      </c>
      <c r="U396" t="s">
        <v>40</v>
      </c>
      <c r="V396" t="s">
        <v>41</v>
      </c>
      <c r="W396" t="s">
        <v>41</v>
      </c>
      <c r="X396" t="s">
        <v>41</v>
      </c>
      <c r="Y396" t="s">
        <v>41</v>
      </c>
      <c r="Z396" t="s">
        <v>41</v>
      </c>
      <c r="AA396" t="s">
        <v>41</v>
      </c>
      <c r="AB396" t="s">
        <v>42</v>
      </c>
    </row>
    <row r="397" spans="1:28" x14ac:dyDescent="0.35">
      <c r="A397" t="s">
        <v>70</v>
      </c>
      <c r="B397" t="s">
        <v>55</v>
      </c>
      <c r="C397" t="s">
        <v>28</v>
      </c>
      <c r="D397" t="s">
        <v>28</v>
      </c>
      <c r="E397" s="15" t="str">
        <f t="shared" si="12"/>
        <v>Yes</v>
      </c>
      <c r="F397" s="16" t="s">
        <v>29</v>
      </c>
      <c r="G397">
        <v>49</v>
      </c>
      <c r="H397" t="s">
        <v>30</v>
      </c>
      <c r="I397" t="s">
        <v>136</v>
      </c>
      <c r="J397" t="s">
        <v>47</v>
      </c>
      <c r="K397" t="s">
        <v>94</v>
      </c>
      <c r="L397" s="15" t="str">
        <f t="shared" si="13"/>
        <v>Neither/Other (DO NOT READ)</v>
      </c>
      <c r="M397" s="16" t="s">
        <v>103</v>
      </c>
      <c r="N397" t="s">
        <v>78</v>
      </c>
      <c r="O397" t="s">
        <v>59</v>
      </c>
      <c r="P397" t="s">
        <v>158</v>
      </c>
      <c r="Q397" t="s">
        <v>37</v>
      </c>
      <c r="R397" t="s">
        <v>51</v>
      </c>
      <c r="S397" t="s">
        <v>88</v>
      </c>
      <c r="T397" t="s">
        <v>75</v>
      </c>
      <c r="U397" t="s">
        <v>52</v>
      </c>
      <c r="V397" t="s">
        <v>41</v>
      </c>
      <c r="W397" t="s">
        <v>41</v>
      </c>
      <c r="X397" t="s">
        <v>41</v>
      </c>
      <c r="Y397" t="s">
        <v>41</v>
      </c>
      <c r="Z397" t="s">
        <v>41</v>
      </c>
      <c r="AA397" t="s">
        <v>41</v>
      </c>
      <c r="AB397" t="s">
        <v>53</v>
      </c>
    </row>
    <row r="398" spans="1:28" x14ac:dyDescent="0.35">
      <c r="A398" t="s">
        <v>100</v>
      </c>
      <c r="B398" t="s">
        <v>27</v>
      </c>
      <c r="C398" t="s">
        <v>92</v>
      </c>
      <c r="D398" t="s">
        <v>56</v>
      </c>
      <c r="E398" s="15" t="str">
        <f t="shared" si="12"/>
        <v>No</v>
      </c>
      <c r="F398" s="16" t="s">
        <v>47</v>
      </c>
      <c r="G398">
        <v>46</v>
      </c>
      <c r="H398" t="s">
        <v>106</v>
      </c>
      <c r="I398" t="s">
        <v>31</v>
      </c>
      <c r="J398" t="s">
        <v>47</v>
      </c>
      <c r="K398" t="s">
        <v>48</v>
      </c>
      <c r="L398" s="15" t="str">
        <f t="shared" si="13"/>
        <v>Democratic</v>
      </c>
      <c r="M398" s="16" t="s">
        <v>29</v>
      </c>
      <c r="N398" t="s">
        <v>49</v>
      </c>
      <c r="O398" t="s">
        <v>59</v>
      </c>
      <c r="P398" t="s">
        <v>36</v>
      </c>
      <c r="Q398" t="s">
        <v>86</v>
      </c>
      <c r="R398" t="s">
        <v>51</v>
      </c>
      <c r="S398" t="s">
        <v>39</v>
      </c>
      <c r="T398" t="s">
        <v>75</v>
      </c>
      <c r="U398" t="s">
        <v>68</v>
      </c>
      <c r="V398" t="s">
        <v>41</v>
      </c>
      <c r="W398" t="s">
        <v>41</v>
      </c>
      <c r="X398" t="s">
        <v>76</v>
      </c>
      <c r="Y398" t="s">
        <v>76</v>
      </c>
      <c r="Z398" t="s">
        <v>41</v>
      </c>
      <c r="AA398" t="s">
        <v>76</v>
      </c>
      <c r="AB398" t="s">
        <v>69</v>
      </c>
    </row>
    <row r="399" spans="1:28" x14ac:dyDescent="0.35">
      <c r="A399" t="s">
        <v>99</v>
      </c>
      <c r="B399" t="s">
        <v>64</v>
      </c>
      <c r="C399" t="s">
        <v>92</v>
      </c>
      <c r="D399" t="s">
        <v>28</v>
      </c>
      <c r="E399" s="15" t="str">
        <f t="shared" si="12"/>
        <v>No</v>
      </c>
      <c r="F399" s="16" t="s">
        <v>47</v>
      </c>
      <c r="G399">
        <v>18</v>
      </c>
      <c r="H399" t="s">
        <v>106</v>
      </c>
      <c r="I399" t="s">
        <v>98</v>
      </c>
      <c r="J399" t="s">
        <v>47</v>
      </c>
      <c r="K399" t="s">
        <v>48</v>
      </c>
      <c r="L399" s="15" t="str">
        <f t="shared" si="13"/>
        <v>Democratic</v>
      </c>
      <c r="M399" s="16" t="s">
        <v>29</v>
      </c>
      <c r="N399" t="s">
        <v>66</v>
      </c>
      <c r="O399" t="s">
        <v>59</v>
      </c>
      <c r="P399" t="s">
        <v>60</v>
      </c>
      <c r="Q399" t="s">
        <v>86</v>
      </c>
      <c r="R399" t="s">
        <v>87</v>
      </c>
      <c r="S399" t="s">
        <v>88</v>
      </c>
      <c r="T399" t="s">
        <v>75</v>
      </c>
      <c r="U399" t="s">
        <v>40</v>
      </c>
      <c r="V399" t="s">
        <v>41</v>
      </c>
      <c r="W399" t="s">
        <v>41</v>
      </c>
      <c r="X399" t="s">
        <v>41</v>
      </c>
      <c r="Y399" t="s">
        <v>41</v>
      </c>
      <c r="Z399" t="s">
        <v>41</v>
      </c>
      <c r="AA399" t="s">
        <v>41</v>
      </c>
      <c r="AB399" t="s">
        <v>69</v>
      </c>
    </row>
    <row r="400" spans="1:28" x14ac:dyDescent="0.35">
      <c r="A400" t="s">
        <v>99</v>
      </c>
      <c r="B400" t="s">
        <v>150</v>
      </c>
      <c r="C400" t="s">
        <v>28</v>
      </c>
      <c r="D400" t="s">
        <v>28</v>
      </c>
      <c r="E400" s="15" t="str">
        <f t="shared" si="12"/>
        <v>Yes</v>
      </c>
      <c r="F400" s="16" t="s">
        <v>29</v>
      </c>
      <c r="G400">
        <v>72</v>
      </c>
      <c r="H400" t="s">
        <v>135</v>
      </c>
      <c r="I400" t="s">
        <v>136</v>
      </c>
      <c r="J400" t="s">
        <v>32</v>
      </c>
      <c r="K400" t="s">
        <v>151</v>
      </c>
      <c r="L400" s="15" t="str">
        <f t="shared" si="13"/>
        <v>Democratic</v>
      </c>
      <c r="M400" s="16" t="s">
        <v>85</v>
      </c>
      <c r="N400" t="s">
        <v>34</v>
      </c>
      <c r="O400" t="s">
        <v>35</v>
      </c>
      <c r="P400" t="s">
        <v>60</v>
      </c>
      <c r="Q400" t="s">
        <v>108</v>
      </c>
      <c r="R400" t="s">
        <v>37</v>
      </c>
      <c r="S400" t="s">
        <v>62</v>
      </c>
      <c r="T400" t="s">
        <v>75</v>
      </c>
      <c r="U400" t="s">
        <v>97</v>
      </c>
      <c r="V400" t="s">
        <v>41</v>
      </c>
      <c r="W400" t="s">
        <v>41</v>
      </c>
      <c r="X400" t="s">
        <v>41</v>
      </c>
      <c r="Y400" t="s">
        <v>41</v>
      </c>
      <c r="Z400" t="s">
        <v>41</v>
      </c>
      <c r="AA400" t="s">
        <v>41</v>
      </c>
      <c r="AB400" t="s">
        <v>42</v>
      </c>
    </row>
    <row r="401" spans="1:28" x14ac:dyDescent="0.35">
      <c r="A401" t="s">
        <v>26</v>
      </c>
      <c r="B401" t="s">
        <v>64</v>
      </c>
      <c r="C401" t="s">
        <v>28</v>
      </c>
      <c r="D401" t="s">
        <v>28</v>
      </c>
      <c r="E401" s="15" t="str">
        <f t="shared" si="12"/>
        <v>Yes</v>
      </c>
      <c r="F401" s="16" t="s">
        <v>29</v>
      </c>
      <c r="G401" t="s">
        <v>77</v>
      </c>
      <c r="H401" t="s">
        <v>106</v>
      </c>
      <c r="I401" t="s">
        <v>120</v>
      </c>
      <c r="J401" t="s">
        <v>47</v>
      </c>
      <c r="K401" t="s">
        <v>48</v>
      </c>
      <c r="L401" s="15" t="str">
        <f t="shared" si="13"/>
        <v>Democratic</v>
      </c>
      <c r="M401" s="16" t="s">
        <v>29</v>
      </c>
      <c r="N401" t="s">
        <v>49</v>
      </c>
      <c r="O401" t="s">
        <v>59</v>
      </c>
      <c r="P401" t="s">
        <v>158</v>
      </c>
      <c r="Q401" t="s">
        <v>91</v>
      </c>
      <c r="R401" t="s">
        <v>51</v>
      </c>
      <c r="S401" t="s">
        <v>39</v>
      </c>
      <c r="T401" t="s">
        <v>39</v>
      </c>
      <c r="U401" t="s">
        <v>52</v>
      </c>
      <c r="V401" t="s">
        <v>41</v>
      </c>
      <c r="W401" t="s">
        <v>41</v>
      </c>
      <c r="X401" t="s">
        <v>41</v>
      </c>
      <c r="Y401" t="s">
        <v>76</v>
      </c>
      <c r="Z401" t="s">
        <v>41</v>
      </c>
      <c r="AA401" t="s">
        <v>76</v>
      </c>
      <c r="AB401" t="s">
        <v>69</v>
      </c>
    </row>
    <row r="402" spans="1:28" x14ac:dyDescent="0.35">
      <c r="A402" t="s">
        <v>143</v>
      </c>
      <c r="B402" t="s">
        <v>77</v>
      </c>
      <c r="C402" t="s">
        <v>81</v>
      </c>
      <c r="D402" t="s">
        <v>81</v>
      </c>
      <c r="E402" s="15" t="str">
        <f t="shared" si="12"/>
        <v>Yes</v>
      </c>
      <c r="F402" s="16" t="s">
        <v>29</v>
      </c>
      <c r="G402">
        <v>45</v>
      </c>
      <c r="H402" t="s">
        <v>77</v>
      </c>
      <c r="I402" t="s">
        <v>77</v>
      </c>
      <c r="J402" t="s">
        <v>32</v>
      </c>
      <c r="K402" t="s">
        <v>137</v>
      </c>
      <c r="L402" s="15" t="str">
        <f t="shared" si="13"/>
        <v>DK/Refused</v>
      </c>
      <c r="M402" s="16" t="s">
        <v>37</v>
      </c>
      <c r="N402" t="s">
        <v>77</v>
      </c>
      <c r="O402" t="s">
        <v>35</v>
      </c>
      <c r="P402" t="s">
        <v>77</v>
      </c>
      <c r="Q402" t="s">
        <v>50</v>
      </c>
      <c r="R402" t="s">
        <v>87</v>
      </c>
      <c r="S402" t="s">
        <v>88</v>
      </c>
      <c r="T402" t="s">
        <v>75</v>
      </c>
      <c r="U402" t="s">
        <v>68</v>
      </c>
      <c r="V402" t="s">
        <v>41</v>
      </c>
      <c r="W402" t="s">
        <v>41</v>
      </c>
      <c r="X402" t="s">
        <v>41</v>
      </c>
      <c r="Y402" t="s">
        <v>41</v>
      </c>
      <c r="Z402" t="s">
        <v>41</v>
      </c>
      <c r="AA402" t="s">
        <v>41</v>
      </c>
      <c r="AB402" t="s">
        <v>42</v>
      </c>
    </row>
    <row r="403" spans="1:28" x14ac:dyDescent="0.35">
      <c r="A403" t="s">
        <v>99</v>
      </c>
      <c r="B403" t="s">
        <v>27</v>
      </c>
      <c r="C403" t="s">
        <v>28</v>
      </c>
      <c r="D403" t="s">
        <v>28</v>
      </c>
      <c r="E403" s="15" t="str">
        <f t="shared" si="12"/>
        <v>Yes</v>
      </c>
      <c r="F403" s="16" t="s">
        <v>29</v>
      </c>
      <c r="G403">
        <v>69</v>
      </c>
      <c r="H403" t="s">
        <v>83</v>
      </c>
      <c r="I403" t="s">
        <v>77</v>
      </c>
      <c r="J403" t="s">
        <v>47</v>
      </c>
      <c r="K403" t="s">
        <v>48</v>
      </c>
      <c r="L403" s="15" t="str">
        <f t="shared" si="13"/>
        <v>Democratic</v>
      </c>
      <c r="M403" s="16" t="s">
        <v>29</v>
      </c>
      <c r="N403" t="s">
        <v>34</v>
      </c>
      <c r="O403" t="s">
        <v>35</v>
      </c>
      <c r="P403" t="s">
        <v>162</v>
      </c>
      <c r="Q403" t="s">
        <v>91</v>
      </c>
      <c r="R403" t="s">
        <v>87</v>
      </c>
      <c r="S403" t="s">
        <v>39</v>
      </c>
      <c r="T403" t="s">
        <v>39</v>
      </c>
      <c r="U403" t="s">
        <v>40</v>
      </c>
      <c r="V403" t="s">
        <v>76</v>
      </c>
      <c r="W403" t="s">
        <v>41</v>
      </c>
      <c r="X403" t="s">
        <v>41</v>
      </c>
      <c r="Y403" t="s">
        <v>41</v>
      </c>
      <c r="Z403" t="s">
        <v>41</v>
      </c>
      <c r="AA403" t="s">
        <v>76</v>
      </c>
      <c r="AB403" t="s">
        <v>42</v>
      </c>
    </row>
    <row r="404" spans="1:28" x14ac:dyDescent="0.35">
      <c r="A404" t="s">
        <v>124</v>
      </c>
      <c r="B404" t="s">
        <v>27</v>
      </c>
      <c r="C404" t="s">
        <v>28</v>
      </c>
      <c r="D404" t="s">
        <v>28</v>
      </c>
      <c r="E404" s="15" t="str">
        <f t="shared" si="12"/>
        <v>Yes</v>
      </c>
      <c r="F404" s="16" t="s">
        <v>29</v>
      </c>
      <c r="G404">
        <v>80</v>
      </c>
      <c r="H404" t="s">
        <v>45</v>
      </c>
      <c r="I404" t="s">
        <v>31</v>
      </c>
      <c r="J404" t="s">
        <v>47</v>
      </c>
      <c r="K404" t="s">
        <v>48</v>
      </c>
      <c r="L404" s="15" t="str">
        <f t="shared" si="13"/>
        <v>Democratic</v>
      </c>
      <c r="M404" s="16" t="s">
        <v>29</v>
      </c>
      <c r="N404" t="s">
        <v>34</v>
      </c>
      <c r="O404" t="s">
        <v>59</v>
      </c>
      <c r="P404" t="s">
        <v>60</v>
      </c>
      <c r="Q404" t="s">
        <v>117</v>
      </c>
      <c r="R404" t="s">
        <v>87</v>
      </c>
      <c r="S404" t="s">
        <v>62</v>
      </c>
      <c r="T404" t="s">
        <v>62</v>
      </c>
      <c r="U404" t="s">
        <v>40</v>
      </c>
      <c r="V404" t="s">
        <v>76</v>
      </c>
      <c r="W404" t="s">
        <v>41</v>
      </c>
      <c r="X404" t="s">
        <v>41</v>
      </c>
      <c r="Y404" t="s">
        <v>41</v>
      </c>
      <c r="Z404" t="s">
        <v>41</v>
      </c>
      <c r="AA404" t="s">
        <v>41</v>
      </c>
      <c r="AB404" t="s">
        <v>42</v>
      </c>
    </row>
    <row r="405" spans="1:28" x14ac:dyDescent="0.35">
      <c r="A405" t="s">
        <v>89</v>
      </c>
      <c r="B405" t="s">
        <v>27</v>
      </c>
      <c r="C405" t="s">
        <v>56</v>
      </c>
      <c r="D405" t="s">
        <v>28</v>
      </c>
      <c r="E405" s="15" t="str">
        <f t="shared" si="12"/>
        <v>Yes</v>
      </c>
      <c r="F405" s="16" t="s">
        <v>32</v>
      </c>
      <c r="G405">
        <v>60</v>
      </c>
      <c r="H405" t="s">
        <v>71</v>
      </c>
      <c r="I405" t="s">
        <v>57</v>
      </c>
      <c r="J405" t="s">
        <v>47</v>
      </c>
      <c r="K405" t="s">
        <v>48</v>
      </c>
      <c r="L405" s="15" t="str">
        <f t="shared" si="13"/>
        <v>Democratic</v>
      </c>
      <c r="M405" s="16" t="s">
        <v>85</v>
      </c>
      <c r="N405" t="s">
        <v>78</v>
      </c>
      <c r="O405" t="s">
        <v>35</v>
      </c>
      <c r="P405" t="s">
        <v>189</v>
      </c>
      <c r="Q405" t="s">
        <v>115</v>
      </c>
      <c r="R405" t="s">
        <v>67</v>
      </c>
      <c r="S405" t="s">
        <v>39</v>
      </c>
      <c r="T405" t="s">
        <v>39</v>
      </c>
      <c r="U405" t="s">
        <v>97</v>
      </c>
      <c r="V405" t="s">
        <v>41</v>
      </c>
      <c r="W405" t="s">
        <v>41</v>
      </c>
      <c r="X405" t="s">
        <v>41</v>
      </c>
      <c r="Y405" t="s">
        <v>41</v>
      </c>
      <c r="Z405" t="s">
        <v>41</v>
      </c>
      <c r="AA405" t="s">
        <v>41</v>
      </c>
      <c r="AB405" t="s">
        <v>53</v>
      </c>
    </row>
    <row r="406" spans="1:28" x14ac:dyDescent="0.35">
      <c r="A406" t="s">
        <v>82</v>
      </c>
      <c r="B406" t="s">
        <v>64</v>
      </c>
      <c r="C406" t="s">
        <v>92</v>
      </c>
      <c r="D406" t="s">
        <v>56</v>
      </c>
      <c r="E406" s="15" t="str">
        <f t="shared" si="12"/>
        <v>No</v>
      </c>
      <c r="F406" s="16" t="s">
        <v>47</v>
      </c>
      <c r="G406">
        <v>25</v>
      </c>
      <c r="H406" t="s">
        <v>30</v>
      </c>
      <c r="I406" t="s">
        <v>98</v>
      </c>
      <c r="J406" t="s">
        <v>47</v>
      </c>
      <c r="K406" t="s">
        <v>48</v>
      </c>
      <c r="L406" s="15" t="str">
        <f t="shared" si="13"/>
        <v>Democratic</v>
      </c>
      <c r="M406" s="16" t="s">
        <v>85</v>
      </c>
      <c r="N406" t="s">
        <v>78</v>
      </c>
      <c r="O406" t="s">
        <v>35</v>
      </c>
      <c r="P406" t="s">
        <v>73</v>
      </c>
      <c r="Q406" t="s">
        <v>79</v>
      </c>
      <c r="R406" t="s">
        <v>51</v>
      </c>
      <c r="S406" t="s">
        <v>39</v>
      </c>
      <c r="T406" t="s">
        <v>39</v>
      </c>
      <c r="U406" t="s">
        <v>52</v>
      </c>
      <c r="V406" t="s">
        <v>41</v>
      </c>
      <c r="W406" t="s">
        <v>41</v>
      </c>
      <c r="X406" t="s">
        <v>41</v>
      </c>
      <c r="Y406" t="s">
        <v>76</v>
      </c>
      <c r="Z406" t="s">
        <v>41</v>
      </c>
      <c r="AA406" t="s">
        <v>76</v>
      </c>
      <c r="AB406" t="s">
        <v>53</v>
      </c>
    </row>
    <row r="407" spans="1:28" x14ac:dyDescent="0.35">
      <c r="A407" t="s">
        <v>54</v>
      </c>
      <c r="B407" t="s">
        <v>64</v>
      </c>
      <c r="C407" t="s">
        <v>92</v>
      </c>
      <c r="D407" t="s">
        <v>56</v>
      </c>
      <c r="E407" s="15" t="str">
        <f t="shared" si="12"/>
        <v>No</v>
      </c>
      <c r="F407" s="16" t="s">
        <v>47</v>
      </c>
      <c r="G407">
        <v>23</v>
      </c>
      <c r="H407" t="s">
        <v>71</v>
      </c>
      <c r="I407" t="s">
        <v>57</v>
      </c>
      <c r="J407" t="s">
        <v>47</v>
      </c>
      <c r="K407" t="s">
        <v>48</v>
      </c>
      <c r="L407" s="15" t="str">
        <f t="shared" si="13"/>
        <v>Democratic</v>
      </c>
      <c r="M407" s="16" t="s">
        <v>29</v>
      </c>
      <c r="N407" t="s">
        <v>58</v>
      </c>
      <c r="O407" t="s">
        <v>35</v>
      </c>
      <c r="P407" t="s">
        <v>125</v>
      </c>
      <c r="Q407" t="s">
        <v>79</v>
      </c>
      <c r="R407" t="s">
        <v>38</v>
      </c>
      <c r="S407" t="s">
        <v>39</v>
      </c>
      <c r="T407" t="s">
        <v>39</v>
      </c>
      <c r="U407" t="s">
        <v>97</v>
      </c>
      <c r="V407" t="s">
        <v>41</v>
      </c>
      <c r="W407" t="s">
        <v>41</v>
      </c>
      <c r="X407" t="s">
        <v>41</v>
      </c>
      <c r="Y407" t="s">
        <v>41</v>
      </c>
      <c r="Z407" t="s">
        <v>76</v>
      </c>
      <c r="AA407" t="s">
        <v>41</v>
      </c>
      <c r="AB407" t="s">
        <v>69</v>
      </c>
    </row>
    <row r="408" spans="1:28" x14ac:dyDescent="0.35">
      <c r="A408" t="s">
        <v>100</v>
      </c>
      <c r="B408" t="s">
        <v>27</v>
      </c>
      <c r="C408" t="s">
        <v>28</v>
      </c>
      <c r="D408" t="s">
        <v>28</v>
      </c>
      <c r="E408" s="15" t="str">
        <f t="shared" si="12"/>
        <v>Yes</v>
      </c>
      <c r="F408" s="16" t="s">
        <v>29</v>
      </c>
      <c r="G408">
        <v>55</v>
      </c>
      <c r="H408" t="s">
        <v>106</v>
      </c>
      <c r="I408" t="s">
        <v>90</v>
      </c>
      <c r="J408" t="s">
        <v>47</v>
      </c>
      <c r="K408" t="s">
        <v>48</v>
      </c>
      <c r="L408" s="15" t="str">
        <f t="shared" si="13"/>
        <v>Democratic</v>
      </c>
      <c r="M408" s="16" t="s">
        <v>29</v>
      </c>
      <c r="N408" t="s">
        <v>34</v>
      </c>
      <c r="O408" t="s">
        <v>35</v>
      </c>
      <c r="P408" t="s">
        <v>95</v>
      </c>
      <c r="Q408" t="s">
        <v>61</v>
      </c>
      <c r="R408" t="s">
        <v>67</v>
      </c>
      <c r="S408" t="s">
        <v>39</v>
      </c>
      <c r="T408" t="s">
        <v>39</v>
      </c>
      <c r="U408" t="s">
        <v>68</v>
      </c>
      <c r="V408" t="s">
        <v>41</v>
      </c>
      <c r="W408" t="s">
        <v>41</v>
      </c>
      <c r="X408" t="s">
        <v>76</v>
      </c>
      <c r="Y408" t="s">
        <v>41</v>
      </c>
      <c r="Z408" t="s">
        <v>41</v>
      </c>
      <c r="AA408" t="s">
        <v>41</v>
      </c>
      <c r="AB408" t="s">
        <v>69</v>
      </c>
    </row>
    <row r="409" spans="1:28" x14ac:dyDescent="0.35">
      <c r="A409" t="s">
        <v>157</v>
      </c>
      <c r="B409" t="s">
        <v>150</v>
      </c>
      <c r="C409" t="s">
        <v>81</v>
      </c>
      <c r="D409" t="s">
        <v>81</v>
      </c>
      <c r="E409" s="15" t="str">
        <f t="shared" si="12"/>
        <v>Yes</v>
      </c>
      <c r="F409" s="16" t="s">
        <v>29</v>
      </c>
      <c r="G409">
        <v>39</v>
      </c>
      <c r="H409" t="s">
        <v>114</v>
      </c>
      <c r="I409" t="s">
        <v>90</v>
      </c>
      <c r="J409" t="s">
        <v>47</v>
      </c>
      <c r="K409" t="s">
        <v>48</v>
      </c>
      <c r="L409" s="15" t="str">
        <f t="shared" si="13"/>
        <v>Neither/Other (DO NOT READ)</v>
      </c>
      <c r="M409" s="16" t="s">
        <v>103</v>
      </c>
      <c r="N409" t="s">
        <v>66</v>
      </c>
      <c r="O409" t="s">
        <v>59</v>
      </c>
      <c r="P409" t="s">
        <v>73</v>
      </c>
      <c r="Q409" t="s">
        <v>79</v>
      </c>
      <c r="R409" t="s">
        <v>51</v>
      </c>
      <c r="S409" t="s">
        <v>39</v>
      </c>
      <c r="T409" t="s">
        <v>39</v>
      </c>
      <c r="U409" t="s">
        <v>52</v>
      </c>
      <c r="V409" t="s">
        <v>41</v>
      </c>
      <c r="W409" t="s">
        <v>76</v>
      </c>
      <c r="X409" t="s">
        <v>76</v>
      </c>
      <c r="Y409" t="s">
        <v>41</v>
      </c>
      <c r="Z409" t="s">
        <v>41</v>
      </c>
      <c r="AA409" t="s">
        <v>41</v>
      </c>
      <c r="AB409" t="s">
        <v>42</v>
      </c>
    </row>
    <row r="410" spans="1:28" x14ac:dyDescent="0.35">
      <c r="A410" t="s">
        <v>82</v>
      </c>
      <c r="B410" t="s">
        <v>27</v>
      </c>
      <c r="C410" t="s">
        <v>28</v>
      </c>
      <c r="D410" t="s">
        <v>28</v>
      </c>
      <c r="E410" s="15" t="str">
        <f t="shared" si="12"/>
        <v>Yes</v>
      </c>
      <c r="F410" s="16" t="s">
        <v>29</v>
      </c>
      <c r="G410">
        <v>38</v>
      </c>
      <c r="H410" t="s">
        <v>45</v>
      </c>
      <c r="I410" t="s">
        <v>90</v>
      </c>
      <c r="J410" t="s">
        <v>47</v>
      </c>
      <c r="K410" t="s">
        <v>48</v>
      </c>
      <c r="L410" s="15" t="str">
        <f t="shared" si="13"/>
        <v>Democratic</v>
      </c>
      <c r="M410" s="16" t="s">
        <v>29</v>
      </c>
      <c r="N410" t="s">
        <v>58</v>
      </c>
      <c r="O410" t="s">
        <v>35</v>
      </c>
      <c r="P410" t="s">
        <v>60</v>
      </c>
      <c r="Q410" t="s">
        <v>86</v>
      </c>
      <c r="R410" t="s">
        <v>51</v>
      </c>
      <c r="S410" t="s">
        <v>62</v>
      </c>
      <c r="T410" t="s">
        <v>75</v>
      </c>
      <c r="U410" t="s">
        <v>40</v>
      </c>
      <c r="V410" t="s">
        <v>41</v>
      </c>
      <c r="W410" t="s">
        <v>41</v>
      </c>
      <c r="X410" t="s">
        <v>41</v>
      </c>
      <c r="Y410" t="s">
        <v>41</v>
      </c>
      <c r="Z410" t="s">
        <v>41</v>
      </c>
      <c r="AA410" t="s">
        <v>41</v>
      </c>
      <c r="AB410" t="s">
        <v>53</v>
      </c>
    </row>
    <row r="411" spans="1:28" x14ac:dyDescent="0.35">
      <c r="A411" t="s">
        <v>26</v>
      </c>
      <c r="B411" t="s">
        <v>27</v>
      </c>
      <c r="C411" t="s">
        <v>92</v>
      </c>
      <c r="D411" t="s">
        <v>56</v>
      </c>
      <c r="E411" s="15" t="str">
        <f t="shared" si="12"/>
        <v>Yes</v>
      </c>
      <c r="F411" s="16" t="s">
        <v>32</v>
      </c>
      <c r="G411">
        <v>39</v>
      </c>
      <c r="H411" t="s">
        <v>106</v>
      </c>
      <c r="I411" t="s">
        <v>31</v>
      </c>
      <c r="J411" t="s">
        <v>47</v>
      </c>
      <c r="K411" t="s">
        <v>48</v>
      </c>
      <c r="L411" s="15" t="str">
        <f t="shared" si="13"/>
        <v>Democratic</v>
      </c>
      <c r="M411" s="16" t="s">
        <v>29</v>
      </c>
      <c r="N411" t="s">
        <v>34</v>
      </c>
      <c r="O411" t="s">
        <v>35</v>
      </c>
      <c r="P411" t="s">
        <v>73</v>
      </c>
      <c r="Q411" t="s">
        <v>86</v>
      </c>
      <c r="R411" t="s">
        <v>51</v>
      </c>
      <c r="S411" t="s">
        <v>88</v>
      </c>
      <c r="T411" t="s">
        <v>75</v>
      </c>
      <c r="U411" t="s">
        <v>97</v>
      </c>
      <c r="V411" t="s">
        <v>76</v>
      </c>
      <c r="W411" t="s">
        <v>76</v>
      </c>
      <c r="X411" t="s">
        <v>76</v>
      </c>
      <c r="Y411" t="s">
        <v>76</v>
      </c>
      <c r="Z411" t="s">
        <v>76</v>
      </c>
      <c r="AA411" t="s">
        <v>76</v>
      </c>
      <c r="AB411" t="s">
        <v>42</v>
      </c>
    </row>
    <row r="412" spans="1:28" x14ac:dyDescent="0.35">
      <c r="A412" t="s">
        <v>89</v>
      </c>
      <c r="B412" t="s">
        <v>27</v>
      </c>
      <c r="C412" t="s">
        <v>92</v>
      </c>
      <c r="D412" t="s">
        <v>28</v>
      </c>
      <c r="E412" s="15" t="str">
        <f t="shared" si="12"/>
        <v>Yes</v>
      </c>
      <c r="F412" s="16" t="s">
        <v>32</v>
      </c>
      <c r="G412">
        <v>43</v>
      </c>
      <c r="H412" t="s">
        <v>83</v>
      </c>
      <c r="I412" t="s">
        <v>84</v>
      </c>
      <c r="J412" t="s">
        <v>47</v>
      </c>
      <c r="K412" t="s">
        <v>48</v>
      </c>
      <c r="L412" s="15" t="str">
        <f t="shared" si="13"/>
        <v>Democratic</v>
      </c>
      <c r="M412" s="16" t="s">
        <v>29</v>
      </c>
      <c r="N412" t="s">
        <v>66</v>
      </c>
      <c r="O412" t="s">
        <v>35</v>
      </c>
      <c r="P412" t="s">
        <v>125</v>
      </c>
      <c r="Q412" t="s">
        <v>86</v>
      </c>
      <c r="R412" t="s">
        <v>87</v>
      </c>
      <c r="S412" t="s">
        <v>39</v>
      </c>
      <c r="T412" t="s">
        <v>39</v>
      </c>
      <c r="U412" t="s">
        <v>52</v>
      </c>
      <c r="V412" t="s">
        <v>41</v>
      </c>
      <c r="W412" t="s">
        <v>41</v>
      </c>
      <c r="X412" t="s">
        <v>41</v>
      </c>
      <c r="Y412" t="s">
        <v>41</v>
      </c>
      <c r="Z412" t="s">
        <v>41</v>
      </c>
      <c r="AA412" t="s">
        <v>41</v>
      </c>
      <c r="AB412" t="s">
        <v>42</v>
      </c>
    </row>
    <row r="413" spans="1:28" x14ac:dyDescent="0.35">
      <c r="A413" t="s">
        <v>63</v>
      </c>
      <c r="B413" t="s">
        <v>55</v>
      </c>
      <c r="C413" t="s">
        <v>81</v>
      </c>
      <c r="D413" t="s">
        <v>81</v>
      </c>
      <c r="E413" s="15" t="str">
        <f t="shared" si="12"/>
        <v>Yes</v>
      </c>
      <c r="F413" s="16" t="s">
        <v>29</v>
      </c>
      <c r="G413">
        <v>70</v>
      </c>
      <c r="H413" t="s">
        <v>83</v>
      </c>
      <c r="I413" t="s">
        <v>57</v>
      </c>
      <c r="J413" t="s">
        <v>47</v>
      </c>
      <c r="K413" t="s">
        <v>48</v>
      </c>
      <c r="L413" s="15" t="str">
        <f t="shared" si="13"/>
        <v>Democratic</v>
      </c>
      <c r="M413" s="16" t="s">
        <v>29</v>
      </c>
      <c r="N413" t="s">
        <v>58</v>
      </c>
      <c r="O413" t="s">
        <v>35</v>
      </c>
      <c r="P413" t="s">
        <v>125</v>
      </c>
      <c r="Q413" t="s">
        <v>79</v>
      </c>
      <c r="R413" t="s">
        <v>87</v>
      </c>
      <c r="S413" t="s">
        <v>39</v>
      </c>
      <c r="T413" t="s">
        <v>39</v>
      </c>
      <c r="U413" t="s">
        <v>40</v>
      </c>
      <c r="V413" t="s">
        <v>41</v>
      </c>
      <c r="W413" t="s">
        <v>41</v>
      </c>
      <c r="X413" t="s">
        <v>41</v>
      </c>
      <c r="Y413" t="s">
        <v>41</v>
      </c>
      <c r="Z413" t="s">
        <v>41</v>
      </c>
      <c r="AA413" t="s">
        <v>41</v>
      </c>
      <c r="AB413" t="s">
        <v>53</v>
      </c>
    </row>
    <row r="414" spans="1:28" x14ac:dyDescent="0.35">
      <c r="A414" t="s">
        <v>80</v>
      </c>
      <c r="B414" t="s">
        <v>27</v>
      </c>
      <c r="C414" t="s">
        <v>28</v>
      </c>
      <c r="D414" t="s">
        <v>28</v>
      </c>
      <c r="E414" s="15" t="str">
        <f t="shared" si="12"/>
        <v>Yes</v>
      </c>
      <c r="F414" s="16" t="s">
        <v>29</v>
      </c>
      <c r="G414">
        <v>30</v>
      </c>
      <c r="H414" t="s">
        <v>45</v>
      </c>
      <c r="I414" t="s">
        <v>121</v>
      </c>
      <c r="J414" t="s">
        <v>47</v>
      </c>
      <c r="K414" t="s">
        <v>48</v>
      </c>
      <c r="L414" s="15" t="str">
        <f t="shared" si="13"/>
        <v>Democratic</v>
      </c>
      <c r="M414" s="16" t="s">
        <v>85</v>
      </c>
      <c r="N414" t="s">
        <v>78</v>
      </c>
      <c r="O414" t="s">
        <v>59</v>
      </c>
      <c r="P414" t="s">
        <v>60</v>
      </c>
      <c r="Q414" t="s">
        <v>61</v>
      </c>
      <c r="R414" t="s">
        <v>51</v>
      </c>
      <c r="S414" t="s">
        <v>88</v>
      </c>
      <c r="T414" t="s">
        <v>75</v>
      </c>
      <c r="U414" t="s">
        <v>40</v>
      </c>
      <c r="V414" t="s">
        <v>41</v>
      </c>
      <c r="W414" t="s">
        <v>41</v>
      </c>
      <c r="X414" t="s">
        <v>41</v>
      </c>
      <c r="Y414" t="s">
        <v>41</v>
      </c>
      <c r="Z414" t="s">
        <v>41</v>
      </c>
      <c r="AA414" t="s">
        <v>41</v>
      </c>
      <c r="AB414" t="s">
        <v>53</v>
      </c>
    </row>
    <row r="415" spans="1:28" x14ac:dyDescent="0.35">
      <c r="A415" t="s">
        <v>147</v>
      </c>
      <c r="B415" t="s">
        <v>64</v>
      </c>
      <c r="C415" t="s">
        <v>56</v>
      </c>
      <c r="D415" t="s">
        <v>56</v>
      </c>
      <c r="E415" s="15" t="str">
        <f t="shared" si="12"/>
        <v>Yes</v>
      </c>
      <c r="F415" s="16" t="s">
        <v>29</v>
      </c>
      <c r="G415">
        <v>36</v>
      </c>
      <c r="H415" t="s">
        <v>83</v>
      </c>
      <c r="I415" t="s">
        <v>120</v>
      </c>
      <c r="J415" t="s">
        <v>47</v>
      </c>
      <c r="K415" t="s">
        <v>77</v>
      </c>
      <c r="L415" s="15" t="str">
        <f t="shared" si="13"/>
        <v>Democratic</v>
      </c>
      <c r="M415" s="16" t="s">
        <v>85</v>
      </c>
      <c r="N415" t="s">
        <v>58</v>
      </c>
      <c r="O415" t="s">
        <v>35</v>
      </c>
      <c r="P415" t="s">
        <v>95</v>
      </c>
      <c r="Q415" t="s">
        <v>37</v>
      </c>
      <c r="R415" t="s">
        <v>51</v>
      </c>
      <c r="S415" t="s">
        <v>62</v>
      </c>
      <c r="T415" t="s">
        <v>62</v>
      </c>
      <c r="U415" t="s">
        <v>40</v>
      </c>
      <c r="V415" t="s">
        <v>37</v>
      </c>
      <c r="W415" t="s">
        <v>37</v>
      </c>
      <c r="X415" t="s">
        <v>37</v>
      </c>
      <c r="Y415" t="s">
        <v>37</v>
      </c>
      <c r="Z415" t="s">
        <v>37</v>
      </c>
      <c r="AA415" t="s">
        <v>37</v>
      </c>
      <c r="AB415" t="s">
        <v>42</v>
      </c>
    </row>
    <row r="416" spans="1:28" x14ac:dyDescent="0.35">
      <c r="A416" t="s">
        <v>82</v>
      </c>
      <c r="B416" t="s">
        <v>27</v>
      </c>
      <c r="C416" t="s">
        <v>56</v>
      </c>
      <c r="D416" t="s">
        <v>56</v>
      </c>
      <c r="E416" s="15" t="str">
        <f t="shared" si="12"/>
        <v>Yes</v>
      </c>
      <c r="F416" s="16" t="s">
        <v>29</v>
      </c>
      <c r="G416">
        <v>58</v>
      </c>
      <c r="H416" t="s">
        <v>135</v>
      </c>
      <c r="I416" t="s">
        <v>129</v>
      </c>
      <c r="J416" t="s">
        <v>47</v>
      </c>
      <c r="K416" t="s">
        <v>48</v>
      </c>
      <c r="L416" s="15" t="str">
        <f t="shared" si="13"/>
        <v>Democratic</v>
      </c>
      <c r="M416" s="16" t="s">
        <v>29</v>
      </c>
      <c r="N416" t="s">
        <v>78</v>
      </c>
      <c r="O416" t="s">
        <v>35</v>
      </c>
      <c r="P416" t="s">
        <v>73</v>
      </c>
      <c r="Q416" t="s">
        <v>61</v>
      </c>
      <c r="R416" t="s">
        <v>51</v>
      </c>
      <c r="S416" t="s">
        <v>88</v>
      </c>
      <c r="T416" t="s">
        <v>39</v>
      </c>
      <c r="U416" t="s">
        <v>68</v>
      </c>
      <c r="V416" t="s">
        <v>41</v>
      </c>
      <c r="W416" t="s">
        <v>76</v>
      </c>
      <c r="X416" t="s">
        <v>76</v>
      </c>
      <c r="Y416" t="s">
        <v>41</v>
      </c>
      <c r="Z416" t="s">
        <v>41</v>
      </c>
      <c r="AA416" t="s">
        <v>41</v>
      </c>
      <c r="AB416" t="s">
        <v>69</v>
      </c>
    </row>
    <row r="417" spans="1:28" x14ac:dyDescent="0.35">
      <c r="A417" t="s">
        <v>109</v>
      </c>
      <c r="B417" t="s">
        <v>27</v>
      </c>
      <c r="C417" t="s">
        <v>28</v>
      </c>
      <c r="D417" t="s">
        <v>28</v>
      </c>
      <c r="E417" s="15" t="str">
        <f t="shared" si="12"/>
        <v>Yes</v>
      </c>
      <c r="F417" s="16" t="s">
        <v>29</v>
      </c>
      <c r="G417">
        <v>68</v>
      </c>
      <c r="H417" t="s">
        <v>71</v>
      </c>
      <c r="I417" t="s">
        <v>65</v>
      </c>
      <c r="J417" t="s">
        <v>47</v>
      </c>
      <c r="K417" t="s">
        <v>48</v>
      </c>
      <c r="L417" s="15" t="str">
        <f t="shared" si="13"/>
        <v>Democratic</v>
      </c>
      <c r="M417" s="16" t="s">
        <v>29</v>
      </c>
      <c r="N417" t="s">
        <v>49</v>
      </c>
      <c r="O417" t="s">
        <v>35</v>
      </c>
      <c r="P417" t="s">
        <v>164</v>
      </c>
      <c r="Q417" t="s">
        <v>91</v>
      </c>
      <c r="R417" t="s">
        <v>51</v>
      </c>
      <c r="S417" t="s">
        <v>88</v>
      </c>
      <c r="T417" t="s">
        <v>39</v>
      </c>
      <c r="U417" t="s">
        <v>68</v>
      </c>
      <c r="V417" t="s">
        <v>76</v>
      </c>
      <c r="W417" t="s">
        <v>76</v>
      </c>
      <c r="X417" t="s">
        <v>76</v>
      </c>
      <c r="Y417" t="s">
        <v>41</v>
      </c>
      <c r="Z417" t="s">
        <v>41</v>
      </c>
      <c r="AA417" t="s">
        <v>76</v>
      </c>
      <c r="AB417" t="s">
        <v>69</v>
      </c>
    </row>
    <row r="418" spans="1:28" x14ac:dyDescent="0.35">
      <c r="A418" t="s">
        <v>70</v>
      </c>
      <c r="B418" t="s">
        <v>101</v>
      </c>
      <c r="C418" t="s">
        <v>92</v>
      </c>
      <c r="D418" t="s">
        <v>56</v>
      </c>
      <c r="E418" s="15" t="str">
        <f t="shared" si="12"/>
        <v>No</v>
      </c>
      <c r="F418" s="16" t="s">
        <v>47</v>
      </c>
      <c r="G418">
        <v>48</v>
      </c>
      <c r="H418" t="s">
        <v>106</v>
      </c>
      <c r="I418" t="s">
        <v>90</v>
      </c>
      <c r="J418" t="s">
        <v>47</v>
      </c>
      <c r="K418" t="s">
        <v>48</v>
      </c>
      <c r="L418" s="15" t="str">
        <f t="shared" si="13"/>
        <v>Democratic</v>
      </c>
      <c r="M418" s="16" t="s">
        <v>29</v>
      </c>
      <c r="N418" t="s">
        <v>34</v>
      </c>
      <c r="O418" t="s">
        <v>35</v>
      </c>
      <c r="P418" t="s">
        <v>111</v>
      </c>
      <c r="Q418" t="s">
        <v>91</v>
      </c>
      <c r="R418" t="s">
        <v>51</v>
      </c>
      <c r="S418" t="s">
        <v>88</v>
      </c>
      <c r="T418" t="s">
        <v>39</v>
      </c>
      <c r="U418" t="s">
        <v>40</v>
      </c>
      <c r="V418" t="s">
        <v>41</v>
      </c>
      <c r="W418" t="s">
        <v>41</v>
      </c>
      <c r="X418" t="s">
        <v>76</v>
      </c>
      <c r="Y418" t="s">
        <v>41</v>
      </c>
      <c r="Z418" t="s">
        <v>41</v>
      </c>
      <c r="AA418" t="s">
        <v>41</v>
      </c>
      <c r="AB418" t="s">
        <v>42</v>
      </c>
    </row>
    <row r="419" spans="1:28" x14ac:dyDescent="0.35">
      <c r="A419" t="s">
        <v>154</v>
      </c>
      <c r="B419" t="s">
        <v>27</v>
      </c>
      <c r="C419" t="s">
        <v>28</v>
      </c>
      <c r="D419" t="s">
        <v>28</v>
      </c>
      <c r="E419" s="15" t="str">
        <f t="shared" si="12"/>
        <v>Yes</v>
      </c>
      <c r="F419" s="16" t="s">
        <v>29</v>
      </c>
      <c r="G419">
        <v>67</v>
      </c>
      <c r="H419" t="s">
        <v>45</v>
      </c>
      <c r="I419" t="s">
        <v>57</v>
      </c>
      <c r="J419" t="s">
        <v>47</v>
      </c>
      <c r="K419" t="s">
        <v>48</v>
      </c>
      <c r="L419" s="15" t="str">
        <f t="shared" si="13"/>
        <v>Democratic</v>
      </c>
      <c r="M419" s="16" t="s">
        <v>29</v>
      </c>
      <c r="N419" t="s">
        <v>78</v>
      </c>
      <c r="O419" t="s">
        <v>59</v>
      </c>
      <c r="P419" t="s">
        <v>36</v>
      </c>
      <c r="Q419" t="s">
        <v>91</v>
      </c>
      <c r="R419" t="s">
        <v>51</v>
      </c>
      <c r="S419" t="s">
        <v>88</v>
      </c>
      <c r="T419" t="s">
        <v>39</v>
      </c>
      <c r="U419" t="s">
        <v>52</v>
      </c>
      <c r="V419" t="s">
        <v>41</v>
      </c>
      <c r="W419" t="s">
        <v>41</v>
      </c>
      <c r="X419" t="s">
        <v>41</v>
      </c>
      <c r="Y419" t="s">
        <v>41</v>
      </c>
      <c r="Z419" t="s">
        <v>41</v>
      </c>
      <c r="AA419" t="s">
        <v>76</v>
      </c>
      <c r="AB419" t="s">
        <v>42</v>
      </c>
    </row>
    <row r="420" spans="1:28" x14ac:dyDescent="0.35">
      <c r="A420" t="s">
        <v>26</v>
      </c>
      <c r="B420" t="s">
        <v>27</v>
      </c>
      <c r="C420" t="s">
        <v>56</v>
      </c>
      <c r="D420" t="s">
        <v>56</v>
      </c>
      <c r="E420" s="15" t="str">
        <f t="shared" si="12"/>
        <v>Yes</v>
      </c>
      <c r="F420" s="16" t="s">
        <v>29</v>
      </c>
      <c r="G420">
        <v>60</v>
      </c>
      <c r="H420" t="s">
        <v>45</v>
      </c>
      <c r="I420" t="s">
        <v>77</v>
      </c>
      <c r="J420" t="s">
        <v>47</v>
      </c>
      <c r="K420" t="s">
        <v>77</v>
      </c>
      <c r="L420" s="15" t="str">
        <f t="shared" si="13"/>
        <v>Democratic</v>
      </c>
      <c r="M420" s="16" t="s">
        <v>29</v>
      </c>
      <c r="N420" t="s">
        <v>34</v>
      </c>
      <c r="O420" t="s">
        <v>59</v>
      </c>
      <c r="P420" t="s">
        <v>36</v>
      </c>
      <c r="Q420" t="s">
        <v>91</v>
      </c>
      <c r="R420" t="s">
        <v>51</v>
      </c>
      <c r="S420" t="s">
        <v>37</v>
      </c>
      <c r="T420" t="s">
        <v>37</v>
      </c>
      <c r="U420" t="s">
        <v>40</v>
      </c>
      <c r="V420" t="s">
        <v>41</v>
      </c>
      <c r="W420" t="s">
        <v>41</v>
      </c>
      <c r="X420" t="s">
        <v>41</v>
      </c>
      <c r="Y420" t="s">
        <v>41</v>
      </c>
      <c r="Z420" t="s">
        <v>37</v>
      </c>
      <c r="AA420" t="s">
        <v>37</v>
      </c>
      <c r="AB420" t="s">
        <v>42</v>
      </c>
    </row>
    <row r="421" spans="1:28" x14ac:dyDescent="0.35">
      <c r="A421" t="s">
        <v>110</v>
      </c>
      <c r="B421" t="s">
        <v>27</v>
      </c>
      <c r="C421" t="s">
        <v>56</v>
      </c>
      <c r="D421" t="s">
        <v>56</v>
      </c>
      <c r="E421" s="15" t="str">
        <f t="shared" si="12"/>
        <v>Yes</v>
      </c>
      <c r="F421" s="16" t="s">
        <v>29</v>
      </c>
      <c r="G421">
        <v>55</v>
      </c>
      <c r="H421" t="s">
        <v>71</v>
      </c>
      <c r="I421" t="s">
        <v>90</v>
      </c>
      <c r="J421" t="s">
        <v>47</v>
      </c>
      <c r="K421" t="s">
        <v>48</v>
      </c>
      <c r="L421" s="15" t="str">
        <f t="shared" si="13"/>
        <v>Democratic</v>
      </c>
      <c r="M421" s="16" t="s">
        <v>29</v>
      </c>
      <c r="N421" t="s">
        <v>34</v>
      </c>
      <c r="O421" t="s">
        <v>59</v>
      </c>
      <c r="P421" t="s">
        <v>36</v>
      </c>
      <c r="Q421" t="s">
        <v>61</v>
      </c>
      <c r="R421" t="s">
        <v>87</v>
      </c>
      <c r="S421" t="s">
        <v>39</v>
      </c>
      <c r="T421" t="s">
        <v>75</v>
      </c>
      <c r="U421" t="s">
        <v>68</v>
      </c>
      <c r="V421" t="s">
        <v>76</v>
      </c>
      <c r="W421" t="s">
        <v>76</v>
      </c>
      <c r="X421" t="s">
        <v>76</v>
      </c>
      <c r="Y421" t="s">
        <v>76</v>
      </c>
      <c r="Z421" t="s">
        <v>76</v>
      </c>
      <c r="AA421" t="s">
        <v>41</v>
      </c>
      <c r="AB421" t="s">
        <v>69</v>
      </c>
    </row>
    <row r="422" spans="1:28" x14ac:dyDescent="0.35">
      <c r="A422" t="s">
        <v>100</v>
      </c>
      <c r="B422" t="s">
        <v>101</v>
      </c>
      <c r="C422" t="s">
        <v>81</v>
      </c>
      <c r="D422" t="s">
        <v>81</v>
      </c>
      <c r="E422" s="15" t="str">
        <f t="shared" si="12"/>
        <v>Yes</v>
      </c>
      <c r="F422" s="16" t="s">
        <v>29</v>
      </c>
      <c r="G422">
        <v>45</v>
      </c>
      <c r="H422" t="s">
        <v>83</v>
      </c>
      <c r="I422" t="s">
        <v>98</v>
      </c>
      <c r="J422" t="s">
        <v>47</v>
      </c>
      <c r="K422" t="s">
        <v>48</v>
      </c>
      <c r="L422" s="15" t="str">
        <f t="shared" si="13"/>
        <v>Democratic</v>
      </c>
      <c r="M422" s="16" t="s">
        <v>29</v>
      </c>
      <c r="N422" t="s">
        <v>78</v>
      </c>
      <c r="O422" t="s">
        <v>59</v>
      </c>
      <c r="P422" t="s">
        <v>73</v>
      </c>
      <c r="Q422" t="s">
        <v>61</v>
      </c>
      <c r="R422" t="s">
        <v>51</v>
      </c>
      <c r="S422" t="s">
        <v>88</v>
      </c>
      <c r="T422" t="s">
        <v>75</v>
      </c>
      <c r="U422" t="s">
        <v>40</v>
      </c>
      <c r="V422" t="s">
        <v>41</v>
      </c>
      <c r="W422" t="s">
        <v>41</v>
      </c>
      <c r="X422" t="s">
        <v>41</v>
      </c>
      <c r="Y422" t="s">
        <v>41</v>
      </c>
      <c r="Z422" t="s">
        <v>41</v>
      </c>
      <c r="AA422" t="s">
        <v>41</v>
      </c>
      <c r="AB422" t="s">
        <v>53</v>
      </c>
    </row>
    <row r="423" spans="1:28" x14ac:dyDescent="0.35">
      <c r="A423" t="s">
        <v>99</v>
      </c>
      <c r="B423" t="s">
        <v>27</v>
      </c>
      <c r="C423" t="s">
        <v>28</v>
      </c>
      <c r="D423" t="s">
        <v>28</v>
      </c>
      <c r="E423" s="15" t="str">
        <f t="shared" si="12"/>
        <v>Yes</v>
      </c>
      <c r="F423" s="16" t="s">
        <v>29</v>
      </c>
      <c r="G423">
        <v>51</v>
      </c>
      <c r="H423" t="s">
        <v>83</v>
      </c>
      <c r="I423" t="s">
        <v>57</v>
      </c>
      <c r="J423" t="s">
        <v>47</v>
      </c>
      <c r="K423" t="s">
        <v>48</v>
      </c>
      <c r="L423" s="15" t="str">
        <f t="shared" si="13"/>
        <v>Republican</v>
      </c>
      <c r="M423" s="16" t="s">
        <v>72</v>
      </c>
      <c r="N423" t="s">
        <v>58</v>
      </c>
      <c r="O423" t="s">
        <v>35</v>
      </c>
      <c r="P423" t="s">
        <v>60</v>
      </c>
      <c r="Q423" t="s">
        <v>79</v>
      </c>
      <c r="R423" t="s">
        <v>51</v>
      </c>
      <c r="S423" t="s">
        <v>39</v>
      </c>
      <c r="T423" t="s">
        <v>39</v>
      </c>
      <c r="U423" t="s">
        <v>40</v>
      </c>
      <c r="V423" t="s">
        <v>41</v>
      </c>
      <c r="W423" t="s">
        <v>76</v>
      </c>
      <c r="X423" t="s">
        <v>76</v>
      </c>
      <c r="Y423" t="s">
        <v>41</v>
      </c>
      <c r="Z423" t="s">
        <v>76</v>
      </c>
      <c r="AA423" t="s">
        <v>41</v>
      </c>
      <c r="AB423" t="s">
        <v>69</v>
      </c>
    </row>
    <row r="424" spans="1:28" x14ac:dyDescent="0.35">
      <c r="A424" t="s">
        <v>89</v>
      </c>
      <c r="B424" t="s">
        <v>55</v>
      </c>
      <c r="C424" t="s">
        <v>92</v>
      </c>
      <c r="D424" t="s">
        <v>56</v>
      </c>
      <c r="E424" s="15" t="str">
        <f t="shared" si="12"/>
        <v>No</v>
      </c>
      <c r="F424" s="16" t="s">
        <v>47</v>
      </c>
      <c r="G424">
        <v>65</v>
      </c>
      <c r="H424" t="s">
        <v>106</v>
      </c>
      <c r="I424" t="s">
        <v>120</v>
      </c>
      <c r="J424" t="s">
        <v>47</v>
      </c>
      <c r="K424" t="s">
        <v>102</v>
      </c>
      <c r="L424" s="15" t="str">
        <f t="shared" si="13"/>
        <v>Democratic</v>
      </c>
      <c r="M424" s="16" t="s">
        <v>29</v>
      </c>
      <c r="N424" t="s">
        <v>34</v>
      </c>
      <c r="O424" t="s">
        <v>59</v>
      </c>
      <c r="P424" t="s">
        <v>164</v>
      </c>
      <c r="Q424" t="s">
        <v>37</v>
      </c>
      <c r="R424" t="s">
        <v>87</v>
      </c>
      <c r="S424" t="s">
        <v>39</v>
      </c>
      <c r="T424" t="s">
        <v>75</v>
      </c>
      <c r="U424" t="s">
        <v>40</v>
      </c>
      <c r="V424" t="s">
        <v>76</v>
      </c>
      <c r="W424" t="s">
        <v>76</v>
      </c>
      <c r="X424" t="s">
        <v>76</v>
      </c>
      <c r="Y424" t="s">
        <v>76</v>
      </c>
      <c r="Z424" t="s">
        <v>76</v>
      </c>
      <c r="AA424" t="s">
        <v>76</v>
      </c>
      <c r="AB424" t="s">
        <v>69</v>
      </c>
    </row>
    <row r="425" spans="1:28" x14ac:dyDescent="0.35">
      <c r="A425" t="s">
        <v>105</v>
      </c>
      <c r="B425" t="s">
        <v>27</v>
      </c>
      <c r="C425" t="s">
        <v>28</v>
      </c>
      <c r="D425" t="s">
        <v>28</v>
      </c>
      <c r="E425" s="15" t="str">
        <f t="shared" si="12"/>
        <v>Yes</v>
      </c>
      <c r="F425" s="16" t="s">
        <v>29</v>
      </c>
      <c r="G425">
        <v>41</v>
      </c>
      <c r="H425" t="s">
        <v>30</v>
      </c>
      <c r="I425" t="s">
        <v>90</v>
      </c>
      <c r="J425" t="s">
        <v>47</v>
      </c>
      <c r="K425" t="s">
        <v>48</v>
      </c>
      <c r="L425" s="15" t="str">
        <f t="shared" si="13"/>
        <v>Democratic</v>
      </c>
      <c r="M425" s="16" t="s">
        <v>29</v>
      </c>
      <c r="N425" t="s">
        <v>58</v>
      </c>
      <c r="O425" t="s">
        <v>35</v>
      </c>
      <c r="P425" t="s">
        <v>125</v>
      </c>
      <c r="Q425" t="s">
        <v>61</v>
      </c>
      <c r="R425" t="s">
        <v>51</v>
      </c>
      <c r="S425" t="s">
        <v>88</v>
      </c>
      <c r="T425" t="s">
        <v>75</v>
      </c>
      <c r="U425" t="s">
        <v>52</v>
      </c>
      <c r="V425" t="s">
        <v>41</v>
      </c>
      <c r="W425" t="s">
        <v>76</v>
      </c>
      <c r="X425" t="s">
        <v>76</v>
      </c>
      <c r="Y425" t="s">
        <v>41</v>
      </c>
      <c r="Z425" t="s">
        <v>41</v>
      </c>
      <c r="AA425" t="s">
        <v>41</v>
      </c>
      <c r="AB425" t="s">
        <v>42</v>
      </c>
    </row>
    <row r="426" spans="1:28" x14ac:dyDescent="0.35">
      <c r="A426" t="s">
        <v>99</v>
      </c>
      <c r="B426" t="s">
        <v>27</v>
      </c>
      <c r="C426" t="s">
        <v>92</v>
      </c>
      <c r="D426" t="s">
        <v>28</v>
      </c>
      <c r="E426" s="15" t="str">
        <f t="shared" si="12"/>
        <v>Yes</v>
      </c>
      <c r="F426" s="16" t="s">
        <v>32</v>
      </c>
      <c r="G426">
        <v>39</v>
      </c>
      <c r="H426" t="s">
        <v>114</v>
      </c>
      <c r="I426" t="s">
        <v>77</v>
      </c>
      <c r="J426" t="s">
        <v>47</v>
      </c>
      <c r="K426" t="s">
        <v>48</v>
      </c>
      <c r="L426" s="15" t="str">
        <f t="shared" si="13"/>
        <v>Democratic</v>
      </c>
      <c r="M426" s="16" t="s">
        <v>29</v>
      </c>
      <c r="N426" t="s">
        <v>34</v>
      </c>
      <c r="O426" t="s">
        <v>59</v>
      </c>
      <c r="P426" t="s">
        <v>73</v>
      </c>
      <c r="Q426" t="s">
        <v>74</v>
      </c>
      <c r="R426" t="s">
        <v>51</v>
      </c>
      <c r="S426" t="s">
        <v>62</v>
      </c>
      <c r="T426" t="s">
        <v>62</v>
      </c>
      <c r="U426" t="s">
        <v>97</v>
      </c>
      <c r="V426" t="s">
        <v>76</v>
      </c>
      <c r="W426" t="s">
        <v>41</v>
      </c>
      <c r="X426" t="s">
        <v>41</v>
      </c>
      <c r="Y426" t="s">
        <v>41</v>
      </c>
      <c r="Z426" t="s">
        <v>41</v>
      </c>
      <c r="AA426" t="s">
        <v>41</v>
      </c>
      <c r="AB426" t="s">
        <v>53</v>
      </c>
    </row>
    <row r="427" spans="1:28" x14ac:dyDescent="0.35">
      <c r="A427" t="s">
        <v>112</v>
      </c>
      <c r="B427" t="s">
        <v>27</v>
      </c>
      <c r="C427" t="s">
        <v>56</v>
      </c>
      <c r="D427" t="s">
        <v>28</v>
      </c>
      <c r="E427" s="15" t="str">
        <f t="shared" si="12"/>
        <v>Yes</v>
      </c>
      <c r="F427" s="16" t="s">
        <v>32</v>
      </c>
      <c r="G427">
        <v>43</v>
      </c>
      <c r="H427" t="s">
        <v>71</v>
      </c>
      <c r="I427" t="s">
        <v>90</v>
      </c>
      <c r="J427" t="s">
        <v>47</v>
      </c>
      <c r="K427" t="s">
        <v>48</v>
      </c>
      <c r="L427" s="15" t="str">
        <f t="shared" si="13"/>
        <v>Democratic</v>
      </c>
      <c r="M427" s="16" t="s">
        <v>85</v>
      </c>
      <c r="N427" t="s">
        <v>78</v>
      </c>
      <c r="O427" t="s">
        <v>59</v>
      </c>
      <c r="P427" t="s">
        <v>36</v>
      </c>
      <c r="Q427" t="s">
        <v>108</v>
      </c>
      <c r="R427" t="s">
        <v>51</v>
      </c>
      <c r="S427" t="s">
        <v>62</v>
      </c>
      <c r="T427" t="s">
        <v>62</v>
      </c>
      <c r="U427" t="s">
        <v>68</v>
      </c>
      <c r="V427" t="s">
        <v>41</v>
      </c>
      <c r="W427" t="s">
        <v>76</v>
      </c>
      <c r="X427" t="s">
        <v>76</v>
      </c>
      <c r="Y427" t="s">
        <v>41</v>
      </c>
      <c r="Z427" t="s">
        <v>41</v>
      </c>
      <c r="AA427" t="s">
        <v>41</v>
      </c>
      <c r="AB427" t="s">
        <v>69</v>
      </c>
    </row>
    <row r="428" spans="1:28" x14ac:dyDescent="0.35">
      <c r="A428" t="s">
        <v>179</v>
      </c>
      <c r="B428" t="s">
        <v>27</v>
      </c>
      <c r="C428" t="s">
        <v>28</v>
      </c>
      <c r="D428" t="s">
        <v>28</v>
      </c>
      <c r="E428" s="15" t="str">
        <f t="shared" si="12"/>
        <v>Yes</v>
      </c>
      <c r="F428" s="16" t="s">
        <v>29</v>
      </c>
      <c r="G428">
        <v>86</v>
      </c>
      <c r="H428" t="s">
        <v>30</v>
      </c>
      <c r="I428" t="s">
        <v>77</v>
      </c>
      <c r="J428" t="s">
        <v>47</v>
      </c>
      <c r="K428" t="s">
        <v>48</v>
      </c>
      <c r="L428" s="15" t="str">
        <f t="shared" si="13"/>
        <v>Democratic</v>
      </c>
      <c r="M428" s="16" t="s">
        <v>29</v>
      </c>
      <c r="N428" t="s">
        <v>78</v>
      </c>
      <c r="O428" t="s">
        <v>35</v>
      </c>
      <c r="P428" t="s">
        <v>36</v>
      </c>
      <c r="Q428" t="s">
        <v>86</v>
      </c>
      <c r="R428" t="s">
        <v>51</v>
      </c>
      <c r="S428" t="s">
        <v>39</v>
      </c>
      <c r="T428" t="s">
        <v>39</v>
      </c>
      <c r="U428" t="s">
        <v>40</v>
      </c>
      <c r="V428" t="s">
        <v>37</v>
      </c>
      <c r="W428" t="s">
        <v>37</v>
      </c>
      <c r="X428" t="s">
        <v>41</v>
      </c>
      <c r="Y428" t="s">
        <v>41</v>
      </c>
      <c r="Z428" t="s">
        <v>41</v>
      </c>
      <c r="AA428" t="s">
        <v>41</v>
      </c>
      <c r="AB428" t="s">
        <v>37</v>
      </c>
    </row>
    <row r="429" spans="1:28" x14ac:dyDescent="0.35">
      <c r="A429" t="s">
        <v>99</v>
      </c>
      <c r="B429" t="s">
        <v>64</v>
      </c>
      <c r="C429" t="s">
        <v>56</v>
      </c>
      <c r="D429" t="s">
        <v>28</v>
      </c>
      <c r="E429" s="15" t="str">
        <f t="shared" si="12"/>
        <v>Yes</v>
      </c>
      <c r="F429" s="16" t="s">
        <v>32</v>
      </c>
      <c r="G429">
        <v>29</v>
      </c>
      <c r="H429" t="s">
        <v>30</v>
      </c>
      <c r="I429" t="s">
        <v>65</v>
      </c>
      <c r="J429" t="s">
        <v>47</v>
      </c>
      <c r="K429" t="s">
        <v>48</v>
      </c>
      <c r="L429" s="15" t="str">
        <f t="shared" si="13"/>
        <v>Republican</v>
      </c>
      <c r="M429" s="16" t="s">
        <v>72</v>
      </c>
      <c r="N429" t="s">
        <v>78</v>
      </c>
      <c r="O429" t="s">
        <v>59</v>
      </c>
      <c r="P429" t="s">
        <v>73</v>
      </c>
      <c r="Q429" t="s">
        <v>117</v>
      </c>
      <c r="R429" t="s">
        <v>37</v>
      </c>
      <c r="S429" t="s">
        <v>88</v>
      </c>
      <c r="T429" t="s">
        <v>39</v>
      </c>
      <c r="U429" t="s">
        <v>40</v>
      </c>
      <c r="V429" t="s">
        <v>41</v>
      </c>
      <c r="W429" t="s">
        <v>41</v>
      </c>
      <c r="X429" t="s">
        <v>41</v>
      </c>
      <c r="Y429" t="s">
        <v>41</v>
      </c>
      <c r="Z429" t="s">
        <v>41</v>
      </c>
      <c r="AA429" t="s">
        <v>41</v>
      </c>
      <c r="AB429" t="s">
        <v>69</v>
      </c>
    </row>
    <row r="430" spans="1:28" x14ac:dyDescent="0.35">
      <c r="A430" t="s">
        <v>89</v>
      </c>
      <c r="B430" t="s">
        <v>27</v>
      </c>
      <c r="C430" t="s">
        <v>44</v>
      </c>
      <c r="D430" t="s">
        <v>92</v>
      </c>
      <c r="E430" s="15" t="str">
        <f t="shared" si="12"/>
        <v>Yes</v>
      </c>
      <c r="F430" s="16" t="s">
        <v>32</v>
      </c>
      <c r="G430">
        <v>40</v>
      </c>
      <c r="H430" t="s">
        <v>106</v>
      </c>
      <c r="I430" t="s">
        <v>57</v>
      </c>
      <c r="J430" t="s">
        <v>47</v>
      </c>
      <c r="K430" t="s">
        <v>48</v>
      </c>
      <c r="L430" s="15" t="str">
        <f t="shared" si="13"/>
        <v>Republican</v>
      </c>
      <c r="M430" s="16" t="s">
        <v>72</v>
      </c>
      <c r="N430" t="s">
        <v>66</v>
      </c>
      <c r="O430" t="s">
        <v>35</v>
      </c>
      <c r="P430" t="s">
        <v>36</v>
      </c>
      <c r="Q430" t="s">
        <v>74</v>
      </c>
      <c r="R430" t="s">
        <v>51</v>
      </c>
      <c r="S430" t="s">
        <v>88</v>
      </c>
      <c r="T430" t="s">
        <v>75</v>
      </c>
      <c r="U430" t="s">
        <v>40</v>
      </c>
      <c r="V430" t="s">
        <v>41</v>
      </c>
      <c r="W430" t="s">
        <v>41</v>
      </c>
      <c r="X430" t="s">
        <v>41</v>
      </c>
      <c r="Y430" t="s">
        <v>41</v>
      </c>
      <c r="Z430" t="s">
        <v>41</v>
      </c>
      <c r="AA430" t="s">
        <v>41</v>
      </c>
      <c r="AB430" t="s">
        <v>42</v>
      </c>
    </row>
    <row r="431" spans="1:28" x14ac:dyDescent="0.35">
      <c r="A431" t="s">
        <v>100</v>
      </c>
      <c r="B431" t="s">
        <v>55</v>
      </c>
      <c r="C431" t="s">
        <v>81</v>
      </c>
      <c r="D431" t="s">
        <v>81</v>
      </c>
      <c r="E431" s="15" t="str">
        <f t="shared" si="12"/>
        <v>Yes</v>
      </c>
      <c r="F431" s="16" t="s">
        <v>29</v>
      </c>
      <c r="G431">
        <v>55</v>
      </c>
      <c r="H431" t="s">
        <v>106</v>
      </c>
      <c r="I431" t="s">
        <v>90</v>
      </c>
      <c r="J431" t="s">
        <v>47</v>
      </c>
      <c r="K431" t="s">
        <v>48</v>
      </c>
      <c r="L431" s="15" t="str">
        <f t="shared" si="13"/>
        <v>Republican</v>
      </c>
      <c r="M431" s="16" t="s">
        <v>72</v>
      </c>
      <c r="N431" t="s">
        <v>78</v>
      </c>
      <c r="O431" t="s">
        <v>35</v>
      </c>
      <c r="P431" t="s">
        <v>95</v>
      </c>
      <c r="Q431" t="s">
        <v>61</v>
      </c>
      <c r="R431" t="s">
        <v>51</v>
      </c>
      <c r="S431" t="s">
        <v>39</v>
      </c>
      <c r="T431" t="s">
        <v>39</v>
      </c>
      <c r="U431" t="s">
        <v>68</v>
      </c>
      <c r="V431" t="s">
        <v>41</v>
      </c>
      <c r="W431" t="s">
        <v>76</v>
      </c>
      <c r="X431" t="s">
        <v>76</v>
      </c>
      <c r="Y431" t="s">
        <v>76</v>
      </c>
      <c r="Z431" t="s">
        <v>76</v>
      </c>
      <c r="AA431" t="s">
        <v>41</v>
      </c>
      <c r="AB431" t="s">
        <v>69</v>
      </c>
    </row>
    <row r="432" spans="1:28" x14ac:dyDescent="0.35">
      <c r="A432" t="s">
        <v>157</v>
      </c>
      <c r="B432" t="s">
        <v>27</v>
      </c>
      <c r="C432" t="s">
        <v>92</v>
      </c>
      <c r="D432" t="s">
        <v>56</v>
      </c>
      <c r="E432" s="15" t="str">
        <f t="shared" si="12"/>
        <v>Yes</v>
      </c>
      <c r="F432" s="16" t="s">
        <v>32</v>
      </c>
      <c r="G432">
        <v>45</v>
      </c>
      <c r="H432" t="s">
        <v>45</v>
      </c>
      <c r="I432" t="s">
        <v>57</v>
      </c>
      <c r="J432" t="s">
        <v>47</v>
      </c>
      <c r="K432" t="s">
        <v>48</v>
      </c>
      <c r="L432" s="15" t="str">
        <f t="shared" si="13"/>
        <v>Democratic</v>
      </c>
      <c r="M432" s="16" t="s">
        <v>29</v>
      </c>
      <c r="N432" t="s">
        <v>49</v>
      </c>
      <c r="O432" t="s">
        <v>35</v>
      </c>
      <c r="P432" t="s">
        <v>73</v>
      </c>
      <c r="Q432" t="s">
        <v>79</v>
      </c>
      <c r="R432" t="s">
        <v>51</v>
      </c>
      <c r="S432" t="s">
        <v>39</v>
      </c>
      <c r="T432" t="s">
        <v>39</v>
      </c>
      <c r="U432" t="s">
        <v>52</v>
      </c>
      <c r="V432" t="s">
        <v>41</v>
      </c>
      <c r="W432" t="s">
        <v>41</v>
      </c>
      <c r="X432" t="s">
        <v>41</v>
      </c>
      <c r="Y432" t="s">
        <v>41</v>
      </c>
      <c r="Z432" t="s">
        <v>41</v>
      </c>
      <c r="AA432" t="s">
        <v>41</v>
      </c>
      <c r="AB432" t="s">
        <v>53</v>
      </c>
    </row>
    <row r="433" spans="1:28" x14ac:dyDescent="0.35">
      <c r="A433" t="s">
        <v>141</v>
      </c>
      <c r="B433" t="s">
        <v>27</v>
      </c>
      <c r="C433" t="s">
        <v>28</v>
      </c>
      <c r="D433" t="s">
        <v>28</v>
      </c>
      <c r="E433" s="15" t="str">
        <f t="shared" si="12"/>
        <v>Yes</v>
      </c>
      <c r="F433" s="16" t="s">
        <v>29</v>
      </c>
      <c r="G433">
        <v>65</v>
      </c>
      <c r="H433" t="s">
        <v>45</v>
      </c>
      <c r="I433" t="s">
        <v>57</v>
      </c>
      <c r="J433" t="s">
        <v>47</v>
      </c>
      <c r="K433" t="s">
        <v>102</v>
      </c>
      <c r="L433" s="15" t="str">
        <f t="shared" si="13"/>
        <v>Democratic</v>
      </c>
      <c r="M433" s="16" t="s">
        <v>29</v>
      </c>
      <c r="N433" t="s">
        <v>34</v>
      </c>
      <c r="O433" t="s">
        <v>35</v>
      </c>
      <c r="P433" t="s">
        <v>187</v>
      </c>
      <c r="Q433" t="s">
        <v>86</v>
      </c>
      <c r="R433" t="s">
        <v>38</v>
      </c>
      <c r="S433" t="s">
        <v>88</v>
      </c>
      <c r="T433" t="s">
        <v>75</v>
      </c>
      <c r="U433" t="s">
        <v>97</v>
      </c>
      <c r="V433" t="s">
        <v>41</v>
      </c>
      <c r="W433" t="s">
        <v>41</v>
      </c>
      <c r="X433" t="s">
        <v>41</v>
      </c>
      <c r="Y433" t="s">
        <v>41</v>
      </c>
      <c r="Z433" t="s">
        <v>41</v>
      </c>
      <c r="AA433" t="s">
        <v>41</v>
      </c>
      <c r="AB433" t="s">
        <v>53</v>
      </c>
    </row>
    <row r="434" spans="1:28" x14ac:dyDescent="0.35">
      <c r="A434" t="s">
        <v>26</v>
      </c>
      <c r="B434" t="s">
        <v>27</v>
      </c>
      <c r="C434" t="s">
        <v>28</v>
      </c>
      <c r="D434" t="s">
        <v>28</v>
      </c>
      <c r="E434" s="15" t="str">
        <f t="shared" si="12"/>
        <v>Yes</v>
      </c>
      <c r="F434" s="16" t="s">
        <v>29</v>
      </c>
      <c r="G434">
        <v>63</v>
      </c>
      <c r="H434" t="s">
        <v>71</v>
      </c>
      <c r="I434" t="s">
        <v>31</v>
      </c>
      <c r="J434" t="s">
        <v>47</v>
      </c>
      <c r="K434" t="s">
        <v>48</v>
      </c>
      <c r="L434" s="15" t="str">
        <f t="shared" si="13"/>
        <v>Democratic</v>
      </c>
      <c r="M434" s="16" t="s">
        <v>29</v>
      </c>
      <c r="N434" t="s">
        <v>34</v>
      </c>
      <c r="O434" t="s">
        <v>35</v>
      </c>
      <c r="P434" t="s">
        <v>36</v>
      </c>
      <c r="Q434" t="s">
        <v>61</v>
      </c>
      <c r="R434" t="s">
        <v>51</v>
      </c>
      <c r="S434" t="s">
        <v>39</v>
      </c>
      <c r="T434" t="s">
        <v>39</v>
      </c>
      <c r="U434" t="s">
        <v>40</v>
      </c>
      <c r="V434" t="s">
        <v>41</v>
      </c>
      <c r="W434" t="s">
        <v>41</v>
      </c>
      <c r="X434" t="s">
        <v>41</v>
      </c>
      <c r="Y434" t="s">
        <v>41</v>
      </c>
      <c r="Z434" t="s">
        <v>41</v>
      </c>
      <c r="AA434" t="s">
        <v>41</v>
      </c>
      <c r="AB434" t="s">
        <v>42</v>
      </c>
    </row>
    <row r="435" spans="1:28" x14ac:dyDescent="0.35">
      <c r="A435" t="s">
        <v>70</v>
      </c>
      <c r="B435" t="s">
        <v>27</v>
      </c>
      <c r="C435" t="s">
        <v>92</v>
      </c>
      <c r="D435" t="s">
        <v>28</v>
      </c>
      <c r="E435" s="15" t="str">
        <f t="shared" si="12"/>
        <v>Yes</v>
      </c>
      <c r="F435" s="16" t="s">
        <v>32</v>
      </c>
      <c r="G435">
        <v>39</v>
      </c>
      <c r="H435" t="s">
        <v>71</v>
      </c>
      <c r="I435" t="s">
        <v>90</v>
      </c>
      <c r="J435" t="s">
        <v>32</v>
      </c>
      <c r="K435" t="s">
        <v>33</v>
      </c>
      <c r="L435" s="15" t="str">
        <f t="shared" si="13"/>
        <v>Democratic</v>
      </c>
      <c r="M435" s="16" t="s">
        <v>29</v>
      </c>
      <c r="N435" t="s">
        <v>66</v>
      </c>
      <c r="O435" t="s">
        <v>35</v>
      </c>
      <c r="P435" t="s">
        <v>60</v>
      </c>
      <c r="Q435" t="s">
        <v>108</v>
      </c>
      <c r="R435" t="s">
        <v>51</v>
      </c>
      <c r="S435" t="s">
        <v>88</v>
      </c>
      <c r="T435" t="s">
        <v>75</v>
      </c>
      <c r="U435" t="s">
        <v>52</v>
      </c>
      <c r="V435" t="s">
        <v>41</v>
      </c>
      <c r="W435" t="s">
        <v>41</v>
      </c>
      <c r="X435" t="s">
        <v>41</v>
      </c>
      <c r="Y435" t="s">
        <v>41</v>
      </c>
      <c r="Z435" t="s">
        <v>41</v>
      </c>
      <c r="AA435" t="s">
        <v>76</v>
      </c>
      <c r="AB435" t="s">
        <v>53</v>
      </c>
    </row>
    <row r="436" spans="1:28" x14ac:dyDescent="0.35">
      <c r="A436" t="s">
        <v>142</v>
      </c>
      <c r="B436" t="s">
        <v>101</v>
      </c>
      <c r="C436" t="s">
        <v>81</v>
      </c>
      <c r="D436" t="s">
        <v>81</v>
      </c>
      <c r="E436" s="15" t="str">
        <f t="shared" si="12"/>
        <v>Yes</v>
      </c>
      <c r="F436" s="16" t="s">
        <v>29</v>
      </c>
      <c r="G436">
        <v>41</v>
      </c>
      <c r="H436" t="s">
        <v>71</v>
      </c>
      <c r="I436" t="s">
        <v>65</v>
      </c>
      <c r="J436" t="s">
        <v>47</v>
      </c>
      <c r="K436" t="s">
        <v>48</v>
      </c>
      <c r="L436" s="15" t="str">
        <f t="shared" si="13"/>
        <v>Democratic</v>
      </c>
      <c r="M436" s="16" t="s">
        <v>29</v>
      </c>
      <c r="N436" t="s">
        <v>78</v>
      </c>
      <c r="O436" t="s">
        <v>59</v>
      </c>
      <c r="P436" t="s">
        <v>190</v>
      </c>
      <c r="Q436" t="s">
        <v>91</v>
      </c>
      <c r="R436" t="s">
        <v>38</v>
      </c>
      <c r="S436" t="s">
        <v>88</v>
      </c>
      <c r="T436" t="s">
        <v>75</v>
      </c>
      <c r="U436" t="s">
        <v>97</v>
      </c>
      <c r="V436" t="s">
        <v>41</v>
      </c>
      <c r="W436" t="s">
        <v>41</v>
      </c>
      <c r="X436" t="s">
        <v>41</v>
      </c>
      <c r="Y436" t="s">
        <v>41</v>
      </c>
      <c r="Z436" t="s">
        <v>41</v>
      </c>
      <c r="AA436" t="s">
        <v>76</v>
      </c>
      <c r="AB436" t="s">
        <v>69</v>
      </c>
    </row>
    <row r="437" spans="1:28" x14ac:dyDescent="0.35">
      <c r="A437" t="s">
        <v>100</v>
      </c>
      <c r="B437" t="s">
        <v>27</v>
      </c>
      <c r="C437" t="s">
        <v>92</v>
      </c>
      <c r="D437" t="s">
        <v>28</v>
      </c>
      <c r="E437" s="15" t="str">
        <f t="shared" si="12"/>
        <v>Yes</v>
      </c>
      <c r="F437" s="16" t="s">
        <v>32</v>
      </c>
      <c r="G437">
        <v>41</v>
      </c>
      <c r="H437" t="s">
        <v>45</v>
      </c>
      <c r="I437" t="s">
        <v>90</v>
      </c>
      <c r="J437" t="s">
        <v>47</v>
      </c>
      <c r="K437" t="s">
        <v>48</v>
      </c>
      <c r="L437" s="15" t="str">
        <f t="shared" si="13"/>
        <v>Democratic</v>
      </c>
      <c r="M437" s="16" t="s">
        <v>29</v>
      </c>
      <c r="N437" t="s">
        <v>34</v>
      </c>
      <c r="O437" t="s">
        <v>59</v>
      </c>
      <c r="P437" t="s">
        <v>36</v>
      </c>
      <c r="Q437" t="s">
        <v>61</v>
      </c>
      <c r="R437" t="s">
        <v>38</v>
      </c>
      <c r="S437" t="s">
        <v>88</v>
      </c>
      <c r="T437" t="s">
        <v>75</v>
      </c>
      <c r="U437" t="s">
        <v>52</v>
      </c>
      <c r="V437" t="s">
        <v>76</v>
      </c>
      <c r="W437" t="s">
        <v>76</v>
      </c>
      <c r="X437" t="s">
        <v>41</v>
      </c>
      <c r="Y437" t="s">
        <v>76</v>
      </c>
      <c r="Z437" t="s">
        <v>41</v>
      </c>
      <c r="AA437" t="s">
        <v>41</v>
      </c>
      <c r="AB437" t="s">
        <v>53</v>
      </c>
    </row>
    <row r="438" spans="1:28" x14ac:dyDescent="0.35">
      <c r="A438" t="s">
        <v>80</v>
      </c>
      <c r="B438" t="s">
        <v>123</v>
      </c>
      <c r="C438" t="s">
        <v>28</v>
      </c>
      <c r="D438" t="s">
        <v>28</v>
      </c>
      <c r="E438" s="15" t="str">
        <f t="shared" si="12"/>
        <v>Yes</v>
      </c>
      <c r="F438" s="16" t="s">
        <v>29</v>
      </c>
      <c r="G438">
        <v>41</v>
      </c>
      <c r="H438" t="s">
        <v>45</v>
      </c>
      <c r="I438" t="s">
        <v>57</v>
      </c>
      <c r="J438" t="s">
        <v>47</v>
      </c>
      <c r="K438" t="s">
        <v>48</v>
      </c>
      <c r="L438" s="15" t="str">
        <f t="shared" si="13"/>
        <v>Democratic</v>
      </c>
      <c r="M438" s="16" t="s">
        <v>29</v>
      </c>
      <c r="N438" t="s">
        <v>58</v>
      </c>
      <c r="O438" t="s">
        <v>59</v>
      </c>
      <c r="P438" t="s">
        <v>95</v>
      </c>
      <c r="Q438" t="s">
        <v>86</v>
      </c>
      <c r="R438" t="s">
        <v>37</v>
      </c>
      <c r="S438" t="s">
        <v>88</v>
      </c>
      <c r="T438" t="s">
        <v>75</v>
      </c>
      <c r="U438" t="s">
        <v>52</v>
      </c>
      <c r="V438" t="s">
        <v>37</v>
      </c>
      <c r="W438" t="s">
        <v>37</v>
      </c>
      <c r="X438" t="s">
        <v>76</v>
      </c>
      <c r="Y438" t="s">
        <v>41</v>
      </c>
      <c r="Z438" t="s">
        <v>41</v>
      </c>
      <c r="AA438" t="s">
        <v>41</v>
      </c>
      <c r="AB438" t="s">
        <v>37</v>
      </c>
    </row>
    <row r="439" spans="1:28" x14ac:dyDescent="0.35">
      <c r="A439" t="s">
        <v>141</v>
      </c>
      <c r="B439" t="s">
        <v>123</v>
      </c>
      <c r="C439" t="s">
        <v>92</v>
      </c>
      <c r="D439" t="s">
        <v>92</v>
      </c>
      <c r="E439" s="15" t="str">
        <f t="shared" si="12"/>
        <v>Yes</v>
      </c>
      <c r="F439" s="16" t="s">
        <v>29</v>
      </c>
      <c r="G439">
        <v>21</v>
      </c>
      <c r="H439" t="s">
        <v>71</v>
      </c>
      <c r="I439" t="s">
        <v>149</v>
      </c>
      <c r="J439" t="s">
        <v>47</v>
      </c>
      <c r="K439" t="s">
        <v>48</v>
      </c>
      <c r="L439" s="15" t="str">
        <f t="shared" si="13"/>
        <v>Democratic</v>
      </c>
      <c r="M439" s="16" t="s">
        <v>29</v>
      </c>
      <c r="N439" t="s">
        <v>78</v>
      </c>
      <c r="O439" t="s">
        <v>59</v>
      </c>
      <c r="P439" t="s">
        <v>60</v>
      </c>
      <c r="Q439" t="s">
        <v>91</v>
      </c>
      <c r="R439" t="s">
        <v>87</v>
      </c>
      <c r="S439" t="s">
        <v>39</v>
      </c>
      <c r="T439" t="s">
        <v>75</v>
      </c>
      <c r="U439" t="s">
        <v>40</v>
      </c>
      <c r="V439" t="s">
        <v>41</v>
      </c>
      <c r="W439" t="s">
        <v>41</v>
      </c>
      <c r="X439" t="s">
        <v>41</v>
      </c>
      <c r="Y439" t="s">
        <v>41</v>
      </c>
      <c r="Z439" t="s">
        <v>41</v>
      </c>
      <c r="AA439" t="s">
        <v>41</v>
      </c>
      <c r="AB439" t="s">
        <v>69</v>
      </c>
    </row>
    <row r="440" spans="1:28" x14ac:dyDescent="0.35">
      <c r="A440" t="s">
        <v>165</v>
      </c>
      <c r="B440" t="s">
        <v>27</v>
      </c>
      <c r="C440" t="s">
        <v>28</v>
      </c>
      <c r="D440" t="s">
        <v>28</v>
      </c>
      <c r="E440" s="15" t="str">
        <f t="shared" si="12"/>
        <v>Yes</v>
      </c>
      <c r="F440" s="16" t="s">
        <v>29</v>
      </c>
      <c r="G440">
        <v>55</v>
      </c>
      <c r="H440" t="s">
        <v>83</v>
      </c>
      <c r="I440" t="s">
        <v>98</v>
      </c>
      <c r="J440" t="s">
        <v>47</v>
      </c>
      <c r="K440" t="s">
        <v>48</v>
      </c>
      <c r="L440" s="15" t="str">
        <f t="shared" si="13"/>
        <v>Democratic</v>
      </c>
      <c r="M440" s="16" t="s">
        <v>29</v>
      </c>
      <c r="N440" t="s">
        <v>66</v>
      </c>
      <c r="O440" t="s">
        <v>35</v>
      </c>
      <c r="P440" t="s">
        <v>36</v>
      </c>
      <c r="Q440" t="s">
        <v>117</v>
      </c>
      <c r="R440" t="s">
        <v>51</v>
      </c>
      <c r="S440" t="s">
        <v>39</v>
      </c>
      <c r="T440" t="s">
        <v>39</v>
      </c>
      <c r="U440" t="s">
        <v>40</v>
      </c>
      <c r="V440" t="s">
        <v>76</v>
      </c>
      <c r="W440" t="s">
        <v>41</v>
      </c>
      <c r="X440" t="s">
        <v>41</v>
      </c>
      <c r="Y440" t="s">
        <v>41</v>
      </c>
      <c r="Z440" t="s">
        <v>41</v>
      </c>
      <c r="AA440" t="s">
        <v>41</v>
      </c>
      <c r="AB440" t="s">
        <v>53</v>
      </c>
    </row>
    <row r="441" spans="1:28" x14ac:dyDescent="0.35">
      <c r="A441" t="s">
        <v>134</v>
      </c>
      <c r="B441" t="s">
        <v>64</v>
      </c>
      <c r="C441" t="s">
        <v>56</v>
      </c>
      <c r="D441" t="s">
        <v>56</v>
      </c>
      <c r="E441" s="15" t="str">
        <f t="shared" si="12"/>
        <v>Yes</v>
      </c>
      <c r="F441" s="16" t="s">
        <v>29</v>
      </c>
      <c r="G441">
        <v>23</v>
      </c>
      <c r="H441" t="s">
        <v>30</v>
      </c>
      <c r="I441" t="s">
        <v>65</v>
      </c>
      <c r="J441" t="s">
        <v>47</v>
      </c>
      <c r="K441" t="s">
        <v>48</v>
      </c>
      <c r="L441" s="15" t="str">
        <f t="shared" si="13"/>
        <v>Republican</v>
      </c>
      <c r="M441" s="16" t="s">
        <v>72</v>
      </c>
      <c r="N441" t="s">
        <v>78</v>
      </c>
      <c r="O441" t="s">
        <v>35</v>
      </c>
      <c r="P441" t="s">
        <v>73</v>
      </c>
      <c r="Q441" t="s">
        <v>152</v>
      </c>
      <c r="R441" t="s">
        <v>87</v>
      </c>
      <c r="S441" t="s">
        <v>39</v>
      </c>
      <c r="T441" t="s">
        <v>39</v>
      </c>
      <c r="U441" t="s">
        <v>68</v>
      </c>
      <c r="V441" t="s">
        <v>41</v>
      </c>
      <c r="W441" t="s">
        <v>41</v>
      </c>
      <c r="X441" t="s">
        <v>76</v>
      </c>
      <c r="Y441" t="s">
        <v>76</v>
      </c>
      <c r="Z441" t="s">
        <v>41</v>
      </c>
      <c r="AA441" t="s">
        <v>41</v>
      </c>
      <c r="AB441" t="s">
        <v>53</v>
      </c>
    </row>
    <row r="442" spans="1:28" x14ac:dyDescent="0.35">
      <c r="A442" t="s">
        <v>89</v>
      </c>
      <c r="B442" t="s">
        <v>101</v>
      </c>
      <c r="C442" t="s">
        <v>56</v>
      </c>
      <c r="D442" t="s">
        <v>56</v>
      </c>
      <c r="E442" s="15" t="str">
        <f t="shared" si="12"/>
        <v>Yes</v>
      </c>
      <c r="F442" s="16" t="s">
        <v>29</v>
      </c>
      <c r="G442">
        <v>54</v>
      </c>
      <c r="H442" t="s">
        <v>30</v>
      </c>
      <c r="I442" t="s">
        <v>65</v>
      </c>
      <c r="J442" t="s">
        <v>47</v>
      </c>
      <c r="K442" t="s">
        <v>48</v>
      </c>
      <c r="L442" s="15" t="str">
        <f t="shared" si="13"/>
        <v>Democratic</v>
      </c>
      <c r="M442" s="16" t="s">
        <v>29</v>
      </c>
      <c r="N442" t="s">
        <v>34</v>
      </c>
      <c r="O442" t="s">
        <v>35</v>
      </c>
      <c r="P442" t="s">
        <v>60</v>
      </c>
      <c r="Q442" t="s">
        <v>91</v>
      </c>
      <c r="R442" t="s">
        <v>51</v>
      </c>
      <c r="S442" t="s">
        <v>88</v>
      </c>
      <c r="T442" t="s">
        <v>75</v>
      </c>
      <c r="U442" t="s">
        <v>97</v>
      </c>
      <c r="V442" t="s">
        <v>41</v>
      </c>
      <c r="W442" t="s">
        <v>41</v>
      </c>
      <c r="X442" t="s">
        <v>41</v>
      </c>
      <c r="Y442" t="s">
        <v>41</v>
      </c>
      <c r="Z442" t="s">
        <v>41</v>
      </c>
      <c r="AA442" t="s">
        <v>41</v>
      </c>
      <c r="AB442" t="s">
        <v>42</v>
      </c>
    </row>
    <row r="443" spans="1:28" x14ac:dyDescent="0.35">
      <c r="A443" t="s">
        <v>180</v>
      </c>
      <c r="B443" t="s">
        <v>123</v>
      </c>
      <c r="C443" t="s">
        <v>28</v>
      </c>
      <c r="D443" t="s">
        <v>28</v>
      </c>
      <c r="E443" s="15" t="str">
        <f t="shared" si="12"/>
        <v>Yes</v>
      </c>
      <c r="F443" s="16" t="s">
        <v>29</v>
      </c>
      <c r="G443">
        <v>35</v>
      </c>
      <c r="H443" t="s">
        <v>45</v>
      </c>
      <c r="I443" t="s">
        <v>121</v>
      </c>
      <c r="J443" t="s">
        <v>47</v>
      </c>
      <c r="K443" t="s">
        <v>48</v>
      </c>
      <c r="L443" s="15" t="str">
        <f t="shared" si="13"/>
        <v>Democratic</v>
      </c>
      <c r="M443" s="16" t="s">
        <v>29</v>
      </c>
      <c r="N443" t="s">
        <v>78</v>
      </c>
      <c r="O443" t="s">
        <v>35</v>
      </c>
      <c r="P443" t="s">
        <v>60</v>
      </c>
      <c r="Q443" t="s">
        <v>108</v>
      </c>
      <c r="R443" t="s">
        <v>51</v>
      </c>
      <c r="S443" t="s">
        <v>39</v>
      </c>
      <c r="T443" t="s">
        <v>75</v>
      </c>
      <c r="U443" t="s">
        <v>40</v>
      </c>
      <c r="V443" t="s">
        <v>41</v>
      </c>
      <c r="W443" t="s">
        <v>41</v>
      </c>
      <c r="X443" t="s">
        <v>76</v>
      </c>
      <c r="Y443" t="s">
        <v>76</v>
      </c>
      <c r="Z443" t="s">
        <v>41</v>
      </c>
      <c r="AA443" t="s">
        <v>41</v>
      </c>
      <c r="AB443" t="s">
        <v>42</v>
      </c>
    </row>
    <row r="444" spans="1:28" x14ac:dyDescent="0.35">
      <c r="A444" t="s">
        <v>112</v>
      </c>
      <c r="B444" t="s">
        <v>27</v>
      </c>
      <c r="C444" t="s">
        <v>92</v>
      </c>
      <c r="D444" t="s">
        <v>92</v>
      </c>
      <c r="E444" s="15" t="str">
        <f t="shared" si="12"/>
        <v>Yes</v>
      </c>
      <c r="F444" s="16" t="s">
        <v>29</v>
      </c>
      <c r="G444">
        <v>28</v>
      </c>
      <c r="H444" t="s">
        <v>45</v>
      </c>
      <c r="I444" t="s">
        <v>57</v>
      </c>
      <c r="J444" t="s">
        <v>47</v>
      </c>
      <c r="K444" t="s">
        <v>48</v>
      </c>
      <c r="L444" s="15" t="str">
        <f t="shared" si="13"/>
        <v>Democratic</v>
      </c>
      <c r="M444" s="16" t="s">
        <v>29</v>
      </c>
      <c r="N444" t="s">
        <v>49</v>
      </c>
      <c r="O444" t="s">
        <v>35</v>
      </c>
      <c r="P444" t="s">
        <v>73</v>
      </c>
      <c r="Q444" t="s">
        <v>61</v>
      </c>
      <c r="R444" t="s">
        <v>51</v>
      </c>
      <c r="S444" t="s">
        <v>88</v>
      </c>
      <c r="T444" t="s">
        <v>75</v>
      </c>
      <c r="U444" t="s">
        <v>52</v>
      </c>
      <c r="V444" t="s">
        <v>41</v>
      </c>
      <c r="W444" t="s">
        <v>41</v>
      </c>
      <c r="X444" t="s">
        <v>41</v>
      </c>
      <c r="Y444" t="s">
        <v>41</v>
      </c>
      <c r="Z444" t="s">
        <v>41</v>
      </c>
      <c r="AA444" t="s">
        <v>41</v>
      </c>
      <c r="AB444" t="s">
        <v>42</v>
      </c>
    </row>
    <row r="445" spans="1:28" x14ac:dyDescent="0.35">
      <c r="A445" t="s">
        <v>145</v>
      </c>
      <c r="B445" t="s">
        <v>27</v>
      </c>
      <c r="C445" t="s">
        <v>56</v>
      </c>
      <c r="D445" t="s">
        <v>56</v>
      </c>
      <c r="E445" s="15" t="str">
        <f t="shared" si="12"/>
        <v>Yes</v>
      </c>
      <c r="F445" s="16" t="s">
        <v>29</v>
      </c>
      <c r="G445">
        <v>43</v>
      </c>
      <c r="H445" t="s">
        <v>30</v>
      </c>
      <c r="I445" t="s">
        <v>31</v>
      </c>
      <c r="J445" t="s">
        <v>47</v>
      </c>
      <c r="K445" t="s">
        <v>48</v>
      </c>
      <c r="L445" s="15" t="str">
        <f t="shared" si="13"/>
        <v>Democratic</v>
      </c>
      <c r="M445" s="16" t="s">
        <v>29</v>
      </c>
      <c r="N445" t="s">
        <v>78</v>
      </c>
      <c r="O445" t="s">
        <v>35</v>
      </c>
      <c r="P445" t="s">
        <v>36</v>
      </c>
      <c r="Q445" t="s">
        <v>61</v>
      </c>
      <c r="R445" t="s">
        <v>38</v>
      </c>
      <c r="S445" t="s">
        <v>39</v>
      </c>
      <c r="T445" t="s">
        <v>39</v>
      </c>
      <c r="U445" t="s">
        <v>68</v>
      </c>
      <c r="V445" t="s">
        <v>41</v>
      </c>
      <c r="W445" t="s">
        <v>41</v>
      </c>
      <c r="X445" t="s">
        <v>41</v>
      </c>
      <c r="Y445" t="s">
        <v>41</v>
      </c>
      <c r="Z445" t="s">
        <v>41</v>
      </c>
      <c r="AA445" t="s">
        <v>76</v>
      </c>
      <c r="AB445" t="s">
        <v>69</v>
      </c>
    </row>
    <row r="446" spans="1:28" x14ac:dyDescent="0.35">
      <c r="A446" t="s">
        <v>145</v>
      </c>
      <c r="B446" t="s">
        <v>27</v>
      </c>
      <c r="C446" t="s">
        <v>28</v>
      </c>
      <c r="D446" t="s">
        <v>28</v>
      </c>
      <c r="E446" s="15" t="str">
        <f t="shared" si="12"/>
        <v>Yes</v>
      </c>
      <c r="F446" s="16" t="s">
        <v>29</v>
      </c>
      <c r="G446">
        <v>66</v>
      </c>
      <c r="H446" t="s">
        <v>83</v>
      </c>
      <c r="I446" t="s">
        <v>98</v>
      </c>
      <c r="J446" t="s">
        <v>47</v>
      </c>
      <c r="K446" t="s">
        <v>48</v>
      </c>
      <c r="L446" s="15" t="str">
        <f t="shared" si="13"/>
        <v>Democratic</v>
      </c>
      <c r="M446" s="16" t="s">
        <v>85</v>
      </c>
      <c r="N446" t="s">
        <v>66</v>
      </c>
      <c r="O446" t="s">
        <v>59</v>
      </c>
      <c r="P446" t="s">
        <v>73</v>
      </c>
      <c r="Q446" t="s">
        <v>86</v>
      </c>
      <c r="R446" t="s">
        <v>51</v>
      </c>
      <c r="S446" t="s">
        <v>88</v>
      </c>
      <c r="T446" t="s">
        <v>75</v>
      </c>
      <c r="U446" t="s">
        <v>97</v>
      </c>
      <c r="V446" t="s">
        <v>41</v>
      </c>
      <c r="W446" t="s">
        <v>41</v>
      </c>
      <c r="X446" t="s">
        <v>76</v>
      </c>
      <c r="Y446" t="s">
        <v>41</v>
      </c>
      <c r="Z446" t="s">
        <v>76</v>
      </c>
      <c r="AA446" t="s">
        <v>41</v>
      </c>
      <c r="AB446" t="s">
        <v>42</v>
      </c>
    </row>
    <row r="447" spans="1:28" x14ac:dyDescent="0.35">
      <c r="A447" t="s">
        <v>169</v>
      </c>
      <c r="B447" t="s">
        <v>123</v>
      </c>
      <c r="C447" t="s">
        <v>28</v>
      </c>
      <c r="D447" t="s">
        <v>28</v>
      </c>
      <c r="E447" s="15" t="str">
        <f t="shared" si="12"/>
        <v>Yes</v>
      </c>
      <c r="F447" s="16" t="s">
        <v>29</v>
      </c>
      <c r="G447">
        <v>40</v>
      </c>
      <c r="H447" t="s">
        <v>71</v>
      </c>
      <c r="I447" t="s">
        <v>31</v>
      </c>
      <c r="J447" t="s">
        <v>32</v>
      </c>
      <c r="K447" t="s">
        <v>137</v>
      </c>
      <c r="L447" s="15" t="str">
        <f t="shared" si="13"/>
        <v>Democratic</v>
      </c>
      <c r="M447" s="16" t="s">
        <v>29</v>
      </c>
      <c r="N447" t="s">
        <v>49</v>
      </c>
      <c r="O447" t="s">
        <v>59</v>
      </c>
      <c r="P447" t="s">
        <v>60</v>
      </c>
      <c r="Q447" t="s">
        <v>108</v>
      </c>
      <c r="R447" t="s">
        <v>51</v>
      </c>
      <c r="S447" t="s">
        <v>39</v>
      </c>
      <c r="T447" t="s">
        <v>39</v>
      </c>
      <c r="U447" t="s">
        <v>97</v>
      </c>
      <c r="V447" t="s">
        <v>76</v>
      </c>
      <c r="W447" t="s">
        <v>41</v>
      </c>
      <c r="X447" t="s">
        <v>41</v>
      </c>
      <c r="Y447" t="s">
        <v>41</v>
      </c>
      <c r="Z447" t="s">
        <v>41</v>
      </c>
      <c r="AA447" t="s">
        <v>41</v>
      </c>
      <c r="AB447" t="s">
        <v>42</v>
      </c>
    </row>
    <row r="448" spans="1:28" x14ac:dyDescent="0.35">
      <c r="A448" t="s">
        <v>141</v>
      </c>
      <c r="B448" t="s">
        <v>150</v>
      </c>
      <c r="C448" t="s">
        <v>28</v>
      </c>
      <c r="D448" t="s">
        <v>28</v>
      </c>
      <c r="E448" s="15" t="str">
        <f t="shared" si="12"/>
        <v>Yes</v>
      </c>
      <c r="F448" s="16" t="s">
        <v>29</v>
      </c>
      <c r="G448">
        <v>46</v>
      </c>
      <c r="H448" t="s">
        <v>106</v>
      </c>
      <c r="I448" t="s">
        <v>31</v>
      </c>
      <c r="J448" t="s">
        <v>47</v>
      </c>
      <c r="K448" t="s">
        <v>48</v>
      </c>
      <c r="L448" s="15" t="str">
        <f t="shared" si="13"/>
        <v>Republican</v>
      </c>
      <c r="M448" s="16" t="s">
        <v>72</v>
      </c>
      <c r="N448" t="s">
        <v>78</v>
      </c>
      <c r="O448" t="s">
        <v>59</v>
      </c>
      <c r="P448" t="s">
        <v>36</v>
      </c>
      <c r="Q448" t="s">
        <v>86</v>
      </c>
      <c r="R448" t="s">
        <v>51</v>
      </c>
      <c r="S448" t="s">
        <v>39</v>
      </c>
      <c r="T448" t="s">
        <v>39</v>
      </c>
      <c r="U448" t="s">
        <v>40</v>
      </c>
      <c r="V448" t="s">
        <v>41</v>
      </c>
      <c r="W448" t="s">
        <v>76</v>
      </c>
      <c r="X448" t="s">
        <v>76</v>
      </c>
      <c r="Y448" t="s">
        <v>76</v>
      </c>
      <c r="Z448" t="s">
        <v>76</v>
      </c>
      <c r="AA448" t="s">
        <v>41</v>
      </c>
      <c r="AB448" t="s">
        <v>69</v>
      </c>
    </row>
    <row r="449" spans="1:28" x14ac:dyDescent="0.35">
      <c r="A449" t="s">
        <v>116</v>
      </c>
      <c r="B449" t="s">
        <v>123</v>
      </c>
      <c r="C449" t="s">
        <v>56</v>
      </c>
      <c r="D449" t="s">
        <v>56</v>
      </c>
      <c r="E449" s="15" t="str">
        <f t="shared" si="12"/>
        <v>Yes</v>
      </c>
      <c r="F449" s="16" t="s">
        <v>29</v>
      </c>
      <c r="G449">
        <v>45</v>
      </c>
      <c r="H449" t="s">
        <v>30</v>
      </c>
      <c r="I449" t="s">
        <v>120</v>
      </c>
      <c r="J449" t="s">
        <v>47</v>
      </c>
      <c r="K449" t="s">
        <v>122</v>
      </c>
      <c r="L449" s="15" t="str">
        <f t="shared" si="13"/>
        <v>Democratic</v>
      </c>
      <c r="M449" s="16" t="s">
        <v>29</v>
      </c>
      <c r="N449" t="s">
        <v>78</v>
      </c>
      <c r="O449" t="s">
        <v>59</v>
      </c>
      <c r="P449" t="s">
        <v>60</v>
      </c>
      <c r="Q449" t="s">
        <v>61</v>
      </c>
      <c r="R449" t="s">
        <v>51</v>
      </c>
      <c r="S449" t="s">
        <v>39</v>
      </c>
      <c r="T449" t="s">
        <v>39</v>
      </c>
      <c r="U449" t="s">
        <v>52</v>
      </c>
      <c r="V449" t="s">
        <v>41</v>
      </c>
      <c r="W449" t="s">
        <v>41</v>
      </c>
      <c r="X449" t="s">
        <v>41</v>
      </c>
      <c r="Y449" t="s">
        <v>41</v>
      </c>
      <c r="Z449" t="s">
        <v>41</v>
      </c>
      <c r="AA449" t="s">
        <v>41</v>
      </c>
      <c r="AB449" t="s">
        <v>69</v>
      </c>
    </row>
    <row r="450" spans="1:28" x14ac:dyDescent="0.35">
      <c r="A450" t="s">
        <v>156</v>
      </c>
      <c r="B450" t="s">
        <v>55</v>
      </c>
      <c r="C450" t="s">
        <v>81</v>
      </c>
      <c r="D450" t="s">
        <v>81</v>
      </c>
      <c r="E450" s="15" t="str">
        <f t="shared" si="12"/>
        <v>Yes</v>
      </c>
      <c r="F450" s="16" t="s">
        <v>29</v>
      </c>
      <c r="G450">
        <v>58</v>
      </c>
      <c r="H450" t="s">
        <v>30</v>
      </c>
      <c r="I450" t="s">
        <v>90</v>
      </c>
      <c r="J450" t="s">
        <v>47</v>
      </c>
      <c r="K450" t="s">
        <v>48</v>
      </c>
      <c r="L450" s="15" t="str">
        <f t="shared" si="13"/>
        <v>Democratic</v>
      </c>
      <c r="M450" s="16" t="s">
        <v>29</v>
      </c>
      <c r="N450" t="s">
        <v>66</v>
      </c>
      <c r="O450" t="s">
        <v>59</v>
      </c>
      <c r="P450" t="s">
        <v>95</v>
      </c>
      <c r="Q450" t="s">
        <v>61</v>
      </c>
      <c r="R450" t="s">
        <v>51</v>
      </c>
      <c r="S450" t="s">
        <v>39</v>
      </c>
      <c r="T450" t="s">
        <v>39</v>
      </c>
      <c r="U450" t="s">
        <v>40</v>
      </c>
      <c r="V450" t="s">
        <v>41</v>
      </c>
      <c r="W450" t="s">
        <v>41</v>
      </c>
      <c r="X450" t="s">
        <v>41</v>
      </c>
      <c r="Y450" t="s">
        <v>41</v>
      </c>
      <c r="Z450" t="s">
        <v>41</v>
      </c>
      <c r="AA450" t="s">
        <v>41</v>
      </c>
      <c r="AB450" t="s">
        <v>53</v>
      </c>
    </row>
    <row r="451" spans="1:28" x14ac:dyDescent="0.35">
      <c r="A451" t="s">
        <v>113</v>
      </c>
      <c r="B451" t="s">
        <v>64</v>
      </c>
      <c r="C451" t="s">
        <v>81</v>
      </c>
      <c r="D451" t="s">
        <v>81</v>
      </c>
      <c r="E451" s="15" t="str">
        <f t="shared" ref="E451:E514" si="14">IF(F451="NA", "Yes", F451)</f>
        <v>Yes</v>
      </c>
      <c r="F451" s="16" t="s">
        <v>29</v>
      </c>
      <c r="G451" t="s">
        <v>77</v>
      </c>
      <c r="H451" t="s">
        <v>71</v>
      </c>
      <c r="I451" t="s">
        <v>77</v>
      </c>
      <c r="J451" t="s">
        <v>47</v>
      </c>
      <c r="K451" t="s">
        <v>48</v>
      </c>
      <c r="L451" s="15" t="str">
        <f t="shared" ref="L451:L514" si="15">IF(M451="NA", "Democratic", M451)</f>
        <v>Republican</v>
      </c>
      <c r="M451" s="16" t="s">
        <v>72</v>
      </c>
      <c r="N451" t="s">
        <v>77</v>
      </c>
      <c r="O451" t="s">
        <v>35</v>
      </c>
      <c r="P451" t="s">
        <v>95</v>
      </c>
      <c r="Q451" t="s">
        <v>37</v>
      </c>
      <c r="R451" t="s">
        <v>51</v>
      </c>
      <c r="S451" t="s">
        <v>62</v>
      </c>
      <c r="T451" t="s">
        <v>62</v>
      </c>
      <c r="U451" t="s">
        <v>52</v>
      </c>
      <c r="V451" t="s">
        <v>41</v>
      </c>
      <c r="W451" t="s">
        <v>37</v>
      </c>
      <c r="X451" t="s">
        <v>41</v>
      </c>
      <c r="Y451" t="s">
        <v>41</v>
      </c>
      <c r="Z451" t="s">
        <v>41</v>
      </c>
      <c r="AA451" t="s">
        <v>37</v>
      </c>
      <c r="AB451" t="s">
        <v>42</v>
      </c>
    </row>
    <row r="452" spans="1:28" x14ac:dyDescent="0.35">
      <c r="A452" t="s">
        <v>191</v>
      </c>
      <c r="B452" t="s">
        <v>27</v>
      </c>
      <c r="C452" t="s">
        <v>92</v>
      </c>
      <c r="D452" t="s">
        <v>28</v>
      </c>
      <c r="E452" s="15" t="str">
        <f t="shared" si="14"/>
        <v>Yes</v>
      </c>
      <c r="F452" s="16" t="s">
        <v>32</v>
      </c>
      <c r="G452">
        <v>35</v>
      </c>
      <c r="H452" t="s">
        <v>71</v>
      </c>
      <c r="I452" t="s">
        <v>90</v>
      </c>
      <c r="J452" t="s">
        <v>47</v>
      </c>
      <c r="K452" t="s">
        <v>48</v>
      </c>
      <c r="L452" s="15" t="str">
        <f t="shared" si="15"/>
        <v>Democratic</v>
      </c>
      <c r="M452" s="16" t="s">
        <v>29</v>
      </c>
      <c r="N452" t="s">
        <v>58</v>
      </c>
      <c r="O452" t="s">
        <v>59</v>
      </c>
      <c r="P452" t="s">
        <v>36</v>
      </c>
      <c r="Q452" t="s">
        <v>61</v>
      </c>
      <c r="R452" t="s">
        <v>51</v>
      </c>
      <c r="S452" t="s">
        <v>62</v>
      </c>
      <c r="T452" t="s">
        <v>62</v>
      </c>
      <c r="U452" t="s">
        <v>52</v>
      </c>
      <c r="V452" t="s">
        <v>41</v>
      </c>
      <c r="W452" t="s">
        <v>41</v>
      </c>
      <c r="X452" t="s">
        <v>41</v>
      </c>
      <c r="Y452" t="s">
        <v>41</v>
      </c>
      <c r="Z452" t="s">
        <v>41</v>
      </c>
      <c r="AA452" t="s">
        <v>41</v>
      </c>
      <c r="AB452" t="s">
        <v>53</v>
      </c>
    </row>
    <row r="453" spans="1:28" x14ac:dyDescent="0.35">
      <c r="A453" t="s">
        <v>147</v>
      </c>
      <c r="B453" t="s">
        <v>27</v>
      </c>
      <c r="C453" t="s">
        <v>28</v>
      </c>
      <c r="D453" t="s">
        <v>28</v>
      </c>
      <c r="E453" s="15" t="str">
        <f t="shared" si="14"/>
        <v>Yes</v>
      </c>
      <c r="F453" s="16" t="s">
        <v>29</v>
      </c>
      <c r="G453">
        <v>41</v>
      </c>
      <c r="H453" t="s">
        <v>83</v>
      </c>
      <c r="I453" t="s">
        <v>57</v>
      </c>
      <c r="J453" t="s">
        <v>47</v>
      </c>
      <c r="K453" t="s">
        <v>48</v>
      </c>
      <c r="L453" s="15" t="str">
        <f t="shared" si="15"/>
        <v>Republican</v>
      </c>
      <c r="M453" s="16" t="s">
        <v>72</v>
      </c>
      <c r="N453" t="s">
        <v>78</v>
      </c>
      <c r="O453" t="s">
        <v>35</v>
      </c>
      <c r="P453" t="s">
        <v>95</v>
      </c>
      <c r="Q453" t="s">
        <v>79</v>
      </c>
      <c r="R453" t="s">
        <v>38</v>
      </c>
      <c r="S453" t="s">
        <v>39</v>
      </c>
      <c r="T453" t="s">
        <v>39</v>
      </c>
      <c r="U453" t="s">
        <v>40</v>
      </c>
      <c r="V453" t="s">
        <v>41</v>
      </c>
      <c r="W453" t="s">
        <v>41</v>
      </c>
      <c r="X453" t="s">
        <v>41</v>
      </c>
      <c r="Y453" t="s">
        <v>41</v>
      </c>
      <c r="Z453" t="s">
        <v>41</v>
      </c>
      <c r="AA453" t="s">
        <v>41</v>
      </c>
      <c r="AB453" t="s">
        <v>69</v>
      </c>
    </row>
    <row r="454" spans="1:28" x14ac:dyDescent="0.35">
      <c r="A454" t="s">
        <v>153</v>
      </c>
      <c r="B454" t="s">
        <v>64</v>
      </c>
      <c r="C454" t="s">
        <v>44</v>
      </c>
      <c r="D454" t="s">
        <v>56</v>
      </c>
      <c r="E454" s="15" t="str">
        <f t="shared" si="14"/>
        <v>No</v>
      </c>
      <c r="F454" s="16" t="s">
        <v>47</v>
      </c>
      <c r="G454">
        <v>21</v>
      </c>
      <c r="H454" t="s">
        <v>106</v>
      </c>
      <c r="I454" t="s">
        <v>31</v>
      </c>
      <c r="J454" t="s">
        <v>47</v>
      </c>
      <c r="K454" t="s">
        <v>176</v>
      </c>
      <c r="L454" s="15" t="str">
        <f t="shared" si="15"/>
        <v>Democratic</v>
      </c>
      <c r="M454" s="16" t="s">
        <v>85</v>
      </c>
      <c r="N454" t="s">
        <v>78</v>
      </c>
      <c r="O454" t="s">
        <v>35</v>
      </c>
      <c r="P454" t="s">
        <v>127</v>
      </c>
      <c r="Q454" t="s">
        <v>86</v>
      </c>
      <c r="R454" t="s">
        <v>51</v>
      </c>
      <c r="S454" t="s">
        <v>88</v>
      </c>
      <c r="T454" t="s">
        <v>75</v>
      </c>
      <c r="U454" t="s">
        <v>68</v>
      </c>
      <c r="V454" t="s">
        <v>41</v>
      </c>
      <c r="W454" t="s">
        <v>41</v>
      </c>
      <c r="X454" t="s">
        <v>76</v>
      </c>
      <c r="Y454" t="s">
        <v>76</v>
      </c>
      <c r="Z454" t="s">
        <v>41</v>
      </c>
      <c r="AA454" t="s">
        <v>41</v>
      </c>
      <c r="AB454" t="s">
        <v>53</v>
      </c>
    </row>
    <row r="455" spans="1:28" x14ac:dyDescent="0.35">
      <c r="A455" t="s">
        <v>134</v>
      </c>
      <c r="B455" t="s">
        <v>150</v>
      </c>
      <c r="C455" t="s">
        <v>28</v>
      </c>
      <c r="D455" t="s">
        <v>28</v>
      </c>
      <c r="E455" s="15" t="str">
        <f t="shared" si="14"/>
        <v>Yes</v>
      </c>
      <c r="F455" s="16" t="s">
        <v>29</v>
      </c>
      <c r="G455">
        <v>57</v>
      </c>
      <c r="H455" t="s">
        <v>106</v>
      </c>
      <c r="I455" t="s">
        <v>31</v>
      </c>
      <c r="J455" t="s">
        <v>47</v>
      </c>
      <c r="K455" t="s">
        <v>48</v>
      </c>
      <c r="L455" s="15" t="str">
        <f t="shared" si="15"/>
        <v>Democratic</v>
      </c>
      <c r="M455" s="16" t="s">
        <v>29</v>
      </c>
      <c r="N455" t="s">
        <v>78</v>
      </c>
      <c r="O455" t="s">
        <v>35</v>
      </c>
      <c r="P455" t="s">
        <v>95</v>
      </c>
      <c r="Q455" t="s">
        <v>61</v>
      </c>
      <c r="R455" t="s">
        <v>51</v>
      </c>
      <c r="S455" t="s">
        <v>62</v>
      </c>
      <c r="T455" t="s">
        <v>62</v>
      </c>
      <c r="U455" t="s">
        <v>40</v>
      </c>
      <c r="V455" t="s">
        <v>41</v>
      </c>
      <c r="W455" t="s">
        <v>41</v>
      </c>
      <c r="X455" t="s">
        <v>41</v>
      </c>
      <c r="Y455" t="s">
        <v>41</v>
      </c>
      <c r="Z455" t="s">
        <v>41</v>
      </c>
      <c r="AA455" t="s">
        <v>41</v>
      </c>
      <c r="AB455" t="s">
        <v>69</v>
      </c>
    </row>
    <row r="456" spans="1:28" x14ac:dyDescent="0.35">
      <c r="A456" t="s">
        <v>118</v>
      </c>
      <c r="B456" t="s">
        <v>64</v>
      </c>
      <c r="C456" t="s">
        <v>192</v>
      </c>
      <c r="D456" t="s">
        <v>56</v>
      </c>
      <c r="E456" s="15" t="str">
        <f t="shared" si="14"/>
        <v>No</v>
      </c>
      <c r="F456" s="16" t="s">
        <v>47</v>
      </c>
      <c r="G456">
        <v>24</v>
      </c>
      <c r="H456" t="s">
        <v>170</v>
      </c>
      <c r="I456" t="s">
        <v>149</v>
      </c>
      <c r="J456" t="s">
        <v>32</v>
      </c>
      <c r="K456" t="s">
        <v>33</v>
      </c>
      <c r="L456" s="15" t="str">
        <f t="shared" si="15"/>
        <v>Neither/Other (DO NOT READ)</v>
      </c>
      <c r="M456" s="16" t="s">
        <v>103</v>
      </c>
      <c r="N456" t="s">
        <v>149</v>
      </c>
      <c r="O456" t="s">
        <v>35</v>
      </c>
      <c r="P456" t="s">
        <v>73</v>
      </c>
      <c r="Q456" t="s">
        <v>37</v>
      </c>
      <c r="R456" t="s">
        <v>38</v>
      </c>
      <c r="S456" t="s">
        <v>88</v>
      </c>
      <c r="T456" t="s">
        <v>75</v>
      </c>
      <c r="U456" t="s">
        <v>68</v>
      </c>
      <c r="V456" t="s">
        <v>41</v>
      </c>
      <c r="W456" t="s">
        <v>41</v>
      </c>
      <c r="X456" t="s">
        <v>41</v>
      </c>
      <c r="Y456" t="s">
        <v>41</v>
      </c>
      <c r="Z456" t="s">
        <v>41</v>
      </c>
      <c r="AA456" t="s">
        <v>41</v>
      </c>
      <c r="AB456" t="s">
        <v>42</v>
      </c>
    </row>
    <row r="457" spans="1:28" x14ac:dyDescent="0.35">
      <c r="A457" t="s">
        <v>181</v>
      </c>
      <c r="B457" t="s">
        <v>123</v>
      </c>
      <c r="C457" t="s">
        <v>148</v>
      </c>
      <c r="D457" t="s">
        <v>56</v>
      </c>
      <c r="E457" s="15" t="str">
        <f t="shared" si="14"/>
        <v>Refused</v>
      </c>
      <c r="F457" s="16" t="s">
        <v>77</v>
      </c>
      <c r="G457">
        <v>50</v>
      </c>
      <c r="H457" t="s">
        <v>77</v>
      </c>
      <c r="I457" t="s">
        <v>77</v>
      </c>
      <c r="J457" t="s">
        <v>77</v>
      </c>
      <c r="K457" t="s">
        <v>77</v>
      </c>
      <c r="L457" s="15" t="str">
        <f t="shared" si="15"/>
        <v>DK/Refused</v>
      </c>
      <c r="M457" s="16" t="s">
        <v>37</v>
      </c>
      <c r="N457" t="s">
        <v>77</v>
      </c>
      <c r="O457" t="s">
        <v>59</v>
      </c>
      <c r="P457" t="s">
        <v>77</v>
      </c>
      <c r="Q457" t="s">
        <v>37</v>
      </c>
      <c r="R457" t="s">
        <v>51</v>
      </c>
      <c r="S457" t="s">
        <v>88</v>
      </c>
      <c r="T457" t="s">
        <v>75</v>
      </c>
      <c r="U457" t="s">
        <v>68</v>
      </c>
      <c r="V457" t="s">
        <v>41</v>
      </c>
      <c r="W457" t="s">
        <v>41</v>
      </c>
      <c r="X457" t="s">
        <v>41</v>
      </c>
      <c r="Y457" t="s">
        <v>41</v>
      </c>
      <c r="Z457" t="s">
        <v>41</v>
      </c>
      <c r="AA457" t="s">
        <v>41</v>
      </c>
      <c r="AB457" t="s">
        <v>53</v>
      </c>
    </row>
    <row r="458" spans="1:28" x14ac:dyDescent="0.35">
      <c r="A458" t="s">
        <v>118</v>
      </c>
      <c r="B458" t="s">
        <v>27</v>
      </c>
      <c r="C458" t="s">
        <v>56</v>
      </c>
      <c r="D458" t="s">
        <v>56</v>
      </c>
      <c r="E458" s="15" t="str">
        <f t="shared" si="14"/>
        <v>Yes</v>
      </c>
      <c r="F458" s="16" t="s">
        <v>29</v>
      </c>
      <c r="G458">
        <v>49</v>
      </c>
      <c r="H458" t="s">
        <v>45</v>
      </c>
      <c r="I458" t="s">
        <v>57</v>
      </c>
      <c r="J458" t="s">
        <v>47</v>
      </c>
      <c r="K458" t="s">
        <v>48</v>
      </c>
      <c r="L458" s="15" t="str">
        <f t="shared" si="15"/>
        <v>Democratic</v>
      </c>
      <c r="M458" s="16" t="s">
        <v>29</v>
      </c>
      <c r="N458" t="s">
        <v>78</v>
      </c>
      <c r="O458" t="s">
        <v>59</v>
      </c>
      <c r="P458" t="s">
        <v>36</v>
      </c>
      <c r="Q458" t="s">
        <v>79</v>
      </c>
      <c r="R458" t="s">
        <v>51</v>
      </c>
      <c r="S458" t="s">
        <v>39</v>
      </c>
      <c r="T458" t="s">
        <v>39</v>
      </c>
      <c r="U458" t="s">
        <v>40</v>
      </c>
      <c r="V458" t="s">
        <v>41</v>
      </c>
      <c r="W458" t="s">
        <v>41</v>
      </c>
      <c r="X458" t="s">
        <v>76</v>
      </c>
      <c r="Y458" t="s">
        <v>41</v>
      </c>
      <c r="Z458" t="s">
        <v>76</v>
      </c>
      <c r="AA458" t="s">
        <v>76</v>
      </c>
      <c r="AB458" t="s">
        <v>42</v>
      </c>
    </row>
    <row r="459" spans="1:28" x14ac:dyDescent="0.35">
      <c r="A459" t="s">
        <v>118</v>
      </c>
      <c r="B459" t="s">
        <v>27</v>
      </c>
      <c r="C459" t="s">
        <v>28</v>
      </c>
      <c r="D459" t="s">
        <v>28</v>
      </c>
      <c r="E459" s="15" t="str">
        <f t="shared" si="14"/>
        <v>Yes</v>
      </c>
      <c r="F459" s="16" t="s">
        <v>29</v>
      </c>
      <c r="G459">
        <v>52</v>
      </c>
      <c r="H459" t="s">
        <v>30</v>
      </c>
      <c r="I459" t="s">
        <v>77</v>
      </c>
      <c r="J459" t="s">
        <v>32</v>
      </c>
      <c r="K459" t="s">
        <v>137</v>
      </c>
      <c r="L459" s="15" t="str">
        <f t="shared" si="15"/>
        <v>Neither/Other (DO NOT READ)</v>
      </c>
      <c r="M459" s="16" t="s">
        <v>103</v>
      </c>
      <c r="N459" t="s">
        <v>34</v>
      </c>
      <c r="O459" t="s">
        <v>35</v>
      </c>
      <c r="P459" t="s">
        <v>60</v>
      </c>
      <c r="Q459" t="s">
        <v>79</v>
      </c>
      <c r="R459" t="s">
        <v>51</v>
      </c>
      <c r="S459" t="s">
        <v>88</v>
      </c>
      <c r="T459" t="s">
        <v>39</v>
      </c>
      <c r="U459" t="s">
        <v>97</v>
      </c>
      <c r="V459" t="s">
        <v>76</v>
      </c>
      <c r="W459" t="s">
        <v>76</v>
      </c>
      <c r="X459" t="s">
        <v>76</v>
      </c>
      <c r="Y459" t="s">
        <v>41</v>
      </c>
      <c r="Z459" t="s">
        <v>41</v>
      </c>
      <c r="AA459" t="s">
        <v>41</v>
      </c>
      <c r="AB459" t="s">
        <v>53</v>
      </c>
    </row>
    <row r="460" spans="1:28" x14ac:dyDescent="0.35">
      <c r="A460" t="s">
        <v>118</v>
      </c>
      <c r="B460" t="s">
        <v>27</v>
      </c>
      <c r="C460" t="s">
        <v>28</v>
      </c>
      <c r="D460" t="s">
        <v>28</v>
      </c>
      <c r="E460" s="15" t="str">
        <f t="shared" si="14"/>
        <v>Yes</v>
      </c>
      <c r="F460" s="16" t="s">
        <v>29</v>
      </c>
      <c r="G460">
        <v>41</v>
      </c>
      <c r="H460" t="s">
        <v>30</v>
      </c>
      <c r="I460" t="s">
        <v>90</v>
      </c>
      <c r="J460" t="s">
        <v>47</v>
      </c>
      <c r="K460" t="s">
        <v>48</v>
      </c>
      <c r="L460" s="15" t="str">
        <f t="shared" si="15"/>
        <v>Democratic</v>
      </c>
      <c r="M460" s="16" t="s">
        <v>85</v>
      </c>
      <c r="N460" t="s">
        <v>78</v>
      </c>
      <c r="O460" t="s">
        <v>35</v>
      </c>
      <c r="P460" t="s">
        <v>95</v>
      </c>
      <c r="Q460" t="s">
        <v>117</v>
      </c>
      <c r="R460" t="s">
        <v>51</v>
      </c>
      <c r="S460" t="s">
        <v>88</v>
      </c>
      <c r="T460" t="s">
        <v>62</v>
      </c>
      <c r="U460" t="s">
        <v>40</v>
      </c>
      <c r="V460" t="s">
        <v>76</v>
      </c>
      <c r="W460" t="s">
        <v>41</v>
      </c>
      <c r="X460" t="s">
        <v>41</v>
      </c>
      <c r="Y460" t="s">
        <v>76</v>
      </c>
      <c r="Z460" t="s">
        <v>41</v>
      </c>
      <c r="AA460" t="s">
        <v>76</v>
      </c>
      <c r="AB460" t="s">
        <v>42</v>
      </c>
    </row>
    <row r="461" spans="1:28" x14ac:dyDescent="0.35">
      <c r="A461" t="s">
        <v>119</v>
      </c>
      <c r="B461" t="s">
        <v>27</v>
      </c>
      <c r="C461" t="s">
        <v>28</v>
      </c>
      <c r="D461" t="s">
        <v>28</v>
      </c>
      <c r="E461" s="15" t="str">
        <f t="shared" si="14"/>
        <v>Yes</v>
      </c>
      <c r="F461" s="16" t="s">
        <v>29</v>
      </c>
      <c r="G461">
        <v>66</v>
      </c>
      <c r="H461" t="s">
        <v>30</v>
      </c>
      <c r="I461" t="s">
        <v>90</v>
      </c>
      <c r="J461" t="s">
        <v>47</v>
      </c>
      <c r="K461" t="s">
        <v>48</v>
      </c>
      <c r="L461" s="15" t="str">
        <f t="shared" si="15"/>
        <v>Democratic</v>
      </c>
      <c r="M461" s="16" t="s">
        <v>29</v>
      </c>
      <c r="N461" t="s">
        <v>78</v>
      </c>
      <c r="O461" t="s">
        <v>59</v>
      </c>
      <c r="P461" t="s">
        <v>73</v>
      </c>
      <c r="Q461" t="s">
        <v>117</v>
      </c>
      <c r="R461" t="s">
        <v>51</v>
      </c>
      <c r="S461" t="s">
        <v>88</v>
      </c>
      <c r="T461" t="s">
        <v>39</v>
      </c>
      <c r="U461" t="s">
        <v>52</v>
      </c>
      <c r="V461" t="s">
        <v>41</v>
      </c>
      <c r="W461" t="s">
        <v>76</v>
      </c>
      <c r="X461" t="s">
        <v>76</v>
      </c>
      <c r="Y461" t="s">
        <v>41</v>
      </c>
      <c r="Z461" t="s">
        <v>41</v>
      </c>
      <c r="AA461" t="s">
        <v>41</v>
      </c>
      <c r="AB461" t="s">
        <v>42</v>
      </c>
    </row>
    <row r="462" spans="1:28" x14ac:dyDescent="0.35">
      <c r="A462" t="s">
        <v>118</v>
      </c>
      <c r="B462" t="s">
        <v>64</v>
      </c>
      <c r="C462" t="s">
        <v>81</v>
      </c>
      <c r="D462" t="s">
        <v>81</v>
      </c>
      <c r="E462" s="15" t="str">
        <f t="shared" si="14"/>
        <v>Yes</v>
      </c>
      <c r="F462" s="16" t="s">
        <v>29</v>
      </c>
      <c r="G462">
        <v>74</v>
      </c>
      <c r="H462" t="s">
        <v>83</v>
      </c>
      <c r="I462" t="s">
        <v>84</v>
      </c>
      <c r="J462" t="s">
        <v>47</v>
      </c>
      <c r="K462" t="s">
        <v>48</v>
      </c>
      <c r="L462" s="15" t="str">
        <f t="shared" si="15"/>
        <v>Democratic</v>
      </c>
      <c r="M462" s="16" t="s">
        <v>29</v>
      </c>
      <c r="N462" t="s">
        <v>58</v>
      </c>
      <c r="O462" t="s">
        <v>59</v>
      </c>
      <c r="P462" t="s">
        <v>125</v>
      </c>
      <c r="Q462" t="s">
        <v>86</v>
      </c>
      <c r="R462" t="s">
        <v>51</v>
      </c>
      <c r="S462" t="s">
        <v>39</v>
      </c>
      <c r="T462" t="s">
        <v>75</v>
      </c>
      <c r="U462" t="s">
        <v>40</v>
      </c>
      <c r="V462" t="s">
        <v>41</v>
      </c>
      <c r="W462" t="s">
        <v>41</v>
      </c>
      <c r="X462" t="s">
        <v>76</v>
      </c>
      <c r="Y462" t="s">
        <v>41</v>
      </c>
      <c r="Z462" t="s">
        <v>41</v>
      </c>
      <c r="AA462" t="s">
        <v>41</v>
      </c>
      <c r="AB462" t="s">
        <v>53</v>
      </c>
    </row>
    <row r="463" spans="1:28" x14ac:dyDescent="0.35">
      <c r="A463" t="s">
        <v>116</v>
      </c>
      <c r="B463" t="s">
        <v>101</v>
      </c>
      <c r="C463" t="s">
        <v>28</v>
      </c>
      <c r="D463" t="s">
        <v>81</v>
      </c>
      <c r="E463" s="15" t="str">
        <f t="shared" si="14"/>
        <v>Yes</v>
      </c>
      <c r="F463" s="16" t="s">
        <v>32</v>
      </c>
      <c r="G463">
        <v>52</v>
      </c>
      <c r="H463" t="s">
        <v>45</v>
      </c>
      <c r="I463" t="s">
        <v>31</v>
      </c>
      <c r="J463" t="s">
        <v>47</v>
      </c>
      <c r="K463" t="s">
        <v>48</v>
      </c>
      <c r="L463" s="15" t="str">
        <f t="shared" si="15"/>
        <v>Republican</v>
      </c>
      <c r="M463" s="16" t="s">
        <v>72</v>
      </c>
      <c r="N463" t="s">
        <v>78</v>
      </c>
      <c r="O463" t="s">
        <v>35</v>
      </c>
      <c r="P463" t="s">
        <v>125</v>
      </c>
      <c r="Q463" t="s">
        <v>117</v>
      </c>
      <c r="R463" t="s">
        <v>51</v>
      </c>
      <c r="S463" t="s">
        <v>39</v>
      </c>
      <c r="T463" t="s">
        <v>39</v>
      </c>
      <c r="U463" t="s">
        <v>52</v>
      </c>
      <c r="V463" t="s">
        <v>41</v>
      </c>
      <c r="W463" t="s">
        <v>41</v>
      </c>
      <c r="X463" t="s">
        <v>41</v>
      </c>
      <c r="Y463" t="s">
        <v>76</v>
      </c>
      <c r="Z463" t="s">
        <v>41</v>
      </c>
      <c r="AA463" t="s">
        <v>41</v>
      </c>
      <c r="AB463" t="s">
        <v>53</v>
      </c>
    </row>
    <row r="464" spans="1:28" x14ac:dyDescent="0.35">
      <c r="A464" t="s">
        <v>118</v>
      </c>
      <c r="B464" t="s">
        <v>64</v>
      </c>
      <c r="C464" t="s">
        <v>56</v>
      </c>
      <c r="D464" t="s">
        <v>56</v>
      </c>
      <c r="E464" s="15" t="str">
        <f t="shared" si="14"/>
        <v>Yes</v>
      </c>
      <c r="F464" s="16" t="s">
        <v>29</v>
      </c>
      <c r="G464">
        <v>38</v>
      </c>
      <c r="H464" t="s">
        <v>106</v>
      </c>
      <c r="I464" t="s">
        <v>121</v>
      </c>
      <c r="J464" t="s">
        <v>32</v>
      </c>
      <c r="K464" t="s">
        <v>151</v>
      </c>
      <c r="L464" s="15" t="str">
        <f t="shared" si="15"/>
        <v>Democratic</v>
      </c>
      <c r="M464" s="16" t="s">
        <v>85</v>
      </c>
      <c r="N464" t="s">
        <v>49</v>
      </c>
      <c r="O464" t="s">
        <v>35</v>
      </c>
      <c r="P464" t="s">
        <v>60</v>
      </c>
      <c r="Q464" t="s">
        <v>117</v>
      </c>
      <c r="R464" t="s">
        <v>38</v>
      </c>
      <c r="S464" t="s">
        <v>39</v>
      </c>
      <c r="T464" t="s">
        <v>62</v>
      </c>
      <c r="U464" t="s">
        <v>52</v>
      </c>
      <c r="V464" t="s">
        <v>41</v>
      </c>
      <c r="W464" t="s">
        <v>76</v>
      </c>
      <c r="X464" t="s">
        <v>76</v>
      </c>
      <c r="Y464" t="s">
        <v>76</v>
      </c>
      <c r="Z464" t="s">
        <v>41</v>
      </c>
      <c r="AA464" t="s">
        <v>41</v>
      </c>
      <c r="AB464" t="s">
        <v>42</v>
      </c>
    </row>
    <row r="465" spans="1:28" x14ac:dyDescent="0.35">
      <c r="A465" t="s">
        <v>116</v>
      </c>
      <c r="B465" t="s">
        <v>55</v>
      </c>
      <c r="C465" t="s">
        <v>81</v>
      </c>
      <c r="D465" t="s">
        <v>81</v>
      </c>
      <c r="E465" s="15" t="str">
        <f t="shared" si="14"/>
        <v>Yes</v>
      </c>
      <c r="F465" s="16" t="s">
        <v>29</v>
      </c>
      <c r="G465">
        <v>57</v>
      </c>
      <c r="H465" t="s">
        <v>30</v>
      </c>
      <c r="I465" t="s">
        <v>136</v>
      </c>
      <c r="J465" t="s">
        <v>47</v>
      </c>
      <c r="K465" t="s">
        <v>48</v>
      </c>
      <c r="L465" s="15" t="str">
        <f t="shared" si="15"/>
        <v>Republican</v>
      </c>
      <c r="M465" s="16" t="s">
        <v>72</v>
      </c>
      <c r="N465" t="s">
        <v>78</v>
      </c>
      <c r="O465" t="s">
        <v>59</v>
      </c>
      <c r="P465" t="s">
        <v>50</v>
      </c>
      <c r="Q465" t="s">
        <v>86</v>
      </c>
      <c r="R465" t="s">
        <v>87</v>
      </c>
      <c r="S465" t="s">
        <v>88</v>
      </c>
      <c r="T465" t="s">
        <v>75</v>
      </c>
      <c r="U465" t="s">
        <v>40</v>
      </c>
      <c r="V465" t="s">
        <v>41</v>
      </c>
      <c r="W465" t="s">
        <v>41</v>
      </c>
      <c r="X465" t="s">
        <v>41</v>
      </c>
      <c r="Y465" t="s">
        <v>41</v>
      </c>
      <c r="Z465" t="s">
        <v>37</v>
      </c>
      <c r="AA465" t="s">
        <v>41</v>
      </c>
      <c r="AB465" t="s">
        <v>53</v>
      </c>
    </row>
    <row r="466" spans="1:28" x14ac:dyDescent="0.35">
      <c r="A466" t="s">
        <v>118</v>
      </c>
      <c r="B466" t="s">
        <v>27</v>
      </c>
      <c r="C466" t="s">
        <v>28</v>
      </c>
      <c r="D466" t="s">
        <v>28</v>
      </c>
      <c r="E466" s="15" t="str">
        <f t="shared" si="14"/>
        <v>Yes</v>
      </c>
      <c r="F466" s="16" t="s">
        <v>29</v>
      </c>
      <c r="G466">
        <v>60</v>
      </c>
      <c r="H466" t="s">
        <v>45</v>
      </c>
      <c r="I466" t="s">
        <v>129</v>
      </c>
      <c r="J466" t="s">
        <v>47</v>
      </c>
      <c r="K466" t="s">
        <v>48</v>
      </c>
      <c r="L466" s="15" t="str">
        <f t="shared" si="15"/>
        <v>Democratic</v>
      </c>
      <c r="M466" s="16" t="s">
        <v>29</v>
      </c>
      <c r="N466" t="s">
        <v>78</v>
      </c>
      <c r="O466" t="s">
        <v>59</v>
      </c>
      <c r="P466" t="s">
        <v>60</v>
      </c>
      <c r="Q466" t="s">
        <v>61</v>
      </c>
      <c r="R466" t="s">
        <v>51</v>
      </c>
      <c r="S466" t="s">
        <v>39</v>
      </c>
      <c r="T466" t="s">
        <v>39</v>
      </c>
      <c r="U466" t="s">
        <v>40</v>
      </c>
      <c r="V466" t="s">
        <v>41</v>
      </c>
      <c r="W466" t="s">
        <v>76</v>
      </c>
      <c r="X466" t="s">
        <v>76</v>
      </c>
      <c r="Y466" t="s">
        <v>41</v>
      </c>
      <c r="Z466" t="s">
        <v>41</v>
      </c>
      <c r="AA466" t="s">
        <v>41</v>
      </c>
      <c r="AB466" t="s">
        <v>53</v>
      </c>
    </row>
    <row r="467" spans="1:28" x14ac:dyDescent="0.35">
      <c r="A467" t="s">
        <v>116</v>
      </c>
      <c r="B467" t="s">
        <v>64</v>
      </c>
      <c r="C467" t="s">
        <v>148</v>
      </c>
      <c r="D467" t="s">
        <v>56</v>
      </c>
      <c r="E467" s="15" t="str">
        <f t="shared" si="14"/>
        <v>Yes</v>
      </c>
      <c r="F467" s="16" t="s">
        <v>32</v>
      </c>
      <c r="G467">
        <v>25</v>
      </c>
      <c r="H467" t="s">
        <v>45</v>
      </c>
      <c r="I467" t="s">
        <v>90</v>
      </c>
      <c r="J467" t="s">
        <v>47</v>
      </c>
      <c r="K467" t="s">
        <v>48</v>
      </c>
      <c r="L467" s="15" t="str">
        <f t="shared" si="15"/>
        <v>Democratic</v>
      </c>
      <c r="M467" s="16" t="s">
        <v>85</v>
      </c>
      <c r="N467" t="s">
        <v>78</v>
      </c>
      <c r="O467" t="s">
        <v>59</v>
      </c>
      <c r="P467" t="s">
        <v>125</v>
      </c>
      <c r="Q467" t="s">
        <v>115</v>
      </c>
      <c r="R467" t="s">
        <v>87</v>
      </c>
      <c r="S467" t="s">
        <v>88</v>
      </c>
      <c r="T467" t="s">
        <v>75</v>
      </c>
      <c r="U467" t="s">
        <v>68</v>
      </c>
      <c r="V467" t="s">
        <v>41</v>
      </c>
      <c r="W467" t="s">
        <v>76</v>
      </c>
      <c r="X467" t="s">
        <v>37</v>
      </c>
      <c r="Y467" t="s">
        <v>41</v>
      </c>
      <c r="Z467" t="s">
        <v>41</v>
      </c>
      <c r="AA467" t="s">
        <v>41</v>
      </c>
      <c r="AB467" t="s">
        <v>69</v>
      </c>
    </row>
    <row r="468" spans="1:28" x14ac:dyDescent="0.35">
      <c r="A468" t="s">
        <v>118</v>
      </c>
      <c r="B468" t="s">
        <v>27</v>
      </c>
      <c r="C468" t="s">
        <v>92</v>
      </c>
      <c r="D468" t="s">
        <v>92</v>
      </c>
      <c r="E468" s="15" t="str">
        <f t="shared" si="14"/>
        <v>Yes</v>
      </c>
      <c r="F468" s="16" t="s">
        <v>29</v>
      </c>
      <c r="G468">
        <v>27</v>
      </c>
      <c r="H468" t="s">
        <v>45</v>
      </c>
      <c r="I468" t="s">
        <v>57</v>
      </c>
      <c r="J468" t="s">
        <v>47</v>
      </c>
      <c r="K468" t="s">
        <v>48</v>
      </c>
      <c r="L468" s="15" t="str">
        <f t="shared" si="15"/>
        <v>Democratic</v>
      </c>
      <c r="M468" s="16" t="s">
        <v>29</v>
      </c>
      <c r="N468" t="s">
        <v>78</v>
      </c>
      <c r="O468" t="s">
        <v>35</v>
      </c>
      <c r="P468" t="s">
        <v>158</v>
      </c>
      <c r="Q468" t="s">
        <v>117</v>
      </c>
      <c r="R468" t="s">
        <v>51</v>
      </c>
      <c r="S468" t="s">
        <v>39</v>
      </c>
      <c r="T468" t="s">
        <v>75</v>
      </c>
      <c r="U468" t="s">
        <v>52</v>
      </c>
      <c r="V468" t="s">
        <v>76</v>
      </c>
      <c r="W468" t="s">
        <v>41</v>
      </c>
      <c r="X468" t="s">
        <v>41</v>
      </c>
      <c r="Y468" t="s">
        <v>41</v>
      </c>
      <c r="Z468" t="s">
        <v>41</v>
      </c>
      <c r="AA468" t="s">
        <v>76</v>
      </c>
      <c r="AB468" t="s">
        <v>53</v>
      </c>
    </row>
    <row r="469" spans="1:28" x14ac:dyDescent="0.35">
      <c r="A469" t="s">
        <v>118</v>
      </c>
      <c r="B469" t="s">
        <v>27</v>
      </c>
      <c r="C469" t="s">
        <v>56</v>
      </c>
      <c r="D469" t="s">
        <v>28</v>
      </c>
      <c r="E469" s="15" t="str">
        <f t="shared" si="14"/>
        <v>Yes</v>
      </c>
      <c r="F469" s="16" t="s">
        <v>32</v>
      </c>
      <c r="G469">
        <v>37</v>
      </c>
      <c r="H469" t="s">
        <v>45</v>
      </c>
      <c r="I469" t="s">
        <v>57</v>
      </c>
      <c r="J469" t="s">
        <v>47</v>
      </c>
      <c r="K469" t="s">
        <v>48</v>
      </c>
      <c r="L469" s="15" t="str">
        <f t="shared" si="15"/>
        <v>Democratic</v>
      </c>
      <c r="M469" s="16" t="s">
        <v>29</v>
      </c>
      <c r="N469" t="s">
        <v>49</v>
      </c>
      <c r="O469" t="s">
        <v>59</v>
      </c>
      <c r="P469" t="s">
        <v>73</v>
      </c>
      <c r="Q469" t="s">
        <v>152</v>
      </c>
      <c r="R469" t="s">
        <v>87</v>
      </c>
      <c r="S469" t="s">
        <v>39</v>
      </c>
      <c r="T469" t="s">
        <v>39</v>
      </c>
      <c r="U469" t="s">
        <v>52</v>
      </c>
      <c r="V469" t="s">
        <v>76</v>
      </c>
      <c r="W469" t="s">
        <v>76</v>
      </c>
      <c r="X469" t="s">
        <v>76</v>
      </c>
      <c r="Y469" t="s">
        <v>41</v>
      </c>
      <c r="Z469" t="s">
        <v>76</v>
      </c>
      <c r="AA469" t="s">
        <v>41</v>
      </c>
      <c r="AB469" t="s">
        <v>53</v>
      </c>
    </row>
    <row r="470" spans="1:28" x14ac:dyDescent="0.35">
      <c r="A470" t="s">
        <v>118</v>
      </c>
      <c r="B470" t="s">
        <v>27</v>
      </c>
      <c r="C470" t="s">
        <v>28</v>
      </c>
      <c r="D470" t="s">
        <v>28</v>
      </c>
      <c r="E470" s="15" t="str">
        <f t="shared" si="14"/>
        <v>Yes</v>
      </c>
      <c r="F470" s="16" t="s">
        <v>29</v>
      </c>
      <c r="G470">
        <v>47</v>
      </c>
      <c r="H470" t="s">
        <v>135</v>
      </c>
      <c r="I470" t="s">
        <v>136</v>
      </c>
      <c r="J470" t="s">
        <v>47</v>
      </c>
      <c r="K470" t="s">
        <v>176</v>
      </c>
      <c r="L470" s="15" t="str">
        <f t="shared" si="15"/>
        <v>Democratic</v>
      </c>
      <c r="M470" s="16" t="s">
        <v>29</v>
      </c>
      <c r="N470" t="s">
        <v>49</v>
      </c>
      <c r="O470" t="s">
        <v>59</v>
      </c>
      <c r="P470" t="s">
        <v>187</v>
      </c>
      <c r="Q470" t="s">
        <v>155</v>
      </c>
      <c r="R470" t="s">
        <v>38</v>
      </c>
      <c r="S470" t="s">
        <v>39</v>
      </c>
      <c r="T470" t="s">
        <v>39</v>
      </c>
      <c r="U470" t="s">
        <v>52</v>
      </c>
      <c r="V470" t="s">
        <v>41</v>
      </c>
      <c r="W470" t="s">
        <v>76</v>
      </c>
      <c r="X470" t="s">
        <v>41</v>
      </c>
      <c r="Y470" t="s">
        <v>76</v>
      </c>
      <c r="Z470" t="s">
        <v>41</v>
      </c>
      <c r="AA470" t="s">
        <v>76</v>
      </c>
      <c r="AB470" t="s">
        <v>42</v>
      </c>
    </row>
    <row r="471" spans="1:28" x14ac:dyDescent="0.35">
      <c r="A471" t="s">
        <v>116</v>
      </c>
      <c r="B471" t="s">
        <v>27</v>
      </c>
      <c r="C471" t="s">
        <v>56</v>
      </c>
      <c r="D471" t="s">
        <v>56</v>
      </c>
      <c r="E471" s="15" t="str">
        <f t="shared" si="14"/>
        <v>Yes</v>
      </c>
      <c r="F471" s="16" t="s">
        <v>29</v>
      </c>
      <c r="G471">
        <v>36</v>
      </c>
      <c r="H471" t="s">
        <v>106</v>
      </c>
      <c r="I471" t="s">
        <v>121</v>
      </c>
      <c r="J471" t="s">
        <v>32</v>
      </c>
      <c r="K471" t="s">
        <v>33</v>
      </c>
      <c r="L471" s="15" t="str">
        <f t="shared" si="15"/>
        <v>Neither/Other (DO NOT READ)</v>
      </c>
      <c r="M471" s="16" t="s">
        <v>103</v>
      </c>
      <c r="N471" t="s">
        <v>58</v>
      </c>
      <c r="O471" t="s">
        <v>59</v>
      </c>
      <c r="P471" t="s">
        <v>73</v>
      </c>
      <c r="Q471" t="s">
        <v>79</v>
      </c>
      <c r="R471" t="s">
        <v>51</v>
      </c>
      <c r="S471" t="s">
        <v>39</v>
      </c>
      <c r="T471" t="s">
        <v>39</v>
      </c>
      <c r="U471" t="s">
        <v>52</v>
      </c>
      <c r="V471" t="s">
        <v>41</v>
      </c>
      <c r="W471" t="s">
        <v>41</v>
      </c>
      <c r="X471" t="s">
        <v>41</v>
      </c>
      <c r="Y471" t="s">
        <v>41</v>
      </c>
      <c r="Z471" t="s">
        <v>41</v>
      </c>
      <c r="AA471" t="s">
        <v>41</v>
      </c>
      <c r="AB471" t="s">
        <v>42</v>
      </c>
    </row>
    <row r="472" spans="1:28" x14ac:dyDescent="0.35">
      <c r="A472" t="s">
        <v>118</v>
      </c>
      <c r="B472" t="s">
        <v>27</v>
      </c>
      <c r="C472" t="s">
        <v>92</v>
      </c>
      <c r="D472" t="s">
        <v>56</v>
      </c>
      <c r="E472" s="15" t="str">
        <f t="shared" si="14"/>
        <v>Yes</v>
      </c>
      <c r="F472" s="16" t="s">
        <v>32</v>
      </c>
      <c r="G472">
        <v>47</v>
      </c>
      <c r="H472" t="s">
        <v>45</v>
      </c>
      <c r="I472" t="s">
        <v>57</v>
      </c>
      <c r="J472" t="s">
        <v>32</v>
      </c>
      <c r="K472" t="s">
        <v>33</v>
      </c>
      <c r="L472" s="15" t="str">
        <f t="shared" si="15"/>
        <v>Democratic</v>
      </c>
      <c r="M472" s="16" t="s">
        <v>29</v>
      </c>
      <c r="N472" t="s">
        <v>66</v>
      </c>
      <c r="O472" t="s">
        <v>35</v>
      </c>
      <c r="P472" t="s">
        <v>60</v>
      </c>
      <c r="Q472" t="s">
        <v>61</v>
      </c>
      <c r="R472" t="s">
        <v>87</v>
      </c>
      <c r="S472" t="s">
        <v>39</v>
      </c>
      <c r="T472" t="s">
        <v>39</v>
      </c>
      <c r="U472" t="s">
        <v>40</v>
      </c>
      <c r="V472" t="s">
        <v>41</v>
      </c>
      <c r="W472" t="s">
        <v>76</v>
      </c>
      <c r="X472" t="s">
        <v>76</v>
      </c>
      <c r="Y472" t="s">
        <v>41</v>
      </c>
      <c r="Z472" t="s">
        <v>41</v>
      </c>
      <c r="AA472" t="s">
        <v>41</v>
      </c>
      <c r="AB472" t="s">
        <v>69</v>
      </c>
    </row>
    <row r="473" spans="1:28" x14ac:dyDescent="0.35">
      <c r="A473" t="s">
        <v>118</v>
      </c>
      <c r="B473" t="s">
        <v>64</v>
      </c>
      <c r="C473" t="s">
        <v>81</v>
      </c>
      <c r="D473" t="s">
        <v>81</v>
      </c>
      <c r="E473" s="15" t="str">
        <f t="shared" si="14"/>
        <v>Yes</v>
      </c>
      <c r="F473" s="16" t="s">
        <v>29</v>
      </c>
      <c r="G473">
        <v>20</v>
      </c>
      <c r="H473" t="s">
        <v>106</v>
      </c>
      <c r="I473" t="s">
        <v>57</v>
      </c>
      <c r="J473" t="s">
        <v>47</v>
      </c>
      <c r="K473" t="s">
        <v>48</v>
      </c>
      <c r="L473" s="15" t="str">
        <f t="shared" si="15"/>
        <v>Democratic</v>
      </c>
      <c r="M473" s="16" t="s">
        <v>29</v>
      </c>
      <c r="N473" t="s">
        <v>34</v>
      </c>
      <c r="O473" t="s">
        <v>35</v>
      </c>
      <c r="P473" t="s">
        <v>95</v>
      </c>
      <c r="Q473" t="s">
        <v>117</v>
      </c>
      <c r="R473" t="s">
        <v>38</v>
      </c>
      <c r="S473" t="s">
        <v>39</v>
      </c>
      <c r="T473" t="s">
        <v>39</v>
      </c>
      <c r="U473" t="s">
        <v>40</v>
      </c>
      <c r="V473" t="s">
        <v>41</v>
      </c>
      <c r="W473" t="s">
        <v>41</v>
      </c>
      <c r="X473" t="s">
        <v>41</v>
      </c>
      <c r="Y473" t="s">
        <v>41</v>
      </c>
      <c r="Z473" t="s">
        <v>41</v>
      </c>
      <c r="AA473" t="s">
        <v>76</v>
      </c>
      <c r="AB473" t="s">
        <v>42</v>
      </c>
    </row>
    <row r="474" spans="1:28" x14ac:dyDescent="0.35">
      <c r="A474" t="s">
        <v>116</v>
      </c>
      <c r="B474" t="s">
        <v>27</v>
      </c>
      <c r="C474" t="s">
        <v>44</v>
      </c>
      <c r="D474" t="s">
        <v>28</v>
      </c>
      <c r="E474" s="15" t="str">
        <f t="shared" si="14"/>
        <v>Yes</v>
      </c>
      <c r="F474" s="16" t="s">
        <v>32</v>
      </c>
      <c r="G474">
        <v>45</v>
      </c>
      <c r="H474" t="s">
        <v>45</v>
      </c>
      <c r="I474" t="s">
        <v>57</v>
      </c>
      <c r="J474" t="s">
        <v>47</v>
      </c>
      <c r="K474" t="s">
        <v>48</v>
      </c>
      <c r="L474" s="15" t="str">
        <f t="shared" si="15"/>
        <v>Democratic</v>
      </c>
      <c r="M474" s="16" t="s">
        <v>29</v>
      </c>
      <c r="N474" t="s">
        <v>49</v>
      </c>
      <c r="O474" t="s">
        <v>35</v>
      </c>
      <c r="P474" t="s">
        <v>36</v>
      </c>
      <c r="Q474" t="s">
        <v>37</v>
      </c>
      <c r="R474" t="s">
        <v>51</v>
      </c>
      <c r="S474" t="s">
        <v>39</v>
      </c>
      <c r="T474" t="s">
        <v>39</v>
      </c>
      <c r="U474" t="s">
        <v>40</v>
      </c>
      <c r="V474" t="s">
        <v>76</v>
      </c>
      <c r="W474" t="s">
        <v>41</v>
      </c>
      <c r="X474" t="s">
        <v>41</v>
      </c>
      <c r="Y474" t="s">
        <v>41</v>
      </c>
      <c r="Z474" t="s">
        <v>41</v>
      </c>
      <c r="AA474" t="s">
        <v>41</v>
      </c>
      <c r="AB474" t="s">
        <v>37</v>
      </c>
    </row>
    <row r="475" spans="1:28" x14ac:dyDescent="0.35">
      <c r="A475" t="s">
        <v>118</v>
      </c>
      <c r="B475" t="s">
        <v>64</v>
      </c>
      <c r="C475" t="s">
        <v>81</v>
      </c>
      <c r="D475" t="s">
        <v>81</v>
      </c>
      <c r="E475" s="15" t="str">
        <f t="shared" si="14"/>
        <v>Yes</v>
      </c>
      <c r="F475" s="16" t="s">
        <v>29</v>
      </c>
      <c r="G475" t="s">
        <v>77</v>
      </c>
      <c r="H475" t="s">
        <v>30</v>
      </c>
      <c r="I475" t="s">
        <v>121</v>
      </c>
      <c r="J475" t="s">
        <v>47</v>
      </c>
      <c r="K475" t="s">
        <v>48</v>
      </c>
      <c r="L475" s="15" t="str">
        <f t="shared" si="15"/>
        <v>Democratic</v>
      </c>
      <c r="M475" s="16" t="s">
        <v>85</v>
      </c>
      <c r="N475" t="s">
        <v>78</v>
      </c>
      <c r="O475" t="s">
        <v>59</v>
      </c>
      <c r="P475" t="s">
        <v>36</v>
      </c>
      <c r="Q475" t="s">
        <v>107</v>
      </c>
      <c r="R475" t="s">
        <v>87</v>
      </c>
      <c r="S475" t="s">
        <v>39</v>
      </c>
      <c r="T475" t="s">
        <v>39</v>
      </c>
      <c r="U475" t="s">
        <v>68</v>
      </c>
      <c r="V475" t="s">
        <v>41</v>
      </c>
      <c r="W475" t="s">
        <v>41</v>
      </c>
      <c r="X475" t="s">
        <v>41</v>
      </c>
      <c r="Y475" t="s">
        <v>41</v>
      </c>
      <c r="Z475" t="s">
        <v>41</v>
      </c>
      <c r="AA475" t="s">
        <v>41</v>
      </c>
      <c r="AB475" t="s">
        <v>53</v>
      </c>
    </row>
    <row r="476" spans="1:28" x14ac:dyDescent="0.35">
      <c r="A476" t="s">
        <v>157</v>
      </c>
      <c r="B476" t="s">
        <v>64</v>
      </c>
      <c r="C476" t="s">
        <v>56</v>
      </c>
      <c r="D476" t="s">
        <v>56</v>
      </c>
      <c r="E476" s="15" t="str">
        <f t="shared" si="14"/>
        <v>Yes</v>
      </c>
      <c r="F476" s="16" t="s">
        <v>29</v>
      </c>
      <c r="G476">
        <v>25</v>
      </c>
      <c r="H476" t="s">
        <v>106</v>
      </c>
      <c r="I476" t="s">
        <v>65</v>
      </c>
      <c r="J476" t="s">
        <v>47</v>
      </c>
      <c r="K476" t="s">
        <v>48</v>
      </c>
      <c r="L476" s="15" t="str">
        <f t="shared" si="15"/>
        <v>Democratic</v>
      </c>
      <c r="M476" s="16" t="s">
        <v>29</v>
      </c>
      <c r="N476" t="s">
        <v>49</v>
      </c>
      <c r="O476" t="s">
        <v>59</v>
      </c>
      <c r="P476" t="s">
        <v>60</v>
      </c>
      <c r="Q476" t="s">
        <v>79</v>
      </c>
      <c r="R476" t="s">
        <v>51</v>
      </c>
      <c r="S476" t="s">
        <v>88</v>
      </c>
      <c r="T476" t="s">
        <v>75</v>
      </c>
      <c r="U476" t="s">
        <v>68</v>
      </c>
      <c r="V476" t="s">
        <v>41</v>
      </c>
      <c r="W476" t="s">
        <v>41</v>
      </c>
      <c r="X476" t="s">
        <v>41</v>
      </c>
      <c r="Y476" t="s">
        <v>41</v>
      </c>
      <c r="Z476" t="s">
        <v>41</v>
      </c>
      <c r="AA476" t="s">
        <v>41</v>
      </c>
      <c r="AB476" t="s">
        <v>42</v>
      </c>
    </row>
    <row r="477" spans="1:28" x14ac:dyDescent="0.35">
      <c r="A477" t="s">
        <v>99</v>
      </c>
      <c r="B477" t="s">
        <v>64</v>
      </c>
      <c r="C477" t="s">
        <v>92</v>
      </c>
      <c r="D477" t="s">
        <v>56</v>
      </c>
      <c r="E477" s="15" t="str">
        <f t="shared" si="14"/>
        <v>No</v>
      </c>
      <c r="F477" s="16" t="s">
        <v>47</v>
      </c>
      <c r="G477">
        <v>30</v>
      </c>
      <c r="H477" t="s">
        <v>45</v>
      </c>
      <c r="I477" t="s">
        <v>149</v>
      </c>
      <c r="J477" t="s">
        <v>47</v>
      </c>
      <c r="K477" t="s">
        <v>48</v>
      </c>
      <c r="L477" s="15" t="str">
        <f t="shared" si="15"/>
        <v>Neither/Other (DO NOT READ)</v>
      </c>
      <c r="M477" s="16" t="s">
        <v>103</v>
      </c>
      <c r="N477" t="s">
        <v>78</v>
      </c>
      <c r="O477" t="s">
        <v>59</v>
      </c>
      <c r="P477" t="s">
        <v>60</v>
      </c>
      <c r="Q477" t="s">
        <v>79</v>
      </c>
      <c r="R477" t="s">
        <v>51</v>
      </c>
      <c r="S477" t="s">
        <v>39</v>
      </c>
      <c r="T477" t="s">
        <v>104</v>
      </c>
      <c r="U477" t="s">
        <v>40</v>
      </c>
      <c r="V477" t="s">
        <v>76</v>
      </c>
      <c r="W477" t="s">
        <v>76</v>
      </c>
      <c r="X477" t="s">
        <v>76</v>
      </c>
      <c r="Y477" t="s">
        <v>76</v>
      </c>
      <c r="Z477" t="s">
        <v>41</v>
      </c>
      <c r="AA477" t="s">
        <v>76</v>
      </c>
      <c r="AB477" t="s">
        <v>69</v>
      </c>
    </row>
    <row r="478" spans="1:28" x14ac:dyDescent="0.35">
      <c r="A478" t="s">
        <v>82</v>
      </c>
      <c r="B478" t="s">
        <v>27</v>
      </c>
      <c r="C478" t="s">
        <v>28</v>
      </c>
      <c r="D478" t="s">
        <v>28</v>
      </c>
      <c r="E478" s="15" t="str">
        <f t="shared" si="14"/>
        <v>Yes</v>
      </c>
      <c r="F478" s="16" t="s">
        <v>29</v>
      </c>
      <c r="G478">
        <v>68</v>
      </c>
      <c r="H478" t="s">
        <v>83</v>
      </c>
      <c r="I478" t="s">
        <v>98</v>
      </c>
      <c r="J478" t="s">
        <v>47</v>
      </c>
      <c r="K478" t="s">
        <v>48</v>
      </c>
      <c r="L478" s="15" t="str">
        <f t="shared" si="15"/>
        <v>Democratic</v>
      </c>
      <c r="M478" s="16" t="s">
        <v>29</v>
      </c>
      <c r="N478" t="s">
        <v>66</v>
      </c>
      <c r="O478" t="s">
        <v>59</v>
      </c>
      <c r="P478" t="s">
        <v>60</v>
      </c>
      <c r="Q478" t="s">
        <v>115</v>
      </c>
      <c r="R478" t="s">
        <v>51</v>
      </c>
      <c r="S478" t="s">
        <v>39</v>
      </c>
      <c r="T478" t="s">
        <v>39</v>
      </c>
      <c r="U478" t="s">
        <v>97</v>
      </c>
      <c r="V478" t="s">
        <v>41</v>
      </c>
      <c r="W478" t="s">
        <v>76</v>
      </c>
      <c r="X478" t="s">
        <v>76</v>
      </c>
      <c r="Y478" t="s">
        <v>41</v>
      </c>
      <c r="Z478" t="s">
        <v>41</v>
      </c>
      <c r="AA478" t="s">
        <v>41</v>
      </c>
      <c r="AB478" t="s">
        <v>42</v>
      </c>
    </row>
    <row r="479" spans="1:28" x14ac:dyDescent="0.35">
      <c r="A479" t="s">
        <v>80</v>
      </c>
      <c r="B479" t="s">
        <v>55</v>
      </c>
      <c r="C479" t="s">
        <v>81</v>
      </c>
      <c r="D479" t="s">
        <v>81</v>
      </c>
      <c r="E479" s="15" t="str">
        <f t="shared" si="14"/>
        <v>Yes</v>
      </c>
      <c r="F479" s="16" t="s">
        <v>29</v>
      </c>
      <c r="G479">
        <v>80</v>
      </c>
      <c r="H479" t="s">
        <v>71</v>
      </c>
      <c r="I479" t="s">
        <v>77</v>
      </c>
      <c r="J479" t="s">
        <v>47</v>
      </c>
      <c r="K479" t="s">
        <v>48</v>
      </c>
      <c r="L479" s="15" t="str">
        <f t="shared" si="15"/>
        <v>Democratic</v>
      </c>
      <c r="M479" s="16" t="s">
        <v>29</v>
      </c>
      <c r="N479" t="s">
        <v>66</v>
      </c>
      <c r="O479" t="s">
        <v>59</v>
      </c>
      <c r="P479" t="s">
        <v>36</v>
      </c>
      <c r="Q479" t="s">
        <v>61</v>
      </c>
      <c r="R479" t="s">
        <v>87</v>
      </c>
      <c r="S479" t="s">
        <v>39</v>
      </c>
      <c r="T479" t="s">
        <v>39</v>
      </c>
      <c r="U479" t="s">
        <v>40</v>
      </c>
      <c r="V479" t="s">
        <v>41</v>
      </c>
      <c r="W479" t="s">
        <v>41</v>
      </c>
      <c r="X479" t="s">
        <v>41</v>
      </c>
      <c r="Y479" t="s">
        <v>41</v>
      </c>
      <c r="Z479" t="s">
        <v>41</v>
      </c>
      <c r="AA479" t="s">
        <v>41</v>
      </c>
      <c r="AB479" t="s">
        <v>53</v>
      </c>
    </row>
    <row r="480" spans="1:28" x14ac:dyDescent="0.35">
      <c r="A480" t="s">
        <v>109</v>
      </c>
      <c r="B480" t="s">
        <v>27</v>
      </c>
      <c r="C480" t="s">
        <v>92</v>
      </c>
      <c r="D480" t="s">
        <v>28</v>
      </c>
      <c r="E480" s="15" t="str">
        <f t="shared" si="14"/>
        <v>Yes</v>
      </c>
      <c r="F480" s="16" t="s">
        <v>32</v>
      </c>
      <c r="G480">
        <v>32</v>
      </c>
      <c r="H480" t="s">
        <v>45</v>
      </c>
      <c r="I480" t="s">
        <v>90</v>
      </c>
      <c r="J480" t="s">
        <v>47</v>
      </c>
      <c r="K480" t="s">
        <v>48</v>
      </c>
      <c r="L480" s="15" t="str">
        <f t="shared" si="15"/>
        <v>Democratic</v>
      </c>
      <c r="M480" s="16" t="s">
        <v>29</v>
      </c>
      <c r="N480" t="s">
        <v>78</v>
      </c>
      <c r="O480" t="s">
        <v>35</v>
      </c>
      <c r="P480" t="s">
        <v>73</v>
      </c>
      <c r="Q480" t="s">
        <v>115</v>
      </c>
      <c r="R480" t="s">
        <v>87</v>
      </c>
      <c r="S480" t="s">
        <v>39</v>
      </c>
      <c r="T480" t="s">
        <v>39</v>
      </c>
      <c r="U480" t="s">
        <v>40</v>
      </c>
      <c r="V480" t="s">
        <v>41</v>
      </c>
      <c r="W480" t="s">
        <v>41</v>
      </c>
      <c r="X480" t="s">
        <v>76</v>
      </c>
      <c r="Y480" t="s">
        <v>41</v>
      </c>
      <c r="Z480" t="s">
        <v>76</v>
      </c>
      <c r="AA480" t="s">
        <v>76</v>
      </c>
      <c r="AB480" t="s">
        <v>53</v>
      </c>
    </row>
    <row r="481" spans="1:28" x14ac:dyDescent="0.35">
      <c r="A481" t="s">
        <v>138</v>
      </c>
      <c r="B481" t="s">
        <v>27</v>
      </c>
      <c r="C481" t="s">
        <v>92</v>
      </c>
      <c r="D481" t="s">
        <v>92</v>
      </c>
      <c r="E481" s="15" t="str">
        <f t="shared" si="14"/>
        <v>Yes</v>
      </c>
      <c r="F481" s="16" t="s">
        <v>29</v>
      </c>
      <c r="G481">
        <v>52</v>
      </c>
      <c r="H481" t="s">
        <v>71</v>
      </c>
      <c r="I481" t="s">
        <v>98</v>
      </c>
      <c r="J481" t="s">
        <v>47</v>
      </c>
      <c r="K481" t="s">
        <v>102</v>
      </c>
      <c r="L481" s="15" t="str">
        <f t="shared" si="15"/>
        <v>Democratic</v>
      </c>
      <c r="M481" s="16" t="s">
        <v>29</v>
      </c>
      <c r="N481" t="s">
        <v>78</v>
      </c>
      <c r="O481" t="s">
        <v>35</v>
      </c>
      <c r="P481" t="s">
        <v>73</v>
      </c>
      <c r="Q481" t="s">
        <v>74</v>
      </c>
      <c r="R481" t="s">
        <v>51</v>
      </c>
      <c r="S481" t="s">
        <v>88</v>
      </c>
      <c r="T481" t="s">
        <v>75</v>
      </c>
      <c r="U481" t="s">
        <v>97</v>
      </c>
      <c r="V481" t="s">
        <v>76</v>
      </c>
      <c r="W481" t="s">
        <v>76</v>
      </c>
      <c r="X481" t="s">
        <v>41</v>
      </c>
      <c r="Y481" t="s">
        <v>41</v>
      </c>
      <c r="Z481" t="s">
        <v>41</v>
      </c>
      <c r="AA481" t="s">
        <v>76</v>
      </c>
      <c r="AB481" t="s">
        <v>42</v>
      </c>
    </row>
    <row r="482" spans="1:28" x14ac:dyDescent="0.35">
      <c r="A482" t="s">
        <v>100</v>
      </c>
      <c r="B482" t="s">
        <v>27</v>
      </c>
      <c r="C482" t="s">
        <v>56</v>
      </c>
      <c r="D482" t="s">
        <v>56</v>
      </c>
      <c r="E482" s="15" t="str">
        <f t="shared" si="14"/>
        <v>Yes</v>
      </c>
      <c r="F482" s="16" t="s">
        <v>29</v>
      </c>
      <c r="G482">
        <v>56</v>
      </c>
      <c r="H482" t="s">
        <v>106</v>
      </c>
      <c r="I482" t="s">
        <v>90</v>
      </c>
      <c r="J482" t="s">
        <v>32</v>
      </c>
      <c r="K482" t="s">
        <v>33</v>
      </c>
      <c r="L482" s="15" t="str">
        <f t="shared" si="15"/>
        <v>Democratic</v>
      </c>
      <c r="M482" s="16" t="s">
        <v>29</v>
      </c>
      <c r="N482" t="s">
        <v>34</v>
      </c>
      <c r="O482" t="s">
        <v>35</v>
      </c>
      <c r="P482" t="s">
        <v>73</v>
      </c>
      <c r="Q482" t="s">
        <v>74</v>
      </c>
      <c r="R482" t="s">
        <v>51</v>
      </c>
      <c r="S482" t="s">
        <v>88</v>
      </c>
      <c r="T482" t="s">
        <v>75</v>
      </c>
      <c r="U482" t="s">
        <v>97</v>
      </c>
      <c r="V482" t="s">
        <v>76</v>
      </c>
      <c r="W482" t="s">
        <v>76</v>
      </c>
      <c r="X482" t="s">
        <v>76</v>
      </c>
      <c r="Y482" t="s">
        <v>41</v>
      </c>
      <c r="Z482" t="s">
        <v>41</v>
      </c>
      <c r="AA482" t="s">
        <v>76</v>
      </c>
      <c r="AB482" t="s">
        <v>69</v>
      </c>
    </row>
    <row r="483" spans="1:28" x14ac:dyDescent="0.35">
      <c r="A483" t="s">
        <v>70</v>
      </c>
      <c r="B483" t="s">
        <v>64</v>
      </c>
      <c r="C483" t="s">
        <v>44</v>
      </c>
      <c r="D483" t="s">
        <v>44</v>
      </c>
      <c r="E483" s="15" t="str">
        <f t="shared" si="14"/>
        <v>Yes</v>
      </c>
      <c r="F483" s="16" t="s">
        <v>29</v>
      </c>
      <c r="G483">
        <v>31</v>
      </c>
      <c r="H483" t="s">
        <v>106</v>
      </c>
      <c r="I483" t="s">
        <v>65</v>
      </c>
      <c r="J483" t="s">
        <v>32</v>
      </c>
      <c r="K483" t="s">
        <v>137</v>
      </c>
      <c r="L483" s="15" t="str">
        <f t="shared" si="15"/>
        <v>Democratic</v>
      </c>
      <c r="M483" s="16" t="s">
        <v>85</v>
      </c>
      <c r="N483" t="s">
        <v>66</v>
      </c>
      <c r="O483" t="s">
        <v>35</v>
      </c>
      <c r="P483" t="s">
        <v>175</v>
      </c>
      <c r="Q483" t="s">
        <v>108</v>
      </c>
      <c r="R483" t="s">
        <v>51</v>
      </c>
      <c r="S483" t="s">
        <v>39</v>
      </c>
      <c r="T483" t="s">
        <v>39</v>
      </c>
      <c r="U483" t="s">
        <v>52</v>
      </c>
      <c r="V483" t="s">
        <v>76</v>
      </c>
      <c r="W483" t="s">
        <v>41</v>
      </c>
      <c r="X483" t="s">
        <v>41</v>
      </c>
      <c r="Y483" t="s">
        <v>76</v>
      </c>
      <c r="Z483" t="s">
        <v>76</v>
      </c>
      <c r="AA483" t="s">
        <v>76</v>
      </c>
      <c r="AB483" t="s">
        <v>69</v>
      </c>
    </row>
    <row r="484" spans="1:28" x14ac:dyDescent="0.35">
      <c r="A484" t="s">
        <v>186</v>
      </c>
      <c r="B484" t="s">
        <v>123</v>
      </c>
      <c r="C484" t="s">
        <v>28</v>
      </c>
      <c r="D484" t="s">
        <v>28</v>
      </c>
      <c r="E484" s="15" t="str">
        <f t="shared" si="14"/>
        <v>Yes</v>
      </c>
      <c r="F484" s="16" t="s">
        <v>29</v>
      </c>
      <c r="G484">
        <v>26</v>
      </c>
      <c r="H484" t="s">
        <v>83</v>
      </c>
      <c r="I484" t="s">
        <v>93</v>
      </c>
      <c r="J484" t="s">
        <v>47</v>
      </c>
      <c r="K484" t="s">
        <v>48</v>
      </c>
      <c r="L484" s="15" t="str">
        <f t="shared" si="15"/>
        <v>Democratic</v>
      </c>
      <c r="M484" s="16" t="s">
        <v>29</v>
      </c>
      <c r="N484" t="s">
        <v>58</v>
      </c>
      <c r="O484" t="s">
        <v>35</v>
      </c>
      <c r="P484" t="s">
        <v>139</v>
      </c>
      <c r="Q484" t="s">
        <v>79</v>
      </c>
      <c r="R484" t="s">
        <v>67</v>
      </c>
      <c r="S484" t="s">
        <v>39</v>
      </c>
      <c r="T484" t="s">
        <v>75</v>
      </c>
      <c r="U484" t="s">
        <v>68</v>
      </c>
      <c r="V484" t="s">
        <v>41</v>
      </c>
      <c r="W484" t="s">
        <v>41</v>
      </c>
      <c r="X484" t="s">
        <v>41</v>
      </c>
      <c r="Y484" t="s">
        <v>41</v>
      </c>
      <c r="Z484" t="s">
        <v>41</v>
      </c>
      <c r="AA484" t="s">
        <v>41</v>
      </c>
      <c r="AB484" t="s">
        <v>53</v>
      </c>
    </row>
    <row r="485" spans="1:28" x14ac:dyDescent="0.35">
      <c r="A485" t="s">
        <v>134</v>
      </c>
      <c r="B485" t="s">
        <v>27</v>
      </c>
      <c r="C485" t="s">
        <v>92</v>
      </c>
      <c r="D485" t="s">
        <v>56</v>
      </c>
      <c r="E485" s="15" t="str">
        <f t="shared" si="14"/>
        <v>Yes</v>
      </c>
      <c r="F485" s="16" t="s">
        <v>32</v>
      </c>
      <c r="G485">
        <v>44</v>
      </c>
      <c r="H485" t="s">
        <v>30</v>
      </c>
      <c r="I485" t="s">
        <v>77</v>
      </c>
      <c r="J485" t="s">
        <v>47</v>
      </c>
      <c r="K485" t="s">
        <v>48</v>
      </c>
      <c r="L485" s="15" t="str">
        <f t="shared" si="15"/>
        <v>Democratic</v>
      </c>
      <c r="M485" s="16" t="s">
        <v>29</v>
      </c>
      <c r="N485" t="s">
        <v>34</v>
      </c>
      <c r="O485" t="s">
        <v>35</v>
      </c>
      <c r="P485" t="s">
        <v>127</v>
      </c>
      <c r="Q485" t="s">
        <v>61</v>
      </c>
      <c r="R485" t="s">
        <v>38</v>
      </c>
      <c r="S485" t="s">
        <v>39</v>
      </c>
      <c r="T485" t="s">
        <v>75</v>
      </c>
      <c r="U485" t="s">
        <v>68</v>
      </c>
      <c r="V485" t="s">
        <v>41</v>
      </c>
      <c r="W485" t="s">
        <v>41</v>
      </c>
      <c r="X485" t="s">
        <v>41</v>
      </c>
      <c r="Y485" t="s">
        <v>41</v>
      </c>
      <c r="Z485" t="s">
        <v>41</v>
      </c>
      <c r="AA485" t="s">
        <v>41</v>
      </c>
      <c r="AB485" t="s">
        <v>42</v>
      </c>
    </row>
    <row r="486" spans="1:28" x14ac:dyDescent="0.35">
      <c r="A486" t="s">
        <v>109</v>
      </c>
      <c r="B486" t="s">
        <v>27</v>
      </c>
      <c r="C486" t="s">
        <v>56</v>
      </c>
      <c r="D486" t="s">
        <v>56</v>
      </c>
      <c r="E486" s="15" t="str">
        <f t="shared" si="14"/>
        <v>Yes</v>
      </c>
      <c r="F486" s="16" t="s">
        <v>29</v>
      </c>
      <c r="G486">
        <v>48</v>
      </c>
      <c r="H486" t="s">
        <v>30</v>
      </c>
      <c r="I486" t="s">
        <v>31</v>
      </c>
      <c r="J486" t="s">
        <v>32</v>
      </c>
      <c r="K486" t="s">
        <v>33</v>
      </c>
      <c r="L486" s="15" t="str">
        <f t="shared" si="15"/>
        <v>Democratic</v>
      </c>
      <c r="M486" s="16" t="s">
        <v>29</v>
      </c>
      <c r="N486" t="s">
        <v>78</v>
      </c>
      <c r="O486" t="s">
        <v>59</v>
      </c>
      <c r="P486" t="s">
        <v>60</v>
      </c>
      <c r="Q486" t="s">
        <v>79</v>
      </c>
      <c r="R486" t="s">
        <v>38</v>
      </c>
      <c r="S486" t="s">
        <v>39</v>
      </c>
      <c r="T486" t="s">
        <v>62</v>
      </c>
      <c r="U486" t="s">
        <v>68</v>
      </c>
      <c r="V486" t="s">
        <v>76</v>
      </c>
      <c r="W486" t="s">
        <v>76</v>
      </c>
      <c r="X486" t="s">
        <v>76</v>
      </c>
      <c r="Y486" t="s">
        <v>76</v>
      </c>
      <c r="Z486" t="s">
        <v>41</v>
      </c>
      <c r="AA486" t="s">
        <v>41</v>
      </c>
      <c r="AB486" t="s">
        <v>69</v>
      </c>
    </row>
    <row r="487" spans="1:28" x14ac:dyDescent="0.35">
      <c r="A487" t="s">
        <v>82</v>
      </c>
      <c r="B487" t="s">
        <v>101</v>
      </c>
      <c r="C487" t="s">
        <v>56</v>
      </c>
      <c r="D487" t="s">
        <v>56</v>
      </c>
      <c r="E487" s="15" t="str">
        <f t="shared" si="14"/>
        <v>Yes</v>
      </c>
      <c r="F487" s="16" t="s">
        <v>29</v>
      </c>
      <c r="G487">
        <v>59</v>
      </c>
      <c r="H487" t="s">
        <v>45</v>
      </c>
      <c r="I487" t="s">
        <v>90</v>
      </c>
      <c r="J487" t="s">
        <v>47</v>
      </c>
      <c r="K487" t="s">
        <v>48</v>
      </c>
      <c r="L487" s="15" t="str">
        <f t="shared" si="15"/>
        <v>Democratic</v>
      </c>
      <c r="M487" s="16" t="s">
        <v>29</v>
      </c>
      <c r="N487" t="s">
        <v>58</v>
      </c>
      <c r="O487" t="s">
        <v>35</v>
      </c>
      <c r="P487" t="s">
        <v>95</v>
      </c>
      <c r="Q487" t="s">
        <v>115</v>
      </c>
      <c r="R487" t="s">
        <v>87</v>
      </c>
      <c r="S487" t="s">
        <v>39</v>
      </c>
      <c r="T487" t="s">
        <v>39</v>
      </c>
      <c r="U487" t="s">
        <v>68</v>
      </c>
      <c r="V487" t="s">
        <v>41</v>
      </c>
      <c r="W487" t="s">
        <v>76</v>
      </c>
      <c r="X487" t="s">
        <v>76</v>
      </c>
      <c r="Y487" t="s">
        <v>41</v>
      </c>
      <c r="Z487" t="s">
        <v>41</v>
      </c>
      <c r="AA487" t="s">
        <v>41</v>
      </c>
      <c r="AB487" t="s">
        <v>42</v>
      </c>
    </row>
    <row r="488" spans="1:28" x14ac:dyDescent="0.35">
      <c r="A488" t="s">
        <v>89</v>
      </c>
      <c r="B488" t="s">
        <v>123</v>
      </c>
      <c r="C488" t="s">
        <v>92</v>
      </c>
      <c r="D488" t="s">
        <v>28</v>
      </c>
      <c r="E488" s="15" t="str">
        <f t="shared" si="14"/>
        <v>Yes</v>
      </c>
      <c r="F488" s="16" t="s">
        <v>32</v>
      </c>
      <c r="G488">
        <v>35</v>
      </c>
      <c r="H488" t="s">
        <v>30</v>
      </c>
      <c r="I488" t="s">
        <v>65</v>
      </c>
      <c r="J488" t="s">
        <v>32</v>
      </c>
      <c r="K488" t="s">
        <v>33</v>
      </c>
      <c r="L488" s="15" t="str">
        <f t="shared" si="15"/>
        <v>Democratic</v>
      </c>
      <c r="M488" s="16" t="s">
        <v>85</v>
      </c>
      <c r="N488" t="s">
        <v>66</v>
      </c>
      <c r="O488" t="s">
        <v>59</v>
      </c>
      <c r="P488" t="s">
        <v>60</v>
      </c>
      <c r="Q488" t="s">
        <v>86</v>
      </c>
      <c r="R488" t="s">
        <v>51</v>
      </c>
      <c r="S488" t="s">
        <v>39</v>
      </c>
      <c r="T488" t="s">
        <v>75</v>
      </c>
      <c r="U488" t="s">
        <v>52</v>
      </c>
      <c r="V488" t="s">
        <v>41</v>
      </c>
      <c r="W488" t="s">
        <v>76</v>
      </c>
      <c r="X488" t="s">
        <v>41</v>
      </c>
      <c r="Y488" t="s">
        <v>41</v>
      </c>
      <c r="Z488" t="s">
        <v>41</v>
      </c>
      <c r="AA488" t="s">
        <v>41</v>
      </c>
      <c r="AB488" t="s">
        <v>42</v>
      </c>
    </row>
    <row r="489" spans="1:28" x14ac:dyDescent="0.35">
      <c r="A489" t="s">
        <v>82</v>
      </c>
      <c r="B489" t="s">
        <v>27</v>
      </c>
      <c r="C489" t="s">
        <v>28</v>
      </c>
      <c r="D489" t="s">
        <v>28</v>
      </c>
      <c r="E489" s="15" t="str">
        <f t="shared" si="14"/>
        <v>Yes</v>
      </c>
      <c r="F489" s="16" t="s">
        <v>29</v>
      </c>
      <c r="G489">
        <v>65</v>
      </c>
      <c r="H489" t="s">
        <v>106</v>
      </c>
      <c r="I489" t="s">
        <v>46</v>
      </c>
      <c r="J489" t="s">
        <v>47</v>
      </c>
      <c r="K489" t="s">
        <v>48</v>
      </c>
      <c r="L489" s="15" t="str">
        <f t="shared" si="15"/>
        <v>Democratic</v>
      </c>
      <c r="M489" s="16" t="s">
        <v>29</v>
      </c>
      <c r="N489" t="s">
        <v>58</v>
      </c>
      <c r="O489" t="s">
        <v>35</v>
      </c>
      <c r="P489" t="s">
        <v>139</v>
      </c>
      <c r="Q489" t="s">
        <v>61</v>
      </c>
      <c r="R489" t="s">
        <v>51</v>
      </c>
      <c r="S489" t="s">
        <v>39</v>
      </c>
      <c r="T489" t="s">
        <v>39</v>
      </c>
      <c r="U489" t="s">
        <v>40</v>
      </c>
      <c r="V489" t="s">
        <v>41</v>
      </c>
      <c r="W489" t="s">
        <v>41</v>
      </c>
      <c r="X489" t="s">
        <v>41</v>
      </c>
      <c r="Y489" t="s">
        <v>41</v>
      </c>
      <c r="Z489" t="s">
        <v>41</v>
      </c>
      <c r="AA489" t="s">
        <v>41</v>
      </c>
      <c r="AB489" t="s">
        <v>53</v>
      </c>
    </row>
    <row r="490" spans="1:28" x14ac:dyDescent="0.35">
      <c r="A490" t="s">
        <v>143</v>
      </c>
      <c r="B490" t="s">
        <v>27</v>
      </c>
      <c r="C490" t="s">
        <v>28</v>
      </c>
      <c r="D490" t="s">
        <v>28</v>
      </c>
      <c r="E490" s="15" t="str">
        <f t="shared" si="14"/>
        <v>Yes</v>
      </c>
      <c r="F490" s="16" t="s">
        <v>29</v>
      </c>
      <c r="G490">
        <v>67</v>
      </c>
      <c r="H490" t="s">
        <v>83</v>
      </c>
      <c r="I490" t="s">
        <v>77</v>
      </c>
      <c r="J490" t="s">
        <v>47</v>
      </c>
      <c r="K490" t="s">
        <v>48</v>
      </c>
      <c r="L490" s="15" t="str">
        <f t="shared" si="15"/>
        <v>Democratic</v>
      </c>
      <c r="M490" s="16" t="s">
        <v>29</v>
      </c>
      <c r="N490" t="s">
        <v>66</v>
      </c>
      <c r="O490" t="s">
        <v>35</v>
      </c>
      <c r="P490" t="s">
        <v>139</v>
      </c>
      <c r="Q490" t="s">
        <v>79</v>
      </c>
      <c r="R490" t="s">
        <v>87</v>
      </c>
      <c r="S490" t="s">
        <v>39</v>
      </c>
      <c r="T490" t="s">
        <v>39</v>
      </c>
      <c r="U490" t="s">
        <v>52</v>
      </c>
      <c r="V490" t="s">
        <v>41</v>
      </c>
      <c r="W490" t="s">
        <v>76</v>
      </c>
      <c r="X490" t="s">
        <v>41</v>
      </c>
      <c r="Y490" t="s">
        <v>76</v>
      </c>
      <c r="Z490" t="s">
        <v>41</v>
      </c>
      <c r="AA490" t="s">
        <v>41</v>
      </c>
      <c r="AB490" t="s">
        <v>53</v>
      </c>
    </row>
    <row r="491" spans="1:28" x14ac:dyDescent="0.35">
      <c r="A491" t="s">
        <v>82</v>
      </c>
      <c r="B491" t="s">
        <v>27</v>
      </c>
      <c r="C491" t="s">
        <v>28</v>
      </c>
      <c r="D491" t="s">
        <v>28</v>
      </c>
      <c r="E491" s="15" t="str">
        <f t="shared" si="14"/>
        <v>Yes</v>
      </c>
      <c r="F491" s="16" t="s">
        <v>29</v>
      </c>
      <c r="G491">
        <v>51</v>
      </c>
      <c r="H491" t="s">
        <v>45</v>
      </c>
      <c r="I491" t="s">
        <v>90</v>
      </c>
      <c r="J491" t="s">
        <v>47</v>
      </c>
      <c r="K491" t="s">
        <v>48</v>
      </c>
      <c r="L491" s="15" t="str">
        <f t="shared" si="15"/>
        <v>Democratic</v>
      </c>
      <c r="M491" s="16" t="s">
        <v>85</v>
      </c>
      <c r="N491" t="s">
        <v>78</v>
      </c>
      <c r="O491" t="s">
        <v>35</v>
      </c>
      <c r="P491" t="s">
        <v>60</v>
      </c>
      <c r="Q491" t="s">
        <v>117</v>
      </c>
      <c r="R491" t="s">
        <v>51</v>
      </c>
      <c r="S491" t="s">
        <v>62</v>
      </c>
      <c r="T491" t="s">
        <v>62</v>
      </c>
      <c r="U491" t="s">
        <v>68</v>
      </c>
      <c r="V491" t="s">
        <v>76</v>
      </c>
      <c r="W491" t="s">
        <v>76</v>
      </c>
      <c r="X491" t="s">
        <v>41</v>
      </c>
      <c r="Y491" t="s">
        <v>41</v>
      </c>
      <c r="Z491" t="s">
        <v>41</v>
      </c>
      <c r="AA491" t="s">
        <v>41</v>
      </c>
      <c r="AB491" t="s">
        <v>69</v>
      </c>
    </row>
    <row r="492" spans="1:28" x14ac:dyDescent="0.35">
      <c r="A492" t="s">
        <v>89</v>
      </c>
      <c r="B492" t="s">
        <v>64</v>
      </c>
      <c r="C492" t="s">
        <v>56</v>
      </c>
      <c r="D492" t="s">
        <v>56</v>
      </c>
      <c r="E492" s="15" t="str">
        <f t="shared" si="14"/>
        <v>Yes</v>
      </c>
      <c r="F492" s="16" t="s">
        <v>29</v>
      </c>
      <c r="G492">
        <v>29</v>
      </c>
      <c r="H492" t="s">
        <v>30</v>
      </c>
      <c r="I492" t="s">
        <v>65</v>
      </c>
      <c r="J492" t="s">
        <v>47</v>
      </c>
      <c r="K492" t="s">
        <v>122</v>
      </c>
      <c r="L492" s="15" t="str">
        <f t="shared" si="15"/>
        <v>Democratic</v>
      </c>
      <c r="M492" s="16" t="s">
        <v>29</v>
      </c>
      <c r="N492" t="s">
        <v>66</v>
      </c>
      <c r="O492" t="s">
        <v>35</v>
      </c>
      <c r="P492" t="s">
        <v>158</v>
      </c>
      <c r="Q492" t="s">
        <v>86</v>
      </c>
      <c r="R492" t="s">
        <v>51</v>
      </c>
      <c r="S492" t="s">
        <v>39</v>
      </c>
      <c r="T492" t="s">
        <v>75</v>
      </c>
      <c r="U492" t="s">
        <v>97</v>
      </c>
      <c r="V492" t="s">
        <v>41</v>
      </c>
      <c r="W492" t="s">
        <v>41</v>
      </c>
      <c r="X492" t="s">
        <v>41</v>
      </c>
      <c r="Y492" t="s">
        <v>41</v>
      </c>
      <c r="Z492" t="s">
        <v>41</v>
      </c>
      <c r="AA492" t="s">
        <v>41</v>
      </c>
      <c r="AB492" t="s">
        <v>53</v>
      </c>
    </row>
    <row r="493" spans="1:28" x14ac:dyDescent="0.35">
      <c r="A493" t="s">
        <v>134</v>
      </c>
      <c r="B493" t="s">
        <v>27</v>
      </c>
      <c r="C493" t="s">
        <v>56</v>
      </c>
      <c r="D493" t="s">
        <v>56</v>
      </c>
      <c r="E493" s="15" t="str">
        <f t="shared" si="14"/>
        <v>Yes</v>
      </c>
      <c r="F493" s="16" t="s">
        <v>29</v>
      </c>
      <c r="G493">
        <v>48</v>
      </c>
      <c r="H493" t="s">
        <v>30</v>
      </c>
      <c r="I493" t="s">
        <v>90</v>
      </c>
      <c r="J493" t="s">
        <v>47</v>
      </c>
      <c r="K493" t="s">
        <v>48</v>
      </c>
      <c r="L493" s="15" t="str">
        <f t="shared" si="15"/>
        <v>Democratic</v>
      </c>
      <c r="M493" s="16" t="s">
        <v>29</v>
      </c>
      <c r="N493" t="s">
        <v>34</v>
      </c>
      <c r="O493" t="s">
        <v>59</v>
      </c>
      <c r="P493" t="s">
        <v>36</v>
      </c>
      <c r="Q493" t="s">
        <v>37</v>
      </c>
      <c r="R493" t="s">
        <v>51</v>
      </c>
      <c r="S493" t="s">
        <v>62</v>
      </c>
      <c r="T493" t="s">
        <v>62</v>
      </c>
      <c r="U493" t="s">
        <v>52</v>
      </c>
      <c r="V493" t="s">
        <v>41</v>
      </c>
      <c r="W493" t="s">
        <v>41</v>
      </c>
      <c r="X493" t="s">
        <v>41</v>
      </c>
      <c r="Y493" t="s">
        <v>41</v>
      </c>
      <c r="Z493" t="s">
        <v>41</v>
      </c>
      <c r="AA493" t="s">
        <v>41</v>
      </c>
      <c r="AB493" t="s">
        <v>42</v>
      </c>
    </row>
    <row r="494" spans="1:28" x14ac:dyDescent="0.35">
      <c r="A494" t="s">
        <v>82</v>
      </c>
      <c r="B494" t="s">
        <v>123</v>
      </c>
      <c r="C494" t="s">
        <v>28</v>
      </c>
      <c r="D494" t="s">
        <v>28</v>
      </c>
      <c r="E494" s="15" t="str">
        <f t="shared" si="14"/>
        <v>Yes</v>
      </c>
      <c r="F494" s="16" t="s">
        <v>29</v>
      </c>
      <c r="G494">
        <v>26</v>
      </c>
      <c r="H494" t="s">
        <v>45</v>
      </c>
      <c r="I494" t="s">
        <v>90</v>
      </c>
      <c r="J494" t="s">
        <v>47</v>
      </c>
      <c r="K494" t="s">
        <v>48</v>
      </c>
      <c r="L494" s="15" t="str">
        <f t="shared" si="15"/>
        <v>Democratic</v>
      </c>
      <c r="M494" s="16" t="s">
        <v>29</v>
      </c>
      <c r="N494" t="s">
        <v>49</v>
      </c>
      <c r="O494" t="s">
        <v>35</v>
      </c>
      <c r="P494" t="s">
        <v>95</v>
      </c>
      <c r="Q494" t="s">
        <v>61</v>
      </c>
      <c r="R494" t="s">
        <v>51</v>
      </c>
      <c r="S494" t="s">
        <v>39</v>
      </c>
      <c r="T494" t="s">
        <v>39</v>
      </c>
      <c r="U494" t="s">
        <v>68</v>
      </c>
      <c r="V494" t="s">
        <v>41</v>
      </c>
      <c r="W494" t="s">
        <v>76</v>
      </c>
      <c r="X494" t="s">
        <v>76</v>
      </c>
      <c r="Y494" t="s">
        <v>76</v>
      </c>
      <c r="Z494" t="s">
        <v>76</v>
      </c>
      <c r="AA494" t="s">
        <v>41</v>
      </c>
      <c r="AB494" t="s">
        <v>53</v>
      </c>
    </row>
    <row r="495" spans="1:28" x14ac:dyDescent="0.35">
      <c r="A495" t="s">
        <v>63</v>
      </c>
      <c r="B495" t="s">
        <v>64</v>
      </c>
      <c r="C495" t="s">
        <v>28</v>
      </c>
      <c r="D495" t="s">
        <v>28</v>
      </c>
      <c r="E495" s="15" t="str">
        <f t="shared" si="14"/>
        <v>Yes</v>
      </c>
      <c r="F495" s="16" t="s">
        <v>29</v>
      </c>
      <c r="G495">
        <v>30</v>
      </c>
      <c r="H495" t="s">
        <v>71</v>
      </c>
      <c r="I495" t="s">
        <v>90</v>
      </c>
      <c r="J495" t="s">
        <v>32</v>
      </c>
      <c r="K495" t="s">
        <v>137</v>
      </c>
      <c r="L495" s="15" t="str">
        <f t="shared" si="15"/>
        <v>Democratic</v>
      </c>
      <c r="M495" s="16" t="s">
        <v>29</v>
      </c>
      <c r="N495" t="s">
        <v>66</v>
      </c>
      <c r="O495" t="s">
        <v>59</v>
      </c>
      <c r="P495" t="s">
        <v>73</v>
      </c>
      <c r="Q495" t="s">
        <v>91</v>
      </c>
      <c r="R495" t="s">
        <v>51</v>
      </c>
      <c r="S495" t="s">
        <v>88</v>
      </c>
      <c r="T495" t="s">
        <v>75</v>
      </c>
      <c r="U495" t="s">
        <v>40</v>
      </c>
      <c r="V495" t="s">
        <v>41</v>
      </c>
      <c r="W495" t="s">
        <v>76</v>
      </c>
      <c r="X495" t="s">
        <v>41</v>
      </c>
      <c r="Y495" t="s">
        <v>41</v>
      </c>
      <c r="Z495" t="s">
        <v>41</v>
      </c>
      <c r="AA495" t="s">
        <v>41</v>
      </c>
      <c r="AB495" t="s">
        <v>69</v>
      </c>
    </row>
    <row r="496" spans="1:28" x14ac:dyDescent="0.35">
      <c r="A496" t="s">
        <v>138</v>
      </c>
      <c r="B496" t="s">
        <v>27</v>
      </c>
      <c r="C496" t="s">
        <v>56</v>
      </c>
      <c r="D496" t="s">
        <v>56</v>
      </c>
      <c r="E496" s="15" t="str">
        <f t="shared" si="14"/>
        <v>Yes</v>
      </c>
      <c r="F496" s="16" t="s">
        <v>29</v>
      </c>
      <c r="G496">
        <v>57</v>
      </c>
      <c r="H496" t="s">
        <v>45</v>
      </c>
      <c r="I496" t="s">
        <v>57</v>
      </c>
      <c r="J496" t="s">
        <v>47</v>
      </c>
      <c r="K496" t="s">
        <v>48</v>
      </c>
      <c r="L496" s="15" t="str">
        <f t="shared" si="15"/>
        <v>Republican</v>
      </c>
      <c r="M496" s="16" t="s">
        <v>72</v>
      </c>
      <c r="N496" t="s">
        <v>78</v>
      </c>
      <c r="O496" t="s">
        <v>35</v>
      </c>
      <c r="P496" t="s">
        <v>73</v>
      </c>
      <c r="Q496" t="s">
        <v>61</v>
      </c>
      <c r="R496" t="s">
        <v>51</v>
      </c>
      <c r="S496" t="s">
        <v>39</v>
      </c>
      <c r="T496" t="s">
        <v>39</v>
      </c>
      <c r="U496" t="s">
        <v>52</v>
      </c>
      <c r="V496" t="s">
        <v>41</v>
      </c>
      <c r="W496" t="s">
        <v>41</v>
      </c>
      <c r="X496" t="s">
        <v>41</v>
      </c>
      <c r="Y496" t="s">
        <v>41</v>
      </c>
      <c r="Z496" t="s">
        <v>41</v>
      </c>
      <c r="AA496" t="s">
        <v>41</v>
      </c>
      <c r="AB496" t="s">
        <v>69</v>
      </c>
    </row>
    <row r="497" spans="1:28" x14ac:dyDescent="0.35">
      <c r="A497" t="s">
        <v>109</v>
      </c>
      <c r="B497" t="s">
        <v>27</v>
      </c>
      <c r="C497" t="s">
        <v>28</v>
      </c>
      <c r="D497" t="s">
        <v>28</v>
      </c>
      <c r="E497" s="15" t="str">
        <f t="shared" si="14"/>
        <v>Yes</v>
      </c>
      <c r="F497" s="16" t="s">
        <v>29</v>
      </c>
      <c r="G497">
        <v>49</v>
      </c>
      <c r="H497" t="s">
        <v>45</v>
      </c>
      <c r="I497" t="s">
        <v>57</v>
      </c>
      <c r="J497" t="s">
        <v>47</v>
      </c>
      <c r="K497" t="s">
        <v>48</v>
      </c>
      <c r="L497" s="15" t="str">
        <f t="shared" si="15"/>
        <v>Democratic</v>
      </c>
      <c r="M497" s="16" t="s">
        <v>29</v>
      </c>
      <c r="N497" t="s">
        <v>58</v>
      </c>
      <c r="O497" t="s">
        <v>59</v>
      </c>
      <c r="P497" t="s">
        <v>60</v>
      </c>
      <c r="Q497" t="s">
        <v>115</v>
      </c>
      <c r="R497" t="s">
        <v>51</v>
      </c>
      <c r="S497" t="s">
        <v>39</v>
      </c>
      <c r="T497" t="s">
        <v>75</v>
      </c>
      <c r="U497" t="s">
        <v>40</v>
      </c>
      <c r="V497" t="s">
        <v>41</v>
      </c>
      <c r="W497" t="s">
        <v>41</v>
      </c>
      <c r="X497" t="s">
        <v>41</v>
      </c>
      <c r="Y497" t="s">
        <v>41</v>
      </c>
      <c r="Z497" t="s">
        <v>41</v>
      </c>
      <c r="AA497" t="s">
        <v>41</v>
      </c>
      <c r="AB497" t="s">
        <v>42</v>
      </c>
    </row>
    <row r="498" spans="1:28" x14ac:dyDescent="0.35">
      <c r="A498" t="s">
        <v>80</v>
      </c>
      <c r="B498" t="s">
        <v>27</v>
      </c>
      <c r="C498" t="s">
        <v>28</v>
      </c>
      <c r="D498" t="s">
        <v>28</v>
      </c>
      <c r="E498" s="15" t="str">
        <f t="shared" si="14"/>
        <v>Yes</v>
      </c>
      <c r="F498" s="16" t="s">
        <v>29</v>
      </c>
      <c r="G498">
        <v>39</v>
      </c>
      <c r="H498" t="s">
        <v>45</v>
      </c>
      <c r="I498" t="s">
        <v>57</v>
      </c>
      <c r="J498" t="s">
        <v>47</v>
      </c>
      <c r="K498" t="s">
        <v>94</v>
      </c>
      <c r="L498" s="15" t="str">
        <f t="shared" si="15"/>
        <v>Democratic</v>
      </c>
      <c r="M498" s="16" t="s">
        <v>29</v>
      </c>
      <c r="N498" t="s">
        <v>58</v>
      </c>
      <c r="O498" t="s">
        <v>35</v>
      </c>
      <c r="P498" t="s">
        <v>73</v>
      </c>
      <c r="Q498" t="s">
        <v>86</v>
      </c>
      <c r="R498" t="s">
        <v>51</v>
      </c>
      <c r="S498" t="s">
        <v>62</v>
      </c>
      <c r="T498" t="s">
        <v>75</v>
      </c>
      <c r="U498" t="s">
        <v>40</v>
      </c>
      <c r="V498" t="s">
        <v>41</v>
      </c>
      <c r="W498" t="s">
        <v>41</v>
      </c>
      <c r="X498" t="s">
        <v>41</v>
      </c>
      <c r="Y498" t="s">
        <v>41</v>
      </c>
      <c r="Z498" t="s">
        <v>41</v>
      </c>
      <c r="AA498" t="s">
        <v>41</v>
      </c>
      <c r="AB498" t="s">
        <v>53</v>
      </c>
    </row>
    <row r="499" spans="1:28" x14ac:dyDescent="0.35">
      <c r="A499" t="s">
        <v>70</v>
      </c>
      <c r="B499" t="s">
        <v>27</v>
      </c>
      <c r="C499" t="s">
        <v>44</v>
      </c>
      <c r="D499" t="s">
        <v>44</v>
      </c>
      <c r="E499" s="15" t="str">
        <f t="shared" si="14"/>
        <v>Yes</v>
      </c>
      <c r="F499" s="16" t="s">
        <v>29</v>
      </c>
      <c r="G499">
        <v>45</v>
      </c>
      <c r="H499" t="s">
        <v>45</v>
      </c>
      <c r="I499" t="s">
        <v>65</v>
      </c>
      <c r="J499" t="s">
        <v>47</v>
      </c>
      <c r="K499" t="s">
        <v>176</v>
      </c>
      <c r="L499" s="15" t="str">
        <f t="shared" si="15"/>
        <v>Democratic</v>
      </c>
      <c r="M499" s="16" t="s">
        <v>29</v>
      </c>
      <c r="N499" t="s">
        <v>78</v>
      </c>
      <c r="O499" t="s">
        <v>35</v>
      </c>
      <c r="P499" t="s">
        <v>139</v>
      </c>
      <c r="Q499" t="s">
        <v>61</v>
      </c>
      <c r="R499" t="s">
        <v>51</v>
      </c>
      <c r="S499" t="s">
        <v>39</v>
      </c>
      <c r="T499" t="s">
        <v>39</v>
      </c>
      <c r="U499" t="s">
        <v>52</v>
      </c>
      <c r="V499" t="s">
        <v>41</v>
      </c>
      <c r="W499" t="s">
        <v>41</v>
      </c>
      <c r="X499" t="s">
        <v>41</v>
      </c>
      <c r="Y499" t="s">
        <v>41</v>
      </c>
      <c r="Z499" t="s">
        <v>41</v>
      </c>
      <c r="AA499" t="s">
        <v>41</v>
      </c>
      <c r="AB499" t="s">
        <v>53</v>
      </c>
    </row>
    <row r="500" spans="1:28" x14ac:dyDescent="0.35">
      <c r="A500" t="s">
        <v>143</v>
      </c>
      <c r="B500" t="s">
        <v>64</v>
      </c>
      <c r="C500" t="s">
        <v>81</v>
      </c>
      <c r="D500" t="s">
        <v>81</v>
      </c>
      <c r="E500" s="15" t="str">
        <f t="shared" si="14"/>
        <v>Yes</v>
      </c>
      <c r="F500" s="16" t="s">
        <v>29</v>
      </c>
      <c r="G500">
        <v>19</v>
      </c>
      <c r="H500" t="s">
        <v>135</v>
      </c>
      <c r="I500" t="s">
        <v>120</v>
      </c>
      <c r="J500" t="s">
        <v>47</v>
      </c>
      <c r="K500" t="s">
        <v>48</v>
      </c>
      <c r="L500" s="15" t="str">
        <f t="shared" si="15"/>
        <v>Republican</v>
      </c>
      <c r="M500" s="16" t="s">
        <v>72</v>
      </c>
      <c r="N500" t="s">
        <v>66</v>
      </c>
      <c r="O500" t="s">
        <v>35</v>
      </c>
      <c r="P500" t="s">
        <v>77</v>
      </c>
      <c r="Q500" t="s">
        <v>86</v>
      </c>
      <c r="R500" t="s">
        <v>51</v>
      </c>
      <c r="S500" t="s">
        <v>62</v>
      </c>
      <c r="T500" t="s">
        <v>62</v>
      </c>
      <c r="U500" t="s">
        <v>52</v>
      </c>
      <c r="V500" t="s">
        <v>41</v>
      </c>
      <c r="W500" t="s">
        <v>37</v>
      </c>
      <c r="X500" t="s">
        <v>37</v>
      </c>
      <c r="Y500" t="s">
        <v>37</v>
      </c>
      <c r="Z500" t="s">
        <v>41</v>
      </c>
      <c r="AA500" t="s">
        <v>41</v>
      </c>
      <c r="AB500" t="s">
        <v>69</v>
      </c>
    </row>
    <row r="501" spans="1:28" x14ac:dyDescent="0.35">
      <c r="A501" t="s">
        <v>89</v>
      </c>
      <c r="B501" t="s">
        <v>64</v>
      </c>
      <c r="C501" t="s">
        <v>81</v>
      </c>
      <c r="D501" t="s">
        <v>81</v>
      </c>
      <c r="E501" s="15" t="str">
        <f t="shared" si="14"/>
        <v>Yes</v>
      </c>
      <c r="F501" s="16" t="s">
        <v>29</v>
      </c>
      <c r="G501">
        <v>54</v>
      </c>
      <c r="H501" t="s">
        <v>83</v>
      </c>
      <c r="I501" t="s">
        <v>90</v>
      </c>
      <c r="J501" t="s">
        <v>47</v>
      </c>
      <c r="K501" t="s">
        <v>48</v>
      </c>
      <c r="L501" s="15" t="str">
        <f t="shared" si="15"/>
        <v>Democratic</v>
      </c>
      <c r="M501" s="16" t="s">
        <v>29</v>
      </c>
      <c r="N501" t="s">
        <v>49</v>
      </c>
      <c r="O501" t="s">
        <v>35</v>
      </c>
      <c r="P501" t="s">
        <v>60</v>
      </c>
      <c r="Q501" t="s">
        <v>61</v>
      </c>
      <c r="R501" t="s">
        <v>51</v>
      </c>
      <c r="S501" t="s">
        <v>39</v>
      </c>
      <c r="T501" t="s">
        <v>39</v>
      </c>
      <c r="U501" t="s">
        <v>68</v>
      </c>
      <c r="V501" t="s">
        <v>41</v>
      </c>
      <c r="W501" t="s">
        <v>41</v>
      </c>
      <c r="X501" t="s">
        <v>41</v>
      </c>
      <c r="Y501" t="s">
        <v>41</v>
      </c>
      <c r="Z501" t="s">
        <v>41</v>
      </c>
      <c r="AA501" t="s">
        <v>41</v>
      </c>
      <c r="AB501" t="s">
        <v>53</v>
      </c>
    </row>
    <row r="502" spans="1:28" x14ac:dyDescent="0.35">
      <c r="A502" t="s">
        <v>109</v>
      </c>
      <c r="B502" t="s">
        <v>123</v>
      </c>
      <c r="C502" t="s">
        <v>28</v>
      </c>
      <c r="D502" t="s">
        <v>28</v>
      </c>
      <c r="E502" s="15" t="str">
        <f t="shared" si="14"/>
        <v>Yes</v>
      </c>
      <c r="F502" s="16" t="s">
        <v>29</v>
      </c>
      <c r="G502">
        <v>19</v>
      </c>
      <c r="H502" t="s">
        <v>83</v>
      </c>
      <c r="I502" t="s">
        <v>129</v>
      </c>
      <c r="J502" t="s">
        <v>47</v>
      </c>
      <c r="K502" t="s">
        <v>48</v>
      </c>
      <c r="L502" s="15" t="str">
        <f t="shared" si="15"/>
        <v>Democratic</v>
      </c>
      <c r="M502" s="16" t="s">
        <v>29</v>
      </c>
      <c r="N502" t="s">
        <v>58</v>
      </c>
      <c r="O502" t="s">
        <v>35</v>
      </c>
      <c r="P502" t="s">
        <v>125</v>
      </c>
      <c r="Q502" t="s">
        <v>193</v>
      </c>
      <c r="R502" t="s">
        <v>87</v>
      </c>
      <c r="S502" t="s">
        <v>39</v>
      </c>
      <c r="T502" t="s">
        <v>39</v>
      </c>
      <c r="U502" t="s">
        <v>68</v>
      </c>
      <c r="V502" t="s">
        <v>76</v>
      </c>
      <c r="W502" t="s">
        <v>41</v>
      </c>
      <c r="X502" t="s">
        <v>76</v>
      </c>
      <c r="Y502" t="s">
        <v>41</v>
      </c>
      <c r="Z502" t="s">
        <v>41</v>
      </c>
      <c r="AA502" t="s">
        <v>76</v>
      </c>
      <c r="AB502" t="s">
        <v>42</v>
      </c>
    </row>
    <row r="503" spans="1:28" x14ac:dyDescent="0.35">
      <c r="A503" t="s">
        <v>54</v>
      </c>
      <c r="B503" t="s">
        <v>27</v>
      </c>
      <c r="C503" t="s">
        <v>56</v>
      </c>
      <c r="D503" t="s">
        <v>28</v>
      </c>
      <c r="E503" s="15" t="str">
        <f t="shared" si="14"/>
        <v>Yes</v>
      </c>
      <c r="F503" s="16" t="s">
        <v>32</v>
      </c>
      <c r="G503">
        <v>37</v>
      </c>
      <c r="H503" t="s">
        <v>106</v>
      </c>
      <c r="I503" t="s">
        <v>98</v>
      </c>
      <c r="J503" t="s">
        <v>47</v>
      </c>
      <c r="K503" t="s">
        <v>48</v>
      </c>
      <c r="L503" s="15" t="str">
        <f t="shared" si="15"/>
        <v>Democratic</v>
      </c>
      <c r="M503" s="16" t="s">
        <v>29</v>
      </c>
      <c r="N503" t="s">
        <v>49</v>
      </c>
      <c r="O503" t="s">
        <v>35</v>
      </c>
      <c r="P503" t="s">
        <v>60</v>
      </c>
      <c r="Q503" t="s">
        <v>86</v>
      </c>
      <c r="R503" t="s">
        <v>51</v>
      </c>
      <c r="S503" t="s">
        <v>88</v>
      </c>
      <c r="T503" t="s">
        <v>75</v>
      </c>
      <c r="U503" t="s">
        <v>40</v>
      </c>
      <c r="V503" t="s">
        <v>41</v>
      </c>
      <c r="W503" t="s">
        <v>76</v>
      </c>
      <c r="X503" t="s">
        <v>41</v>
      </c>
      <c r="Y503" t="s">
        <v>41</v>
      </c>
      <c r="Z503" t="s">
        <v>41</v>
      </c>
      <c r="AA503" t="s">
        <v>41</v>
      </c>
      <c r="AB503" t="s">
        <v>42</v>
      </c>
    </row>
    <row r="504" spans="1:28" x14ac:dyDescent="0.35">
      <c r="A504" t="s">
        <v>70</v>
      </c>
      <c r="B504" t="s">
        <v>77</v>
      </c>
      <c r="C504" t="s">
        <v>28</v>
      </c>
      <c r="D504" t="s">
        <v>28</v>
      </c>
      <c r="E504" s="15" t="str">
        <f t="shared" si="14"/>
        <v>Yes</v>
      </c>
      <c r="F504" s="16" t="s">
        <v>29</v>
      </c>
      <c r="G504">
        <v>54</v>
      </c>
      <c r="H504" t="s">
        <v>71</v>
      </c>
      <c r="I504" t="s">
        <v>31</v>
      </c>
      <c r="J504" t="s">
        <v>47</v>
      </c>
      <c r="K504" t="s">
        <v>48</v>
      </c>
      <c r="L504" s="15" t="str">
        <f t="shared" si="15"/>
        <v>Democratic</v>
      </c>
      <c r="M504" s="16" t="s">
        <v>29</v>
      </c>
      <c r="N504" t="s">
        <v>34</v>
      </c>
      <c r="O504" t="s">
        <v>35</v>
      </c>
      <c r="P504" t="s">
        <v>60</v>
      </c>
      <c r="Q504" t="s">
        <v>86</v>
      </c>
      <c r="R504" t="s">
        <v>38</v>
      </c>
      <c r="S504" t="s">
        <v>88</v>
      </c>
      <c r="T504" t="s">
        <v>39</v>
      </c>
      <c r="U504" t="s">
        <v>52</v>
      </c>
      <c r="V504" t="s">
        <v>41</v>
      </c>
      <c r="W504" t="s">
        <v>41</v>
      </c>
      <c r="X504" t="s">
        <v>41</v>
      </c>
      <c r="Y504" t="s">
        <v>41</v>
      </c>
      <c r="Z504" t="s">
        <v>41</v>
      </c>
      <c r="AA504" t="s">
        <v>41</v>
      </c>
      <c r="AB504" t="s">
        <v>53</v>
      </c>
    </row>
    <row r="505" spans="1:28" x14ac:dyDescent="0.35">
      <c r="A505" t="s">
        <v>82</v>
      </c>
      <c r="B505" t="s">
        <v>123</v>
      </c>
      <c r="C505" t="s">
        <v>56</v>
      </c>
      <c r="D505" t="s">
        <v>56</v>
      </c>
      <c r="E505" s="15" t="str">
        <f t="shared" si="14"/>
        <v>Yes</v>
      </c>
      <c r="F505" s="16" t="s">
        <v>29</v>
      </c>
      <c r="G505">
        <v>32</v>
      </c>
      <c r="H505" t="s">
        <v>114</v>
      </c>
      <c r="I505" t="s">
        <v>57</v>
      </c>
      <c r="J505" t="s">
        <v>47</v>
      </c>
      <c r="K505" t="s">
        <v>48</v>
      </c>
      <c r="L505" s="15" t="str">
        <f t="shared" si="15"/>
        <v>Democratic</v>
      </c>
      <c r="M505" s="16" t="s">
        <v>29</v>
      </c>
      <c r="N505" t="s">
        <v>58</v>
      </c>
      <c r="O505" t="s">
        <v>59</v>
      </c>
      <c r="P505" t="s">
        <v>60</v>
      </c>
      <c r="Q505" t="s">
        <v>91</v>
      </c>
      <c r="R505" t="s">
        <v>87</v>
      </c>
      <c r="S505" t="s">
        <v>39</v>
      </c>
      <c r="T505" t="s">
        <v>39</v>
      </c>
      <c r="U505" t="s">
        <v>68</v>
      </c>
      <c r="V505" t="s">
        <v>41</v>
      </c>
      <c r="W505" t="s">
        <v>41</v>
      </c>
      <c r="X505" t="s">
        <v>41</v>
      </c>
      <c r="Y505" t="s">
        <v>41</v>
      </c>
      <c r="Z505" t="s">
        <v>41</v>
      </c>
      <c r="AA505" t="s">
        <v>41</v>
      </c>
      <c r="AB505" t="s">
        <v>69</v>
      </c>
    </row>
    <row r="506" spans="1:28" x14ac:dyDescent="0.35">
      <c r="A506" t="s">
        <v>138</v>
      </c>
      <c r="B506" t="s">
        <v>55</v>
      </c>
      <c r="C506" t="s">
        <v>28</v>
      </c>
      <c r="D506" t="s">
        <v>28</v>
      </c>
      <c r="E506" s="15" t="str">
        <f t="shared" si="14"/>
        <v>Yes</v>
      </c>
      <c r="F506" s="16" t="s">
        <v>29</v>
      </c>
      <c r="G506">
        <v>74</v>
      </c>
      <c r="H506" t="s">
        <v>135</v>
      </c>
      <c r="I506" t="s">
        <v>131</v>
      </c>
      <c r="J506" t="s">
        <v>47</v>
      </c>
      <c r="K506" t="s">
        <v>48</v>
      </c>
      <c r="L506" s="15" t="str">
        <f t="shared" si="15"/>
        <v>Democratic</v>
      </c>
      <c r="M506" s="16" t="s">
        <v>29</v>
      </c>
      <c r="N506" t="s">
        <v>78</v>
      </c>
      <c r="O506" t="s">
        <v>59</v>
      </c>
      <c r="P506" t="s">
        <v>111</v>
      </c>
      <c r="Q506" t="s">
        <v>37</v>
      </c>
      <c r="R506" t="s">
        <v>51</v>
      </c>
      <c r="S506" t="s">
        <v>104</v>
      </c>
      <c r="T506" t="s">
        <v>39</v>
      </c>
      <c r="U506" t="s">
        <v>97</v>
      </c>
      <c r="V506" t="s">
        <v>76</v>
      </c>
      <c r="W506" t="s">
        <v>76</v>
      </c>
      <c r="X506" t="s">
        <v>76</v>
      </c>
      <c r="Y506" t="s">
        <v>41</v>
      </c>
      <c r="Z506" t="s">
        <v>37</v>
      </c>
      <c r="AA506" t="s">
        <v>37</v>
      </c>
      <c r="AB506" t="s">
        <v>37</v>
      </c>
    </row>
    <row r="507" spans="1:28" x14ac:dyDescent="0.35">
      <c r="A507" t="s">
        <v>105</v>
      </c>
      <c r="B507" t="s">
        <v>27</v>
      </c>
      <c r="C507" t="s">
        <v>148</v>
      </c>
      <c r="D507" t="s">
        <v>92</v>
      </c>
      <c r="E507" s="15" t="str">
        <f t="shared" si="14"/>
        <v>Yes</v>
      </c>
      <c r="F507" s="16" t="s">
        <v>32</v>
      </c>
      <c r="G507">
        <v>48</v>
      </c>
      <c r="H507" t="s">
        <v>30</v>
      </c>
      <c r="I507" t="s">
        <v>90</v>
      </c>
      <c r="J507" t="s">
        <v>47</v>
      </c>
      <c r="K507" t="s">
        <v>122</v>
      </c>
      <c r="L507" s="15" t="str">
        <f t="shared" si="15"/>
        <v>Republican</v>
      </c>
      <c r="M507" s="16" t="s">
        <v>72</v>
      </c>
      <c r="N507" t="s">
        <v>34</v>
      </c>
      <c r="O507" t="s">
        <v>35</v>
      </c>
      <c r="P507" t="s">
        <v>36</v>
      </c>
      <c r="Q507" t="s">
        <v>91</v>
      </c>
      <c r="R507" t="s">
        <v>51</v>
      </c>
      <c r="S507" t="s">
        <v>62</v>
      </c>
      <c r="T507" t="s">
        <v>39</v>
      </c>
      <c r="U507" t="s">
        <v>52</v>
      </c>
      <c r="V507" t="s">
        <v>41</v>
      </c>
      <c r="W507" t="s">
        <v>41</v>
      </c>
      <c r="X507" t="s">
        <v>76</v>
      </c>
      <c r="Y507" t="s">
        <v>41</v>
      </c>
      <c r="Z507" t="s">
        <v>41</v>
      </c>
      <c r="AA507" t="s">
        <v>41</v>
      </c>
      <c r="AB507" t="s">
        <v>53</v>
      </c>
    </row>
    <row r="508" spans="1:28" x14ac:dyDescent="0.35">
      <c r="A508" t="s">
        <v>143</v>
      </c>
      <c r="B508" t="s">
        <v>101</v>
      </c>
      <c r="C508" t="s">
        <v>56</v>
      </c>
      <c r="D508" t="s">
        <v>56</v>
      </c>
      <c r="E508" s="15" t="str">
        <f t="shared" si="14"/>
        <v>Yes</v>
      </c>
      <c r="F508" s="16" t="s">
        <v>29</v>
      </c>
      <c r="G508">
        <v>44</v>
      </c>
      <c r="H508" t="s">
        <v>71</v>
      </c>
      <c r="I508" t="s">
        <v>31</v>
      </c>
      <c r="J508" t="s">
        <v>32</v>
      </c>
      <c r="K508" t="s">
        <v>151</v>
      </c>
      <c r="L508" s="15" t="str">
        <f t="shared" si="15"/>
        <v>Democratic</v>
      </c>
      <c r="M508" s="16" t="s">
        <v>29</v>
      </c>
      <c r="N508" t="s">
        <v>34</v>
      </c>
      <c r="O508" t="s">
        <v>59</v>
      </c>
      <c r="P508" t="s">
        <v>175</v>
      </c>
      <c r="Q508" t="s">
        <v>86</v>
      </c>
      <c r="R508" t="s">
        <v>87</v>
      </c>
      <c r="S508" t="s">
        <v>62</v>
      </c>
      <c r="T508" t="s">
        <v>62</v>
      </c>
      <c r="U508" t="s">
        <v>68</v>
      </c>
      <c r="V508" t="s">
        <v>41</v>
      </c>
      <c r="W508" t="s">
        <v>41</v>
      </c>
      <c r="X508" t="s">
        <v>76</v>
      </c>
      <c r="Y508" t="s">
        <v>41</v>
      </c>
      <c r="Z508" t="s">
        <v>41</v>
      </c>
      <c r="AA508" t="s">
        <v>41</v>
      </c>
      <c r="AB508" t="s">
        <v>42</v>
      </c>
    </row>
    <row r="509" spans="1:28" x14ac:dyDescent="0.35">
      <c r="A509" t="s">
        <v>89</v>
      </c>
      <c r="B509" t="s">
        <v>27</v>
      </c>
      <c r="C509" t="s">
        <v>28</v>
      </c>
      <c r="D509" t="s">
        <v>28</v>
      </c>
      <c r="E509" s="15" t="str">
        <f t="shared" si="14"/>
        <v>Yes</v>
      </c>
      <c r="F509" s="16" t="s">
        <v>29</v>
      </c>
      <c r="G509">
        <v>34</v>
      </c>
      <c r="H509" t="s">
        <v>30</v>
      </c>
      <c r="I509" t="s">
        <v>121</v>
      </c>
      <c r="J509" t="s">
        <v>47</v>
      </c>
      <c r="K509" t="s">
        <v>48</v>
      </c>
      <c r="L509" s="15" t="str">
        <f t="shared" si="15"/>
        <v>Democratic</v>
      </c>
      <c r="M509" s="16" t="s">
        <v>29</v>
      </c>
      <c r="N509" t="s">
        <v>58</v>
      </c>
      <c r="O509" t="s">
        <v>35</v>
      </c>
      <c r="P509" t="s">
        <v>60</v>
      </c>
      <c r="Q509" t="s">
        <v>86</v>
      </c>
      <c r="R509" t="s">
        <v>51</v>
      </c>
      <c r="S509" t="s">
        <v>88</v>
      </c>
      <c r="T509" t="s">
        <v>75</v>
      </c>
      <c r="U509" t="s">
        <v>40</v>
      </c>
      <c r="V509" t="s">
        <v>41</v>
      </c>
      <c r="W509" t="s">
        <v>76</v>
      </c>
      <c r="X509" t="s">
        <v>76</v>
      </c>
      <c r="Y509" t="s">
        <v>41</v>
      </c>
      <c r="Z509" t="s">
        <v>41</v>
      </c>
      <c r="AA509" t="s">
        <v>41</v>
      </c>
      <c r="AB509" t="s">
        <v>42</v>
      </c>
    </row>
    <row r="510" spans="1:28" x14ac:dyDescent="0.35">
      <c r="A510" t="s">
        <v>112</v>
      </c>
      <c r="B510" t="s">
        <v>64</v>
      </c>
      <c r="C510" t="s">
        <v>81</v>
      </c>
      <c r="D510" t="s">
        <v>81</v>
      </c>
      <c r="E510" s="15" t="str">
        <f t="shared" si="14"/>
        <v>Yes</v>
      </c>
      <c r="F510" s="16" t="s">
        <v>29</v>
      </c>
      <c r="G510">
        <v>23</v>
      </c>
      <c r="H510" t="s">
        <v>106</v>
      </c>
      <c r="I510" t="s">
        <v>121</v>
      </c>
      <c r="J510" t="s">
        <v>47</v>
      </c>
      <c r="K510" t="s">
        <v>48</v>
      </c>
      <c r="L510" s="15" t="str">
        <f t="shared" si="15"/>
        <v>Republican</v>
      </c>
      <c r="M510" s="16" t="s">
        <v>72</v>
      </c>
      <c r="N510" t="s">
        <v>49</v>
      </c>
      <c r="O510" t="s">
        <v>35</v>
      </c>
      <c r="P510" t="s">
        <v>73</v>
      </c>
      <c r="Q510" t="s">
        <v>61</v>
      </c>
      <c r="R510" t="s">
        <v>51</v>
      </c>
      <c r="S510" t="s">
        <v>62</v>
      </c>
      <c r="T510" t="s">
        <v>62</v>
      </c>
      <c r="U510" t="s">
        <v>68</v>
      </c>
      <c r="V510" t="s">
        <v>41</v>
      </c>
      <c r="W510" t="s">
        <v>76</v>
      </c>
      <c r="X510" t="s">
        <v>76</v>
      </c>
      <c r="Y510" t="s">
        <v>41</v>
      </c>
      <c r="Z510" t="s">
        <v>41</v>
      </c>
      <c r="AA510" t="s">
        <v>41</v>
      </c>
      <c r="AB510" t="s">
        <v>69</v>
      </c>
    </row>
    <row r="511" spans="1:28" x14ac:dyDescent="0.35">
      <c r="A511" t="s">
        <v>26</v>
      </c>
      <c r="B511" t="s">
        <v>27</v>
      </c>
      <c r="C511" t="s">
        <v>44</v>
      </c>
      <c r="D511" t="s">
        <v>56</v>
      </c>
      <c r="E511" s="15" t="str">
        <f t="shared" si="14"/>
        <v>Yes</v>
      </c>
      <c r="F511" s="16" t="s">
        <v>32</v>
      </c>
      <c r="G511">
        <v>45</v>
      </c>
      <c r="H511" t="s">
        <v>30</v>
      </c>
      <c r="I511" t="s">
        <v>98</v>
      </c>
      <c r="J511" t="s">
        <v>47</v>
      </c>
      <c r="K511" t="s">
        <v>48</v>
      </c>
      <c r="L511" s="15" t="str">
        <f t="shared" si="15"/>
        <v>Democratic</v>
      </c>
      <c r="M511" s="16" t="s">
        <v>29</v>
      </c>
      <c r="N511" t="s">
        <v>34</v>
      </c>
      <c r="O511" t="s">
        <v>35</v>
      </c>
      <c r="P511" t="s">
        <v>194</v>
      </c>
      <c r="Q511" t="s">
        <v>61</v>
      </c>
      <c r="R511" t="s">
        <v>38</v>
      </c>
      <c r="S511" t="s">
        <v>39</v>
      </c>
      <c r="T511" t="s">
        <v>39</v>
      </c>
      <c r="U511" t="s">
        <v>97</v>
      </c>
      <c r="V511" t="s">
        <v>41</v>
      </c>
      <c r="W511" t="s">
        <v>41</v>
      </c>
      <c r="X511" t="s">
        <v>41</v>
      </c>
      <c r="Y511" t="s">
        <v>41</v>
      </c>
      <c r="Z511" t="s">
        <v>41</v>
      </c>
      <c r="AA511" t="s">
        <v>41</v>
      </c>
      <c r="AB511" t="s">
        <v>42</v>
      </c>
    </row>
    <row r="512" spans="1:28" x14ac:dyDescent="0.35">
      <c r="A512" t="s">
        <v>99</v>
      </c>
      <c r="B512" t="s">
        <v>27</v>
      </c>
      <c r="C512" t="s">
        <v>28</v>
      </c>
      <c r="D512" t="s">
        <v>28</v>
      </c>
      <c r="E512" s="15" t="str">
        <f t="shared" si="14"/>
        <v>Yes</v>
      </c>
      <c r="F512" s="16" t="s">
        <v>29</v>
      </c>
      <c r="G512" t="s">
        <v>77</v>
      </c>
      <c r="H512" t="s">
        <v>106</v>
      </c>
      <c r="I512" t="s">
        <v>120</v>
      </c>
      <c r="J512" t="s">
        <v>32</v>
      </c>
      <c r="K512" t="s">
        <v>33</v>
      </c>
      <c r="L512" s="15" t="str">
        <f t="shared" si="15"/>
        <v>Democratic</v>
      </c>
      <c r="M512" s="16" t="s">
        <v>29</v>
      </c>
      <c r="N512" t="s">
        <v>34</v>
      </c>
      <c r="O512" t="s">
        <v>35</v>
      </c>
      <c r="P512" t="s">
        <v>95</v>
      </c>
      <c r="Q512" t="s">
        <v>37</v>
      </c>
      <c r="R512" t="s">
        <v>51</v>
      </c>
      <c r="S512" t="s">
        <v>39</v>
      </c>
      <c r="T512" t="s">
        <v>75</v>
      </c>
      <c r="U512" t="s">
        <v>40</v>
      </c>
      <c r="V512" t="s">
        <v>76</v>
      </c>
      <c r="W512" t="s">
        <v>76</v>
      </c>
      <c r="X512" t="s">
        <v>76</v>
      </c>
      <c r="Y512" t="s">
        <v>76</v>
      </c>
      <c r="Z512" t="s">
        <v>76</v>
      </c>
      <c r="AA512" t="s">
        <v>76</v>
      </c>
      <c r="AB512" t="s">
        <v>69</v>
      </c>
    </row>
    <row r="513" spans="1:28" x14ac:dyDescent="0.35">
      <c r="A513" t="s">
        <v>143</v>
      </c>
      <c r="B513" t="s">
        <v>64</v>
      </c>
      <c r="C513" t="s">
        <v>92</v>
      </c>
      <c r="D513" t="s">
        <v>92</v>
      </c>
      <c r="E513" s="15" t="str">
        <f t="shared" si="14"/>
        <v>Yes</v>
      </c>
      <c r="F513" s="16" t="s">
        <v>29</v>
      </c>
      <c r="G513">
        <v>25</v>
      </c>
      <c r="H513" t="s">
        <v>45</v>
      </c>
      <c r="I513" t="s">
        <v>121</v>
      </c>
      <c r="J513" t="s">
        <v>47</v>
      </c>
      <c r="K513" t="s">
        <v>102</v>
      </c>
      <c r="L513" s="15" t="str">
        <f t="shared" si="15"/>
        <v>Democratic</v>
      </c>
      <c r="M513" s="16" t="s">
        <v>85</v>
      </c>
      <c r="N513" t="s">
        <v>66</v>
      </c>
      <c r="O513" t="s">
        <v>59</v>
      </c>
      <c r="P513" t="s">
        <v>95</v>
      </c>
      <c r="Q513" t="s">
        <v>61</v>
      </c>
      <c r="R513" t="s">
        <v>38</v>
      </c>
      <c r="S513" t="s">
        <v>39</v>
      </c>
      <c r="T513" t="s">
        <v>39</v>
      </c>
      <c r="U513" t="s">
        <v>52</v>
      </c>
      <c r="V513" t="s">
        <v>41</v>
      </c>
      <c r="W513" t="s">
        <v>41</v>
      </c>
      <c r="X513" t="s">
        <v>41</v>
      </c>
      <c r="Y513" t="s">
        <v>41</v>
      </c>
      <c r="Z513" t="s">
        <v>41</v>
      </c>
      <c r="AA513" t="s">
        <v>41</v>
      </c>
      <c r="AB513" t="s">
        <v>53</v>
      </c>
    </row>
    <row r="514" spans="1:28" x14ac:dyDescent="0.35">
      <c r="A514" t="s">
        <v>124</v>
      </c>
      <c r="B514" t="s">
        <v>27</v>
      </c>
      <c r="C514" t="s">
        <v>28</v>
      </c>
      <c r="D514" t="s">
        <v>28</v>
      </c>
      <c r="E514" s="15" t="str">
        <f t="shared" si="14"/>
        <v>Yes</v>
      </c>
      <c r="F514" s="16" t="s">
        <v>29</v>
      </c>
      <c r="G514">
        <v>66</v>
      </c>
      <c r="H514" t="s">
        <v>83</v>
      </c>
      <c r="I514" t="s">
        <v>129</v>
      </c>
      <c r="J514" t="s">
        <v>47</v>
      </c>
      <c r="K514" t="s">
        <v>48</v>
      </c>
      <c r="L514" s="15" t="str">
        <f t="shared" si="15"/>
        <v>Democratic</v>
      </c>
      <c r="M514" s="16" t="s">
        <v>29</v>
      </c>
      <c r="N514" t="s">
        <v>78</v>
      </c>
      <c r="O514" t="s">
        <v>35</v>
      </c>
      <c r="P514" t="s">
        <v>73</v>
      </c>
      <c r="Q514" t="s">
        <v>61</v>
      </c>
      <c r="R514" t="s">
        <v>51</v>
      </c>
      <c r="S514" t="s">
        <v>39</v>
      </c>
      <c r="T514" t="s">
        <v>39</v>
      </c>
      <c r="U514" t="s">
        <v>40</v>
      </c>
      <c r="V514" t="s">
        <v>41</v>
      </c>
      <c r="W514" t="s">
        <v>41</v>
      </c>
      <c r="X514" t="s">
        <v>41</v>
      </c>
      <c r="Y514" t="s">
        <v>76</v>
      </c>
      <c r="Z514" t="s">
        <v>76</v>
      </c>
      <c r="AA514" t="s">
        <v>76</v>
      </c>
      <c r="AB514" t="s">
        <v>69</v>
      </c>
    </row>
    <row r="515" spans="1:28" x14ac:dyDescent="0.35">
      <c r="A515" t="s">
        <v>99</v>
      </c>
      <c r="B515" t="s">
        <v>27</v>
      </c>
      <c r="C515" t="s">
        <v>56</v>
      </c>
      <c r="D515" t="s">
        <v>28</v>
      </c>
      <c r="E515" s="15" t="str">
        <f t="shared" ref="E515:E578" si="16">IF(F515="NA", "Yes", F515)</f>
        <v>Yes</v>
      </c>
      <c r="F515" s="16" t="s">
        <v>32</v>
      </c>
      <c r="G515">
        <v>38</v>
      </c>
      <c r="H515" t="s">
        <v>30</v>
      </c>
      <c r="I515" t="s">
        <v>57</v>
      </c>
      <c r="J515" t="s">
        <v>47</v>
      </c>
      <c r="K515" t="s">
        <v>48</v>
      </c>
      <c r="L515" s="15" t="str">
        <f t="shared" ref="L515:L578" si="17">IF(M515="NA", "Democratic", M515)</f>
        <v>Democratic</v>
      </c>
      <c r="M515" s="16" t="s">
        <v>29</v>
      </c>
      <c r="N515" t="s">
        <v>78</v>
      </c>
      <c r="O515" t="s">
        <v>59</v>
      </c>
      <c r="P515" t="s">
        <v>73</v>
      </c>
      <c r="Q515" t="s">
        <v>86</v>
      </c>
      <c r="R515" t="s">
        <v>51</v>
      </c>
      <c r="S515" t="s">
        <v>88</v>
      </c>
      <c r="T515" t="s">
        <v>75</v>
      </c>
      <c r="U515" t="s">
        <v>40</v>
      </c>
      <c r="V515" t="s">
        <v>41</v>
      </c>
      <c r="W515" t="s">
        <v>41</v>
      </c>
      <c r="X515" t="s">
        <v>41</v>
      </c>
      <c r="Y515" t="s">
        <v>41</v>
      </c>
      <c r="Z515" t="s">
        <v>76</v>
      </c>
      <c r="AA515" t="s">
        <v>41</v>
      </c>
      <c r="AB515" t="s">
        <v>69</v>
      </c>
    </row>
    <row r="516" spans="1:28" x14ac:dyDescent="0.35">
      <c r="A516" t="s">
        <v>109</v>
      </c>
      <c r="B516" t="s">
        <v>27</v>
      </c>
      <c r="C516" t="s">
        <v>28</v>
      </c>
      <c r="D516" t="s">
        <v>28</v>
      </c>
      <c r="E516" s="15" t="str">
        <f t="shared" si="16"/>
        <v>Yes</v>
      </c>
      <c r="F516" s="16" t="s">
        <v>29</v>
      </c>
      <c r="G516">
        <v>66</v>
      </c>
      <c r="H516" t="s">
        <v>30</v>
      </c>
      <c r="I516" t="s">
        <v>98</v>
      </c>
      <c r="J516" t="s">
        <v>47</v>
      </c>
      <c r="K516" t="s">
        <v>77</v>
      </c>
      <c r="L516" s="15" t="str">
        <f t="shared" si="17"/>
        <v>Democratic</v>
      </c>
      <c r="M516" s="16" t="s">
        <v>29</v>
      </c>
      <c r="N516" t="s">
        <v>49</v>
      </c>
      <c r="O516" t="s">
        <v>59</v>
      </c>
      <c r="P516" t="s">
        <v>36</v>
      </c>
      <c r="Q516" t="s">
        <v>91</v>
      </c>
      <c r="R516" t="s">
        <v>87</v>
      </c>
      <c r="S516" t="s">
        <v>39</v>
      </c>
      <c r="T516" t="s">
        <v>39</v>
      </c>
      <c r="U516" t="s">
        <v>40</v>
      </c>
      <c r="V516" t="s">
        <v>76</v>
      </c>
      <c r="W516" t="s">
        <v>76</v>
      </c>
      <c r="X516" t="s">
        <v>76</v>
      </c>
      <c r="Y516" t="s">
        <v>76</v>
      </c>
      <c r="Z516" t="s">
        <v>76</v>
      </c>
      <c r="AA516" t="s">
        <v>76</v>
      </c>
      <c r="AB516" t="s">
        <v>42</v>
      </c>
    </row>
    <row r="517" spans="1:28" x14ac:dyDescent="0.35">
      <c r="A517" t="s">
        <v>89</v>
      </c>
      <c r="B517" t="s">
        <v>27</v>
      </c>
      <c r="C517" t="s">
        <v>28</v>
      </c>
      <c r="D517" t="s">
        <v>28</v>
      </c>
      <c r="E517" s="15" t="str">
        <f t="shared" si="16"/>
        <v>Yes</v>
      </c>
      <c r="F517" s="16" t="s">
        <v>29</v>
      </c>
      <c r="G517">
        <v>37</v>
      </c>
      <c r="H517" t="s">
        <v>45</v>
      </c>
      <c r="I517" t="s">
        <v>121</v>
      </c>
      <c r="J517" t="s">
        <v>47</v>
      </c>
      <c r="K517" t="s">
        <v>48</v>
      </c>
      <c r="L517" s="15" t="str">
        <f t="shared" si="17"/>
        <v>Democratic</v>
      </c>
      <c r="M517" s="16" t="s">
        <v>85</v>
      </c>
      <c r="N517" t="s">
        <v>58</v>
      </c>
      <c r="O517" t="s">
        <v>59</v>
      </c>
      <c r="P517" t="s">
        <v>95</v>
      </c>
      <c r="Q517" t="s">
        <v>117</v>
      </c>
      <c r="R517" t="s">
        <v>38</v>
      </c>
      <c r="S517" t="s">
        <v>39</v>
      </c>
      <c r="T517" t="s">
        <v>39</v>
      </c>
      <c r="U517" t="s">
        <v>40</v>
      </c>
      <c r="V517" t="s">
        <v>41</v>
      </c>
      <c r="W517" t="s">
        <v>41</v>
      </c>
      <c r="X517" t="s">
        <v>76</v>
      </c>
      <c r="Y517" t="s">
        <v>41</v>
      </c>
      <c r="Z517" t="s">
        <v>41</v>
      </c>
      <c r="AA517" t="s">
        <v>76</v>
      </c>
      <c r="AB517" t="s">
        <v>69</v>
      </c>
    </row>
    <row r="518" spans="1:28" x14ac:dyDescent="0.35">
      <c r="A518" t="s">
        <v>89</v>
      </c>
      <c r="B518" t="s">
        <v>101</v>
      </c>
      <c r="C518" t="s">
        <v>28</v>
      </c>
      <c r="D518" t="s">
        <v>81</v>
      </c>
      <c r="E518" s="15" t="str">
        <f t="shared" si="16"/>
        <v>Yes</v>
      </c>
      <c r="F518" s="16" t="s">
        <v>32</v>
      </c>
      <c r="G518">
        <v>49</v>
      </c>
      <c r="H518" t="s">
        <v>83</v>
      </c>
      <c r="I518" t="s">
        <v>129</v>
      </c>
      <c r="J518" t="s">
        <v>47</v>
      </c>
      <c r="K518" t="s">
        <v>48</v>
      </c>
      <c r="L518" s="15" t="str">
        <f t="shared" si="17"/>
        <v>Republican</v>
      </c>
      <c r="M518" s="16" t="s">
        <v>72</v>
      </c>
      <c r="N518" t="s">
        <v>49</v>
      </c>
      <c r="O518" t="s">
        <v>35</v>
      </c>
      <c r="P518" t="s">
        <v>95</v>
      </c>
      <c r="Q518" t="s">
        <v>86</v>
      </c>
      <c r="R518" t="s">
        <v>51</v>
      </c>
      <c r="S518" t="s">
        <v>39</v>
      </c>
      <c r="T518" t="s">
        <v>39</v>
      </c>
      <c r="U518" t="s">
        <v>52</v>
      </c>
      <c r="V518" t="s">
        <v>41</v>
      </c>
      <c r="W518" t="s">
        <v>76</v>
      </c>
      <c r="X518" t="s">
        <v>76</v>
      </c>
      <c r="Y518" t="s">
        <v>41</v>
      </c>
      <c r="Z518" t="s">
        <v>41</v>
      </c>
      <c r="AA518" t="s">
        <v>76</v>
      </c>
      <c r="AB518" t="s">
        <v>69</v>
      </c>
    </row>
    <row r="519" spans="1:28" x14ac:dyDescent="0.35">
      <c r="A519" t="s">
        <v>118</v>
      </c>
      <c r="B519" t="s">
        <v>64</v>
      </c>
      <c r="C519" t="s">
        <v>77</v>
      </c>
      <c r="D519" t="s">
        <v>77</v>
      </c>
      <c r="E519" s="15" t="str">
        <f t="shared" si="16"/>
        <v>Yes</v>
      </c>
      <c r="F519" s="16" t="s">
        <v>29</v>
      </c>
      <c r="G519">
        <v>63</v>
      </c>
      <c r="H519" t="s">
        <v>170</v>
      </c>
      <c r="I519" t="s">
        <v>136</v>
      </c>
      <c r="J519" t="s">
        <v>32</v>
      </c>
      <c r="K519" t="s">
        <v>137</v>
      </c>
      <c r="L519" s="15" t="str">
        <f t="shared" si="17"/>
        <v>Democratic</v>
      </c>
      <c r="M519" s="16" t="s">
        <v>85</v>
      </c>
      <c r="N519" t="s">
        <v>34</v>
      </c>
      <c r="O519" t="s">
        <v>35</v>
      </c>
      <c r="P519" t="s">
        <v>73</v>
      </c>
      <c r="Q519" t="s">
        <v>37</v>
      </c>
      <c r="R519" t="s">
        <v>51</v>
      </c>
      <c r="S519" t="s">
        <v>88</v>
      </c>
      <c r="T519" t="s">
        <v>75</v>
      </c>
      <c r="U519" t="s">
        <v>68</v>
      </c>
      <c r="V519" t="s">
        <v>41</v>
      </c>
      <c r="W519" t="s">
        <v>41</v>
      </c>
      <c r="X519" t="s">
        <v>76</v>
      </c>
      <c r="Y519" t="s">
        <v>41</v>
      </c>
      <c r="Z519" t="s">
        <v>41</v>
      </c>
      <c r="AA519" t="s">
        <v>41</v>
      </c>
      <c r="AB519" t="s">
        <v>53</v>
      </c>
    </row>
    <row r="520" spans="1:28" x14ac:dyDescent="0.35">
      <c r="A520" t="s">
        <v>109</v>
      </c>
      <c r="B520" t="s">
        <v>27</v>
      </c>
      <c r="C520" t="s">
        <v>28</v>
      </c>
      <c r="D520" t="s">
        <v>28</v>
      </c>
      <c r="E520" s="15" t="str">
        <f t="shared" si="16"/>
        <v>Yes</v>
      </c>
      <c r="F520" s="16" t="s">
        <v>29</v>
      </c>
      <c r="G520">
        <v>58</v>
      </c>
      <c r="H520" t="s">
        <v>30</v>
      </c>
      <c r="I520" t="s">
        <v>57</v>
      </c>
      <c r="J520" t="s">
        <v>47</v>
      </c>
      <c r="K520" t="s">
        <v>48</v>
      </c>
      <c r="L520" s="15" t="str">
        <f t="shared" si="17"/>
        <v>Democratic</v>
      </c>
      <c r="M520" s="16" t="s">
        <v>29</v>
      </c>
      <c r="N520" t="s">
        <v>34</v>
      </c>
      <c r="O520" t="s">
        <v>35</v>
      </c>
      <c r="P520" t="s">
        <v>111</v>
      </c>
      <c r="Q520" t="s">
        <v>61</v>
      </c>
      <c r="R520" t="s">
        <v>38</v>
      </c>
      <c r="S520" t="s">
        <v>62</v>
      </c>
      <c r="T520" t="s">
        <v>39</v>
      </c>
      <c r="U520" t="s">
        <v>52</v>
      </c>
      <c r="V520" t="s">
        <v>41</v>
      </c>
      <c r="W520" t="s">
        <v>41</v>
      </c>
      <c r="X520" t="s">
        <v>41</v>
      </c>
      <c r="Y520" t="s">
        <v>41</v>
      </c>
      <c r="Z520" t="s">
        <v>41</v>
      </c>
      <c r="AA520" t="s">
        <v>41</v>
      </c>
      <c r="AB520" t="s">
        <v>42</v>
      </c>
    </row>
    <row r="521" spans="1:28" x14ac:dyDescent="0.35">
      <c r="A521" t="s">
        <v>82</v>
      </c>
      <c r="B521" t="s">
        <v>27</v>
      </c>
      <c r="C521" t="s">
        <v>28</v>
      </c>
      <c r="D521" t="s">
        <v>28</v>
      </c>
      <c r="E521" s="15" t="str">
        <f t="shared" si="16"/>
        <v>Yes</v>
      </c>
      <c r="F521" s="16" t="s">
        <v>29</v>
      </c>
      <c r="G521">
        <v>45</v>
      </c>
      <c r="H521" t="s">
        <v>71</v>
      </c>
      <c r="I521" t="s">
        <v>57</v>
      </c>
      <c r="J521" t="s">
        <v>47</v>
      </c>
      <c r="K521" t="s">
        <v>48</v>
      </c>
      <c r="L521" s="15" t="str">
        <f t="shared" si="17"/>
        <v>Democratic</v>
      </c>
      <c r="M521" s="16" t="s">
        <v>29</v>
      </c>
      <c r="N521" t="s">
        <v>58</v>
      </c>
      <c r="O521" t="s">
        <v>59</v>
      </c>
      <c r="P521" t="s">
        <v>73</v>
      </c>
      <c r="Q521" t="s">
        <v>61</v>
      </c>
      <c r="R521" t="s">
        <v>51</v>
      </c>
      <c r="S521" t="s">
        <v>88</v>
      </c>
      <c r="T521" t="s">
        <v>75</v>
      </c>
      <c r="U521" t="s">
        <v>52</v>
      </c>
      <c r="V521" t="s">
        <v>41</v>
      </c>
      <c r="W521" t="s">
        <v>76</v>
      </c>
      <c r="X521" t="s">
        <v>76</v>
      </c>
      <c r="Y521" t="s">
        <v>41</v>
      </c>
      <c r="Z521" t="s">
        <v>41</v>
      </c>
      <c r="AA521" t="s">
        <v>41</v>
      </c>
      <c r="AB521" t="s">
        <v>53</v>
      </c>
    </row>
    <row r="522" spans="1:28" x14ac:dyDescent="0.35">
      <c r="A522" t="s">
        <v>180</v>
      </c>
      <c r="B522" t="s">
        <v>55</v>
      </c>
      <c r="C522" t="s">
        <v>130</v>
      </c>
      <c r="D522" t="s">
        <v>92</v>
      </c>
      <c r="E522" s="15" t="str">
        <f t="shared" si="16"/>
        <v>Yes</v>
      </c>
      <c r="F522" s="16" t="s">
        <v>32</v>
      </c>
      <c r="G522">
        <v>81</v>
      </c>
      <c r="H522" t="s">
        <v>45</v>
      </c>
      <c r="I522" t="s">
        <v>121</v>
      </c>
      <c r="J522" t="s">
        <v>47</v>
      </c>
      <c r="K522" t="s">
        <v>48</v>
      </c>
      <c r="L522" s="15" t="str">
        <f t="shared" si="17"/>
        <v>Democratic</v>
      </c>
      <c r="M522" s="16" t="s">
        <v>29</v>
      </c>
      <c r="N522" t="s">
        <v>34</v>
      </c>
      <c r="O522" t="s">
        <v>59</v>
      </c>
      <c r="P522" t="s">
        <v>60</v>
      </c>
      <c r="Q522" t="s">
        <v>91</v>
      </c>
      <c r="R522" t="s">
        <v>51</v>
      </c>
      <c r="S522" t="s">
        <v>39</v>
      </c>
      <c r="T522" t="s">
        <v>39</v>
      </c>
      <c r="U522" t="s">
        <v>40</v>
      </c>
      <c r="V522" t="s">
        <v>41</v>
      </c>
      <c r="W522" t="s">
        <v>76</v>
      </c>
      <c r="X522" t="s">
        <v>41</v>
      </c>
      <c r="Y522" t="s">
        <v>41</v>
      </c>
      <c r="Z522" t="s">
        <v>41</v>
      </c>
      <c r="AA522" t="s">
        <v>76</v>
      </c>
      <c r="AB522" t="s">
        <v>53</v>
      </c>
    </row>
    <row r="523" spans="1:28" x14ac:dyDescent="0.35">
      <c r="A523" t="s">
        <v>43</v>
      </c>
      <c r="B523" t="s">
        <v>64</v>
      </c>
      <c r="C523" t="s">
        <v>28</v>
      </c>
      <c r="D523" t="s">
        <v>28</v>
      </c>
      <c r="E523" s="15" t="str">
        <f t="shared" si="16"/>
        <v>Yes</v>
      </c>
      <c r="F523" s="16" t="s">
        <v>29</v>
      </c>
      <c r="G523">
        <v>29</v>
      </c>
      <c r="H523" t="s">
        <v>170</v>
      </c>
      <c r="I523" t="s">
        <v>136</v>
      </c>
      <c r="J523" t="s">
        <v>32</v>
      </c>
      <c r="K523" t="s">
        <v>151</v>
      </c>
      <c r="L523" s="15" t="str">
        <f t="shared" si="17"/>
        <v>Democratic</v>
      </c>
      <c r="M523" s="16" t="s">
        <v>85</v>
      </c>
      <c r="N523" t="s">
        <v>34</v>
      </c>
      <c r="O523" t="s">
        <v>35</v>
      </c>
      <c r="P523" t="s">
        <v>95</v>
      </c>
      <c r="Q523" t="s">
        <v>108</v>
      </c>
      <c r="R523" t="s">
        <v>87</v>
      </c>
      <c r="S523" t="s">
        <v>88</v>
      </c>
      <c r="T523" t="s">
        <v>75</v>
      </c>
      <c r="U523" t="s">
        <v>68</v>
      </c>
      <c r="V523" t="s">
        <v>41</v>
      </c>
      <c r="W523" t="s">
        <v>41</v>
      </c>
      <c r="X523" t="s">
        <v>76</v>
      </c>
      <c r="Y523" t="s">
        <v>76</v>
      </c>
      <c r="Z523" t="s">
        <v>76</v>
      </c>
      <c r="AA523" t="s">
        <v>76</v>
      </c>
      <c r="AB523" t="s">
        <v>42</v>
      </c>
    </row>
    <row r="524" spans="1:28" x14ac:dyDescent="0.35">
      <c r="A524" t="s">
        <v>109</v>
      </c>
      <c r="B524" t="s">
        <v>123</v>
      </c>
      <c r="C524" t="s">
        <v>56</v>
      </c>
      <c r="D524" t="s">
        <v>56</v>
      </c>
      <c r="E524" s="15" t="str">
        <f t="shared" si="16"/>
        <v>Yes</v>
      </c>
      <c r="F524" s="16" t="s">
        <v>29</v>
      </c>
      <c r="G524">
        <v>61</v>
      </c>
      <c r="H524" t="s">
        <v>45</v>
      </c>
      <c r="I524" t="s">
        <v>120</v>
      </c>
      <c r="J524" t="s">
        <v>47</v>
      </c>
      <c r="K524" t="s">
        <v>48</v>
      </c>
      <c r="L524" s="15" t="str">
        <f t="shared" si="17"/>
        <v>Democratic</v>
      </c>
      <c r="M524" s="16" t="s">
        <v>29</v>
      </c>
      <c r="N524" t="s">
        <v>66</v>
      </c>
      <c r="O524" t="s">
        <v>59</v>
      </c>
      <c r="P524" t="s">
        <v>73</v>
      </c>
      <c r="Q524" t="s">
        <v>37</v>
      </c>
      <c r="R524" t="s">
        <v>87</v>
      </c>
      <c r="S524" t="s">
        <v>88</v>
      </c>
      <c r="T524" t="s">
        <v>39</v>
      </c>
      <c r="U524" t="s">
        <v>40</v>
      </c>
      <c r="V524" t="s">
        <v>76</v>
      </c>
      <c r="W524" t="s">
        <v>76</v>
      </c>
      <c r="X524" t="s">
        <v>76</v>
      </c>
      <c r="Y524" t="s">
        <v>41</v>
      </c>
      <c r="Z524" t="s">
        <v>41</v>
      </c>
      <c r="AA524" t="s">
        <v>76</v>
      </c>
      <c r="AB524" t="s">
        <v>69</v>
      </c>
    </row>
    <row r="525" spans="1:28" x14ac:dyDescent="0.35">
      <c r="A525" t="s">
        <v>109</v>
      </c>
      <c r="B525" t="s">
        <v>27</v>
      </c>
      <c r="C525" t="s">
        <v>28</v>
      </c>
      <c r="D525" t="s">
        <v>28</v>
      </c>
      <c r="E525" s="15" t="str">
        <f t="shared" si="16"/>
        <v>Yes</v>
      </c>
      <c r="F525" s="16" t="s">
        <v>29</v>
      </c>
      <c r="G525">
        <v>67</v>
      </c>
      <c r="H525" t="s">
        <v>83</v>
      </c>
      <c r="I525" t="s">
        <v>98</v>
      </c>
      <c r="J525" t="s">
        <v>47</v>
      </c>
      <c r="K525" t="s">
        <v>48</v>
      </c>
      <c r="L525" s="15" t="str">
        <f t="shared" si="17"/>
        <v>Democratic</v>
      </c>
      <c r="M525" s="16" t="s">
        <v>29</v>
      </c>
      <c r="N525" t="s">
        <v>34</v>
      </c>
      <c r="O525" t="s">
        <v>35</v>
      </c>
      <c r="P525" t="s">
        <v>60</v>
      </c>
      <c r="Q525" t="s">
        <v>61</v>
      </c>
      <c r="R525" t="s">
        <v>51</v>
      </c>
      <c r="S525" t="s">
        <v>62</v>
      </c>
      <c r="T525" t="s">
        <v>39</v>
      </c>
      <c r="U525" t="s">
        <v>40</v>
      </c>
      <c r="V525" t="s">
        <v>41</v>
      </c>
      <c r="W525" t="s">
        <v>76</v>
      </c>
      <c r="X525" t="s">
        <v>41</v>
      </c>
      <c r="Y525" t="s">
        <v>76</v>
      </c>
      <c r="Z525" t="s">
        <v>41</v>
      </c>
      <c r="AA525" t="s">
        <v>41</v>
      </c>
      <c r="AB525" t="s">
        <v>69</v>
      </c>
    </row>
    <row r="526" spans="1:28" x14ac:dyDescent="0.35">
      <c r="A526" t="s">
        <v>100</v>
      </c>
      <c r="B526" t="s">
        <v>123</v>
      </c>
      <c r="C526" t="s">
        <v>130</v>
      </c>
      <c r="D526" t="s">
        <v>44</v>
      </c>
      <c r="E526" s="15" t="str">
        <f t="shared" si="16"/>
        <v>No</v>
      </c>
      <c r="F526" s="16" t="s">
        <v>47</v>
      </c>
      <c r="G526">
        <v>49</v>
      </c>
      <c r="H526" t="s">
        <v>30</v>
      </c>
      <c r="I526" t="s">
        <v>98</v>
      </c>
      <c r="J526" t="s">
        <v>47</v>
      </c>
      <c r="K526" t="s">
        <v>48</v>
      </c>
      <c r="L526" s="15" t="str">
        <f t="shared" si="17"/>
        <v>Neither/Other (DO NOT READ)</v>
      </c>
      <c r="M526" s="16" t="s">
        <v>103</v>
      </c>
      <c r="N526" t="s">
        <v>78</v>
      </c>
      <c r="O526" t="s">
        <v>35</v>
      </c>
      <c r="P526" t="s">
        <v>73</v>
      </c>
      <c r="Q526" t="s">
        <v>61</v>
      </c>
      <c r="R526" t="s">
        <v>51</v>
      </c>
      <c r="S526" t="s">
        <v>88</v>
      </c>
      <c r="T526" t="s">
        <v>39</v>
      </c>
      <c r="U526" t="s">
        <v>52</v>
      </c>
      <c r="V526" t="s">
        <v>41</v>
      </c>
      <c r="W526" t="s">
        <v>41</v>
      </c>
      <c r="X526" t="s">
        <v>41</v>
      </c>
      <c r="Y526" t="s">
        <v>41</v>
      </c>
      <c r="Z526" t="s">
        <v>41</v>
      </c>
      <c r="AA526" t="s">
        <v>41</v>
      </c>
      <c r="AB526" t="s">
        <v>42</v>
      </c>
    </row>
    <row r="527" spans="1:28" x14ac:dyDescent="0.35">
      <c r="A527" t="s">
        <v>138</v>
      </c>
      <c r="B527" t="s">
        <v>101</v>
      </c>
      <c r="C527" t="s">
        <v>28</v>
      </c>
      <c r="D527" t="s">
        <v>28</v>
      </c>
      <c r="E527" s="15" t="str">
        <f t="shared" si="16"/>
        <v>Yes</v>
      </c>
      <c r="F527" s="16" t="s">
        <v>29</v>
      </c>
      <c r="G527">
        <v>65</v>
      </c>
      <c r="H527" t="s">
        <v>83</v>
      </c>
      <c r="I527" t="s">
        <v>57</v>
      </c>
      <c r="J527" t="s">
        <v>32</v>
      </c>
      <c r="K527" t="s">
        <v>33</v>
      </c>
      <c r="L527" s="15" t="str">
        <f t="shared" si="17"/>
        <v>Democratic</v>
      </c>
      <c r="M527" s="16" t="s">
        <v>29</v>
      </c>
      <c r="N527" t="s">
        <v>49</v>
      </c>
      <c r="O527" t="s">
        <v>59</v>
      </c>
      <c r="P527" t="s">
        <v>111</v>
      </c>
      <c r="Q527" t="s">
        <v>117</v>
      </c>
      <c r="R527" t="s">
        <v>87</v>
      </c>
      <c r="S527" t="s">
        <v>88</v>
      </c>
      <c r="T527" t="s">
        <v>75</v>
      </c>
      <c r="U527" t="s">
        <v>97</v>
      </c>
      <c r="V527" t="s">
        <v>76</v>
      </c>
      <c r="W527" t="s">
        <v>41</v>
      </c>
      <c r="X527" t="s">
        <v>76</v>
      </c>
      <c r="Y527" t="s">
        <v>41</v>
      </c>
      <c r="Z527" t="s">
        <v>41</v>
      </c>
      <c r="AA527" t="s">
        <v>76</v>
      </c>
      <c r="AB527" t="s">
        <v>42</v>
      </c>
    </row>
    <row r="528" spans="1:28" x14ac:dyDescent="0.35">
      <c r="A528" t="s">
        <v>109</v>
      </c>
      <c r="B528" t="s">
        <v>27</v>
      </c>
      <c r="C528" t="s">
        <v>56</v>
      </c>
      <c r="D528" t="s">
        <v>56</v>
      </c>
      <c r="E528" s="15" t="str">
        <f t="shared" si="16"/>
        <v>Yes</v>
      </c>
      <c r="F528" s="16" t="s">
        <v>29</v>
      </c>
      <c r="G528">
        <v>58</v>
      </c>
      <c r="H528" t="s">
        <v>106</v>
      </c>
      <c r="I528" t="s">
        <v>90</v>
      </c>
      <c r="J528" t="s">
        <v>47</v>
      </c>
      <c r="K528" t="s">
        <v>102</v>
      </c>
      <c r="L528" s="15" t="str">
        <f t="shared" si="17"/>
        <v>Democratic</v>
      </c>
      <c r="M528" s="16" t="s">
        <v>85</v>
      </c>
      <c r="N528" t="s">
        <v>78</v>
      </c>
      <c r="O528" t="s">
        <v>35</v>
      </c>
      <c r="P528" t="s">
        <v>127</v>
      </c>
      <c r="Q528" t="s">
        <v>61</v>
      </c>
      <c r="R528" t="s">
        <v>38</v>
      </c>
      <c r="S528" t="s">
        <v>39</v>
      </c>
      <c r="T528" t="s">
        <v>75</v>
      </c>
      <c r="U528" t="s">
        <v>40</v>
      </c>
      <c r="V528" t="s">
        <v>76</v>
      </c>
      <c r="W528" t="s">
        <v>41</v>
      </c>
      <c r="X528" t="s">
        <v>41</v>
      </c>
      <c r="Y528" t="s">
        <v>41</v>
      </c>
      <c r="Z528" t="s">
        <v>41</v>
      </c>
      <c r="AA528" t="s">
        <v>41</v>
      </c>
      <c r="AB528" t="s">
        <v>53</v>
      </c>
    </row>
    <row r="529" spans="1:28" x14ac:dyDescent="0.35">
      <c r="A529" t="s">
        <v>141</v>
      </c>
      <c r="B529" t="s">
        <v>123</v>
      </c>
      <c r="C529" t="s">
        <v>56</v>
      </c>
      <c r="D529" t="s">
        <v>28</v>
      </c>
      <c r="E529" s="15" t="str">
        <f t="shared" si="16"/>
        <v>Yes</v>
      </c>
      <c r="F529" s="16" t="s">
        <v>32</v>
      </c>
      <c r="G529">
        <v>35</v>
      </c>
      <c r="H529" t="s">
        <v>30</v>
      </c>
      <c r="I529" t="s">
        <v>31</v>
      </c>
      <c r="J529" t="s">
        <v>32</v>
      </c>
      <c r="K529" t="s">
        <v>33</v>
      </c>
      <c r="L529" s="15" t="str">
        <f t="shared" si="17"/>
        <v>Democratic</v>
      </c>
      <c r="M529" s="16" t="s">
        <v>29</v>
      </c>
      <c r="N529" t="s">
        <v>66</v>
      </c>
      <c r="O529" t="s">
        <v>59</v>
      </c>
      <c r="P529" t="s">
        <v>60</v>
      </c>
      <c r="Q529" t="s">
        <v>79</v>
      </c>
      <c r="R529" t="s">
        <v>38</v>
      </c>
      <c r="S529" t="s">
        <v>39</v>
      </c>
      <c r="T529" t="s">
        <v>39</v>
      </c>
      <c r="U529" t="s">
        <v>68</v>
      </c>
      <c r="V529" t="s">
        <v>41</v>
      </c>
      <c r="W529" t="s">
        <v>41</v>
      </c>
      <c r="X529" t="s">
        <v>76</v>
      </c>
      <c r="Y529" t="s">
        <v>41</v>
      </c>
      <c r="Z529" t="s">
        <v>41</v>
      </c>
      <c r="AA529" t="s">
        <v>76</v>
      </c>
      <c r="AB529" t="s">
        <v>69</v>
      </c>
    </row>
    <row r="530" spans="1:28" x14ac:dyDescent="0.35">
      <c r="A530" t="s">
        <v>143</v>
      </c>
      <c r="B530" t="s">
        <v>55</v>
      </c>
      <c r="C530" t="s">
        <v>81</v>
      </c>
      <c r="D530" t="s">
        <v>81</v>
      </c>
      <c r="E530" s="15" t="str">
        <f t="shared" si="16"/>
        <v>Yes</v>
      </c>
      <c r="F530" s="16" t="s">
        <v>29</v>
      </c>
      <c r="G530">
        <v>69</v>
      </c>
      <c r="H530" t="s">
        <v>83</v>
      </c>
      <c r="I530" t="s">
        <v>57</v>
      </c>
      <c r="J530" t="s">
        <v>47</v>
      </c>
      <c r="K530" t="s">
        <v>48</v>
      </c>
      <c r="L530" s="15" t="str">
        <f t="shared" si="17"/>
        <v>Democratic</v>
      </c>
      <c r="M530" s="16" t="s">
        <v>29</v>
      </c>
      <c r="N530" t="s">
        <v>49</v>
      </c>
      <c r="O530" t="s">
        <v>59</v>
      </c>
      <c r="P530" t="s">
        <v>60</v>
      </c>
      <c r="Q530" t="s">
        <v>91</v>
      </c>
      <c r="R530" t="s">
        <v>51</v>
      </c>
      <c r="S530" t="s">
        <v>39</v>
      </c>
      <c r="T530" t="s">
        <v>75</v>
      </c>
      <c r="U530" t="s">
        <v>40</v>
      </c>
      <c r="V530" t="s">
        <v>41</v>
      </c>
      <c r="W530" t="s">
        <v>41</v>
      </c>
      <c r="X530" t="s">
        <v>41</v>
      </c>
      <c r="Y530" t="s">
        <v>76</v>
      </c>
      <c r="Z530" t="s">
        <v>41</v>
      </c>
      <c r="AA530" t="s">
        <v>41</v>
      </c>
      <c r="AB530" t="s">
        <v>69</v>
      </c>
    </row>
    <row r="531" spans="1:28" x14ac:dyDescent="0.35">
      <c r="A531" t="s">
        <v>141</v>
      </c>
      <c r="B531" t="s">
        <v>55</v>
      </c>
      <c r="C531" t="s">
        <v>56</v>
      </c>
      <c r="D531" t="s">
        <v>56</v>
      </c>
      <c r="E531" s="15" t="str">
        <f t="shared" si="16"/>
        <v>Yes</v>
      </c>
      <c r="F531" s="16" t="s">
        <v>29</v>
      </c>
      <c r="G531">
        <v>69</v>
      </c>
      <c r="H531" t="s">
        <v>106</v>
      </c>
      <c r="I531" t="s">
        <v>31</v>
      </c>
      <c r="J531" t="s">
        <v>32</v>
      </c>
      <c r="K531" t="s">
        <v>33</v>
      </c>
      <c r="L531" s="15" t="str">
        <f t="shared" si="17"/>
        <v>Democratic</v>
      </c>
      <c r="M531" s="16" t="s">
        <v>85</v>
      </c>
      <c r="N531" t="s">
        <v>34</v>
      </c>
      <c r="O531" t="s">
        <v>35</v>
      </c>
      <c r="P531" t="s">
        <v>60</v>
      </c>
      <c r="Q531" t="s">
        <v>86</v>
      </c>
      <c r="R531" t="s">
        <v>37</v>
      </c>
      <c r="S531" t="s">
        <v>62</v>
      </c>
      <c r="T531" t="s">
        <v>62</v>
      </c>
      <c r="U531" t="s">
        <v>52</v>
      </c>
      <c r="V531" t="s">
        <v>37</v>
      </c>
      <c r="W531" t="s">
        <v>37</v>
      </c>
      <c r="X531" t="s">
        <v>37</v>
      </c>
      <c r="Y531" t="s">
        <v>41</v>
      </c>
      <c r="Z531" t="s">
        <v>37</v>
      </c>
      <c r="AA531" t="s">
        <v>37</v>
      </c>
      <c r="AB531" t="s">
        <v>53</v>
      </c>
    </row>
    <row r="532" spans="1:28" x14ac:dyDescent="0.35">
      <c r="A532" t="s">
        <v>141</v>
      </c>
      <c r="B532" t="s">
        <v>150</v>
      </c>
      <c r="C532" t="s">
        <v>44</v>
      </c>
      <c r="D532" t="s">
        <v>44</v>
      </c>
      <c r="E532" s="15" t="str">
        <f t="shared" si="16"/>
        <v>Yes</v>
      </c>
      <c r="F532" s="16" t="s">
        <v>29</v>
      </c>
      <c r="G532">
        <v>33</v>
      </c>
      <c r="H532" t="s">
        <v>106</v>
      </c>
      <c r="I532" t="s">
        <v>120</v>
      </c>
      <c r="J532" t="s">
        <v>32</v>
      </c>
      <c r="K532" t="s">
        <v>33</v>
      </c>
      <c r="L532" s="15" t="str">
        <f t="shared" si="17"/>
        <v>Neither/Other (DO NOT READ)</v>
      </c>
      <c r="M532" s="16" t="s">
        <v>103</v>
      </c>
      <c r="N532" t="s">
        <v>78</v>
      </c>
      <c r="O532" t="s">
        <v>35</v>
      </c>
      <c r="P532" t="s">
        <v>95</v>
      </c>
      <c r="Q532" t="s">
        <v>37</v>
      </c>
      <c r="R532" t="s">
        <v>51</v>
      </c>
      <c r="S532" t="s">
        <v>88</v>
      </c>
      <c r="T532" t="s">
        <v>62</v>
      </c>
      <c r="U532" t="s">
        <v>52</v>
      </c>
      <c r="V532" t="s">
        <v>41</v>
      </c>
      <c r="W532" t="s">
        <v>41</v>
      </c>
      <c r="X532" t="s">
        <v>76</v>
      </c>
      <c r="Y532" t="s">
        <v>41</v>
      </c>
      <c r="Z532" t="s">
        <v>41</v>
      </c>
      <c r="AA532" t="s">
        <v>41</v>
      </c>
      <c r="AB532" t="s">
        <v>53</v>
      </c>
    </row>
    <row r="533" spans="1:28" x14ac:dyDescent="0.35">
      <c r="A533" t="s">
        <v>145</v>
      </c>
      <c r="B533" t="s">
        <v>64</v>
      </c>
      <c r="C533" t="s">
        <v>56</v>
      </c>
      <c r="D533" t="s">
        <v>56</v>
      </c>
      <c r="E533" s="15" t="str">
        <f t="shared" si="16"/>
        <v>Yes</v>
      </c>
      <c r="F533" s="16" t="s">
        <v>29</v>
      </c>
      <c r="G533">
        <v>35</v>
      </c>
      <c r="H533" t="s">
        <v>106</v>
      </c>
      <c r="I533" t="s">
        <v>136</v>
      </c>
      <c r="J533" t="s">
        <v>47</v>
      </c>
      <c r="K533" t="s">
        <v>48</v>
      </c>
      <c r="L533" s="15" t="str">
        <f t="shared" si="17"/>
        <v>Republican</v>
      </c>
      <c r="M533" s="16" t="s">
        <v>72</v>
      </c>
      <c r="N533" t="s">
        <v>78</v>
      </c>
      <c r="O533" t="s">
        <v>35</v>
      </c>
      <c r="P533" t="s">
        <v>73</v>
      </c>
      <c r="Q533" t="s">
        <v>115</v>
      </c>
      <c r="R533" t="s">
        <v>87</v>
      </c>
      <c r="S533" t="s">
        <v>39</v>
      </c>
      <c r="T533" t="s">
        <v>75</v>
      </c>
      <c r="U533" t="s">
        <v>97</v>
      </c>
      <c r="V533" t="s">
        <v>41</v>
      </c>
      <c r="W533" t="s">
        <v>41</v>
      </c>
      <c r="X533" t="s">
        <v>76</v>
      </c>
      <c r="Y533" t="s">
        <v>76</v>
      </c>
      <c r="Z533" t="s">
        <v>76</v>
      </c>
      <c r="AA533" t="s">
        <v>76</v>
      </c>
      <c r="AB533" t="s">
        <v>53</v>
      </c>
    </row>
    <row r="534" spans="1:28" x14ac:dyDescent="0.35">
      <c r="A534" t="s">
        <v>141</v>
      </c>
      <c r="B534" t="s">
        <v>101</v>
      </c>
      <c r="C534" t="s">
        <v>28</v>
      </c>
      <c r="D534" t="s">
        <v>28</v>
      </c>
      <c r="E534" s="15" t="str">
        <f t="shared" si="16"/>
        <v>Yes</v>
      </c>
      <c r="F534" s="16" t="s">
        <v>29</v>
      </c>
      <c r="G534">
        <v>40</v>
      </c>
      <c r="H534" t="s">
        <v>30</v>
      </c>
      <c r="I534" t="s">
        <v>90</v>
      </c>
      <c r="J534" t="s">
        <v>47</v>
      </c>
      <c r="K534" t="s">
        <v>48</v>
      </c>
      <c r="L534" s="15" t="str">
        <f t="shared" si="17"/>
        <v>Democratic</v>
      </c>
      <c r="M534" s="16" t="s">
        <v>85</v>
      </c>
      <c r="N534" t="s">
        <v>78</v>
      </c>
      <c r="O534" t="s">
        <v>35</v>
      </c>
      <c r="P534" t="s">
        <v>36</v>
      </c>
      <c r="Q534" t="s">
        <v>61</v>
      </c>
      <c r="R534" t="s">
        <v>51</v>
      </c>
      <c r="S534" t="s">
        <v>88</v>
      </c>
      <c r="T534" t="s">
        <v>75</v>
      </c>
      <c r="U534" t="s">
        <v>40</v>
      </c>
      <c r="V534" t="s">
        <v>76</v>
      </c>
      <c r="W534" t="s">
        <v>41</v>
      </c>
      <c r="X534" t="s">
        <v>41</v>
      </c>
      <c r="Y534" t="s">
        <v>76</v>
      </c>
      <c r="Z534" t="s">
        <v>76</v>
      </c>
      <c r="AA534" t="s">
        <v>76</v>
      </c>
      <c r="AB534" t="s">
        <v>69</v>
      </c>
    </row>
    <row r="535" spans="1:28" x14ac:dyDescent="0.35">
      <c r="A535" t="s">
        <v>99</v>
      </c>
      <c r="B535" t="s">
        <v>27</v>
      </c>
      <c r="C535" t="s">
        <v>44</v>
      </c>
      <c r="D535" t="s">
        <v>28</v>
      </c>
      <c r="E535" s="15" t="str">
        <f t="shared" si="16"/>
        <v>Yes</v>
      </c>
      <c r="F535" s="16" t="s">
        <v>32</v>
      </c>
      <c r="G535">
        <v>43</v>
      </c>
      <c r="H535" t="s">
        <v>45</v>
      </c>
      <c r="I535" t="s">
        <v>84</v>
      </c>
      <c r="J535" t="s">
        <v>47</v>
      </c>
      <c r="K535" t="s">
        <v>48</v>
      </c>
      <c r="L535" s="15" t="str">
        <f t="shared" si="17"/>
        <v>Democratic</v>
      </c>
      <c r="M535" s="16" t="s">
        <v>85</v>
      </c>
      <c r="N535" t="s">
        <v>66</v>
      </c>
      <c r="O535" t="s">
        <v>59</v>
      </c>
      <c r="P535" t="s">
        <v>60</v>
      </c>
      <c r="Q535" t="s">
        <v>86</v>
      </c>
      <c r="R535" t="s">
        <v>87</v>
      </c>
      <c r="S535" t="s">
        <v>39</v>
      </c>
      <c r="T535" t="s">
        <v>75</v>
      </c>
      <c r="U535" t="s">
        <v>52</v>
      </c>
      <c r="V535" t="s">
        <v>41</v>
      </c>
      <c r="W535" t="s">
        <v>76</v>
      </c>
      <c r="X535" t="s">
        <v>76</v>
      </c>
      <c r="Y535" t="s">
        <v>41</v>
      </c>
      <c r="Z535" t="s">
        <v>41</v>
      </c>
      <c r="AA535" t="s">
        <v>41</v>
      </c>
      <c r="AB535" t="s">
        <v>42</v>
      </c>
    </row>
    <row r="536" spans="1:28" x14ac:dyDescent="0.35">
      <c r="A536" t="s">
        <v>134</v>
      </c>
      <c r="B536" t="s">
        <v>101</v>
      </c>
      <c r="C536" t="s">
        <v>81</v>
      </c>
      <c r="D536" t="s">
        <v>81</v>
      </c>
      <c r="E536" s="15" t="str">
        <f t="shared" si="16"/>
        <v>Yes</v>
      </c>
      <c r="F536" s="16" t="s">
        <v>29</v>
      </c>
      <c r="G536">
        <v>58</v>
      </c>
      <c r="H536" t="s">
        <v>83</v>
      </c>
      <c r="I536" t="s">
        <v>90</v>
      </c>
      <c r="J536" t="s">
        <v>47</v>
      </c>
      <c r="K536" t="s">
        <v>102</v>
      </c>
      <c r="L536" s="15" t="str">
        <f t="shared" si="17"/>
        <v>Democratic</v>
      </c>
      <c r="M536" s="16" t="s">
        <v>29</v>
      </c>
      <c r="N536" t="s">
        <v>78</v>
      </c>
      <c r="O536" t="s">
        <v>35</v>
      </c>
      <c r="P536" t="s">
        <v>36</v>
      </c>
      <c r="Q536" t="s">
        <v>61</v>
      </c>
      <c r="R536" t="s">
        <v>87</v>
      </c>
      <c r="S536" t="s">
        <v>39</v>
      </c>
      <c r="T536" t="s">
        <v>39</v>
      </c>
      <c r="U536" t="s">
        <v>40</v>
      </c>
      <c r="V536" t="s">
        <v>41</v>
      </c>
      <c r="W536" t="s">
        <v>41</v>
      </c>
      <c r="X536" t="s">
        <v>41</v>
      </c>
      <c r="Y536" t="s">
        <v>41</v>
      </c>
      <c r="Z536" t="s">
        <v>41</v>
      </c>
      <c r="AA536" t="s">
        <v>41</v>
      </c>
      <c r="AB536" t="s">
        <v>69</v>
      </c>
    </row>
    <row r="537" spans="1:28" x14ac:dyDescent="0.35">
      <c r="A537" t="s">
        <v>118</v>
      </c>
      <c r="B537" t="s">
        <v>27</v>
      </c>
      <c r="C537" t="s">
        <v>28</v>
      </c>
      <c r="D537" t="s">
        <v>28</v>
      </c>
      <c r="E537" s="15" t="str">
        <f t="shared" si="16"/>
        <v>Yes</v>
      </c>
      <c r="F537" s="16" t="s">
        <v>29</v>
      </c>
      <c r="G537">
        <v>38</v>
      </c>
      <c r="H537" t="s">
        <v>30</v>
      </c>
      <c r="I537" t="s">
        <v>31</v>
      </c>
      <c r="J537" t="s">
        <v>47</v>
      </c>
      <c r="K537" t="s">
        <v>48</v>
      </c>
      <c r="L537" s="15" t="str">
        <f t="shared" si="17"/>
        <v>Democratic</v>
      </c>
      <c r="M537" s="16" t="s">
        <v>29</v>
      </c>
      <c r="N537" t="s">
        <v>78</v>
      </c>
      <c r="O537" t="s">
        <v>59</v>
      </c>
      <c r="P537" t="s">
        <v>73</v>
      </c>
      <c r="Q537" t="s">
        <v>74</v>
      </c>
      <c r="R537" t="s">
        <v>51</v>
      </c>
      <c r="S537" t="s">
        <v>88</v>
      </c>
      <c r="T537" t="s">
        <v>75</v>
      </c>
      <c r="U537" t="s">
        <v>40</v>
      </c>
      <c r="V537" t="s">
        <v>41</v>
      </c>
      <c r="W537" t="s">
        <v>76</v>
      </c>
      <c r="X537" t="s">
        <v>41</v>
      </c>
      <c r="Y537" t="s">
        <v>76</v>
      </c>
      <c r="Z537" t="s">
        <v>41</v>
      </c>
      <c r="AA537" t="s">
        <v>76</v>
      </c>
      <c r="AB537" t="s">
        <v>42</v>
      </c>
    </row>
    <row r="538" spans="1:28" x14ac:dyDescent="0.35">
      <c r="A538" t="s">
        <v>54</v>
      </c>
      <c r="B538" t="s">
        <v>27</v>
      </c>
      <c r="C538" t="s">
        <v>56</v>
      </c>
      <c r="D538" t="s">
        <v>56</v>
      </c>
      <c r="E538" s="15" t="str">
        <f t="shared" si="16"/>
        <v>Yes</v>
      </c>
      <c r="F538" s="16" t="s">
        <v>29</v>
      </c>
      <c r="G538">
        <v>41</v>
      </c>
      <c r="H538" t="s">
        <v>30</v>
      </c>
      <c r="I538" t="s">
        <v>31</v>
      </c>
      <c r="J538" t="s">
        <v>47</v>
      </c>
      <c r="K538" t="s">
        <v>102</v>
      </c>
      <c r="L538" s="15" t="str">
        <f t="shared" si="17"/>
        <v>Democratic</v>
      </c>
      <c r="M538" s="16" t="s">
        <v>29</v>
      </c>
      <c r="N538" t="s">
        <v>58</v>
      </c>
      <c r="O538" t="s">
        <v>59</v>
      </c>
      <c r="P538" t="s">
        <v>73</v>
      </c>
      <c r="Q538" t="s">
        <v>61</v>
      </c>
      <c r="R538" t="s">
        <v>51</v>
      </c>
      <c r="S538" t="s">
        <v>62</v>
      </c>
      <c r="T538" t="s">
        <v>62</v>
      </c>
      <c r="U538" t="s">
        <v>40</v>
      </c>
      <c r="V538" t="s">
        <v>41</v>
      </c>
      <c r="W538" t="s">
        <v>41</v>
      </c>
      <c r="X538" t="s">
        <v>41</v>
      </c>
      <c r="Y538" t="s">
        <v>41</v>
      </c>
      <c r="Z538" t="s">
        <v>41</v>
      </c>
      <c r="AA538" t="s">
        <v>41</v>
      </c>
      <c r="AB538" t="s">
        <v>69</v>
      </c>
    </row>
    <row r="539" spans="1:28" x14ac:dyDescent="0.35">
      <c r="A539" t="s">
        <v>145</v>
      </c>
      <c r="B539" t="s">
        <v>27</v>
      </c>
      <c r="C539" t="s">
        <v>92</v>
      </c>
      <c r="D539" t="s">
        <v>92</v>
      </c>
      <c r="E539" s="15" t="str">
        <f t="shared" si="16"/>
        <v>Yes</v>
      </c>
      <c r="F539" s="16" t="s">
        <v>29</v>
      </c>
      <c r="G539">
        <v>52</v>
      </c>
      <c r="H539" t="s">
        <v>71</v>
      </c>
      <c r="I539" t="s">
        <v>90</v>
      </c>
      <c r="J539" t="s">
        <v>47</v>
      </c>
      <c r="K539" t="s">
        <v>48</v>
      </c>
      <c r="L539" s="15" t="str">
        <f t="shared" si="17"/>
        <v>Democratic</v>
      </c>
      <c r="M539" s="16" t="s">
        <v>29</v>
      </c>
      <c r="N539" t="s">
        <v>78</v>
      </c>
      <c r="O539" t="s">
        <v>59</v>
      </c>
      <c r="P539" t="s">
        <v>73</v>
      </c>
      <c r="Q539" t="s">
        <v>108</v>
      </c>
      <c r="R539" t="s">
        <v>51</v>
      </c>
      <c r="S539" t="s">
        <v>39</v>
      </c>
      <c r="T539" t="s">
        <v>39</v>
      </c>
      <c r="U539" t="s">
        <v>40</v>
      </c>
      <c r="V539" t="s">
        <v>41</v>
      </c>
      <c r="W539" t="s">
        <v>41</v>
      </c>
      <c r="X539" t="s">
        <v>41</v>
      </c>
      <c r="Y539" t="s">
        <v>41</v>
      </c>
      <c r="Z539" t="s">
        <v>76</v>
      </c>
      <c r="AA539" t="s">
        <v>41</v>
      </c>
      <c r="AB539" t="s">
        <v>53</v>
      </c>
    </row>
    <row r="540" spans="1:28" x14ac:dyDescent="0.35">
      <c r="A540" t="s">
        <v>169</v>
      </c>
      <c r="B540" t="s">
        <v>64</v>
      </c>
      <c r="C540" t="s">
        <v>56</v>
      </c>
      <c r="D540" t="s">
        <v>56</v>
      </c>
      <c r="E540" s="15" t="str">
        <f t="shared" si="16"/>
        <v>Yes</v>
      </c>
      <c r="F540" s="16" t="s">
        <v>29</v>
      </c>
      <c r="G540">
        <v>26</v>
      </c>
      <c r="H540" t="s">
        <v>45</v>
      </c>
      <c r="I540" t="s">
        <v>90</v>
      </c>
      <c r="J540" t="s">
        <v>47</v>
      </c>
      <c r="K540" t="s">
        <v>48</v>
      </c>
      <c r="L540" s="15" t="str">
        <f t="shared" si="17"/>
        <v>Democratic</v>
      </c>
      <c r="M540" s="16" t="s">
        <v>29</v>
      </c>
      <c r="N540" t="s">
        <v>49</v>
      </c>
      <c r="O540" t="s">
        <v>35</v>
      </c>
      <c r="P540" t="s">
        <v>36</v>
      </c>
      <c r="Q540" t="s">
        <v>61</v>
      </c>
      <c r="R540" t="s">
        <v>51</v>
      </c>
      <c r="S540" t="s">
        <v>39</v>
      </c>
      <c r="T540" t="s">
        <v>75</v>
      </c>
      <c r="U540" t="s">
        <v>52</v>
      </c>
      <c r="V540" t="s">
        <v>41</v>
      </c>
      <c r="W540" t="s">
        <v>41</v>
      </c>
      <c r="X540" t="s">
        <v>41</v>
      </c>
      <c r="Y540" t="s">
        <v>41</v>
      </c>
      <c r="Z540" t="s">
        <v>41</v>
      </c>
      <c r="AA540" t="s">
        <v>41</v>
      </c>
      <c r="AB540" t="s">
        <v>42</v>
      </c>
    </row>
    <row r="541" spans="1:28" x14ac:dyDescent="0.35">
      <c r="A541" t="s">
        <v>141</v>
      </c>
      <c r="B541" t="s">
        <v>27</v>
      </c>
      <c r="C541" t="s">
        <v>44</v>
      </c>
      <c r="D541" t="s">
        <v>92</v>
      </c>
      <c r="E541" s="15" t="str">
        <f t="shared" si="16"/>
        <v>Yes</v>
      </c>
      <c r="F541" s="16" t="s">
        <v>32</v>
      </c>
      <c r="G541">
        <v>48</v>
      </c>
      <c r="H541" t="s">
        <v>71</v>
      </c>
      <c r="I541" t="s">
        <v>93</v>
      </c>
      <c r="J541" t="s">
        <v>47</v>
      </c>
      <c r="K541" t="s">
        <v>122</v>
      </c>
      <c r="L541" s="15" t="str">
        <f t="shared" si="17"/>
        <v>Republican</v>
      </c>
      <c r="M541" s="16" t="s">
        <v>72</v>
      </c>
      <c r="N541" t="s">
        <v>78</v>
      </c>
      <c r="O541" t="s">
        <v>35</v>
      </c>
      <c r="P541" t="s">
        <v>95</v>
      </c>
      <c r="Q541" t="s">
        <v>91</v>
      </c>
      <c r="R541" t="s">
        <v>87</v>
      </c>
      <c r="S541" t="s">
        <v>39</v>
      </c>
      <c r="T541" t="s">
        <v>39</v>
      </c>
      <c r="U541" t="s">
        <v>40</v>
      </c>
      <c r="V541" t="s">
        <v>41</v>
      </c>
      <c r="W541" t="s">
        <v>76</v>
      </c>
      <c r="X541" t="s">
        <v>76</v>
      </c>
      <c r="Y541" t="s">
        <v>41</v>
      </c>
      <c r="Z541" t="s">
        <v>41</v>
      </c>
      <c r="AA541" t="s">
        <v>41</v>
      </c>
      <c r="AB541" t="s">
        <v>69</v>
      </c>
    </row>
    <row r="542" spans="1:28" x14ac:dyDescent="0.35">
      <c r="A542" t="s">
        <v>165</v>
      </c>
      <c r="B542" t="s">
        <v>27</v>
      </c>
      <c r="C542" t="s">
        <v>130</v>
      </c>
      <c r="D542" t="s">
        <v>130</v>
      </c>
      <c r="E542" s="15" t="str">
        <f t="shared" si="16"/>
        <v>Yes</v>
      </c>
      <c r="F542" s="16" t="s">
        <v>29</v>
      </c>
      <c r="G542">
        <v>48</v>
      </c>
      <c r="H542" t="s">
        <v>83</v>
      </c>
      <c r="I542" t="s">
        <v>90</v>
      </c>
      <c r="J542" t="s">
        <v>47</v>
      </c>
      <c r="K542" t="s">
        <v>48</v>
      </c>
      <c r="L542" s="15" t="str">
        <f t="shared" si="17"/>
        <v>Democratic</v>
      </c>
      <c r="M542" s="16" t="s">
        <v>29</v>
      </c>
      <c r="N542" t="s">
        <v>49</v>
      </c>
      <c r="O542" t="s">
        <v>35</v>
      </c>
      <c r="P542" t="s">
        <v>60</v>
      </c>
      <c r="Q542" t="s">
        <v>117</v>
      </c>
      <c r="R542" t="s">
        <v>67</v>
      </c>
      <c r="S542" t="s">
        <v>39</v>
      </c>
      <c r="T542" t="s">
        <v>39</v>
      </c>
      <c r="U542" t="s">
        <v>40</v>
      </c>
      <c r="V542" t="s">
        <v>41</v>
      </c>
      <c r="W542" t="s">
        <v>41</v>
      </c>
      <c r="X542" t="s">
        <v>41</v>
      </c>
      <c r="Y542" t="s">
        <v>41</v>
      </c>
      <c r="Z542" t="s">
        <v>41</v>
      </c>
      <c r="AA542" t="s">
        <v>41</v>
      </c>
      <c r="AB542" t="s">
        <v>69</v>
      </c>
    </row>
    <row r="543" spans="1:28" x14ac:dyDescent="0.35">
      <c r="A543" t="s">
        <v>180</v>
      </c>
      <c r="B543" t="s">
        <v>150</v>
      </c>
      <c r="C543" t="s">
        <v>81</v>
      </c>
      <c r="D543" t="s">
        <v>81</v>
      </c>
      <c r="E543" s="15" t="str">
        <f t="shared" si="16"/>
        <v>Yes</v>
      </c>
      <c r="F543" s="16" t="s">
        <v>29</v>
      </c>
      <c r="G543">
        <v>67</v>
      </c>
      <c r="H543" t="s">
        <v>106</v>
      </c>
      <c r="I543" t="s">
        <v>136</v>
      </c>
      <c r="J543" t="s">
        <v>47</v>
      </c>
      <c r="K543" t="s">
        <v>102</v>
      </c>
      <c r="L543" s="15" t="str">
        <f t="shared" si="17"/>
        <v>Democratic</v>
      </c>
      <c r="M543" s="16" t="s">
        <v>85</v>
      </c>
      <c r="N543" t="s">
        <v>58</v>
      </c>
      <c r="O543" t="s">
        <v>59</v>
      </c>
      <c r="P543" t="s">
        <v>95</v>
      </c>
      <c r="Q543" t="s">
        <v>37</v>
      </c>
      <c r="R543" t="s">
        <v>38</v>
      </c>
      <c r="S543" t="s">
        <v>88</v>
      </c>
      <c r="T543" t="s">
        <v>75</v>
      </c>
      <c r="U543" t="s">
        <v>68</v>
      </c>
      <c r="V543" t="s">
        <v>76</v>
      </c>
      <c r="W543" t="s">
        <v>76</v>
      </c>
      <c r="X543" t="s">
        <v>76</v>
      </c>
      <c r="Y543" t="s">
        <v>76</v>
      </c>
      <c r="Z543" t="s">
        <v>76</v>
      </c>
      <c r="AA543" t="s">
        <v>76</v>
      </c>
      <c r="AB543" t="s">
        <v>42</v>
      </c>
    </row>
    <row r="544" spans="1:28" x14ac:dyDescent="0.35">
      <c r="A544" t="s">
        <v>145</v>
      </c>
      <c r="B544" t="s">
        <v>27</v>
      </c>
      <c r="C544" t="s">
        <v>44</v>
      </c>
      <c r="D544" t="s">
        <v>28</v>
      </c>
      <c r="E544" s="15" t="str">
        <f t="shared" si="16"/>
        <v>Yes</v>
      </c>
      <c r="F544" s="16" t="s">
        <v>32</v>
      </c>
      <c r="G544">
        <v>43</v>
      </c>
      <c r="H544" t="s">
        <v>45</v>
      </c>
      <c r="I544" t="s">
        <v>93</v>
      </c>
      <c r="J544" t="s">
        <v>47</v>
      </c>
      <c r="K544" t="s">
        <v>48</v>
      </c>
      <c r="L544" s="15" t="str">
        <f t="shared" si="17"/>
        <v>Democratic</v>
      </c>
      <c r="M544" s="16" t="s">
        <v>29</v>
      </c>
      <c r="N544" t="s">
        <v>78</v>
      </c>
      <c r="O544" t="s">
        <v>35</v>
      </c>
      <c r="P544" t="s">
        <v>60</v>
      </c>
      <c r="Q544" t="s">
        <v>50</v>
      </c>
      <c r="R544" t="s">
        <v>51</v>
      </c>
      <c r="S544" t="s">
        <v>39</v>
      </c>
      <c r="T544" t="s">
        <v>39</v>
      </c>
      <c r="U544" t="s">
        <v>68</v>
      </c>
      <c r="V544" t="s">
        <v>41</v>
      </c>
      <c r="W544" t="s">
        <v>41</v>
      </c>
      <c r="X544" t="s">
        <v>41</v>
      </c>
      <c r="Y544" t="s">
        <v>41</v>
      </c>
      <c r="Z544" t="s">
        <v>41</v>
      </c>
      <c r="AA544" t="s">
        <v>41</v>
      </c>
      <c r="AB544" t="s">
        <v>42</v>
      </c>
    </row>
    <row r="545" spans="1:28" x14ac:dyDescent="0.35">
      <c r="A545" t="s">
        <v>141</v>
      </c>
      <c r="B545" t="s">
        <v>27</v>
      </c>
      <c r="C545" t="s">
        <v>56</v>
      </c>
      <c r="D545" t="s">
        <v>56</v>
      </c>
      <c r="E545" s="15" t="str">
        <f t="shared" si="16"/>
        <v>Yes</v>
      </c>
      <c r="F545" s="16" t="s">
        <v>29</v>
      </c>
      <c r="G545">
        <v>55</v>
      </c>
      <c r="H545" t="s">
        <v>83</v>
      </c>
      <c r="I545" t="s">
        <v>90</v>
      </c>
      <c r="J545" t="s">
        <v>32</v>
      </c>
      <c r="K545" t="s">
        <v>151</v>
      </c>
      <c r="L545" s="15" t="str">
        <f t="shared" si="17"/>
        <v>Democratic</v>
      </c>
      <c r="M545" s="16" t="s">
        <v>29</v>
      </c>
      <c r="N545" t="s">
        <v>78</v>
      </c>
      <c r="O545" t="s">
        <v>59</v>
      </c>
      <c r="P545" t="s">
        <v>133</v>
      </c>
      <c r="Q545" t="s">
        <v>91</v>
      </c>
      <c r="R545" t="s">
        <v>87</v>
      </c>
      <c r="S545" t="s">
        <v>39</v>
      </c>
      <c r="T545" t="s">
        <v>39</v>
      </c>
      <c r="U545" t="s">
        <v>40</v>
      </c>
      <c r="V545" t="s">
        <v>76</v>
      </c>
      <c r="W545" t="s">
        <v>76</v>
      </c>
      <c r="X545" t="s">
        <v>76</v>
      </c>
      <c r="Y545" t="s">
        <v>41</v>
      </c>
      <c r="Z545" t="s">
        <v>41</v>
      </c>
      <c r="AA545" t="s">
        <v>41</v>
      </c>
      <c r="AB545" t="s">
        <v>53</v>
      </c>
    </row>
    <row r="546" spans="1:28" x14ac:dyDescent="0.35">
      <c r="A546" t="s">
        <v>145</v>
      </c>
      <c r="B546" t="s">
        <v>64</v>
      </c>
      <c r="C546" t="s">
        <v>28</v>
      </c>
      <c r="D546" t="s">
        <v>28</v>
      </c>
      <c r="E546" s="15" t="str">
        <f t="shared" si="16"/>
        <v>Yes</v>
      </c>
      <c r="F546" s="16" t="s">
        <v>29</v>
      </c>
      <c r="G546">
        <v>26</v>
      </c>
      <c r="H546" t="s">
        <v>71</v>
      </c>
      <c r="I546" t="s">
        <v>121</v>
      </c>
      <c r="J546" t="s">
        <v>32</v>
      </c>
      <c r="K546" t="s">
        <v>33</v>
      </c>
      <c r="L546" s="15" t="str">
        <f t="shared" si="17"/>
        <v>Democratic</v>
      </c>
      <c r="M546" s="16" t="s">
        <v>85</v>
      </c>
      <c r="N546" t="s">
        <v>78</v>
      </c>
      <c r="O546" t="s">
        <v>59</v>
      </c>
      <c r="P546" t="s">
        <v>95</v>
      </c>
      <c r="Q546" t="s">
        <v>61</v>
      </c>
      <c r="R546" t="s">
        <v>87</v>
      </c>
      <c r="S546" t="s">
        <v>39</v>
      </c>
      <c r="T546" t="s">
        <v>39</v>
      </c>
      <c r="U546" t="s">
        <v>40</v>
      </c>
      <c r="V546" t="s">
        <v>41</v>
      </c>
      <c r="W546" t="s">
        <v>41</v>
      </c>
      <c r="X546" t="s">
        <v>76</v>
      </c>
      <c r="Y546" t="s">
        <v>76</v>
      </c>
      <c r="Z546" t="s">
        <v>76</v>
      </c>
      <c r="AA546" t="s">
        <v>76</v>
      </c>
      <c r="AB546" t="s">
        <v>69</v>
      </c>
    </row>
    <row r="547" spans="1:28" x14ac:dyDescent="0.35">
      <c r="A547" t="s">
        <v>141</v>
      </c>
      <c r="B547" t="s">
        <v>27</v>
      </c>
      <c r="C547" t="s">
        <v>44</v>
      </c>
      <c r="D547" t="s">
        <v>44</v>
      </c>
      <c r="E547" s="15" t="str">
        <f t="shared" si="16"/>
        <v>Yes</v>
      </c>
      <c r="F547" s="16" t="s">
        <v>29</v>
      </c>
      <c r="G547">
        <v>50</v>
      </c>
      <c r="H547" t="s">
        <v>30</v>
      </c>
      <c r="I547" t="s">
        <v>98</v>
      </c>
      <c r="J547" t="s">
        <v>32</v>
      </c>
      <c r="K547" t="s">
        <v>33</v>
      </c>
      <c r="L547" s="15" t="str">
        <f t="shared" si="17"/>
        <v>Democratic</v>
      </c>
      <c r="M547" s="16" t="s">
        <v>29</v>
      </c>
      <c r="N547" t="s">
        <v>66</v>
      </c>
      <c r="O547" t="s">
        <v>35</v>
      </c>
      <c r="P547" t="s">
        <v>60</v>
      </c>
      <c r="Q547" t="s">
        <v>61</v>
      </c>
      <c r="R547" t="s">
        <v>51</v>
      </c>
      <c r="S547" t="s">
        <v>88</v>
      </c>
      <c r="T547" t="s">
        <v>39</v>
      </c>
      <c r="U547" t="s">
        <v>52</v>
      </c>
      <c r="V547" t="s">
        <v>41</v>
      </c>
      <c r="W547" t="s">
        <v>41</v>
      </c>
      <c r="X547" t="s">
        <v>41</v>
      </c>
      <c r="Y547" t="s">
        <v>41</v>
      </c>
      <c r="Z547" t="s">
        <v>41</v>
      </c>
      <c r="AA547" t="s">
        <v>41</v>
      </c>
      <c r="AB547" t="s">
        <v>42</v>
      </c>
    </row>
    <row r="548" spans="1:28" x14ac:dyDescent="0.35">
      <c r="A548" t="s">
        <v>89</v>
      </c>
      <c r="B548" t="s">
        <v>150</v>
      </c>
      <c r="C548" t="s">
        <v>81</v>
      </c>
      <c r="D548" t="s">
        <v>81</v>
      </c>
      <c r="E548" s="15" t="str">
        <f t="shared" si="16"/>
        <v>Yes</v>
      </c>
      <c r="F548" s="16" t="s">
        <v>29</v>
      </c>
      <c r="G548">
        <v>54</v>
      </c>
      <c r="H548" t="s">
        <v>106</v>
      </c>
      <c r="I548" t="s">
        <v>31</v>
      </c>
      <c r="J548" t="s">
        <v>47</v>
      </c>
      <c r="K548" t="s">
        <v>48</v>
      </c>
      <c r="L548" s="15" t="str">
        <f t="shared" si="17"/>
        <v>Democratic</v>
      </c>
      <c r="M548" s="16" t="s">
        <v>29</v>
      </c>
      <c r="N548" t="s">
        <v>78</v>
      </c>
      <c r="O548" t="s">
        <v>35</v>
      </c>
      <c r="P548" t="s">
        <v>36</v>
      </c>
      <c r="Q548" t="s">
        <v>79</v>
      </c>
      <c r="R548" t="s">
        <v>51</v>
      </c>
      <c r="S548" t="s">
        <v>39</v>
      </c>
      <c r="T548" t="s">
        <v>39</v>
      </c>
      <c r="U548" t="s">
        <v>68</v>
      </c>
      <c r="V548" t="s">
        <v>41</v>
      </c>
      <c r="W548" t="s">
        <v>41</v>
      </c>
      <c r="X548" t="s">
        <v>41</v>
      </c>
      <c r="Y548" t="s">
        <v>41</v>
      </c>
      <c r="Z548" t="s">
        <v>41</v>
      </c>
      <c r="AA548" t="s">
        <v>41</v>
      </c>
      <c r="AB548" t="s">
        <v>69</v>
      </c>
    </row>
    <row r="549" spans="1:28" x14ac:dyDescent="0.35">
      <c r="A549" t="s">
        <v>165</v>
      </c>
      <c r="B549" t="s">
        <v>27</v>
      </c>
      <c r="C549" t="s">
        <v>28</v>
      </c>
      <c r="D549" t="s">
        <v>28</v>
      </c>
      <c r="E549" s="15" t="str">
        <f t="shared" si="16"/>
        <v>Yes</v>
      </c>
      <c r="F549" s="16" t="s">
        <v>29</v>
      </c>
      <c r="G549">
        <v>40</v>
      </c>
      <c r="H549" t="s">
        <v>45</v>
      </c>
      <c r="I549" t="s">
        <v>121</v>
      </c>
      <c r="J549" t="s">
        <v>47</v>
      </c>
      <c r="K549" t="s">
        <v>48</v>
      </c>
      <c r="L549" s="15" t="str">
        <f t="shared" si="17"/>
        <v>Democratic</v>
      </c>
      <c r="M549" s="16" t="s">
        <v>29</v>
      </c>
      <c r="N549" t="s">
        <v>78</v>
      </c>
      <c r="O549" t="s">
        <v>35</v>
      </c>
      <c r="P549" t="s">
        <v>60</v>
      </c>
      <c r="Q549" t="s">
        <v>61</v>
      </c>
      <c r="R549" t="s">
        <v>51</v>
      </c>
      <c r="S549" t="s">
        <v>39</v>
      </c>
      <c r="T549" t="s">
        <v>39</v>
      </c>
      <c r="U549" t="s">
        <v>68</v>
      </c>
      <c r="V549" t="s">
        <v>41</v>
      </c>
      <c r="W549" t="s">
        <v>41</v>
      </c>
      <c r="X549" t="s">
        <v>76</v>
      </c>
      <c r="Y549" t="s">
        <v>41</v>
      </c>
      <c r="Z549" t="s">
        <v>41</v>
      </c>
      <c r="AA549" t="s">
        <v>41</v>
      </c>
      <c r="AB549" t="s">
        <v>69</v>
      </c>
    </row>
    <row r="550" spans="1:28" x14ac:dyDescent="0.35">
      <c r="A550" t="s">
        <v>118</v>
      </c>
      <c r="B550" t="s">
        <v>64</v>
      </c>
      <c r="C550" t="s">
        <v>81</v>
      </c>
      <c r="D550" t="s">
        <v>81</v>
      </c>
      <c r="E550" s="15" t="str">
        <f t="shared" si="16"/>
        <v>Yes</v>
      </c>
      <c r="F550" s="16" t="s">
        <v>29</v>
      </c>
      <c r="G550">
        <v>30</v>
      </c>
      <c r="H550" t="s">
        <v>45</v>
      </c>
      <c r="I550" t="s">
        <v>57</v>
      </c>
      <c r="J550" t="s">
        <v>47</v>
      </c>
      <c r="K550" t="s">
        <v>48</v>
      </c>
      <c r="L550" s="15" t="str">
        <f t="shared" si="17"/>
        <v>Democratic</v>
      </c>
      <c r="M550" s="16" t="s">
        <v>85</v>
      </c>
      <c r="N550" t="s">
        <v>66</v>
      </c>
      <c r="O550" t="s">
        <v>35</v>
      </c>
      <c r="P550" t="s">
        <v>95</v>
      </c>
      <c r="Q550" t="s">
        <v>86</v>
      </c>
      <c r="R550" t="s">
        <v>38</v>
      </c>
      <c r="S550" t="s">
        <v>88</v>
      </c>
      <c r="T550" t="s">
        <v>75</v>
      </c>
      <c r="U550" t="s">
        <v>97</v>
      </c>
      <c r="V550" t="s">
        <v>41</v>
      </c>
      <c r="W550" t="s">
        <v>37</v>
      </c>
      <c r="X550" t="s">
        <v>76</v>
      </c>
      <c r="Y550" t="s">
        <v>41</v>
      </c>
      <c r="Z550" t="s">
        <v>41</v>
      </c>
      <c r="AA550" t="s">
        <v>41</v>
      </c>
      <c r="AB550" t="s">
        <v>53</v>
      </c>
    </row>
    <row r="551" spans="1:28" x14ac:dyDescent="0.35">
      <c r="A551" t="s">
        <v>147</v>
      </c>
      <c r="B551" t="s">
        <v>27</v>
      </c>
      <c r="C551" t="s">
        <v>56</v>
      </c>
      <c r="D551" t="s">
        <v>56</v>
      </c>
      <c r="E551" s="15" t="str">
        <f t="shared" si="16"/>
        <v>Yes</v>
      </c>
      <c r="F551" s="16" t="s">
        <v>29</v>
      </c>
      <c r="G551">
        <v>54</v>
      </c>
      <c r="H551" t="s">
        <v>45</v>
      </c>
      <c r="I551" t="s">
        <v>90</v>
      </c>
      <c r="J551" t="s">
        <v>47</v>
      </c>
      <c r="K551" t="s">
        <v>48</v>
      </c>
      <c r="L551" s="15" t="str">
        <f t="shared" si="17"/>
        <v>Republican</v>
      </c>
      <c r="M551" s="16" t="s">
        <v>72</v>
      </c>
      <c r="N551" t="s">
        <v>34</v>
      </c>
      <c r="O551" t="s">
        <v>35</v>
      </c>
      <c r="P551" t="s">
        <v>36</v>
      </c>
      <c r="Q551" t="s">
        <v>91</v>
      </c>
      <c r="R551" t="s">
        <v>87</v>
      </c>
      <c r="S551" t="s">
        <v>39</v>
      </c>
      <c r="T551" t="s">
        <v>39</v>
      </c>
      <c r="U551" t="s">
        <v>68</v>
      </c>
      <c r="V551" t="s">
        <v>41</v>
      </c>
      <c r="W551" t="s">
        <v>76</v>
      </c>
      <c r="X551" t="s">
        <v>41</v>
      </c>
      <c r="Y551" t="s">
        <v>41</v>
      </c>
      <c r="Z551" t="s">
        <v>41</v>
      </c>
      <c r="AA551" t="s">
        <v>41</v>
      </c>
      <c r="AB551" t="s">
        <v>69</v>
      </c>
    </row>
    <row r="552" spans="1:28" x14ac:dyDescent="0.35">
      <c r="A552" t="s">
        <v>118</v>
      </c>
      <c r="B552" t="s">
        <v>64</v>
      </c>
      <c r="C552" t="s">
        <v>28</v>
      </c>
      <c r="D552" t="s">
        <v>28</v>
      </c>
      <c r="E552" s="15" t="str">
        <f t="shared" si="16"/>
        <v>Yes</v>
      </c>
      <c r="F552" s="16" t="s">
        <v>29</v>
      </c>
      <c r="G552">
        <v>26</v>
      </c>
      <c r="H552" t="s">
        <v>106</v>
      </c>
      <c r="I552" t="s">
        <v>121</v>
      </c>
      <c r="J552" t="s">
        <v>47</v>
      </c>
      <c r="K552" t="s">
        <v>48</v>
      </c>
      <c r="L552" s="15" t="str">
        <f t="shared" si="17"/>
        <v>Democratic</v>
      </c>
      <c r="M552" s="16" t="s">
        <v>85</v>
      </c>
      <c r="N552" t="s">
        <v>78</v>
      </c>
      <c r="O552" t="s">
        <v>35</v>
      </c>
      <c r="P552" t="s">
        <v>73</v>
      </c>
      <c r="Q552" t="s">
        <v>86</v>
      </c>
      <c r="R552" t="s">
        <v>51</v>
      </c>
      <c r="S552" t="s">
        <v>88</v>
      </c>
      <c r="T552" t="s">
        <v>75</v>
      </c>
      <c r="U552" t="s">
        <v>52</v>
      </c>
      <c r="V552" t="s">
        <v>41</v>
      </c>
      <c r="W552" t="s">
        <v>41</v>
      </c>
      <c r="X552" t="s">
        <v>41</v>
      </c>
      <c r="Y552" t="s">
        <v>41</v>
      </c>
      <c r="Z552" t="s">
        <v>41</v>
      </c>
      <c r="AA552" t="s">
        <v>41</v>
      </c>
      <c r="AB552" t="s">
        <v>53</v>
      </c>
    </row>
    <row r="553" spans="1:28" x14ac:dyDescent="0.35">
      <c r="A553" t="s">
        <v>184</v>
      </c>
      <c r="B553" t="s">
        <v>27</v>
      </c>
      <c r="C553" t="s">
        <v>28</v>
      </c>
      <c r="D553" t="s">
        <v>28</v>
      </c>
      <c r="E553" s="15" t="str">
        <f t="shared" si="16"/>
        <v>Yes</v>
      </c>
      <c r="F553" s="16" t="s">
        <v>29</v>
      </c>
      <c r="G553">
        <v>47</v>
      </c>
      <c r="H553" t="s">
        <v>71</v>
      </c>
      <c r="I553" t="s">
        <v>140</v>
      </c>
      <c r="J553" t="s">
        <v>47</v>
      </c>
      <c r="K553" t="s">
        <v>48</v>
      </c>
      <c r="L553" s="15" t="str">
        <f t="shared" si="17"/>
        <v>Democratic</v>
      </c>
      <c r="M553" s="16" t="s">
        <v>29</v>
      </c>
      <c r="N553" t="s">
        <v>49</v>
      </c>
      <c r="O553" t="s">
        <v>59</v>
      </c>
      <c r="P553" t="s">
        <v>73</v>
      </c>
      <c r="Q553" t="s">
        <v>79</v>
      </c>
      <c r="R553" t="s">
        <v>51</v>
      </c>
      <c r="S553" t="s">
        <v>39</v>
      </c>
      <c r="T553" t="s">
        <v>39</v>
      </c>
      <c r="U553" t="s">
        <v>52</v>
      </c>
      <c r="V553" t="s">
        <v>41</v>
      </c>
      <c r="W553" t="s">
        <v>41</v>
      </c>
      <c r="X553" t="s">
        <v>41</v>
      </c>
      <c r="Y553" t="s">
        <v>41</v>
      </c>
      <c r="Z553" t="s">
        <v>41</v>
      </c>
      <c r="AA553" t="s">
        <v>41</v>
      </c>
      <c r="AB553" t="s">
        <v>42</v>
      </c>
    </row>
    <row r="554" spans="1:28" x14ac:dyDescent="0.35">
      <c r="A554" t="s">
        <v>118</v>
      </c>
      <c r="B554" t="s">
        <v>27</v>
      </c>
      <c r="C554" t="s">
        <v>28</v>
      </c>
      <c r="D554" t="s">
        <v>28</v>
      </c>
      <c r="E554" s="15" t="str">
        <f t="shared" si="16"/>
        <v>Yes</v>
      </c>
      <c r="F554" s="16" t="s">
        <v>29</v>
      </c>
      <c r="G554">
        <v>39</v>
      </c>
      <c r="H554" t="s">
        <v>30</v>
      </c>
      <c r="I554" t="s">
        <v>90</v>
      </c>
      <c r="J554" t="s">
        <v>32</v>
      </c>
      <c r="K554" t="s">
        <v>151</v>
      </c>
      <c r="L554" s="15" t="str">
        <f t="shared" si="17"/>
        <v>Democratic</v>
      </c>
      <c r="M554" s="16" t="s">
        <v>29</v>
      </c>
      <c r="N554" t="s">
        <v>78</v>
      </c>
      <c r="O554" t="s">
        <v>35</v>
      </c>
      <c r="P554" t="s">
        <v>127</v>
      </c>
      <c r="Q554" t="s">
        <v>86</v>
      </c>
      <c r="R554" t="s">
        <v>38</v>
      </c>
      <c r="S554" t="s">
        <v>39</v>
      </c>
      <c r="T554" t="s">
        <v>75</v>
      </c>
      <c r="U554" t="s">
        <v>52</v>
      </c>
      <c r="V554" t="s">
        <v>41</v>
      </c>
      <c r="W554" t="s">
        <v>76</v>
      </c>
      <c r="X554" t="s">
        <v>76</v>
      </c>
      <c r="Y554" t="s">
        <v>76</v>
      </c>
      <c r="Z554" t="s">
        <v>41</v>
      </c>
      <c r="AA554" t="s">
        <v>41</v>
      </c>
      <c r="AB554" t="s">
        <v>69</v>
      </c>
    </row>
    <row r="555" spans="1:28" x14ac:dyDescent="0.35">
      <c r="A555" t="s">
        <v>141</v>
      </c>
      <c r="B555" t="s">
        <v>27</v>
      </c>
      <c r="C555" t="s">
        <v>92</v>
      </c>
      <c r="D555" t="s">
        <v>92</v>
      </c>
      <c r="E555" s="15" t="str">
        <f t="shared" si="16"/>
        <v>Yes</v>
      </c>
      <c r="F555" s="16" t="s">
        <v>29</v>
      </c>
      <c r="G555">
        <v>50</v>
      </c>
      <c r="H555" t="s">
        <v>30</v>
      </c>
      <c r="I555" t="s">
        <v>31</v>
      </c>
      <c r="J555" t="s">
        <v>32</v>
      </c>
      <c r="K555" t="s">
        <v>33</v>
      </c>
      <c r="L555" s="15" t="str">
        <f t="shared" si="17"/>
        <v>Democratic</v>
      </c>
      <c r="M555" s="16" t="s">
        <v>85</v>
      </c>
      <c r="N555" t="s">
        <v>49</v>
      </c>
      <c r="O555" t="s">
        <v>59</v>
      </c>
      <c r="P555" t="s">
        <v>60</v>
      </c>
      <c r="Q555" t="s">
        <v>108</v>
      </c>
      <c r="R555" t="s">
        <v>51</v>
      </c>
      <c r="S555" t="s">
        <v>39</v>
      </c>
      <c r="T555" t="s">
        <v>75</v>
      </c>
      <c r="U555" t="s">
        <v>40</v>
      </c>
      <c r="V555" t="s">
        <v>41</v>
      </c>
      <c r="W555" t="s">
        <v>76</v>
      </c>
      <c r="X555" t="s">
        <v>76</v>
      </c>
      <c r="Y555" t="s">
        <v>41</v>
      </c>
      <c r="Z555" t="s">
        <v>41</v>
      </c>
      <c r="AA555" t="s">
        <v>41</v>
      </c>
      <c r="AB555" t="s">
        <v>42</v>
      </c>
    </row>
    <row r="556" spans="1:28" x14ac:dyDescent="0.35">
      <c r="A556" t="s">
        <v>118</v>
      </c>
      <c r="B556" t="s">
        <v>123</v>
      </c>
      <c r="C556" t="s">
        <v>28</v>
      </c>
      <c r="D556" t="s">
        <v>28</v>
      </c>
      <c r="E556" s="15" t="str">
        <f t="shared" si="16"/>
        <v>Yes</v>
      </c>
      <c r="F556" s="16" t="s">
        <v>29</v>
      </c>
      <c r="G556">
        <v>33</v>
      </c>
      <c r="H556" t="s">
        <v>106</v>
      </c>
      <c r="I556" t="s">
        <v>120</v>
      </c>
      <c r="J556" t="s">
        <v>47</v>
      </c>
      <c r="K556" t="s">
        <v>48</v>
      </c>
      <c r="L556" s="15" t="str">
        <f t="shared" si="17"/>
        <v>Democratic</v>
      </c>
      <c r="M556" s="16" t="s">
        <v>29</v>
      </c>
      <c r="N556" t="s">
        <v>58</v>
      </c>
      <c r="O556" t="s">
        <v>35</v>
      </c>
      <c r="P556" t="s">
        <v>95</v>
      </c>
      <c r="Q556" t="s">
        <v>117</v>
      </c>
      <c r="R556" t="s">
        <v>37</v>
      </c>
      <c r="S556" t="s">
        <v>62</v>
      </c>
      <c r="T556" t="s">
        <v>62</v>
      </c>
      <c r="U556" t="s">
        <v>40</v>
      </c>
      <c r="V556" t="s">
        <v>41</v>
      </c>
      <c r="W556" t="s">
        <v>76</v>
      </c>
      <c r="X556" t="s">
        <v>76</v>
      </c>
      <c r="Y556" t="s">
        <v>76</v>
      </c>
      <c r="Z556" t="s">
        <v>76</v>
      </c>
      <c r="AA556" t="s">
        <v>76</v>
      </c>
      <c r="AB556" t="s">
        <v>42</v>
      </c>
    </row>
    <row r="557" spans="1:28" x14ac:dyDescent="0.35">
      <c r="A557" t="s">
        <v>118</v>
      </c>
      <c r="B557" t="s">
        <v>27</v>
      </c>
      <c r="C557" t="s">
        <v>56</v>
      </c>
      <c r="D557" t="s">
        <v>56</v>
      </c>
      <c r="E557" s="15" t="str">
        <f t="shared" si="16"/>
        <v>Yes</v>
      </c>
      <c r="F557" s="16" t="s">
        <v>29</v>
      </c>
      <c r="G557">
        <v>65</v>
      </c>
      <c r="H557" t="s">
        <v>106</v>
      </c>
      <c r="I557" t="s">
        <v>31</v>
      </c>
      <c r="J557" t="s">
        <v>47</v>
      </c>
      <c r="K557" t="s">
        <v>48</v>
      </c>
      <c r="L557" s="15" t="str">
        <f t="shared" si="17"/>
        <v>Democratic</v>
      </c>
      <c r="M557" s="16" t="s">
        <v>29</v>
      </c>
      <c r="N557" t="s">
        <v>34</v>
      </c>
      <c r="O557" t="s">
        <v>35</v>
      </c>
      <c r="P557" t="s">
        <v>36</v>
      </c>
      <c r="Q557" t="s">
        <v>79</v>
      </c>
      <c r="R557" t="s">
        <v>38</v>
      </c>
      <c r="S557" t="s">
        <v>39</v>
      </c>
      <c r="T557" t="s">
        <v>39</v>
      </c>
      <c r="U557" t="s">
        <v>40</v>
      </c>
      <c r="V557" t="s">
        <v>41</v>
      </c>
      <c r="W557" t="s">
        <v>41</v>
      </c>
      <c r="X557" t="s">
        <v>41</v>
      </c>
      <c r="Y557" t="s">
        <v>41</v>
      </c>
      <c r="Z557" t="s">
        <v>41</v>
      </c>
      <c r="AA557" t="s">
        <v>41</v>
      </c>
      <c r="AB557" t="s">
        <v>53</v>
      </c>
    </row>
    <row r="558" spans="1:28" x14ac:dyDescent="0.35">
      <c r="A558" t="s">
        <v>118</v>
      </c>
      <c r="B558" t="s">
        <v>123</v>
      </c>
      <c r="C558" t="s">
        <v>28</v>
      </c>
      <c r="D558" t="s">
        <v>28</v>
      </c>
      <c r="E558" s="15" t="str">
        <f t="shared" si="16"/>
        <v>Yes</v>
      </c>
      <c r="F558" s="16" t="s">
        <v>29</v>
      </c>
      <c r="G558">
        <v>34</v>
      </c>
      <c r="H558" t="s">
        <v>106</v>
      </c>
      <c r="I558" t="s">
        <v>31</v>
      </c>
      <c r="J558" t="s">
        <v>47</v>
      </c>
      <c r="K558" t="s">
        <v>48</v>
      </c>
      <c r="L558" s="15" t="str">
        <f t="shared" si="17"/>
        <v>Democratic</v>
      </c>
      <c r="M558" s="16" t="s">
        <v>29</v>
      </c>
      <c r="N558" t="s">
        <v>66</v>
      </c>
      <c r="O558" t="s">
        <v>59</v>
      </c>
      <c r="P558" t="s">
        <v>60</v>
      </c>
      <c r="Q558" t="s">
        <v>117</v>
      </c>
      <c r="R558" t="s">
        <v>51</v>
      </c>
      <c r="S558" t="s">
        <v>88</v>
      </c>
      <c r="T558" t="s">
        <v>75</v>
      </c>
      <c r="U558" t="s">
        <v>40</v>
      </c>
      <c r="V558" t="s">
        <v>41</v>
      </c>
      <c r="W558" t="s">
        <v>76</v>
      </c>
      <c r="X558" t="s">
        <v>76</v>
      </c>
      <c r="Y558" t="s">
        <v>76</v>
      </c>
      <c r="Z558" t="s">
        <v>41</v>
      </c>
      <c r="AA558" t="s">
        <v>76</v>
      </c>
      <c r="AB558" t="s">
        <v>42</v>
      </c>
    </row>
    <row r="559" spans="1:28" x14ac:dyDescent="0.35">
      <c r="A559" t="s">
        <v>118</v>
      </c>
      <c r="B559" t="s">
        <v>27</v>
      </c>
      <c r="C559" t="s">
        <v>28</v>
      </c>
      <c r="D559" t="s">
        <v>28</v>
      </c>
      <c r="E559" s="15" t="str">
        <f t="shared" si="16"/>
        <v>Yes</v>
      </c>
      <c r="F559" s="16" t="s">
        <v>29</v>
      </c>
      <c r="G559">
        <v>42</v>
      </c>
      <c r="H559" t="s">
        <v>30</v>
      </c>
      <c r="I559" t="s">
        <v>121</v>
      </c>
      <c r="J559" t="s">
        <v>47</v>
      </c>
      <c r="K559" t="s">
        <v>48</v>
      </c>
      <c r="L559" s="15" t="str">
        <f t="shared" si="17"/>
        <v>Democratic</v>
      </c>
      <c r="M559" s="16" t="s">
        <v>29</v>
      </c>
      <c r="N559" t="s">
        <v>58</v>
      </c>
      <c r="O559" t="s">
        <v>35</v>
      </c>
      <c r="P559" t="s">
        <v>60</v>
      </c>
      <c r="Q559" t="s">
        <v>74</v>
      </c>
      <c r="R559" t="s">
        <v>87</v>
      </c>
      <c r="S559" t="s">
        <v>88</v>
      </c>
      <c r="T559" t="s">
        <v>75</v>
      </c>
      <c r="U559" t="s">
        <v>52</v>
      </c>
      <c r="V559" t="s">
        <v>41</v>
      </c>
      <c r="W559" t="s">
        <v>76</v>
      </c>
      <c r="X559" t="s">
        <v>41</v>
      </c>
      <c r="Y559" t="s">
        <v>76</v>
      </c>
      <c r="Z559" t="s">
        <v>41</v>
      </c>
      <c r="AA559" t="s">
        <v>76</v>
      </c>
      <c r="AB559" t="s">
        <v>42</v>
      </c>
    </row>
    <row r="560" spans="1:28" x14ac:dyDescent="0.35">
      <c r="A560" t="s">
        <v>118</v>
      </c>
      <c r="B560" t="s">
        <v>64</v>
      </c>
      <c r="C560" t="s">
        <v>56</v>
      </c>
      <c r="D560" t="s">
        <v>56</v>
      </c>
      <c r="E560" s="15" t="str">
        <f t="shared" si="16"/>
        <v>Yes</v>
      </c>
      <c r="F560" s="16" t="s">
        <v>29</v>
      </c>
      <c r="G560">
        <v>19</v>
      </c>
      <c r="H560" t="s">
        <v>106</v>
      </c>
      <c r="I560" t="s">
        <v>120</v>
      </c>
      <c r="J560" t="s">
        <v>47</v>
      </c>
      <c r="K560" t="s">
        <v>122</v>
      </c>
      <c r="L560" s="15" t="str">
        <f t="shared" si="17"/>
        <v>Democratic</v>
      </c>
      <c r="M560" s="16" t="s">
        <v>85</v>
      </c>
      <c r="N560" t="s">
        <v>66</v>
      </c>
      <c r="O560" t="s">
        <v>35</v>
      </c>
      <c r="P560" t="s">
        <v>50</v>
      </c>
      <c r="Q560" t="s">
        <v>61</v>
      </c>
      <c r="R560" t="s">
        <v>51</v>
      </c>
      <c r="S560" t="s">
        <v>39</v>
      </c>
      <c r="T560" t="s">
        <v>75</v>
      </c>
      <c r="U560" t="s">
        <v>40</v>
      </c>
      <c r="V560" t="s">
        <v>41</v>
      </c>
      <c r="W560" t="s">
        <v>76</v>
      </c>
      <c r="X560" t="s">
        <v>76</v>
      </c>
      <c r="Y560" t="s">
        <v>41</v>
      </c>
      <c r="Z560" t="s">
        <v>41</v>
      </c>
      <c r="AA560" t="s">
        <v>41</v>
      </c>
      <c r="AB560" t="s">
        <v>53</v>
      </c>
    </row>
    <row r="561" spans="1:28" x14ac:dyDescent="0.35">
      <c r="A561" t="s">
        <v>147</v>
      </c>
      <c r="B561" t="s">
        <v>27</v>
      </c>
      <c r="C561" t="s">
        <v>92</v>
      </c>
      <c r="D561" t="s">
        <v>56</v>
      </c>
      <c r="E561" s="15" t="str">
        <f t="shared" si="16"/>
        <v>Yes</v>
      </c>
      <c r="F561" s="16" t="s">
        <v>32</v>
      </c>
      <c r="G561">
        <v>44</v>
      </c>
      <c r="H561" t="s">
        <v>30</v>
      </c>
      <c r="I561" t="s">
        <v>90</v>
      </c>
      <c r="J561" t="s">
        <v>47</v>
      </c>
      <c r="K561" t="s">
        <v>48</v>
      </c>
      <c r="L561" s="15" t="str">
        <f t="shared" si="17"/>
        <v>Democratic</v>
      </c>
      <c r="M561" s="16" t="s">
        <v>85</v>
      </c>
      <c r="N561" t="s">
        <v>78</v>
      </c>
      <c r="O561" t="s">
        <v>35</v>
      </c>
      <c r="P561" t="s">
        <v>95</v>
      </c>
      <c r="Q561" t="s">
        <v>61</v>
      </c>
      <c r="R561" t="s">
        <v>51</v>
      </c>
      <c r="S561" t="s">
        <v>88</v>
      </c>
      <c r="T561" t="s">
        <v>75</v>
      </c>
      <c r="U561" t="s">
        <v>52</v>
      </c>
      <c r="V561" t="s">
        <v>41</v>
      </c>
      <c r="W561" t="s">
        <v>41</v>
      </c>
      <c r="X561" t="s">
        <v>41</v>
      </c>
      <c r="Y561" t="s">
        <v>41</v>
      </c>
      <c r="Z561" t="s">
        <v>41</v>
      </c>
      <c r="AA561" t="s">
        <v>41</v>
      </c>
      <c r="AB561" t="s">
        <v>69</v>
      </c>
    </row>
    <row r="562" spans="1:28" x14ac:dyDescent="0.35">
      <c r="A562" t="s">
        <v>118</v>
      </c>
      <c r="B562" t="s">
        <v>27</v>
      </c>
      <c r="C562" t="s">
        <v>28</v>
      </c>
      <c r="D562" t="s">
        <v>28</v>
      </c>
      <c r="E562" s="15" t="str">
        <f t="shared" si="16"/>
        <v>Yes</v>
      </c>
      <c r="F562" s="16" t="s">
        <v>29</v>
      </c>
      <c r="G562">
        <v>61</v>
      </c>
      <c r="H562" t="s">
        <v>45</v>
      </c>
      <c r="I562" t="s">
        <v>90</v>
      </c>
      <c r="J562" t="s">
        <v>47</v>
      </c>
      <c r="K562" t="s">
        <v>48</v>
      </c>
      <c r="L562" s="15" t="str">
        <f t="shared" si="17"/>
        <v>Democratic</v>
      </c>
      <c r="M562" s="16" t="s">
        <v>29</v>
      </c>
      <c r="N562" t="s">
        <v>49</v>
      </c>
      <c r="O562" t="s">
        <v>59</v>
      </c>
      <c r="P562" t="s">
        <v>73</v>
      </c>
      <c r="Q562" t="s">
        <v>61</v>
      </c>
      <c r="R562" t="s">
        <v>51</v>
      </c>
      <c r="S562" t="s">
        <v>62</v>
      </c>
      <c r="T562" t="s">
        <v>62</v>
      </c>
      <c r="U562" t="s">
        <v>52</v>
      </c>
      <c r="V562" t="s">
        <v>41</v>
      </c>
      <c r="W562" t="s">
        <v>41</v>
      </c>
      <c r="X562" t="s">
        <v>41</v>
      </c>
      <c r="Y562" t="s">
        <v>41</v>
      </c>
      <c r="Z562" t="s">
        <v>41</v>
      </c>
      <c r="AA562" t="s">
        <v>41</v>
      </c>
      <c r="AB562" t="s">
        <v>53</v>
      </c>
    </row>
    <row r="563" spans="1:28" x14ac:dyDescent="0.35">
      <c r="A563" t="s">
        <v>178</v>
      </c>
      <c r="B563" t="s">
        <v>150</v>
      </c>
      <c r="C563" t="s">
        <v>56</v>
      </c>
      <c r="D563" t="s">
        <v>28</v>
      </c>
      <c r="E563" s="15" t="str">
        <f t="shared" si="16"/>
        <v>Yes</v>
      </c>
      <c r="F563" s="16" t="s">
        <v>32</v>
      </c>
      <c r="G563">
        <v>52</v>
      </c>
      <c r="H563" t="s">
        <v>106</v>
      </c>
      <c r="I563" t="s">
        <v>90</v>
      </c>
      <c r="J563" t="s">
        <v>47</v>
      </c>
      <c r="K563" t="s">
        <v>48</v>
      </c>
      <c r="L563" s="15" t="str">
        <f t="shared" si="17"/>
        <v>Democratic</v>
      </c>
      <c r="M563" s="16" t="s">
        <v>29</v>
      </c>
      <c r="N563" t="s">
        <v>66</v>
      </c>
      <c r="O563" t="s">
        <v>59</v>
      </c>
      <c r="P563" t="s">
        <v>125</v>
      </c>
      <c r="Q563" t="s">
        <v>61</v>
      </c>
      <c r="R563" t="s">
        <v>87</v>
      </c>
      <c r="S563" t="s">
        <v>62</v>
      </c>
      <c r="T563" t="s">
        <v>39</v>
      </c>
      <c r="U563" t="s">
        <v>40</v>
      </c>
      <c r="V563" t="s">
        <v>76</v>
      </c>
      <c r="W563" t="s">
        <v>41</v>
      </c>
      <c r="X563" t="s">
        <v>41</v>
      </c>
      <c r="Y563" t="s">
        <v>76</v>
      </c>
      <c r="Z563" t="s">
        <v>76</v>
      </c>
      <c r="AA563" t="s">
        <v>41</v>
      </c>
      <c r="AB563" t="s">
        <v>69</v>
      </c>
    </row>
    <row r="564" spans="1:28" x14ac:dyDescent="0.35">
      <c r="A564" t="s">
        <v>118</v>
      </c>
      <c r="B564" t="s">
        <v>55</v>
      </c>
      <c r="C564" t="s">
        <v>92</v>
      </c>
      <c r="D564" t="s">
        <v>92</v>
      </c>
      <c r="E564" s="15" t="str">
        <f t="shared" si="16"/>
        <v>Yes</v>
      </c>
      <c r="F564" s="16" t="s">
        <v>29</v>
      </c>
      <c r="G564">
        <v>70</v>
      </c>
      <c r="H564" t="s">
        <v>135</v>
      </c>
      <c r="I564" t="s">
        <v>136</v>
      </c>
      <c r="J564" t="s">
        <v>47</v>
      </c>
      <c r="K564" t="s">
        <v>48</v>
      </c>
      <c r="L564" s="15" t="str">
        <f t="shared" si="17"/>
        <v>Neither/Other (DO NOT READ)</v>
      </c>
      <c r="M564" s="16" t="s">
        <v>103</v>
      </c>
      <c r="N564" t="s">
        <v>78</v>
      </c>
      <c r="O564" t="s">
        <v>35</v>
      </c>
      <c r="P564" t="s">
        <v>60</v>
      </c>
      <c r="Q564" t="s">
        <v>61</v>
      </c>
      <c r="R564" t="s">
        <v>87</v>
      </c>
      <c r="S564" t="s">
        <v>88</v>
      </c>
      <c r="T564" t="s">
        <v>75</v>
      </c>
      <c r="U564" t="s">
        <v>40</v>
      </c>
      <c r="V564" t="s">
        <v>41</v>
      </c>
      <c r="W564" t="s">
        <v>41</v>
      </c>
      <c r="X564" t="s">
        <v>41</v>
      </c>
      <c r="Y564" t="s">
        <v>41</v>
      </c>
      <c r="Z564" t="s">
        <v>76</v>
      </c>
      <c r="AA564" t="s">
        <v>41</v>
      </c>
      <c r="AB564" t="s">
        <v>42</v>
      </c>
    </row>
    <row r="565" spans="1:28" x14ac:dyDescent="0.35">
      <c r="A565" t="s">
        <v>118</v>
      </c>
      <c r="B565" t="s">
        <v>27</v>
      </c>
      <c r="C565" t="s">
        <v>56</v>
      </c>
      <c r="D565" t="s">
        <v>28</v>
      </c>
      <c r="E565" s="15" t="str">
        <f t="shared" si="16"/>
        <v>Yes</v>
      </c>
      <c r="F565" s="16" t="s">
        <v>32</v>
      </c>
      <c r="G565">
        <v>33</v>
      </c>
      <c r="H565" t="s">
        <v>106</v>
      </c>
      <c r="I565" t="s">
        <v>90</v>
      </c>
      <c r="J565" t="s">
        <v>32</v>
      </c>
      <c r="K565" t="s">
        <v>33</v>
      </c>
      <c r="L565" s="15" t="str">
        <f t="shared" si="17"/>
        <v>Democratic</v>
      </c>
      <c r="M565" s="16" t="s">
        <v>29</v>
      </c>
      <c r="N565" t="s">
        <v>78</v>
      </c>
      <c r="O565" t="s">
        <v>35</v>
      </c>
      <c r="P565" t="s">
        <v>60</v>
      </c>
      <c r="Q565" t="s">
        <v>86</v>
      </c>
      <c r="R565" t="s">
        <v>51</v>
      </c>
      <c r="S565" t="s">
        <v>39</v>
      </c>
      <c r="T565" t="s">
        <v>75</v>
      </c>
      <c r="U565" t="s">
        <v>97</v>
      </c>
      <c r="V565" t="s">
        <v>41</v>
      </c>
      <c r="W565" t="s">
        <v>41</v>
      </c>
      <c r="X565" t="s">
        <v>76</v>
      </c>
      <c r="Y565" t="s">
        <v>41</v>
      </c>
      <c r="Z565" t="s">
        <v>76</v>
      </c>
      <c r="AA565" t="s">
        <v>41</v>
      </c>
      <c r="AB565" t="s">
        <v>42</v>
      </c>
    </row>
    <row r="566" spans="1:28" x14ac:dyDescent="0.35">
      <c r="A566" t="s">
        <v>118</v>
      </c>
      <c r="B566" t="s">
        <v>150</v>
      </c>
      <c r="C566" t="s">
        <v>28</v>
      </c>
      <c r="D566" t="s">
        <v>28</v>
      </c>
      <c r="E566" s="15" t="str">
        <f t="shared" si="16"/>
        <v>Yes</v>
      </c>
      <c r="F566" s="16" t="s">
        <v>29</v>
      </c>
      <c r="G566">
        <v>30</v>
      </c>
      <c r="H566" t="s">
        <v>106</v>
      </c>
      <c r="I566" t="s">
        <v>121</v>
      </c>
      <c r="J566" t="s">
        <v>32</v>
      </c>
      <c r="K566" t="s">
        <v>151</v>
      </c>
      <c r="L566" s="15" t="str">
        <f t="shared" si="17"/>
        <v>Democratic</v>
      </c>
      <c r="M566" s="16" t="s">
        <v>29</v>
      </c>
      <c r="N566" t="s">
        <v>66</v>
      </c>
      <c r="O566" t="s">
        <v>35</v>
      </c>
      <c r="P566" t="s">
        <v>60</v>
      </c>
      <c r="Q566" t="s">
        <v>37</v>
      </c>
      <c r="R566" t="s">
        <v>51</v>
      </c>
      <c r="S566" t="s">
        <v>39</v>
      </c>
      <c r="T566" t="s">
        <v>39</v>
      </c>
      <c r="U566" t="s">
        <v>52</v>
      </c>
      <c r="V566" t="s">
        <v>41</v>
      </c>
      <c r="W566" t="s">
        <v>41</v>
      </c>
      <c r="X566" t="s">
        <v>76</v>
      </c>
      <c r="Y566" t="s">
        <v>41</v>
      </c>
      <c r="Z566" t="s">
        <v>41</v>
      </c>
      <c r="AA566" t="s">
        <v>41</v>
      </c>
      <c r="AB566" t="s">
        <v>53</v>
      </c>
    </row>
    <row r="567" spans="1:28" x14ac:dyDescent="0.35">
      <c r="A567" t="s">
        <v>167</v>
      </c>
      <c r="B567" t="s">
        <v>64</v>
      </c>
      <c r="C567" t="s">
        <v>28</v>
      </c>
      <c r="D567" t="s">
        <v>28</v>
      </c>
      <c r="E567" s="15" t="str">
        <f t="shared" si="16"/>
        <v>Yes</v>
      </c>
      <c r="F567" s="16" t="s">
        <v>29</v>
      </c>
      <c r="G567">
        <v>34</v>
      </c>
      <c r="H567" t="s">
        <v>106</v>
      </c>
      <c r="I567" t="s">
        <v>84</v>
      </c>
      <c r="J567" t="s">
        <v>47</v>
      </c>
      <c r="K567" t="s">
        <v>48</v>
      </c>
      <c r="L567" s="15" t="str">
        <f t="shared" si="17"/>
        <v>Democratic</v>
      </c>
      <c r="M567" s="16" t="s">
        <v>85</v>
      </c>
      <c r="N567" t="s">
        <v>66</v>
      </c>
      <c r="O567" t="s">
        <v>59</v>
      </c>
      <c r="P567" t="s">
        <v>127</v>
      </c>
      <c r="Q567" t="s">
        <v>86</v>
      </c>
      <c r="R567" t="s">
        <v>51</v>
      </c>
      <c r="S567" t="s">
        <v>39</v>
      </c>
      <c r="T567" t="s">
        <v>39</v>
      </c>
      <c r="U567" t="s">
        <v>52</v>
      </c>
      <c r="V567" t="s">
        <v>41</v>
      </c>
      <c r="W567" t="s">
        <v>41</v>
      </c>
      <c r="X567" t="s">
        <v>41</v>
      </c>
      <c r="Y567" t="s">
        <v>41</v>
      </c>
      <c r="Z567" t="s">
        <v>41</v>
      </c>
      <c r="AA567" t="s">
        <v>41</v>
      </c>
      <c r="AB567" t="s">
        <v>69</v>
      </c>
    </row>
    <row r="568" spans="1:28" x14ac:dyDescent="0.35">
      <c r="A568" t="s">
        <v>147</v>
      </c>
      <c r="B568" t="s">
        <v>27</v>
      </c>
      <c r="C568" t="s">
        <v>56</v>
      </c>
      <c r="D568" t="s">
        <v>56</v>
      </c>
      <c r="E568" s="15" t="str">
        <f t="shared" si="16"/>
        <v>Yes</v>
      </c>
      <c r="F568" s="16" t="s">
        <v>29</v>
      </c>
      <c r="G568">
        <v>29</v>
      </c>
      <c r="H568" t="s">
        <v>71</v>
      </c>
      <c r="I568" t="s">
        <v>57</v>
      </c>
      <c r="J568" t="s">
        <v>47</v>
      </c>
      <c r="K568" t="s">
        <v>48</v>
      </c>
      <c r="L568" s="15" t="str">
        <f t="shared" si="17"/>
        <v>Democratic</v>
      </c>
      <c r="M568" s="16" t="s">
        <v>29</v>
      </c>
      <c r="N568" t="s">
        <v>78</v>
      </c>
      <c r="O568" t="s">
        <v>59</v>
      </c>
      <c r="P568" t="s">
        <v>73</v>
      </c>
      <c r="Q568" t="s">
        <v>74</v>
      </c>
      <c r="R568" t="s">
        <v>38</v>
      </c>
      <c r="S568" t="s">
        <v>88</v>
      </c>
      <c r="T568" t="s">
        <v>39</v>
      </c>
      <c r="U568" t="s">
        <v>40</v>
      </c>
      <c r="V568" t="s">
        <v>41</v>
      </c>
      <c r="W568" t="s">
        <v>41</v>
      </c>
      <c r="X568" t="s">
        <v>41</v>
      </c>
      <c r="Y568" t="s">
        <v>41</v>
      </c>
      <c r="Z568" t="s">
        <v>76</v>
      </c>
      <c r="AA568" t="s">
        <v>76</v>
      </c>
      <c r="AB568" t="s">
        <v>69</v>
      </c>
    </row>
    <row r="569" spans="1:28" x14ac:dyDescent="0.35">
      <c r="A569" t="s">
        <v>168</v>
      </c>
      <c r="B569" t="s">
        <v>64</v>
      </c>
      <c r="C569" t="s">
        <v>81</v>
      </c>
      <c r="D569" t="s">
        <v>81</v>
      </c>
      <c r="E569" s="15" t="str">
        <f t="shared" si="16"/>
        <v>Yes</v>
      </c>
      <c r="F569" s="16" t="s">
        <v>29</v>
      </c>
      <c r="G569">
        <v>38</v>
      </c>
      <c r="H569" t="s">
        <v>83</v>
      </c>
      <c r="I569" t="s">
        <v>90</v>
      </c>
      <c r="J569" t="s">
        <v>47</v>
      </c>
      <c r="K569" t="s">
        <v>48</v>
      </c>
      <c r="L569" s="15" t="str">
        <f t="shared" si="17"/>
        <v>Democratic</v>
      </c>
      <c r="M569" s="16" t="s">
        <v>85</v>
      </c>
      <c r="N569" t="s">
        <v>58</v>
      </c>
      <c r="O569" t="s">
        <v>59</v>
      </c>
      <c r="P569" t="s">
        <v>95</v>
      </c>
      <c r="Q569" t="s">
        <v>86</v>
      </c>
      <c r="R569" t="s">
        <v>51</v>
      </c>
      <c r="S569" t="s">
        <v>39</v>
      </c>
      <c r="T569" t="s">
        <v>39</v>
      </c>
      <c r="U569" t="s">
        <v>40</v>
      </c>
      <c r="V569" t="s">
        <v>41</v>
      </c>
      <c r="W569" t="s">
        <v>41</v>
      </c>
      <c r="X569" t="s">
        <v>41</v>
      </c>
      <c r="Y569" t="s">
        <v>41</v>
      </c>
      <c r="Z569" t="s">
        <v>41</v>
      </c>
      <c r="AA569" t="s">
        <v>41</v>
      </c>
      <c r="AB569" t="s">
        <v>69</v>
      </c>
    </row>
    <row r="570" spans="1:28" x14ac:dyDescent="0.35">
      <c r="A570" t="s">
        <v>118</v>
      </c>
      <c r="B570" t="s">
        <v>27</v>
      </c>
      <c r="C570" t="s">
        <v>28</v>
      </c>
      <c r="D570" t="s">
        <v>28</v>
      </c>
      <c r="E570" s="15" t="str">
        <f t="shared" si="16"/>
        <v>Yes</v>
      </c>
      <c r="F570" s="16" t="s">
        <v>29</v>
      </c>
      <c r="G570">
        <v>61</v>
      </c>
      <c r="H570" t="s">
        <v>30</v>
      </c>
      <c r="I570" t="s">
        <v>65</v>
      </c>
      <c r="J570" t="s">
        <v>32</v>
      </c>
      <c r="K570" t="s">
        <v>33</v>
      </c>
      <c r="L570" s="15" t="str">
        <f t="shared" si="17"/>
        <v>Democratic</v>
      </c>
      <c r="M570" s="16" t="s">
        <v>29</v>
      </c>
      <c r="N570" t="s">
        <v>78</v>
      </c>
      <c r="O570" t="s">
        <v>35</v>
      </c>
      <c r="P570" t="s">
        <v>73</v>
      </c>
      <c r="Q570" t="s">
        <v>61</v>
      </c>
      <c r="R570" t="s">
        <v>51</v>
      </c>
      <c r="S570" t="s">
        <v>88</v>
      </c>
      <c r="T570" t="s">
        <v>75</v>
      </c>
      <c r="U570" t="s">
        <v>52</v>
      </c>
      <c r="V570" t="s">
        <v>76</v>
      </c>
      <c r="W570" t="s">
        <v>76</v>
      </c>
      <c r="X570" t="s">
        <v>76</v>
      </c>
      <c r="Y570" t="s">
        <v>41</v>
      </c>
      <c r="Z570" t="s">
        <v>41</v>
      </c>
      <c r="AA570" t="s">
        <v>76</v>
      </c>
      <c r="AB570" t="s">
        <v>53</v>
      </c>
    </row>
    <row r="571" spans="1:28" x14ac:dyDescent="0.35">
      <c r="A571" t="s">
        <v>153</v>
      </c>
      <c r="B571" t="s">
        <v>27</v>
      </c>
      <c r="C571" t="s">
        <v>28</v>
      </c>
      <c r="D571" t="s">
        <v>28</v>
      </c>
      <c r="E571" s="15" t="str">
        <f t="shared" si="16"/>
        <v>Yes</v>
      </c>
      <c r="F571" s="16" t="s">
        <v>29</v>
      </c>
      <c r="G571">
        <v>68</v>
      </c>
      <c r="H571" t="s">
        <v>30</v>
      </c>
      <c r="I571" t="s">
        <v>77</v>
      </c>
      <c r="J571" t="s">
        <v>47</v>
      </c>
      <c r="K571" t="s">
        <v>48</v>
      </c>
      <c r="L571" s="15" t="str">
        <f t="shared" si="17"/>
        <v>Republican</v>
      </c>
      <c r="M571" s="16" t="s">
        <v>72</v>
      </c>
      <c r="N571" t="s">
        <v>34</v>
      </c>
      <c r="O571" t="s">
        <v>59</v>
      </c>
      <c r="P571" t="s">
        <v>36</v>
      </c>
      <c r="Q571" t="s">
        <v>61</v>
      </c>
      <c r="R571" t="s">
        <v>51</v>
      </c>
      <c r="S571" t="s">
        <v>37</v>
      </c>
      <c r="T571" t="s">
        <v>62</v>
      </c>
      <c r="U571" t="s">
        <v>40</v>
      </c>
      <c r="V571" t="s">
        <v>41</v>
      </c>
      <c r="W571" t="s">
        <v>37</v>
      </c>
      <c r="X571" t="s">
        <v>41</v>
      </c>
      <c r="Y571" t="s">
        <v>41</v>
      </c>
      <c r="Z571" t="s">
        <v>37</v>
      </c>
      <c r="AA571" t="s">
        <v>41</v>
      </c>
      <c r="AB571" t="s">
        <v>69</v>
      </c>
    </row>
    <row r="572" spans="1:28" x14ac:dyDescent="0.35">
      <c r="A572" t="s">
        <v>186</v>
      </c>
      <c r="B572" t="s">
        <v>27</v>
      </c>
      <c r="C572" t="s">
        <v>28</v>
      </c>
      <c r="D572" t="s">
        <v>28</v>
      </c>
      <c r="E572" s="15" t="str">
        <f t="shared" si="16"/>
        <v>Yes</v>
      </c>
      <c r="F572" s="16" t="s">
        <v>29</v>
      </c>
      <c r="G572">
        <v>77</v>
      </c>
      <c r="H572" t="s">
        <v>83</v>
      </c>
      <c r="I572" t="s">
        <v>57</v>
      </c>
      <c r="J572" t="s">
        <v>47</v>
      </c>
      <c r="K572" t="s">
        <v>48</v>
      </c>
      <c r="L572" s="15" t="str">
        <f t="shared" si="17"/>
        <v>Democratic</v>
      </c>
      <c r="M572" s="16" t="s">
        <v>29</v>
      </c>
      <c r="N572" t="s">
        <v>58</v>
      </c>
      <c r="O572" t="s">
        <v>35</v>
      </c>
      <c r="P572" t="s">
        <v>125</v>
      </c>
      <c r="Q572" t="s">
        <v>61</v>
      </c>
      <c r="R572" t="s">
        <v>87</v>
      </c>
      <c r="S572" t="s">
        <v>39</v>
      </c>
      <c r="T572" t="s">
        <v>62</v>
      </c>
      <c r="U572" t="s">
        <v>40</v>
      </c>
      <c r="V572" t="s">
        <v>41</v>
      </c>
      <c r="W572" t="s">
        <v>76</v>
      </c>
      <c r="X572" t="s">
        <v>76</v>
      </c>
      <c r="Y572" t="s">
        <v>41</v>
      </c>
      <c r="Z572" t="s">
        <v>41</v>
      </c>
      <c r="AA572" t="s">
        <v>41</v>
      </c>
      <c r="AB572" t="s">
        <v>42</v>
      </c>
    </row>
    <row r="573" spans="1:28" x14ac:dyDescent="0.35">
      <c r="A573" t="s">
        <v>118</v>
      </c>
      <c r="B573" t="s">
        <v>27</v>
      </c>
      <c r="C573" t="s">
        <v>56</v>
      </c>
      <c r="D573" t="s">
        <v>56</v>
      </c>
      <c r="E573" s="15" t="str">
        <f t="shared" si="16"/>
        <v>Yes</v>
      </c>
      <c r="F573" s="16" t="s">
        <v>29</v>
      </c>
      <c r="G573">
        <v>40</v>
      </c>
      <c r="H573" t="s">
        <v>45</v>
      </c>
      <c r="I573" t="s">
        <v>31</v>
      </c>
      <c r="J573" t="s">
        <v>32</v>
      </c>
      <c r="K573" t="s">
        <v>33</v>
      </c>
      <c r="L573" s="15" t="str">
        <f t="shared" si="17"/>
        <v>Democratic</v>
      </c>
      <c r="M573" s="16" t="s">
        <v>29</v>
      </c>
      <c r="N573" t="s">
        <v>49</v>
      </c>
      <c r="O573" t="s">
        <v>35</v>
      </c>
      <c r="P573" t="s">
        <v>60</v>
      </c>
      <c r="Q573" t="s">
        <v>61</v>
      </c>
      <c r="R573" t="s">
        <v>51</v>
      </c>
      <c r="S573" t="s">
        <v>88</v>
      </c>
      <c r="T573" t="s">
        <v>75</v>
      </c>
      <c r="U573" t="s">
        <v>40</v>
      </c>
      <c r="V573" t="s">
        <v>41</v>
      </c>
      <c r="W573" t="s">
        <v>41</v>
      </c>
      <c r="X573" t="s">
        <v>76</v>
      </c>
      <c r="Y573" t="s">
        <v>41</v>
      </c>
      <c r="Z573" t="s">
        <v>41</v>
      </c>
      <c r="AA573" t="s">
        <v>41</v>
      </c>
      <c r="AB573" t="s">
        <v>53</v>
      </c>
    </row>
    <row r="574" spans="1:28" x14ac:dyDescent="0.35">
      <c r="A574" t="s">
        <v>118</v>
      </c>
      <c r="B574" t="s">
        <v>27</v>
      </c>
      <c r="C574" t="s">
        <v>92</v>
      </c>
      <c r="D574" t="s">
        <v>92</v>
      </c>
      <c r="E574" s="15" t="str">
        <f t="shared" si="16"/>
        <v>Yes</v>
      </c>
      <c r="F574" s="16" t="s">
        <v>29</v>
      </c>
      <c r="G574">
        <v>28</v>
      </c>
      <c r="H574" t="s">
        <v>45</v>
      </c>
      <c r="I574" t="s">
        <v>57</v>
      </c>
      <c r="J574" t="s">
        <v>47</v>
      </c>
      <c r="K574" t="s">
        <v>48</v>
      </c>
      <c r="L574" s="15" t="str">
        <f t="shared" si="17"/>
        <v>Democratic</v>
      </c>
      <c r="M574" s="16" t="s">
        <v>29</v>
      </c>
      <c r="N574" t="s">
        <v>78</v>
      </c>
      <c r="O574" t="s">
        <v>35</v>
      </c>
      <c r="P574" t="s">
        <v>111</v>
      </c>
      <c r="Q574" t="s">
        <v>86</v>
      </c>
      <c r="R574" t="s">
        <v>51</v>
      </c>
      <c r="S574" t="s">
        <v>39</v>
      </c>
      <c r="T574" t="s">
        <v>75</v>
      </c>
      <c r="U574" t="s">
        <v>52</v>
      </c>
      <c r="V574" t="s">
        <v>41</v>
      </c>
      <c r="W574" t="s">
        <v>76</v>
      </c>
      <c r="X574" t="s">
        <v>41</v>
      </c>
      <c r="Y574" t="s">
        <v>41</v>
      </c>
      <c r="Z574" t="s">
        <v>41</v>
      </c>
      <c r="AA574" t="s">
        <v>41</v>
      </c>
      <c r="AB574" t="s">
        <v>42</v>
      </c>
    </row>
    <row r="575" spans="1:28" x14ac:dyDescent="0.35">
      <c r="A575" t="s">
        <v>119</v>
      </c>
      <c r="B575" t="s">
        <v>64</v>
      </c>
      <c r="C575" t="s">
        <v>28</v>
      </c>
      <c r="D575" t="s">
        <v>28</v>
      </c>
      <c r="E575" s="15" t="str">
        <f t="shared" si="16"/>
        <v>Yes</v>
      </c>
      <c r="F575" s="16" t="s">
        <v>29</v>
      </c>
      <c r="G575">
        <v>32</v>
      </c>
      <c r="H575" t="s">
        <v>45</v>
      </c>
      <c r="I575" t="s">
        <v>90</v>
      </c>
      <c r="J575" t="s">
        <v>47</v>
      </c>
      <c r="K575" t="s">
        <v>48</v>
      </c>
      <c r="L575" s="15" t="str">
        <f t="shared" si="17"/>
        <v>Democratic</v>
      </c>
      <c r="M575" s="16" t="s">
        <v>85</v>
      </c>
      <c r="N575" t="s">
        <v>66</v>
      </c>
      <c r="O575" t="s">
        <v>35</v>
      </c>
      <c r="P575" t="s">
        <v>95</v>
      </c>
      <c r="Q575" t="s">
        <v>115</v>
      </c>
      <c r="R575" t="s">
        <v>51</v>
      </c>
      <c r="S575" t="s">
        <v>39</v>
      </c>
      <c r="T575" t="s">
        <v>39</v>
      </c>
      <c r="U575" t="s">
        <v>68</v>
      </c>
      <c r="V575" t="s">
        <v>41</v>
      </c>
      <c r="W575" t="s">
        <v>76</v>
      </c>
      <c r="X575" t="s">
        <v>76</v>
      </c>
      <c r="Y575" t="s">
        <v>41</v>
      </c>
      <c r="Z575" t="s">
        <v>41</v>
      </c>
      <c r="AA575" t="s">
        <v>41</v>
      </c>
      <c r="AB575" t="s">
        <v>42</v>
      </c>
    </row>
    <row r="576" spans="1:28" x14ac:dyDescent="0.35">
      <c r="A576" t="s">
        <v>118</v>
      </c>
      <c r="B576" t="s">
        <v>27</v>
      </c>
      <c r="C576" t="s">
        <v>92</v>
      </c>
      <c r="D576" t="s">
        <v>28</v>
      </c>
      <c r="E576" s="15" t="str">
        <f t="shared" si="16"/>
        <v>Yes</v>
      </c>
      <c r="F576" s="16" t="s">
        <v>32</v>
      </c>
      <c r="G576">
        <v>39</v>
      </c>
      <c r="H576" t="s">
        <v>71</v>
      </c>
      <c r="I576" t="s">
        <v>57</v>
      </c>
      <c r="J576" t="s">
        <v>32</v>
      </c>
      <c r="K576" t="s">
        <v>33</v>
      </c>
      <c r="L576" s="15" t="str">
        <f t="shared" si="17"/>
        <v>Democratic</v>
      </c>
      <c r="M576" s="16" t="s">
        <v>29</v>
      </c>
      <c r="N576" t="s">
        <v>66</v>
      </c>
      <c r="O576" t="s">
        <v>59</v>
      </c>
      <c r="P576" t="s">
        <v>60</v>
      </c>
      <c r="Q576" t="s">
        <v>108</v>
      </c>
      <c r="R576" t="s">
        <v>51</v>
      </c>
      <c r="S576" t="s">
        <v>88</v>
      </c>
      <c r="T576" t="s">
        <v>75</v>
      </c>
      <c r="U576" t="s">
        <v>40</v>
      </c>
      <c r="V576" t="s">
        <v>41</v>
      </c>
      <c r="W576" t="s">
        <v>41</v>
      </c>
      <c r="X576" t="s">
        <v>41</v>
      </c>
      <c r="Y576" t="s">
        <v>41</v>
      </c>
      <c r="Z576" t="s">
        <v>41</v>
      </c>
      <c r="AA576" t="s">
        <v>41</v>
      </c>
      <c r="AB576" t="s">
        <v>69</v>
      </c>
    </row>
    <row r="577" spans="1:28" x14ac:dyDescent="0.35">
      <c r="A577" t="s">
        <v>118</v>
      </c>
      <c r="B577" t="s">
        <v>27</v>
      </c>
      <c r="C577" t="s">
        <v>56</v>
      </c>
      <c r="D577" t="s">
        <v>56</v>
      </c>
      <c r="E577" s="15" t="str">
        <f t="shared" si="16"/>
        <v>Yes</v>
      </c>
      <c r="F577" s="16" t="s">
        <v>29</v>
      </c>
      <c r="G577">
        <v>58</v>
      </c>
      <c r="H577" t="s">
        <v>83</v>
      </c>
      <c r="I577" t="s">
        <v>98</v>
      </c>
      <c r="J577" t="s">
        <v>47</v>
      </c>
      <c r="K577" t="s">
        <v>48</v>
      </c>
      <c r="L577" s="15" t="str">
        <f t="shared" si="17"/>
        <v>Democratic</v>
      </c>
      <c r="M577" s="16" t="s">
        <v>85</v>
      </c>
      <c r="N577" t="s">
        <v>66</v>
      </c>
      <c r="O577" t="s">
        <v>35</v>
      </c>
      <c r="P577" t="s">
        <v>95</v>
      </c>
      <c r="Q577" t="s">
        <v>61</v>
      </c>
      <c r="R577" t="s">
        <v>38</v>
      </c>
      <c r="S577" t="s">
        <v>39</v>
      </c>
      <c r="T577" t="s">
        <v>39</v>
      </c>
      <c r="U577" t="s">
        <v>68</v>
      </c>
      <c r="V577" t="s">
        <v>41</v>
      </c>
      <c r="W577" t="s">
        <v>76</v>
      </c>
      <c r="X577" t="s">
        <v>76</v>
      </c>
      <c r="Y577" t="s">
        <v>41</v>
      </c>
      <c r="Z577" t="s">
        <v>41</v>
      </c>
      <c r="AA577" t="s">
        <v>41</v>
      </c>
      <c r="AB577" t="s">
        <v>42</v>
      </c>
    </row>
    <row r="578" spans="1:28" x14ac:dyDescent="0.35">
      <c r="A578" t="s">
        <v>119</v>
      </c>
      <c r="B578" t="s">
        <v>27</v>
      </c>
      <c r="C578" t="s">
        <v>56</v>
      </c>
      <c r="D578" t="s">
        <v>56</v>
      </c>
      <c r="E578" s="15" t="str">
        <f t="shared" si="16"/>
        <v>Yes</v>
      </c>
      <c r="F578" s="16" t="s">
        <v>29</v>
      </c>
      <c r="G578">
        <v>56</v>
      </c>
      <c r="H578" t="s">
        <v>71</v>
      </c>
      <c r="I578" t="s">
        <v>31</v>
      </c>
      <c r="J578" t="s">
        <v>47</v>
      </c>
      <c r="K578" t="s">
        <v>48</v>
      </c>
      <c r="L578" s="15" t="str">
        <f t="shared" si="17"/>
        <v>Democratic</v>
      </c>
      <c r="M578" s="16" t="s">
        <v>29</v>
      </c>
      <c r="N578" t="s">
        <v>78</v>
      </c>
      <c r="O578" t="s">
        <v>59</v>
      </c>
      <c r="P578" t="s">
        <v>73</v>
      </c>
      <c r="Q578" t="s">
        <v>117</v>
      </c>
      <c r="R578" t="s">
        <v>87</v>
      </c>
      <c r="S578" t="s">
        <v>39</v>
      </c>
      <c r="T578" t="s">
        <v>39</v>
      </c>
      <c r="U578" t="s">
        <v>40</v>
      </c>
      <c r="V578" t="s">
        <v>41</v>
      </c>
      <c r="W578" t="s">
        <v>76</v>
      </c>
      <c r="X578" t="s">
        <v>76</v>
      </c>
      <c r="Y578" t="s">
        <v>41</v>
      </c>
      <c r="Z578" t="s">
        <v>41</v>
      </c>
      <c r="AA578" t="s">
        <v>41</v>
      </c>
      <c r="AB578" t="s">
        <v>69</v>
      </c>
    </row>
    <row r="579" spans="1:28" x14ac:dyDescent="0.35">
      <c r="A579" t="s">
        <v>145</v>
      </c>
      <c r="B579" t="s">
        <v>64</v>
      </c>
      <c r="C579" t="s">
        <v>28</v>
      </c>
      <c r="D579" t="s">
        <v>28</v>
      </c>
      <c r="E579" s="15" t="str">
        <f t="shared" ref="E579:E642" si="18">IF(F579="NA", "Yes", F579)</f>
        <v>Yes</v>
      </c>
      <c r="F579" s="16" t="s">
        <v>29</v>
      </c>
      <c r="G579">
        <v>24</v>
      </c>
      <c r="H579" t="s">
        <v>45</v>
      </c>
      <c r="I579" t="s">
        <v>90</v>
      </c>
      <c r="J579" t="s">
        <v>47</v>
      </c>
      <c r="K579" t="s">
        <v>48</v>
      </c>
      <c r="L579" s="15" t="str">
        <f t="shared" ref="L579:L642" si="19">IF(M579="NA", "Democratic", M579)</f>
        <v>Democratic</v>
      </c>
      <c r="M579" s="16" t="s">
        <v>85</v>
      </c>
      <c r="N579" t="s">
        <v>58</v>
      </c>
      <c r="O579" t="s">
        <v>59</v>
      </c>
      <c r="P579" t="s">
        <v>95</v>
      </c>
      <c r="Q579" t="s">
        <v>61</v>
      </c>
      <c r="R579" t="s">
        <v>51</v>
      </c>
      <c r="S579" t="s">
        <v>39</v>
      </c>
      <c r="T579" t="s">
        <v>75</v>
      </c>
      <c r="U579" t="s">
        <v>40</v>
      </c>
      <c r="V579" t="s">
        <v>41</v>
      </c>
      <c r="W579" t="s">
        <v>41</v>
      </c>
      <c r="X579" t="s">
        <v>41</v>
      </c>
      <c r="Y579" t="s">
        <v>41</v>
      </c>
      <c r="Z579" t="s">
        <v>41</v>
      </c>
      <c r="AA579" t="s">
        <v>76</v>
      </c>
      <c r="AB579" t="s">
        <v>42</v>
      </c>
    </row>
    <row r="580" spans="1:28" x14ac:dyDescent="0.35">
      <c r="A580" t="s">
        <v>118</v>
      </c>
      <c r="B580" t="s">
        <v>64</v>
      </c>
      <c r="C580" t="s">
        <v>92</v>
      </c>
      <c r="D580" t="s">
        <v>92</v>
      </c>
      <c r="E580" s="15" t="str">
        <f t="shared" si="18"/>
        <v>Yes</v>
      </c>
      <c r="F580" s="16" t="s">
        <v>29</v>
      </c>
      <c r="G580">
        <v>23</v>
      </c>
      <c r="H580" t="s">
        <v>106</v>
      </c>
      <c r="I580" t="s">
        <v>46</v>
      </c>
      <c r="J580" t="s">
        <v>47</v>
      </c>
      <c r="K580" t="s">
        <v>48</v>
      </c>
      <c r="L580" s="15" t="str">
        <f t="shared" si="19"/>
        <v>Democratic</v>
      </c>
      <c r="M580" s="16" t="s">
        <v>29</v>
      </c>
      <c r="N580" t="s">
        <v>66</v>
      </c>
      <c r="O580" t="s">
        <v>59</v>
      </c>
      <c r="P580" t="s">
        <v>73</v>
      </c>
      <c r="Q580" t="s">
        <v>61</v>
      </c>
      <c r="R580" t="s">
        <v>38</v>
      </c>
      <c r="S580" t="s">
        <v>88</v>
      </c>
      <c r="T580" t="s">
        <v>75</v>
      </c>
      <c r="U580" t="s">
        <v>97</v>
      </c>
      <c r="V580" t="s">
        <v>41</v>
      </c>
      <c r="W580" t="s">
        <v>41</v>
      </c>
      <c r="X580" t="s">
        <v>41</v>
      </c>
      <c r="Y580" t="s">
        <v>41</v>
      </c>
      <c r="Z580" t="s">
        <v>76</v>
      </c>
      <c r="AA580" t="s">
        <v>76</v>
      </c>
      <c r="AB580" t="s">
        <v>53</v>
      </c>
    </row>
    <row r="581" spans="1:28" x14ac:dyDescent="0.35">
      <c r="A581" t="s">
        <v>147</v>
      </c>
      <c r="B581" t="s">
        <v>27</v>
      </c>
      <c r="C581" t="s">
        <v>192</v>
      </c>
      <c r="D581">
        <v>8</v>
      </c>
      <c r="E581" s="15" t="str">
        <f t="shared" si="18"/>
        <v>Yes</v>
      </c>
      <c r="F581" s="16" t="s">
        <v>29</v>
      </c>
      <c r="G581">
        <v>29</v>
      </c>
      <c r="H581" t="s">
        <v>30</v>
      </c>
      <c r="I581" t="s">
        <v>57</v>
      </c>
      <c r="J581" t="s">
        <v>47</v>
      </c>
      <c r="K581" t="s">
        <v>122</v>
      </c>
      <c r="L581" s="15" t="str">
        <f t="shared" si="19"/>
        <v>Neither/Other (DO NOT READ)</v>
      </c>
      <c r="M581" s="16" t="s">
        <v>103</v>
      </c>
      <c r="N581" t="s">
        <v>77</v>
      </c>
      <c r="O581" t="s">
        <v>59</v>
      </c>
      <c r="P581" t="s">
        <v>95</v>
      </c>
      <c r="Q581" t="s">
        <v>37</v>
      </c>
      <c r="R581" t="s">
        <v>87</v>
      </c>
      <c r="S581" t="s">
        <v>39</v>
      </c>
      <c r="T581" t="s">
        <v>39</v>
      </c>
      <c r="U581" t="s">
        <v>40</v>
      </c>
      <c r="V581" t="s">
        <v>41</v>
      </c>
      <c r="W581" t="s">
        <v>76</v>
      </c>
      <c r="X581" t="s">
        <v>41</v>
      </c>
      <c r="Y581" t="s">
        <v>41</v>
      </c>
      <c r="Z581" t="s">
        <v>41</v>
      </c>
      <c r="AA581" t="s">
        <v>41</v>
      </c>
      <c r="AB581" t="s">
        <v>69</v>
      </c>
    </row>
    <row r="582" spans="1:28" x14ac:dyDescent="0.35">
      <c r="A582" t="s">
        <v>118</v>
      </c>
      <c r="B582" t="s">
        <v>101</v>
      </c>
      <c r="C582" t="s">
        <v>56</v>
      </c>
      <c r="D582" t="s">
        <v>56</v>
      </c>
      <c r="E582" s="15" t="str">
        <f t="shared" si="18"/>
        <v>Yes</v>
      </c>
      <c r="F582" s="16" t="s">
        <v>29</v>
      </c>
      <c r="G582">
        <v>60</v>
      </c>
      <c r="H582" t="s">
        <v>170</v>
      </c>
      <c r="I582" t="s">
        <v>121</v>
      </c>
      <c r="J582" t="s">
        <v>32</v>
      </c>
      <c r="K582" t="s">
        <v>137</v>
      </c>
      <c r="L582" s="15" t="str">
        <f t="shared" si="19"/>
        <v>Neither/Other (DO NOT READ)</v>
      </c>
      <c r="M582" s="16" t="s">
        <v>103</v>
      </c>
      <c r="N582" t="s">
        <v>66</v>
      </c>
      <c r="O582" t="s">
        <v>59</v>
      </c>
      <c r="P582" t="s">
        <v>73</v>
      </c>
      <c r="Q582" t="s">
        <v>37</v>
      </c>
      <c r="R582" t="s">
        <v>87</v>
      </c>
      <c r="S582" t="s">
        <v>39</v>
      </c>
      <c r="T582" t="s">
        <v>75</v>
      </c>
      <c r="U582" t="s">
        <v>40</v>
      </c>
      <c r="V582" t="s">
        <v>76</v>
      </c>
      <c r="W582" t="s">
        <v>41</v>
      </c>
      <c r="X582" t="s">
        <v>41</v>
      </c>
      <c r="Y582" t="s">
        <v>41</v>
      </c>
      <c r="Z582" t="s">
        <v>41</v>
      </c>
      <c r="AA582" t="s">
        <v>41</v>
      </c>
      <c r="AB582" t="s">
        <v>42</v>
      </c>
    </row>
    <row r="583" spans="1:28" x14ac:dyDescent="0.35">
      <c r="A583" t="s">
        <v>147</v>
      </c>
      <c r="B583" t="s">
        <v>27</v>
      </c>
      <c r="C583" t="s">
        <v>28</v>
      </c>
      <c r="D583" t="s">
        <v>28</v>
      </c>
      <c r="E583" s="15" t="str">
        <f t="shared" si="18"/>
        <v>Yes</v>
      </c>
      <c r="F583" s="16" t="s">
        <v>29</v>
      </c>
      <c r="G583">
        <v>56</v>
      </c>
      <c r="H583" t="s">
        <v>30</v>
      </c>
      <c r="I583" t="s">
        <v>31</v>
      </c>
      <c r="J583" t="s">
        <v>32</v>
      </c>
      <c r="K583" t="s">
        <v>137</v>
      </c>
      <c r="L583" s="15" t="str">
        <f t="shared" si="19"/>
        <v>Republican</v>
      </c>
      <c r="M583" s="16" t="s">
        <v>72</v>
      </c>
      <c r="N583" t="s">
        <v>78</v>
      </c>
      <c r="O583" t="s">
        <v>59</v>
      </c>
      <c r="P583" t="s">
        <v>73</v>
      </c>
      <c r="Q583" t="s">
        <v>91</v>
      </c>
      <c r="R583" t="s">
        <v>51</v>
      </c>
      <c r="S583" t="s">
        <v>88</v>
      </c>
      <c r="T583" t="s">
        <v>75</v>
      </c>
      <c r="U583" t="s">
        <v>52</v>
      </c>
      <c r="V583" t="s">
        <v>41</v>
      </c>
      <c r="W583" t="s">
        <v>41</v>
      </c>
      <c r="X583" t="s">
        <v>41</v>
      </c>
      <c r="Y583" t="s">
        <v>41</v>
      </c>
      <c r="Z583" t="s">
        <v>41</v>
      </c>
      <c r="AA583" t="s">
        <v>41</v>
      </c>
      <c r="AB583" t="s">
        <v>42</v>
      </c>
    </row>
    <row r="584" spans="1:28" x14ac:dyDescent="0.35">
      <c r="A584" t="s">
        <v>118</v>
      </c>
      <c r="B584" t="s">
        <v>27</v>
      </c>
      <c r="C584" t="s">
        <v>28</v>
      </c>
      <c r="D584" t="s">
        <v>28</v>
      </c>
      <c r="E584" s="15" t="str">
        <f t="shared" si="18"/>
        <v>Yes</v>
      </c>
      <c r="F584" s="16" t="s">
        <v>29</v>
      </c>
      <c r="G584">
        <v>65</v>
      </c>
      <c r="H584" t="s">
        <v>71</v>
      </c>
      <c r="I584" t="s">
        <v>90</v>
      </c>
      <c r="J584" t="s">
        <v>32</v>
      </c>
      <c r="K584" t="s">
        <v>137</v>
      </c>
      <c r="L584" s="15" t="str">
        <f t="shared" si="19"/>
        <v>Democratic</v>
      </c>
      <c r="M584" s="16" t="s">
        <v>85</v>
      </c>
      <c r="N584" t="s">
        <v>78</v>
      </c>
      <c r="O584" t="s">
        <v>35</v>
      </c>
      <c r="P584" t="s">
        <v>36</v>
      </c>
      <c r="Q584" t="s">
        <v>61</v>
      </c>
      <c r="R584" t="s">
        <v>51</v>
      </c>
      <c r="S584" t="s">
        <v>39</v>
      </c>
      <c r="T584" t="s">
        <v>39</v>
      </c>
      <c r="U584" t="s">
        <v>68</v>
      </c>
      <c r="V584" t="s">
        <v>41</v>
      </c>
      <c r="W584" t="s">
        <v>76</v>
      </c>
      <c r="X584" t="s">
        <v>41</v>
      </c>
      <c r="Y584" t="s">
        <v>41</v>
      </c>
      <c r="Z584" t="s">
        <v>76</v>
      </c>
      <c r="AA584" t="s">
        <v>41</v>
      </c>
      <c r="AB584" t="s">
        <v>53</v>
      </c>
    </row>
    <row r="585" spans="1:28" x14ac:dyDescent="0.35">
      <c r="A585" t="s">
        <v>63</v>
      </c>
      <c r="B585" t="s">
        <v>77</v>
      </c>
      <c r="C585" t="s">
        <v>28</v>
      </c>
      <c r="D585" t="s">
        <v>28</v>
      </c>
      <c r="E585" s="15" t="str">
        <f t="shared" si="18"/>
        <v>Yes</v>
      </c>
      <c r="F585" s="16" t="s">
        <v>29</v>
      </c>
      <c r="G585">
        <v>53</v>
      </c>
      <c r="H585" t="s">
        <v>135</v>
      </c>
      <c r="I585" t="s">
        <v>136</v>
      </c>
      <c r="J585" t="s">
        <v>32</v>
      </c>
      <c r="K585" t="s">
        <v>33</v>
      </c>
      <c r="L585" s="15" t="str">
        <f t="shared" si="19"/>
        <v>DK/Refused</v>
      </c>
      <c r="M585" s="16" t="s">
        <v>37</v>
      </c>
      <c r="N585" t="s">
        <v>49</v>
      </c>
      <c r="O585" t="s">
        <v>59</v>
      </c>
      <c r="P585" t="s">
        <v>95</v>
      </c>
      <c r="Q585" t="s">
        <v>37</v>
      </c>
      <c r="R585" t="s">
        <v>37</v>
      </c>
      <c r="S585" t="s">
        <v>37</v>
      </c>
      <c r="T585" t="s">
        <v>37</v>
      </c>
      <c r="U585" t="s">
        <v>40</v>
      </c>
      <c r="V585" t="s">
        <v>37</v>
      </c>
      <c r="W585" t="s">
        <v>76</v>
      </c>
      <c r="X585" t="s">
        <v>37</v>
      </c>
      <c r="Y585" t="s">
        <v>37</v>
      </c>
      <c r="Z585" t="s">
        <v>37</v>
      </c>
      <c r="AA585" t="s">
        <v>37</v>
      </c>
      <c r="AB585" t="s">
        <v>53</v>
      </c>
    </row>
    <row r="586" spans="1:28" x14ac:dyDescent="0.35">
      <c r="A586" t="s">
        <v>138</v>
      </c>
      <c r="B586" t="s">
        <v>55</v>
      </c>
      <c r="C586" t="s">
        <v>81</v>
      </c>
      <c r="D586" t="s">
        <v>81</v>
      </c>
      <c r="E586" s="15" t="str">
        <f t="shared" si="18"/>
        <v>Yes</v>
      </c>
      <c r="F586" s="16" t="s">
        <v>29</v>
      </c>
      <c r="G586">
        <v>96</v>
      </c>
      <c r="H586" t="s">
        <v>83</v>
      </c>
      <c r="I586" t="s">
        <v>90</v>
      </c>
      <c r="J586" t="s">
        <v>47</v>
      </c>
      <c r="K586" t="s">
        <v>48</v>
      </c>
      <c r="L586" s="15" t="str">
        <f t="shared" si="19"/>
        <v>Neither/Other (DO NOT READ)</v>
      </c>
      <c r="M586" s="16" t="s">
        <v>103</v>
      </c>
      <c r="N586" t="s">
        <v>34</v>
      </c>
      <c r="O586" t="s">
        <v>59</v>
      </c>
      <c r="P586" t="s">
        <v>36</v>
      </c>
      <c r="Q586" t="s">
        <v>79</v>
      </c>
      <c r="R586" t="s">
        <v>87</v>
      </c>
      <c r="S586" t="s">
        <v>39</v>
      </c>
      <c r="T586" t="s">
        <v>39</v>
      </c>
      <c r="U586" t="s">
        <v>40</v>
      </c>
      <c r="V586" t="s">
        <v>41</v>
      </c>
      <c r="W586" t="s">
        <v>41</v>
      </c>
      <c r="X586" t="s">
        <v>41</v>
      </c>
      <c r="Y586" t="s">
        <v>41</v>
      </c>
      <c r="Z586" t="s">
        <v>41</v>
      </c>
      <c r="AA586" t="s">
        <v>41</v>
      </c>
      <c r="AB586" t="s">
        <v>37</v>
      </c>
    </row>
    <row r="587" spans="1:28" x14ac:dyDescent="0.35">
      <c r="A587" t="s">
        <v>89</v>
      </c>
      <c r="B587" t="s">
        <v>27</v>
      </c>
      <c r="C587" t="s">
        <v>92</v>
      </c>
      <c r="D587" t="s">
        <v>56</v>
      </c>
      <c r="E587" s="15" t="str">
        <f t="shared" si="18"/>
        <v>Yes</v>
      </c>
      <c r="F587" s="16" t="s">
        <v>32</v>
      </c>
      <c r="G587">
        <v>67</v>
      </c>
      <c r="H587" t="s">
        <v>83</v>
      </c>
      <c r="I587" t="s">
        <v>98</v>
      </c>
      <c r="J587" t="s">
        <v>47</v>
      </c>
      <c r="K587" t="s">
        <v>48</v>
      </c>
      <c r="L587" s="15" t="str">
        <f t="shared" si="19"/>
        <v>Democratic</v>
      </c>
      <c r="M587" s="16" t="s">
        <v>29</v>
      </c>
      <c r="N587" t="s">
        <v>49</v>
      </c>
      <c r="O587" t="s">
        <v>35</v>
      </c>
      <c r="P587" t="s">
        <v>36</v>
      </c>
      <c r="Q587" t="s">
        <v>86</v>
      </c>
      <c r="R587" t="s">
        <v>38</v>
      </c>
      <c r="S587" t="s">
        <v>39</v>
      </c>
      <c r="T587" t="s">
        <v>39</v>
      </c>
      <c r="U587" t="s">
        <v>97</v>
      </c>
      <c r="V587" t="s">
        <v>41</v>
      </c>
      <c r="W587" t="s">
        <v>41</v>
      </c>
      <c r="X587" t="s">
        <v>41</v>
      </c>
      <c r="Y587" t="s">
        <v>41</v>
      </c>
      <c r="Z587" t="s">
        <v>41</v>
      </c>
      <c r="AA587" t="s">
        <v>41</v>
      </c>
      <c r="AB587" t="s">
        <v>42</v>
      </c>
    </row>
    <row r="588" spans="1:28" x14ac:dyDescent="0.35">
      <c r="A588" t="s">
        <v>26</v>
      </c>
      <c r="B588" t="s">
        <v>27</v>
      </c>
      <c r="C588" t="s">
        <v>28</v>
      </c>
      <c r="D588" t="s">
        <v>28</v>
      </c>
      <c r="E588" s="15" t="str">
        <f t="shared" si="18"/>
        <v>Yes</v>
      </c>
      <c r="F588" s="16" t="s">
        <v>29</v>
      </c>
      <c r="G588">
        <v>31</v>
      </c>
      <c r="H588" t="s">
        <v>30</v>
      </c>
      <c r="I588" t="s">
        <v>121</v>
      </c>
      <c r="J588" t="s">
        <v>47</v>
      </c>
      <c r="K588" t="s">
        <v>48</v>
      </c>
      <c r="L588" s="15" t="str">
        <f t="shared" si="19"/>
        <v>Democratic</v>
      </c>
      <c r="M588" s="16" t="s">
        <v>29</v>
      </c>
      <c r="N588" t="s">
        <v>49</v>
      </c>
      <c r="O588" t="s">
        <v>59</v>
      </c>
      <c r="P588" t="s">
        <v>132</v>
      </c>
      <c r="Q588" t="s">
        <v>61</v>
      </c>
      <c r="R588" t="s">
        <v>51</v>
      </c>
      <c r="S588" t="s">
        <v>62</v>
      </c>
      <c r="T588" t="s">
        <v>62</v>
      </c>
      <c r="U588" t="s">
        <v>52</v>
      </c>
      <c r="V588" t="s">
        <v>41</v>
      </c>
      <c r="W588" t="s">
        <v>41</v>
      </c>
      <c r="X588" t="s">
        <v>41</v>
      </c>
      <c r="Y588" t="s">
        <v>41</v>
      </c>
      <c r="Z588" t="s">
        <v>41</v>
      </c>
      <c r="AA588" t="s">
        <v>41</v>
      </c>
      <c r="AB588" t="s">
        <v>42</v>
      </c>
    </row>
    <row r="589" spans="1:28" x14ac:dyDescent="0.35">
      <c r="A589" t="s">
        <v>43</v>
      </c>
      <c r="B589" t="s">
        <v>27</v>
      </c>
      <c r="C589" t="s">
        <v>28</v>
      </c>
      <c r="D589" t="s">
        <v>28</v>
      </c>
      <c r="E589" s="15" t="str">
        <f t="shared" si="18"/>
        <v>Yes</v>
      </c>
      <c r="F589" s="16" t="s">
        <v>29</v>
      </c>
      <c r="G589">
        <v>58</v>
      </c>
      <c r="H589" t="s">
        <v>45</v>
      </c>
      <c r="I589" t="s">
        <v>57</v>
      </c>
      <c r="J589" t="s">
        <v>47</v>
      </c>
      <c r="K589" t="s">
        <v>48</v>
      </c>
      <c r="L589" s="15" t="str">
        <f t="shared" si="19"/>
        <v>Democratic</v>
      </c>
      <c r="M589" s="16" t="s">
        <v>29</v>
      </c>
      <c r="N589" t="s">
        <v>34</v>
      </c>
      <c r="O589" t="s">
        <v>35</v>
      </c>
      <c r="P589" t="s">
        <v>36</v>
      </c>
      <c r="Q589" t="s">
        <v>74</v>
      </c>
      <c r="R589" t="s">
        <v>38</v>
      </c>
      <c r="S589" t="s">
        <v>88</v>
      </c>
      <c r="T589" t="s">
        <v>39</v>
      </c>
      <c r="U589" t="s">
        <v>52</v>
      </c>
      <c r="V589" t="s">
        <v>41</v>
      </c>
      <c r="W589" t="s">
        <v>41</v>
      </c>
      <c r="X589" t="s">
        <v>41</v>
      </c>
      <c r="Y589" t="s">
        <v>41</v>
      </c>
      <c r="Z589" t="s">
        <v>41</v>
      </c>
      <c r="AA589" t="s">
        <v>41</v>
      </c>
      <c r="AB589" t="s">
        <v>42</v>
      </c>
    </row>
    <row r="590" spans="1:28" x14ac:dyDescent="0.35">
      <c r="A590" t="s">
        <v>70</v>
      </c>
      <c r="B590" t="s">
        <v>27</v>
      </c>
      <c r="C590" t="s">
        <v>28</v>
      </c>
      <c r="D590" t="s">
        <v>28</v>
      </c>
      <c r="E590" s="15" t="str">
        <f t="shared" si="18"/>
        <v>Yes</v>
      </c>
      <c r="F590" s="16" t="s">
        <v>29</v>
      </c>
      <c r="G590">
        <v>61</v>
      </c>
      <c r="H590" t="s">
        <v>30</v>
      </c>
      <c r="I590" t="s">
        <v>31</v>
      </c>
      <c r="J590" t="s">
        <v>47</v>
      </c>
      <c r="K590" t="s">
        <v>48</v>
      </c>
      <c r="L590" s="15" t="str">
        <f t="shared" si="19"/>
        <v>Democratic</v>
      </c>
      <c r="M590" s="16" t="s">
        <v>29</v>
      </c>
      <c r="N590" t="s">
        <v>34</v>
      </c>
      <c r="O590" t="s">
        <v>35</v>
      </c>
      <c r="P590" t="s">
        <v>111</v>
      </c>
      <c r="Q590" t="s">
        <v>61</v>
      </c>
      <c r="R590" t="s">
        <v>87</v>
      </c>
      <c r="S590" t="s">
        <v>39</v>
      </c>
      <c r="T590" t="s">
        <v>39</v>
      </c>
      <c r="U590" t="s">
        <v>52</v>
      </c>
      <c r="V590" t="s">
        <v>76</v>
      </c>
      <c r="W590" t="s">
        <v>76</v>
      </c>
      <c r="X590" t="s">
        <v>76</v>
      </c>
      <c r="Y590" t="s">
        <v>76</v>
      </c>
      <c r="Z590" t="s">
        <v>76</v>
      </c>
      <c r="AA590" t="s">
        <v>41</v>
      </c>
      <c r="AB590" t="s">
        <v>69</v>
      </c>
    </row>
    <row r="591" spans="1:28" x14ac:dyDescent="0.35">
      <c r="A591" t="s">
        <v>143</v>
      </c>
      <c r="B591" t="s">
        <v>27</v>
      </c>
      <c r="C591" t="s">
        <v>28</v>
      </c>
      <c r="D591" t="s">
        <v>28</v>
      </c>
      <c r="E591" s="15" t="str">
        <f t="shared" si="18"/>
        <v>Yes</v>
      </c>
      <c r="F591" s="16" t="s">
        <v>29</v>
      </c>
      <c r="G591">
        <v>61</v>
      </c>
      <c r="H591" t="s">
        <v>45</v>
      </c>
      <c r="I591" t="s">
        <v>98</v>
      </c>
      <c r="J591" t="s">
        <v>47</v>
      </c>
      <c r="K591" t="s">
        <v>48</v>
      </c>
      <c r="L591" s="15" t="str">
        <f t="shared" si="19"/>
        <v>Democratic</v>
      </c>
      <c r="M591" s="16" t="s">
        <v>29</v>
      </c>
      <c r="N591" t="s">
        <v>78</v>
      </c>
      <c r="O591" t="s">
        <v>35</v>
      </c>
      <c r="P591" t="s">
        <v>60</v>
      </c>
      <c r="Q591" t="s">
        <v>117</v>
      </c>
      <c r="R591" t="s">
        <v>51</v>
      </c>
      <c r="S591" t="s">
        <v>39</v>
      </c>
      <c r="T591" t="s">
        <v>39</v>
      </c>
      <c r="U591" t="s">
        <v>68</v>
      </c>
      <c r="V591" t="s">
        <v>41</v>
      </c>
      <c r="W591" t="s">
        <v>41</v>
      </c>
      <c r="X591" t="s">
        <v>41</v>
      </c>
      <c r="Y591" t="s">
        <v>41</v>
      </c>
      <c r="Z591" t="s">
        <v>41</v>
      </c>
      <c r="AA591" t="s">
        <v>41</v>
      </c>
      <c r="AB591" t="s">
        <v>69</v>
      </c>
    </row>
    <row r="592" spans="1:28" x14ac:dyDescent="0.35">
      <c r="A592" t="s">
        <v>159</v>
      </c>
      <c r="B592" t="s">
        <v>123</v>
      </c>
      <c r="C592" t="s">
        <v>28</v>
      </c>
      <c r="D592" t="s">
        <v>28</v>
      </c>
      <c r="E592" s="15" t="str">
        <f t="shared" si="18"/>
        <v>Yes</v>
      </c>
      <c r="F592" s="16" t="s">
        <v>29</v>
      </c>
      <c r="G592">
        <v>22</v>
      </c>
      <c r="H592" t="s">
        <v>30</v>
      </c>
      <c r="I592" t="s">
        <v>120</v>
      </c>
      <c r="J592" t="s">
        <v>47</v>
      </c>
      <c r="K592" t="s">
        <v>48</v>
      </c>
      <c r="L592" s="15" t="str">
        <f t="shared" si="19"/>
        <v>Republican</v>
      </c>
      <c r="M592" s="16" t="s">
        <v>72</v>
      </c>
      <c r="N592" t="s">
        <v>78</v>
      </c>
      <c r="O592" t="s">
        <v>35</v>
      </c>
      <c r="P592" t="s">
        <v>36</v>
      </c>
      <c r="Q592" t="s">
        <v>155</v>
      </c>
      <c r="R592" t="s">
        <v>38</v>
      </c>
      <c r="S592" t="s">
        <v>39</v>
      </c>
      <c r="T592" t="s">
        <v>62</v>
      </c>
      <c r="U592" t="s">
        <v>40</v>
      </c>
      <c r="V592" t="s">
        <v>41</v>
      </c>
      <c r="W592" t="s">
        <v>41</v>
      </c>
      <c r="X592" t="s">
        <v>41</v>
      </c>
      <c r="Y592" t="s">
        <v>41</v>
      </c>
      <c r="Z592" t="s">
        <v>41</v>
      </c>
      <c r="AA592" t="s">
        <v>76</v>
      </c>
      <c r="AB592" t="s">
        <v>42</v>
      </c>
    </row>
    <row r="593" spans="1:28" x14ac:dyDescent="0.35">
      <c r="A593" t="s">
        <v>54</v>
      </c>
      <c r="B593" t="s">
        <v>123</v>
      </c>
      <c r="C593" t="s">
        <v>92</v>
      </c>
      <c r="D593" t="s">
        <v>28</v>
      </c>
      <c r="E593" s="15" t="str">
        <f t="shared" si="18"/>
        <v>Yes</v>
      </c>
      <c r="F593" s="16" t="s">
        <v>32</v>
      </c>
      <c r="G593">
        <v>39</v>
      </c>
      <c r="H593" t="s">
        <v>106</v>
      </c>
      <c r="I593" t="s">
        <v>31</v>
      </c>
      <c r="J593" t="s">
        <v>32</v>
      </c>
      <c r="K593" t="s">
        <v>33</v>
      </c>
      <c r="L593" s="15" t="str">
        <f t="shared" si="19"/>
        <v>Democratic</v>
      </c>
      <c r="M593" s="16" t="s">
        <v>85</v>
      </c>
      <c r="N593" t="s">
        <v>78</v>
      </c>
      <c r="O593" t="s">
        <v>59</v>
      </c>
      <c r="P593" t="s">
        <v>60</v>
      </c>
      <c r="Q593" t="s">
        <v>91</v>
      </c>
      <c r="R593" t="s">
        <v>38</v>
      </c>
      <c r="S593" t="s">
        <v>39</v>
      </c>
      <c r="T593" t="s">
        <v>39</v>
      </c>
      <c r="U593" t="s">
        <v>68</v>
      </c>
      <c r="V593" t="s">
        <v>41</v>
      </c>
      <c r="W593" t="s">
        <v>76</v>
      </c>
      <c r="X593" t="s">
        <v>76</v>
      </c>
      <c r="Y593" t="s">
        <v>41</v>
      </c>
      <c r="Z593" t="s">
        <v>76</v>
      </c>
      <c r="AA593" t="s">
        <v>76</v>
      </c>
      <c r="AB593" t="s">
        <v>69</v>
      </c>
    </row>
    <row r="594" spans="1:28" x14ac:dyDescent="0.35">
      <c r="A594" t="s">
        <v>159</v>
      </c>
      <c r="B594" t="s">
        <v>64</v>
      </c>
      <c r="C594" t="s">
        <v>28</v>
      </c>
      <c r="D594" t="s">
        <v>28</v>
      </c>
      <c r="E594" s="15" t="str">
        <f t="shared" si="18"/>
        <v>Yes</v>
      </c>
      <c r="F594" s="16" t="s">
        <v>29</v>
      </c>
      <c r="G594">
        <v>22</v>
      </c>
      <c r="H594" t="s">
        <v>106</v>
      </c>
      <c r="I594" t="s">
        <v>120</v>
      </c>
      <c r="J594" t="s">
        <v>47</v>
      </c>
      <c r="K594" t="s">
        <v>48</v>
      </c>
      <c r="L594" s="15" t="str">
        <f t="shared" si="19"/>
        <v>Democratic</v>
      </c>
      <c r="M594" s="16" t="s">
        <v>85</v>
      </c>
      <c r="N594" t="s">
        <v>78</v>
      </c>
      <c r="O594" t="s">
        <v>59</v>
      </c>
      <c r="P594" t="s">
        <v>60</v>
      </c>
      <c r="Q594" t="s">
        <v>86</v>
      </c>
      <c r="R594" t="s">
        <v>51</v>
      </c>
      <c r="S594" t="s">
        <v>88</v>
      </c>
      <c r="T594" t="s">
        <v>39</v>
      </c>
      <c r="U594" t="s">
        <v>40</v>
      </c>
      <c r="V594" t="s">
        <v>41</v>
      </c>
      <c r="W594" t="s">
        <v>41</v>
      </c>
      <c r="X594" t="s">
        <v>41</v>
      </c>
      <c r="Y594" t="s">
        <v>76</v>
      </c>
      <c r="Z594" t="s">
        <v>41</v>
      </c>
      <c r="AA594" t="s">
        <v>41</v>
      </c>
      <c r="AB594" t="s">
        <v>69</v>
      </c>
    </row>
    <row r="595" spans="1:28" x14ac:dyDescent="0.35">
      <c r="A595" t="s">
        <v>143</v>
      </c>
      <c r="B595" t="s">
        <v>27</v>
      </c>
      <c r="C595" t="s">
        <v>56</v>
      </c>
      <c r="D595" t="s">
        <v>56</v>
      </c>
      <c r="E595" s="15" t="str">
        <f t="shared" si="18"/>
        <v>Yes</v>
      </c>
      <c r="F595" s="16" t="s">
        <v>29</v>
      </c>
      <c r="G595">
        <v>47</v>
      </c>
      <c r="H595" t="s">
        <v>83</v>
      </c>
      <c r="I595" t="s">
        <v>84</v>
      </c>
      <c r="J595" t="s">
        <v>47</v>
      </c>
      <c r="K595" t="s">
        <v>48</v>
      </c>
      <c r="L595" s="15" t="str">
        <f t="shared" si="19"/>
        <v>Democratic</v>
      </c>
      <c r="M595" s="16" t="s">
        <v>29</v>
      </c>
      <c r="N595" t="s">
        <v>58</v>
      </c>
      <c r="O595" t="s">
        <v>35</v>
      </c>
      <c r="P595" t="s">
        <v>36</v>
      </c>
      <c r="Q595" t="s">
        <v>86</v>
      </c>
      <c r="R595" t="s">
        <v>51</v>
      </c>
      <c r="S595" t="s">
        <v>39</v>
      </c>
      <c r="T595" t="s">
        <v>75</v>
      </c>
      <c r="U595" t="s">
        <v>97</v>
      </c>
      <c r="V595" t="s">
        <v>41</v>
      </c>
      <c r="W595" t="s">
        <v>76</v>
      </c>
      <c r="X595" t="s">
        <v>76</v>
      </c>
      <c r="Y595" t="s">
        <v>76</v>
      </c>
      <c r="Z595" t="s">
        <v>76</v>
      </c>
      <c r="AA595" t="s">
        <v>41</v>
      </c>
      <c r="AB595" t="s">
        <v>69</v>
      </c>
    </row>
    <row r="596" spans="1:28" x14ac:dyDescent="0.35">
      <c r="A596" t="s">
        <v>43</v>
      </c>
      <c r="B596" t="s">
        <v>101</v>
      </c>
      <c r="C596" t="s">
        <v>81</v>
      </c>
      <c r="D596" t="s">
        <v>81</v>
      </c>
      <c r="E596" s="15" t="str">
        <f t="shared" si="18"/>
        <v>Yes</v>
      </c>
      <c r="F596" s="16" t="s">
        <v>29</v>
      </c>
      <c r="G596">
        <v>40</v>
      </c>
      <c r="H596" t="s">
        <v>45</v>
      </c>
      <c r="I596" t="s">
        <v>57</v>
      </c>
      <c r="J596" t="s">
        <v>47</v>
      </c>
      <c r="K596" t="s">
        <v>48</v>
      </c>
      <c r="L596" s="15" t="str">
        <f t="shared" si="19"/>
        <v>Democratic</v>
      </c>
      <c r="M596" s="16" t="s">
        <v>85</v>
      </c>
      <c r="N596" t="s">
        <v>78</v>
      </c>
      <c r="O596" t="s">
        <v>35</v>
      </c>
      <c r="P596" t="s">
        <v>95</v>
      </c>
      <c r="Q596" t="s">
        <v>61</v>
      </c>
      <c r="R596" t="s">
        <v>51</v>
      </c>
      <c r="S596" t="s">
        <v>88</v>
      </c>
      <c r="T596" t="s">
        <v>75</v>
      </c>
      <c r="U596" t="s">
        <v>40</v>
      </c>
      <c r="V596" t="s">
        <v>41</v>
      </c>
      <c r="W596" t="s">
        <v>41</v>
      </c>
      <c r="X596" t="s">
        <v>41</v>
      </c>
      <c r="Y596" t="s">
        <v>41</v>
      </c>
      <c r="Z596" t="s">
        <v>41</v>
      </c>
      <c r="AA596" t="s">
        <v>41</v>
      </c>
      <c r="AB596" t="s">
        <v>53</v>
      </c>
    </row>
    <row r="597" spans="1:28" x14ac:dyDescent="0.35">
      <c r="A597" t="s">
        <v>174</v>
      </c>
      <c r="B597" t="s">
        <v>101</v>
      </c>
      <c r="C597" t="s">
        <v>81</v>
      </c>
      <c r="D597" t="s">
        <v>81</v>
      </c>
      <c r="E597" s="15" t="str">
        <f t="shared" si="18"/>
        <v>Yes</v>
      </c>
      <c r="F597" s="16" t="s">
        <v>29</v>
      </c>
      <c r="G597">
        <v>69</v>
      </c>
      <c r="H597" t="s">
        <v>106</v>
      </c>
      <c r="I597" t="s">
        <v>136</v>
      </c>
      <c r="J597" t="s">
        <v>47</v>
      </c>
      <c r="K597" t="s">
        <v>48</v>
      </c>
      <c r="L597" s="15" t="str">
        <f t="shared" si="19"/>
        <v>Republican</v>
      </c>
      <c r="M597" s="16" t="s">
        <v>72</v>
      </c>
      <c r="N597" t="s">
        <v>78</v>
      </c>
      <c r="O597" t="s">
        <v>59</v>
      </c>
      <c r="P597" t="s">
        <v>36</v>
      </c>
      <c r="Q597" t="s">
        <v>37</v>
      </c>
      <c r="R597" t="s">
        <v>51</v>
      </c>
      <c r="S597" t="s">
        <v>39</v>
      </c>
      <c r="T597" t="s">
        <v>39</v>
      </c>
      <c r="U597" t="s">
        <v>68</v>
      </c>
      <c r="V597" t="s">
        <v>41</v>
      </c>
      <c r="W597" t="s">
        <v>41</v>
      </c>
      <c r="X597" t="s">
        <v>41</v>
      </c>
      <c r="Y597" t="s">
        <v>41</v>
      </c>
      <c r="Z597" t="s">
        <v>41</v>
      </c>
      <c r="AA597" t="s">
        <v>41</v>
      </c>
      <c r="AB597" t="s">
        <v>42</v>
      </c>
    </row>
    <row r="598" spans="1:28" x14ac:dyDescent="0.35">
      <c r="A598" t="s">
        <v>100</v>
      </c>
      <c r="B598" t="s">
        <v>27</v>
      </c>
      <c r="C598" t="s">
        <v>28</v>
      </c>
      <c r="D598" t="s">
        <v>28</v>
      </c>
      <c r="E598" s="15" t="str">
        <f t="shared" si="18"/>
        <v>Yes</v>
      </c>
      <c r="F598" s="16" t="s">
        <v>29</v>
      </c>
      <c r="G598" t="s">
        <v>77</v>
      </c>
      <c r="H598" t="s">
        <v>30</v>
      </c>
      <c r="I598" t="s">
        <v>131</v>
      </c>
      <c r="J598" t="s">
        <v>47</v>
      </c>
      <c r="K598" t="s">
        <v>48</v>
      </c>
      <c r="L598" s="15" t="str">
        <f t="shared" si="19"/>
        <v>Democratic</v>
      </c>
      <c r="M598" s="16" t="s">
        <v>85</v>
      </c>
      <c r="N598" t="s">
        <v>66</v>
      </c>
      <c r="O598" t="s">
        <v>35</v>
      </c>
      <c r="P598" t="s">
        <v>60</v>
      </c>
      <c r="Q598" t="s">
        <v>86</v>
      </c>
      <c r="R598" t="s">
        <v>51</v>
      </c>
      <c r="S598" t="s">
        <v>62</v>
      </c>
      <c r="T598" t="s">
        <v>39</v>
      </c>
      <c r="U598" t="s">
        <v>97</v>
      </c>
      <c r="V598" t="s">
        <v>37</v>
      </c>
      <c r="W598" t="s">
        <v>37</v>
      </c>
      <c r="X598" t="s">
        <v>76</v>
      </c>
      <c r="Y598" t="s">
        <v>41</v>
      </c>
      <c r="Z598" t="s">
        <v>41</v>
      </c>
      <c r="AA598" t="s">
        <v>41</v>
      </c>
      <c r="AB598" t="s">
        <v>69</v>
      </c>
    </row>
    <row r="599" spans="1:28" x14ac:dyDescent="0.35">
      <c r="A599" t="s">
        <v>141</v>
      </c>
      <c r="B599" t="s">
        <v>64</v>
      </c>
      <c r="C599" t="s">
        <v>56</v>
      </c>
      <c r="D599" t="s">
        <v>56</v>
      </c>
      <c r="E599" s="15" t="str">
        <f t="shared" si="18"/>
        <v>Yes</v>
      </c>
      <c r="F599" s="16" t="s">
        <v>29</v>
      </c>
      <c r="G599">
        <v>25</v>
      </c>
      <c r="H599" t="s">
        <v>106</v>
      </c>
      <c r="I599" t="s">
        <v>57</v>
      </c>
      <c r="J599" t="s">
        <v>32</v>
      </c>
      <c r="K599" t="s">
        <v>33</v>
      </c>
      <c r="L599" s="15" t="str">
        <f t="shared" si="19"/>
        <v>Democratic</v>
      </c>
      <c r="M599" s="16" t="s">
        <v>29</v>
      </c>
      <c r="N599" t="s">
        <v>66</v>
      </c>
      <c r="O599" t="s">
        <v>35</v>
      </c>
      <c r="P599" t="s">
        <v>60</v>
      </c>
      <c r="Q599" t="s">
        <v>86</v>
      </c>
      <c r="R599" t="s">
        <v>67</v>
      </c>
      <c r="S599" t="s">
        <v>104</v>
      </c>
      <c r="T599" t="s">
        <v>75</v>
      </c>
      <c r="U599" t="s">
        <v>40</v>
      </c>
      <c r="V599" t="s">
        <v>41</v>
      </c>
      <c r="W599" t="s">
        <v>41</v>
      </c>
      <c r="X599" t="s">
        <v>41</v>
      </c>
      <c r="Y599" t="s">
        <v>41</v>
      </c>
      <c r="Z599" t="s">
        <v>41</v>
      </c>
      <c r="AA599" t="s">
        <v>41</v>
      </c>
      <c r="AB599" t="s">
        <v>53</v>
      </c>
    </row>
    <row r="600" spans="1:28" x14ac:dyDescent="0.35">
      <c r="A600" t="s">
        <v>99</v>
      </c>
      <c r="B600" t="s">
        <v>123</v>
      </c>
      <c r="C600" t="s">
        <v>56</v>
      </c>
      <c r="D600" t="s">
        <v>56</v>
      </c>
      <c r="E600" s="15" t="str">
        <f t="shared" si="18"/>
        <v>Yes</v>
      </c>
      <c r="F600" s="16" t="s">
        <v>29</v>
      </c>
      <c r="G600">
        <v>58</v>
      </c>
      <c r="H600" t="s">
        <v>114</v>
      </c>
      <c r="I600" t="s">
        <v>65</v>
      </c>
      <c r="J600" t="s">
        <v>47</v>
      </c>
      <c r="K600" t="s">
        <v>102</v>
      </c>
      <c r="L600" s="15" t="str">
        <f t="shared" si="19"/>
        <v>Democratic</v>
      </c>
      <c r="M600" s="16" t="s">
        <v>29</v>
      </c>
      <c r="N600" t="s">
        <v>66</v>
      </c>
      <c r="O600" t="s">
        <v>59</v>
      </c>
      <c r="P600" t="s">
        <v>111</v>
      </c>
      <c r="Q600" t="s">
        <v>61</v>
      </c>
      <c r="R600" t="s">
        <v>67</v>
      </c>
      <c r="S600" t="s">
        <v>39</v>
      </c>
      <c r="T600" t="s">
        <v>39</v>
      </c>
      <c r="U600" t="s">
        <v>40</v>
      </c>
      <c r="V600" t="s">
        <v>41</v>
      </c>
      <c r="W600" t="s">
        <v>76</v>
      </c>
      <c r="X600" t="s">
        <v>37</v>
      </c>
      <c r="Y600" t="s">
        <v>41</v>
      </c>
      <c r="Z600" t="s">
        <v>41</v>
      </c>
      <c r="AA600" t="s">
        <v>41</v>
      </c>
      <c r="AB600" t="s">
        <v>53</v>
      </c>
    </row>
    <row r="601" spans="1:28" x14ac:dyDescent="0.35">
      <c r="A601" t="s">
        <v>70</v>
      </c>
      <c r="B601" t="s">
        <v>27</v>
      </c>
      <c r="C601" t="s">
        <v>92</v>
      </c>
      <c r="D601" t="s">
        <v>92</v>
      </c>
      <c r="E601" s="15" t="str">
        <f t="shared" si="18"/>
        <v>Yes</v>
      </c>
      <c r="F601" s="16" t="s">
        <v>29</v>
      </c>
      <c r="G601">
        <v>52</v>
      </c>
      <c r="H601" t="s">
        <v>45</v>
      </c>
      <c r="I601" t="s">
        <v>98</v>
      </c>
      <c r="J601" t="s">
        <v>47</v>
      </c>
      <c r="K601" t="s">
        <v>48</v>
      </c>
      <c r="L601" s="15" t="str">
        <f t="shared" si="19"/>
        <v>Neither/Other (DO NOT READ)</v>
      </c>
      <c r="M601" s="16" t="s">
        <v>103</v>
      </c>
      <c r="N601" t="s">
        <v>78</v>
      </c>
      <c r="O601" t="s">
        <v>35</v>
      </c>
      <c r="P601" t="s">
        <v>73</v>
      </c>
      <c r="Q601" t="s">
        <v>117</v>
      </c>
      <c r="R601" t="s">
        <v>51</v>
      </c>
      <c r="S601" t="s">
        <v>62</v>
      </c>
      <c r="T601" t="s">
        <v>62</v>
      </c>
      <c r="U601" t="s">
        <v>68</v>
      </c>
      <c r="V601" t="s">
        <v>41</v>
      </c>
      <c r="W601" t="s">
        <v>76</v>
      </c>
      <c r="X601" t="s">
        <v>76</v>
      </c>
      <c r="Y601" t="s">
        <v>41</v>
      </c>
      <c r="Z601" t="s">
        <v>41</v>
      </c>
      <c r="AA601" t="s">
        <v>41</v>
      </c>
      <c r="AB601" t="s">
        <v>69</v>
      </c>
    </row>
    <row r="602" spans="1:28" x14ac:dyDescent="0.35">
      <c r="A602" t="s">
        <v>26</v>
      </c>
      <c r="B602" t="s">
        <v>27</v>
      </c>
      <c r="C602" t="s">
        <v>92</v>
      </c>
      <c r="D602" t="s">
        <v>92</v>
      </c>
      <c r="E602" s="15" t="str">
        <f t="shared" si="18"/>
        <v>Yes</v>
      </c>
      <c r="F602" s="16" t="s">
        <v>29</v>
      </c>
      <c r="G602">
        <v>47</v>
      </c>
      <c r="H602" t="s">
        <v>30</v>
      </c>
      <c r="I602" t="s">
        <v>57</v>
      </c>
      <c r="J602" t="s">
        <v>47</v>
      </c>
      <c r="K602" t="s">
        <v>48</v>
      </c>
      <c r="L602" s="15" t="str">
        <f t="shared" si="19"/>
        <v>Democratic</v>
      </c>
      <c r="M602" s="16" t="s">
        <v>29</v>
      </c>
      <c r="N602" t="s">
        <v>78</v>
      </c>
      <c r="O602" t="s">
        <v>59</v>
      </c>
      <c r="P602" t="s">
        <v>73</v>
      </c>
      <c r="Q602" t="s">
        <v>61</v>
      </c>
      <c r="R602" t="s">
        <v>51</v>
      </c>
      <c r="S602" t="s">
        <v>88</v>
      </c>
      <c r="T602" t="s">
        <v>75</v>
      </c>
      <c r="U602" t="s">
        <v>40</v>
      </c>
      <c r="V602" t="s">
        <v>41</v>
      </c>
      <c r="W602" t="s">
        <v>41</v>
      </c>
      <c r="X602" t="s">
        <v>41</v>
      </c>
      <c r="Y602" t="s">
        <v>41</v>
      </c>
      <c r="Z602" t="s">
        <v>41</v>
      </c>
      <c r="AA602" t="s">
        <v>41</v>
      </c>
      <c r="AB602" t="s">
        <v>69</v>
      </c>
    </row>
    <row r="603" spans="1:28" x14ac:dyDescent="0.35">
      <c r="A603" t="s">
        <v>138</v>
      </c>
      <c r="B603" t="s">
        <v>27</v>
      </c>
      <c r="C603" t="s">
        <v>56</v>
      </c>
      <c r="D603" t="s">
        <v>56</v>
      </c>
      <c r="E603" s="15" t="str">
        <f t="shared" si="18"/>
        <v>Yes</v>
      </c>
      <c r="F603" s="16" t="s">
        <v>29</v>
      </c>
      <c r="G603">
        <v>34</v>
      </c>
      <c r="H603" t="s">
        <v>45</v>
      </c>
      <c r="I603" t="s">
        <v>57</v>
      </c>
      <c r="J603" t="s">
        <v>47</v>
      </c>
      <c r="K603" t="s">
        <v>48</v>
      </c>
      <c r="L603" s="15" t="str">
        <f t="shared" si="19"/>
        <v>Democratic</v>
      </c>
      <c r="M603" s="16" t="s">
        <v>29</v>
      </c>
      <c r="N603" t="s">
        <v>66</v>
      </c>
      <c r="O603" t="s">
        <v>35</v>
      </c>
      <c r="P603" t="s">
        <v>111</v>
      </c>
      <c r="Q603" t="s">
        <v>61</v>
      </c>
      <c r="R603" t="s">
        <v>51</v>
      </c>
      <c r="S603" t="s">
        <v>39</v>
      </c>
      <c r="T603" t="s">
        <v>39</v>
      </c>
      <c r="U603" t="s">
        <v>52</v>
      </c>
      <c r="V603" t="s">
        <v>41</v>
      </c>
      <c r="W603" t="s">
        <v>41</v>
      </c>
      <c r="X603" t="s">
        <v>76</v>
      </c>
      <c r="Y603" t="s">
        <v>41</v>
      </c>
      <c r="Z603" t="s">
        <v>41</v>
      </c>
      <c r="AA603" t="s">
        <v>41</v>
      </c>
      <c r="AB603" t="s">
        <v>53</v>
      </c>
    </row>
    <row r="604" spans="1:28" x14ac:dyDescent="0.35">
      <c r="A604" t="s">
        <v>143</v>
      </c>
      <c r="B604" t="s">
        <v>27</v>
      </c>
      <c r="C604" t="s">
        <v>56</v>
      </c>
      <c r="D604" t="s">
        <v>56</v>
      </c>
      <c r="E604" s="15" t="str">
        <f t="shared" si="18"/>
        <v>Yes</v>
      </c>
      <c r="F604" s="16" t="s">
        <v>29</v>
      </c>
      <c r="G604">
        <v>66</v>
      </c>
      <c r="H604" t="s">
        <v>106</v>
      </c>
      <c r="I604" t="s">
        <v>65</v>
      </c>
      <c r="J604" t="s">
        <v>47</v>
      </c>
      <c r="K604" t="s">
        <v>48</v>
      </c>
      <c r="L604" s="15" t="str">
        <f t="shared" si="19"/>
        <v>Democratic</v>
      </c>
      <c r="M604" s="16" t="s">
        <v>85</v>
      </c>
      <c r="N604" t="s">
        <v>78</v>
      </c>
      <c r="O604" t="s">
        <v>35</v>
      </c>
      <c r="P604" t="s">
        <v>95</v>
      </c>
      <c r="Q604" t="s">
        <v>61</v>
      </c>
      <c r="R604" t="s">
        <v>51</v>
      </c>
      <c r="S604" t="s">
        <v>62</v>
      </c>
      <c r="T604" t="s">
        <v>62</v>
      </c>
      <c r="U604" t="s">
        <v>40</v>
      </c>
      <c r="V604" t="s">
        <v>41</v>
      </c>
      <c r="W604" t="s">
        <v>41</v>
      </c>
      <c r="X604" t="s">
        <v>41</v>
      </c>
      <c r="Y604" t="s">
        <v>41</v>
      </c>
      <c r="Z604" t="s">
        <v>41</v>
      </c>
      <c r="AA604" t="s">
        <v>41</v>
      </c>
      <c r="AB604" t="s">
        <v>69</v>
      </c>
    </row>
    <row r="605" spans="1:28" x14ac:dyDescent="0.35">
      <c r="A605" t="s">
        <v>89</v>
      </c>
      <c r="B605" t="s">
        <v>27</v>
      </c>
      <c r="C605" t="s">
        <v>56</v>
      </c>
      <c r="D605" t="s">
        <v>28</v>
      </c>
      <c r="E605" s="15" t="str">
        <f t="shared" si="18"/>
        <v>Yes</v>
      </c>
      <c r="F605" s="16" t="s">
        <v>32</v>
      </c>
      <c r="G605">
        <v>36</v>
      </c>
      <c r="H605" t="s">
        <v>71</v>
      </c>
      <c r="I605" t="s">
        <v>90</v>
      </c>
      <c r="J605" t="s">
        <v>47</v>
      </c>
      <c r="K605" t="s">
        <v>48</v>
      </c>
      <c r="L605" s="15" t="str">
        <f t="shared" si="19"/>
        <v>Democratic</v>
      </c>
      <c r="M605" s="16" t="s">
        <v>29</v>
      </c>
      <c r="N605" t="s">
        <v>66</v>
      </c>
      <c r="O605" t="s">
        <v>35</v>
      </c>
      <c r="P605" t="s">
        <v>175</v>
      </c>
      <c r="Q605" t="s">
        <v>117</v>
      </c>
      <c r="R605" t="s">
        <v>51</v>
      </c>
      <c r="S605" t="s">
        <v>39</v>
      </c>
      <c r="T605" t="s">
        <v>39</v>
      </c>
      <c r="U605" t="s">
        <v>40</v>
      </c>
      <c r="V605" t="s">
        <v>41</v>
      </c>
      <c r="W605" t="s">
        <v>76</v>
      </c>
      <c r="X605" t="s">
        <v>41</v>
      </c>
      <c r="Y605" t="s">
        <v>41</v>
      </c>
      <c r="Z605" t="s">
        <v>41</v>
      </c>
      <c r="AA605" t="s">
        <v>41</v>
      </c>
      <c r="AB605" t="s">
        <v>69</v>
      </c>
    </row>
    <row r="606" spans="1:28" x14ac:dyDescent="0.35">
      <c r="A606" t="s">
        <v>54</v>
      </c>
      <c r="B606" t="s">
        <v>27</v>
      </c>
      <c r="C606" t="s">
        <v>28</v>
      </c>
      <c r="D606" t="s">
        <v>28</v>
      </c>
      <c r="E606" s="15" t="str">
        <f t="shared" si="18"/>
        <v>Yes</v>
      </c>
      <c r="F606" s="16" t="s">
        <v>29</v>
      </c>
      <c r="G606">
        <v>57</v>
      </c>
      <c r="H606" t="s">
        <v>45</v>
      </c>
      <c r="I606" t="s">
        <v>90</v>
      </c>
      <c r="J606" t="s">
        <v>47</v>
      </c>
      <c r="K606" t="s">
        <v>48</v>
      </c>
      <c r="L606" s="15" t="str">
        <f t="shared" si="19"/>
        <v>Democratic</v>
      </c>
      <c r="M606" s="16" t="s">
        <v>29</v>
      </c>
      <c r="N606" t="s">
        <v>49</v>
      </c>
      <c r="O606" t="s">
        <v>35</v>
      </c>
      <c r="P606" t="s">
        <v>73</v>
      </c>
      <c r="Q606" t="s">
        <v>115</v>
      </c>
      <c r="R606" t="s">
        <v>38</v>
      </c>
      <c r="S606" t="s">
        <v>39</v>
      </c>
      <c r="T606" t="s">
        <v>39</v>
      </c>
      <c r="U606" t="s">
        <v>40</v>
      </c>
      <c r="V606" t="s">
        <v>41</v>
      </c>
      <c r="W606" t="s">
        <v>41</v>
      </c>
      <c r="X606" t="s">
        <v>41</v>
      </c>
      <c r="Y606" t="s">
        <v>41</v>
      </c>
      <c r="Z606" t="s">
        <v>41</v>
      </c>
      <c r="AA606" t="s">
        <v>41</v>
      </c>
      <c r="AB606" t="s">
        <v>69</v>
      </c>
    </row>
    <row r="607" spans="1:28" x14ac:dyDescent="0.35">
      <c r="A607" t="s">
        <v>63</v>
      </c>
      <c r="B607" t="s">
        <v>55</v>
      </c>
      <c r="C607" t="s">
        <v>81</v>
      </c>
      <c r="D607" t="s">
        <v>81</v>
      </c>
      <c r="E607" s="15" t="str">
        <f t="shared" si="18"/>
        <v>Yes</v>
      </c>
      <c r="F607" s="16" t="s">
        <v>29</v>
      </c>
      <c r="G607">
        <v>54</v>
      </c>
      <c r="H607" t="s">
        <v>106</v>
      </c>
      <c r="I607" t="s">
        <v>120</v>
      </c>
      <c r="J607" t="s">
        <v>47</v>
      </c>
      <c r="K607" t="s">
        <v>102</v>
      </c>
      <c r="L607" s="15" t="str">
        <f t="shared" si="19"/>
        <v>Democratic</v>
      </c>
      <c r="M607" s="16" t="s">
        <v>29</v>
      </c>
      <c r="N607" t="s">
        <v>34</v>
      </c>
      <c r="O607" t="s">
        <v>35</v>
      </c>
      <c r="P607" t="s">
        <v>111</v>
      </c>
      <c r="Q607" t="s">
        <v>152</v>
      </c>
      <c r="R607" t="s">
        <v>51</v>
      </c>
      <c r="S607" t="s">
        <v>88</v>
      </c>
      <c r="T607" t="s">
        <v>39</v>
      </c>
      <c r="U607" t="s">
        <v>68</v>
      </c>
      <c r="V607" t="s">
        <v>41</v>
      </c>
      <c r="W607" t="s">
        <v>41</v>
      </c>
      <c r="X607" t="s">
        <v>41</v>
      </c>
      <c r="Y607" t="s">
        <v>41</v>
      </c>
      <c r="Z607" t="s">
        <v>41</v>
      </c>
      <c r="AA607" t="s">
        <v>41</v>
      </c>
      <c r="AB607" t="s">
        <v>53</v>
      </c>
    </row>
    <row r="608" spans="1:28" x14ac:dyDescent="0.35">
      <c r="A608" t="s">
        <v>100</v>
      </c>
      <c r="B608" t="s">
        <v>27</v>
      </c>
      <c r="C608" t="s">
        <v>92</v>
      </c>
      <c r="D608" t="s">
        <v>56</v>
      </c>
      <c r="E608" s="15" t="str">
        <f t="shared" si="18"/>
        <v>Yes</v>
      </c>
      <c r="F608" s="16" t="s">
        <v>32</v>
      </c>
      <c r="G608">
        <v>52</v>
      </c>
      <c r="H608" t="s">
        <v>106</v>
      </c>
      <c r="I608" t="s">
        <v>98</v>
      </c>
      <c r="J608" t="s">
        <v>47</v>
      </c>
      <c r="K608" t="s">
        <v>48</v>
      </c>
      <c r="L608" s="15" t="str">
        <f t="shared" si="19"/>
        <v>Neither/Other (DO NOT READ)</v>
      </c>
      <c r="M608" s="16" t="s">
        <v>103</v>
      </c>
      <c r="N608" t="s">
        <v>78</v>
      </c>
      <c r="O608" t="s">
        <v>35</v>
      </c>
      <c r="P608" t="s">
        <v>60</v>
      </c>
      <c r="Q608" t="s">
        <v>61</v>
      </c>
      <c r="R608" t="s">
        <v>51</v>
      </c>
      <c r="S608" t="s">
        <v>39</v>
      </c>
      <c r="T608" t="s">
        <v>39</v>
      </c>
      <c r="U608" t="s">
        <v>68</v>
      </c>
      <c r="V608" t="s">
        <v>41</v>
      </c>
      <c r="W608" t="s">
        <v>41</v>
      </c>
      <c r="X608" t="s">
        <v>41</v>
      </c>
      <c r="Y608" t="s">
        <v>41</v>
      </c>
      <c r="Z608" t="s">
        <v>41</v>
      </c>
      <c r="AA608" t="s">
        <v>41</v>
      </c>
      <c r="AB608" t="s">
        <v>69</v>
      </c>
    </row>
    <row r="609" spans="1:28" x14ac:dyDescent="0.35">
      <c r="A609" t="s">
        <v>80</v>
      </c>
      <c r="B609" t="s">
        <v>55</v>
      </c>
      <c r="C609" t="s">
        <v>28</v>
      </c>
      <c r="D609" t="s">
        <v>28</v>
      </c>
      <c r="E609" s="15" t="str">
        <f t="shared" si="18"/>
        <v>Yes</v>
      </c>
      <c r="F609" s="16" t="s">
        <v>29</v>
      </c>
      <c r="G609">
        <v>68</v>
      </c>
      <c r="H609" t="s">
        <v>30</v>
      </c>
      <c r="I609" t="s">
        <v>57</v>
      </c>
      <c r="J609" t="s">
        <v>47</v>
      </c>
      <c r="K609" t="s">
        <v>48</v>
      </c>
      <c r="L609" s="15" t="str">
        <f t="shared" si="19"/>
        <v>Democratic</v>
      </c>
      <c r="M609" s="16" t="s">
        <v>29</v>
      </c>
      <c r="N609" t="s">
        <v>66</v>
      </c>
      <c r="O609" t="s">
        <v>35</v>
      </c>
      <c r="P609" t="s">
        <v>95</v>
      </c>
      <c r="Q609" t="s">
        <v>61</v>
      </c>
      <c r="R609" t="s">
        <v>87</v>
      </c>
      <c r="S609" t="s">
        <v>39</v>
      </c>
      <c r="T609" t="s">
        <v>39</v>
      </c>
      <c r="U609" t="s">
        <v>40</v>
      </c>
      <c r="V609" t="s">
        <v>41</v>
      </c>
      <c r="W609" t="s">
        <v>41</v>
      </c>
      <c r="X609" t="s">
        <v>76</v>
      </c>
      <c r="Y609" t="s">
        <v>41</v>
      </c>
      <c r="Z609" t="s">
        <v>41</v>
      </c>
      <c r="AA609" t="s">
        <v>41</v>
      </c>
      <c r="AB609" t="s">
        <v>42</v>
      </c>
    </row>
    <row r="610" spans="1:28" x14ac:dyDescent="0.35">
      <c r="A610" t="s">
        <v>165</v>
      </c>
      <c r="B610" t="s">
        <v>123</v>
      </c>
      <c r="C610" t="s">
        <v>28</v>
      </c>
      <c r="D610" t="s">
        <v>28</v>
      </c>
      <c r="E610" s="15" t="str">
        <f t="shared" si="18"/>
        <v>Yes</v>
      </c>
      <c r="F610" s="16" t="s">
        <v>29</v>
      </c>
      <c r="G610">
        <v>27</v>
      </c>
      <c r="H610" t="s">
        <v>83</v>
      </c>
      <c r="I610" t="s">
        <v>31</v>
      </c>
      <c r="J610" t="s">
        <v>32</v>
      </c>
      <c r="K610" t="s">
        <v>137</v>
      </c>
      <c r="L610" s="15" t="str">
        <f t="shared" si="19"/>
        <v>Democratic</v>
      </c>
      <c r="M610" s="16" t="s">
        <v>85</v>
      </c>
      <c r="N610" t="s">
        <v>78</v>
      </c>
      <c r="O610" t="s">
        <v>59</v>
      </c>
      <c r="P610" t="s">
        <v>111</v>
      </c>
      <c r="Q610" t="s">
        <v>107</v>
      </c>
      <c r="R610" t="s">
        <v>38</v>
      </c>
      <c r="S610" t="s">
        <v>39</v>
      </c>
      <c r="T610" t="s">
        <v>39</v>
      </c>
      <c r="U610" t="s">
        <v>68</v>
      </c>
      <c r="V610" t="s">
        <v>41</v>
      </c>
      <c r="W610" t="s">
        <v>41</v>
      </c>
      <c r="X610" t="s">
        <v>41</v>
      </c>
      <c r="Y610" t="s">
        <v>41</v>
      </c>
      <c r="Z610" t="s">
        <v>41</v>
      </c>
      <c r="AA610" t="s">
        <v>41</v>
      </c>
      <c r="AB610" t="s">
        <v>69</v>
      </c>
    </row>
    <row r="611" spans="1:28" x14ac:dyDescent="0.35">
      <c r="A611" t="s">
        <v>82</v>
      </c>
      <c r="B611" t="s">
        <v>123</v>
      </c>
      <c r="C611" t="s">
        <v>92</v>
      </c>
      <c r="D611" t="s">
        <v>92</v>
      </c>
      <c r="E611" s="15" t="str">
        <f t="shared" si="18"/>
        <v>Yes</v>
      </c>
      <c r="F611" s="16" t="s">
        <v>29</v>
      </c>
      <c r="G611">
        <v>41</v>
      </c>
      <c r="H611" t="s">
        <v>30</v>
      </c>
      <c r="I611" t="s">
        <v>57</v>
      </c>
      <c r="J611" t="s">
        <v>47</v>
      </c>
      <c r="K611" t="s">
        <v>48</v>
      </c>
      <c r="L611" s="15" t="str">
        <f t="shared" si="19"/>
        <v>Democratic</v>
      </c>
      <c r="M611" s="16" t="s">
        <v>85</v>
      </c>
      <c r="N611" t="s">
        <v>78</v>
      </c>
      <c r="O611" t="s">
        <v>59</v>
      </c>
      <c r="P611" t="s">
        <v>60</v>
      </c>
      <c r="Q611" t="s">
        <v>61</v>
      </c>
      <c r="R611" t="s">
        <v>51</v>
      </c>
      <c r="S611" t="s">
        <v>39</v>
      </c>
      <c r="T611" t="s">
        <v>39</v>
      </c>
      <c r="U611" t="s">
        <v>97</v>
      </c>
      <c r="V611" t="s">
        <v>41</v>
      </c>
      <c r="W611" t="s">
        <v>41</v>
      </c>
      <c r="X611" t="s">
        <v>41</v>
      </c>
      <c r="Y611" t="s">
        <v>41</v>
      </c>
      <c r="Z611" t="s">
        <v>41</v>
      </c>
      <c r="AA611" t="s">
        <v>41</v>
      </c>
      <c r="AB611" t="s">
        <v>42</v>
      </c>
    </row>
    <row r="612" spans="1:28" x14ac:dyDescent="0.35">
      <c r="A612" t="s">
        <v>89</v>
      </c>
      <c r="B612" t="s">
        <v>27</v>
      </c>
      <c r="C612" t="s">
        <v>56</v>
      </c>
      <c r="D612" t="s">
        <v>28</v>
      </c>
      <c r="E612" s="15" t="str">
        <f t="shared" si="18"/>
        <v>Yes</v>
      </c>
      <c r="F612" s="16" t="s">
        <v>32</v>
      </c>
      <c r="G612">
        <v>35</v>
      </c>
      <c r="H612" t="s">
        <v>45</v>
      </c>
      <c r="I612" t="s">
        <v>136</v>
      </c>
      <c r="J612" t="s">
        <v>32</v>
      </c>
      <c r="K612" t="s">
        <v>33</v>
      </c>
      <c r="L612" s="15" t="str">
        <f t="shared" si="19"/>
        <v>Republican</v>
      </c>
      <c r="M612" s="16" t="s">
        <v>72</v>
      </c>
      <c r="N612" t="s">
        <v>66</v>
      </c>
      <c r="O612" t="s">
        <v>35</v>
      </c>
      <c r="P612" t="s">
        <v>73</v>
      </c>
      <c r="Q612" t="s">
        <v>115</v>
      </c>
      <c r="R612" t="s">
        <v>87</v>
      </c>
      <c r="S612" t="s">
        <v>39</v>
      </c>
      <c r="T612" t="s">
        <v>39</v>
      </c>
      <c r="U612" t="s">
        <v>68</v>
      </c>
      <c r="V612" t="s">
        <v>41</v>
      </c>
      <c r="W612" t="s">
        <v>41</v>
      </c>
      <c r="X612" t="s">
        <v>41</v>
      </c>
      <c r="Y612" t="s">
        <v>41</v>
      </c>
      <c r="Z612" t="s">
        <v>41</v>
      </c>
      <c r="AA612" t="s">
        <v>76</v>
      </c>
      <c r="AB612" t="s">
        <v>69</v>
      </c>
    </row>
    <row r="613" spans="1:28" x14ac:dyDescent="0.35">
      <c r="A613" t="s">
        <v>167</v>
      </c>
      <c r="B613" t="s">
        <v>123</v>
      </c>
      <c r="C613" t="s">
        <v>92</v>
      </c>
      <c r="D613" t="s">
        <v>92</v>
      </c>
      <c r="E613" s="15" t="str">
        <f t="shared" si="18"/>
        <v>Yes</v>
      </c>
      <c r="F613" s="16" t="s">
        <v>29</v>
      </c>
      <c r="G613">
        <v>20</v>
      </c>
      <c r="H613" t="s">
        <v>106</v>
      </c>
      <c r="I613" t="s">
        <v>121</v>
      </c>
      <c r="J613" t="s">
        <v>47</v>
      </c>
      <c r="K613" t="s">
        <v>48</v>
      </c>
      <c r="L613" s="15" t="str">
        <f t="shared" si="19"/>
        <v>Democratic</v>
      </c>
      <c r="M613" s="16" t="s">
        <v>29</v>
      </c>
      <c r="N613" t="s">
        <v>66</v>
      </c>
      <c r="O613" t="s">
        <v>35</v>
      </c>
      <c r="P613" t="s">
        <v>125</v>
      </c>
      <c r="Q613" t="s">
        <v>108</v>
      </c>
      <c r="R613" t="s">
        <v>67</v>
      </c>
      <c r="S613" t="s">
        <v>39</v>
      </c>
      <c r="T613" t="s">
        <v>39</v>
      </c>
      <c r="U613" t="s">
        <v>68</v>
      </c>
      <c r="V613" t="s">
        <v>41</v>
      </c>
      <c r="W613" t="s">
        <v>41</v>
      </c>
      <c r="X613" t="s">
        <v>41</v>
      </c>
      <c r="Y613" t="s">
        <v>41</v>
      </c>
      <c r="Z613" t="s">
        <v>41</v>
      </c>
      <c r="AA613" t="s">
        <v>41</v>
      </c>
      <c r="AB613" t="s">
        <v>69</v>
      </c>
    </row>
    <row r="614" spans="1:28" x14ac:dyDescent="0.35">
      <c r="A614" t="s">
        <v>80</v>
      </c>
      <c r="B614" t="s">
        <v>27</v>
      </c>
      <c r="C614" t="s">
        <v>28</v>
      </c>
      <c r="D614" t="s">
        <v>28</v>
      </c>
      <c r="E614" s="15" t="str">
        <f t="shared" si="18"/>
        <v>Yes</v>
      </c>
      <c r="F614" s="16" t="s">
        <v>29</v>
      </c>
      <c r="G614">
        <v>44</v>
      </c>
      <c r="H614" t="s">
        <v>71</v>
      </c>
      <c r="I614" t="s">
        <v>93</v>
      </c>
      <c r="J614" t="s">
        <v>47</v>
      </c>
      <c r="K614" t="s">
        <v>48</v>
      </c>
      <c r="L614" s="15" t="str">
        <f t="shared" si="19"/>
        <v>Democratic</v>
      </c>
      <c r="M614" s="16" t="s">
        <v>29</v>
      </c>
      <c r="N614" t="s">
        <v>49</v>
      </c>
      <c r="O614" t="s">
        <v>35</v>
      </c>
      <c r="P614" t="s">
        <v>73</v>
      </c>
      <c r="Q614" t="s">
        <v>61</v>
      </c>
      <c r="R614" t="s">
        <v>38</v>
      </c>
      <c r="S614" t="s">
        <v>39</v>
      </c>
      <c r="T614" t="s">
        <v>39</v>
      </c>
      <c r="U614" t="s">
        <v>97</v>
      </c>
      <c r="V614" t="s">
        <v>41</v>
      </c>
      <c r="W614" t="s">
        <v>41</v>
      </c>
      <c r="X614" t="s">
        <v>41</v>
      </c>
      <c r="Y614" t="s">
        <v>41</v>
      </c>
      <c r="Z614" t="s">
        <v>41</v>
      </c>
      <c r="AA614" t="s">
        <v>41</v>
      </c>
      <c r="AB614" t="s">
        <v>53</v>
      </c>
    </row>
    <row r="615" spans="1:28" x14ac:dyDescent="0.35">
      <c r="A615" t="s">
        <v>82</v>
      </c>
      <c r="B615" t="s">
        <v>27</v>
      </c>
      <c r="C615" t="s">
        <v>28</v>
      </c>
      <c r="D615" t="s">
        <v>28</v>
      </c>
      <c r="E615" s="15" t="str">
        <f t="shared" si="18"/>
        <v>Yes</v>
      </c>
      <c r="F615" s="16" t="s">
        <v>29</v>
      </c>
      <c r="G615">
        <v>68</v>
      </c>
      <c r="H615" t="s">
        <v>106</v>
      </c>
      <c r="I615" t="s">
        <v>121</v>
      </c>
      <c r="J615" t="s">
        <v>47</v>
      </c>
      <c r="K615" t="s">
        <v>48</v>
      </c>
      <c r="L615" s="15" t="str">
        <f t="shared" si="19"/>
        <v>Democratic</v>
      </c>
      <c r="M615" s="16" t="s">
        <v>29</v>
      </c>
      <c r="N615" t="s">
        <v>49</v>
      </c>
      <c r="O615" t="s">
        <v>35</v>
      </c>
      <c r="P615" t="s">
        <v>183</v>
      </c>
      <c r="Q615" t="s">
        <v>61</v>
      </c>
      <c r="R615" t="s">
        <v>51</v>
      </c>
      <c r="S615" t="s">
        <v>88</v>
      </c>
      <c r="T615" t="s">
        <v>39</v>
      </c>
      <c r="U615" t="s">
        <v>40</v>
      </c>
      <c r="V615" t="s">
        <v>41</v>
      </c>
      <c r="W615" t="s">
        <v>41</v>
      </c>
      <c r="X615" t="s">
        <v>41</v>
      </c>
      <c r="Y615" t="s">
        <v>41</v>
      </c>
      <c r="Z615" t="s">
        <v>41</v>
      </c>
      <c r="AA615" t="s">
        <v>41</v>
      </c>
      <c r="AB615" t="s">
        <v>42</v>
      </c>
    </row>
    <row r="616" spans="1:28" x14ac:dyDescent="0.35">
      <c r="A616" t="s">
        <v>119</v>
      </c>
      <c r="B616" t="s">
        <v>27</v>
      </c>
      <c r="C616" t="s">
        <v>44</v>
      </c>
      <c r="D616" t="s">
        <v>56</v>
      </c>
      <c r="E616" s="15" t="str">
        <f t="shared" si="18"/>
        <v>Yes</v>
      </c>
      <c r="F616" s="16" t="s">
        <v>32</v>
      </c>
      <c r="G616">
        <v>39</v>
      </c>
      <c r="H616" t="s">
        <v>71</v>
      </c>
      <c r="I616" t="s">
        <v>90</v>
      </c>
      <c r="J616" t="s">
        <v>47</v>
      </c>
      <c r="K616" t="s">
        <v>102</v>
      </c>
      <c r="L616" s="15" t="str">
        <f t="shared" si="19"/>
        <v>Democratic</v>
      </c>
      <c r="M616" s="16" t="s">
        <v>29</v>
      </c>
      <c r="N616" t="s">
        <v>66</v>
      </c>
      <c r="O616" t="s">
        <v>59</v>
      </c>
      <c r="P616" t="s">
        <v>73</v>
      </c>
      <c r="Q616" t="s">
        <v>74</v>
      </c>
      <c r="R616" t="s">
        <v>67</v>
      </c>
      <c r="S616" t="s">
        <v>39</v>
      </c>
      <c r="T616" t="s">
        <v>39</v>
      </c>
      <c r="U616" t="s">
        <v>68</v>
      </c>
      <c r="V616" t="s">
        <v>41</v>
      </c>
      <c r="W616" t="s">
        <v>76</v>
      </c>
      <c r="X616" t="s">
        <v>41</v>
      </c>
      <c r="Y616" t="s">
        <v>41</v>
      </c>
      <c r="Z616" t="s">
        <v>41</v>
      </c>
      <c r="AA616" t="s">
        <v>41</v>
      </c>
      <c r="AB616" t="s">
        <v>53</v>
      </c>
    </row>
    <row r="617" spans="1:28" x14ac:dyDescent="0.35">
      <c r="A617" t="s">
        <v>63</v>
      </c>
      <c r="B617" t="s">
        <v>64</v>
      </c>
      <c r="C617" t="s">
        <v>28</v>
      </c>
      <c r="D617" t="s">
        <v>28</v>
      </c>
      <c r="E617" s="15" t="str">
        <f t="shared" si="18"/>
        <v>Yes</v>
      </c>
      <c r="F617" s="16" t="s">
        <v>29</v>
      </c>
      <c r="G617">
        <v>33</v>
      </c>
      <c r="H617" t="s">
        <v>30</v>
      </c>
      <c r="I617" t="s">
        <v>65</v>
      </c>
      <c r="J617" t="s">
        <v>47</v>
      </c>
      <c r="K617" t="s">
        <v>102</v>
      </c>
      <c r="L617" s="15" t="str">
        <f t="shared" si="19"/>
        <v>Democratic</v>
      </c>
      <c r="M617" s="16" t="s">
        <v>85</v>
      </c>
      <c r="N617" t="s">
        <v>66</v>
      </c>
      <c r="O617" t="s">
        <v>35</v>
      </c>
      <c r="P617" t="s">
        <v>95</v>
      </c>
      <c r="Q617" t="s">
        <v>37</v>
      </c>
      <c r="R617" t="s">
        <v>51</v>
      </c>
      <c r="S617" t="s">
        <v>39</v>
      </c>
      <c r="T617" t="s">
        <v>75</v>
      </c>
      <c r="U617" t="s">
        <v>40</v>
      </c>
      <c r="V617" t="s">
        <v>41</v>
      </c>
      <c r="W617" t="s">
        <v>41</v>
      </c>
      <c r="X617" t="s">
        <v>41</v>
      </c>
      <c r="Y617" t="s">
        <v>41</v>
      </c>
      <c r="Z617" t="s">
        <v>41</v>
      </c>
      <c r="AA617" t="s">
        <v>76</v>
      </c>
      <c r="AB617" t="s">
        <v>42</v>
      </c>
    </row>
    <row r="618" spans="1:28" x14ac:dyDescent="0.35">
      <c r="A618" t="s">
        <v>138</v>
      </c>
      <c r="B618" t="s">
        <v>27</v>
      </c>
      <c r="C618" t="s">
        <v>28</v>
      </c>
      <c r="D618" t="s">
        <v>28</v>
      </c>
      <c r="E618" s="15" t="str">
        <f t="shared" si="18"/>
        <v>Yes</v>
      </c>
      <c r="F618" s="16" t="s">
        <v>29</v>
      </c>
      <c r="G618">
        <v>25</v>
      </c>
      <c r="H618" t="s">
        <v>45</v>
      </c>
      <c r="I618" t="s">
        <v>98</v>
      </c>
      <c r="J618" t="s">
        <v>47</v>
      </c>
      <c r="K618" t="s">
        <v>48</v>
      </c>
      <c r="L618" s="15" t="str">
        <f t="shared" si="19"/>
        <v>Democratic</v>
      </c>
      <c r="M618" s="16" t="s">
        <v>85</v>
      </c>
      <c r="N618" t="s">
        <v>66</v>
      </c>
      <c r="O618" t="s">
        <v>59</v>
      </c>
      <c r="P618" t="s">
        <v>95</v>
      </c>
      <c r="Q618" t="s">
        <v>107</v>
      </c>
      <c r="R618" t="s">
        <v>51</v>
      </c>
      <c r="S618" t="s">
        <v>62</v>
      </c>
      <c r="T618" t="s">
        <v>75</v>
      </c>
      <c r="U618" t="s">
        <v>52</v>
      </c>
      <c r="V618" t="s">
        <v>41</v>
      </c>
      <c r="W618" t="s">
        <v>41</v>
      </c>
      <c r="X618" t="s">
        <v>41</v>
      </c>
      <c r="Y618" t="s">
        <v>41</v>
      </c>
      <c r="Z618" t="s">
        <v>41</v>
      </c>
      <c r="AA618" t="s">
        <v>41</v>
      </c>
      <c r="AB618" t="s">
        <v>42</v>
      </c>
    </row>
    <row r="619" spans="1:28" x14ac:dyDescent="0.35">
      <c r="A619" t="s">
        <v>89</v>
      </c>
      <c r="B619" t="s">
        <v>55</v>
      </c>
      <c r="C619" t="s">
        <v>81</v>
      </c>
      <c r="D619" t="s">
        <v>81</v>
      </c>
      <c r="E619" s="15" t="str">
        <f t="shared" si="18"/>
        <v>Yes</v>
      </c>
      <c r="F619" s="16" t="s">
        <v>29</v>
      </c>
      <c r="G619">
        <v>77</v>
      </c>
      <c r="H619" t="s">
        <v>106</v>
      </c>
      <c r="I619" t="s">
        <v>121</v>
      </c>
      <c r="J619" t="s">
        <v>47</v>
      </c>
      <c r="K619" t="s">
        <v>48</v>
      </c>
      <c r="L619" s="15" t="str">
        <f t="shared" si="19"/>
        <v>Neither/Other (DO NOT READ)</v>
      </c>
      <c r="M619" s="16" t="s">
        <v>103</v>
      </c>
      <c r="N619" t="s">
        <v>77</v>
      </c>
      <c r="O619" t="s">
        <v>59</v>
      </c>
      <c r="P619" t="s">
        <v>187</v>
      </c>
      <c r="Q619" t="s">
        <v>37</v>
      </c>
      <c r="R619" t="s">
        <v>51</v>
      </c>
      <c r="S619" t="s">
        <v>39</v>
      </c>
      <c r="T619" t="s">
        <v>39</v>
      </c>
      <c r="U619" t="s">
        <v>68</v>
      </c>
      <c r="V619" t="s">
        <v>41</v>
      </c>
      <c r="W619" t="s">
        <v>76</v>
      </c>
      <c r="X619" t="s">
        <v>76</v>
      </c>
      <c r="Y619" t="s">
        <v>41</v>
      </c>
      <c r="Z619" t="s">
        <v>41</v>
      </c>
      <c r="AA619" t="s">
        <v>41</v>
      </c>
      <c r="AB619" t="s">
        <v>42</v>
      </c>
    </row>
    <row r="620" spans="1:28" x14ac:dyDescent="0.35">
      <c r="A620" t="s">
        <v>134</v>
      </c>
      <c r="B620" t="s">
        <v>101</v>
      </c>
      <c r="C620" t="s">
        <v>81</v>
      </c>
      <c r="D620" t="s">
        <v>81</v>
      </c>
      <c r="E620" s="15" t="str">
        <f t="shared" si="18"/>
        <v>Yes</v>
      </c>
      <c r="F620" s="16" t="s">
        <v>29</v>
      </c>
      <c r="G620">
        <v>35</v>
      </c>
      <c r="H620" t="s">
        <v>30</v>
      </c>
      <c r="I620" t="s">
        <v>31</v>
      </c>
      <c r="J620" t="s">
        <v>47</v>
      </c>
      <c r="K620" t="s">
        <v>48</v>
      </c>
      <c r="L620" s="15" t="str">
        <f t="shared" si="19"/>
        <v>Democratic</v>
      </c>
      <c r="M620" s="16" t="s">
        <v>85</v>
      </c>
      <c r="N620" t="s">
        <v>66</v>
      </c>
      <c r="O620" t="s">
        <v>59</v>
      </c>
      <c r="P620" t="s">
        <v>95</v>
      </c>
      <c r="Q620" t="s">
        <v>86</v>
      </c>
      <c r="R620" t="s">
        <v>38</v>
      </c>
      <c r="S620" t="s">
        <v>39</v>
      </c>
      <c r="T620" t="s">
        <v>75</v>
      </c>
      <c r="U620" t="s">
        <v>40</v>
      </c>
      <c r="V620" t="s">
        <v>41</v>
      </c>
      <c r="W620" t="s">
        <v>41</v>
      </c>
      <c r="X620" t="s">
        <v>41</v>
      </c>
      <c r="Y620" t="s">
        <v>41</v>
      </c>
      <c r="Z620" t="s">
        <v>41</v>
      </c>
      <c r="AA620" t="s">
        <v>41</v>
      </c>
      <c r="AB620" t="s">
        <v>42</v>
      </c>
    </row>
    <row r="621" spans="1:28" x14ac:dyDescent="0.35">
      <c r="A621" t="s">
        <v>89</v>
      </c>
      <c r="B621" t="s">
        <v>27</v>
      </c>
      <c r="C621" t="s">
        <v>28</v>
      </c>
      <c r="D621" t="s">
        <v>28</v>
      </c>
      <c r="E621" s="15" t="str">
        <f t="shared" si="18"/>
        <v>Yes</v>
      </c>
      <c r="F621" s="16" t="s">
        <v>29</v>
      </c>
      <c r="G621">
        <v>62</v>
      </c>
      <c r="H621" t="s">
        <v>71</v>
      </c>
      <c r="I621" t="s">
        <v>98</v>
      </c>
      <c r="J621" t="s">
        <v>47</v>
      </c>
      <c r="K621" t="s">
        <v>48</v>
      </c>
      <c r="L621" s="15" t="str">
        <f t="shared" si="19"/>
        <v>Democratic</v>
      </c>
      <c r="M621" s="16" t="s">
        <v>29</v>
      </c>
      <c r="N621" t="s">
        <v>58</v>
      </c>
      <c r="O621" t="s">
        <v>59</v>
      </c>
      <c r="P621" t="s">
        <v>60</v>
      </c>
      <c r="Q621" t="s">
        <v>117</v>
      </c>
      <c r="R621" t="s">
        <v>67</v>
      </c>
      <c r="S621" t="s">
        <v>39</v>
      </c>
      <c r="T621" t="s">
        <v>39</v>
      </c>
      <c r="U621" t="s">
        <v>40</v>
      </c>
      <c r="V621" t="s">
        <v>41</v>
      </c>
      <c r="W621" t="s">
        <v>76</v>
      </c>
      <c r="X621" t="s">
        <v>41</v>
      </c>
      <c r="Y621" t="s">
        <v>41</v>
      </c>
      <c r="Z621" t="s">
        <v>41</v>
      </c>
      <c r="AA621" t="s">
        <v>41</v>
      </c>
      <c r="AB621" t="s">
        <v>69</v>
      </c>
    </row>
    <row r="622" spans="1:28" x14ac:dyDescent="0.35">
      <c r="A622" t="s">
        <v>89</v>
      </c>
      <c r="B622" t="s">
        <v>27</v>
      </c>
      <c r="C622" t="s">
        <v>92</v>
      </c>
      <c r="D622" t="s">
        <v>56</v>
      </c>
      <c r="E622" s="15" t="str">
        <f t="shared" si="18"/>
        <v>Yes</v>
      </c>
      <c r="F622" s="16" t="s">
        <v>32</v>
      </c>
      <c r="G622" t="s">
        <v>77</v>
      </c>
      <c r="H622" t="s">
        <v>83</v>
      </c>
      <c r="I622" t="s">
        <v>136</v>
      </c>
      <c r="J622" t="s">
        <v>47</v>
      </c>
      <c r="K622" t="s">
        <v>48</v>
      </c>
      <c r="L622" s="15" t="str">
        <f t="shared" si="19"/>
        <v>Democratic</v>
      </c>
      <c r="M622" s="16" t="s">
        <v>85</v>
      </c>
      <c r="N622" t="s">
        <v>66</v>
      </c>
      <c r="O622" t="s">
        <v>59</v>
      </c>
      <c r="P622" t="s">
        <v>73</v>
      </c>
      <c r="Q622" t="s">
        <v>115</v>
      </c>
      <c r="R622" t="s">
        <v>51</v>
      </c>
      <c r="S622" t="s">
        <v>37</v>
      </c>
      <c r="T622" t="s">
        <v>62</v>
      </c>
      <c r="U622" t="s">
        <v>68</v>
      </c>
      <c r="V622" t="s">
        <v>41</v>
      </c>
      <c r="W622" t="s">
        <v>41</v>
      </c>
      <c r="X622" t="s">
        <v>41</v>
      </c>
      <c r="Y622" t="s">
        <v>41</v>
      </c>
      <c r="Z622" t="s">
        <v>41</v>
      </c>
      <c r="AA622" t="s">
        <v>41</v>
      </c>
      <c r="AB622" t="s">
        <v>53</v>
      </c>
    </row>
    <row r="623" spans="1:28" x14ac:dyDescent="0.35">
      <c r="A623" t="s">
        <v>156</v>
      </c>
      <c r="B623" t="s">
        <v>27</v>
      </c>
      <c r="C623" t="s">
        <v>28</v>
      </c>
      <c r="D623" t="s">
        <v>28</v>
      </c>
      <c r="E623" s="15" t="str">
        <f t="shared" si="18"/>
        <v>Yes</v>
      </c>
      <c r="F623" s="16" t="s">
        <v>29</v>
      </c>
      <c r="G623">
        <v>64</v>
      </c>
      <c r="H623" t="s">
        <v>30</v>
      </c>
      <c r="I623" t="s">
        <v>136</v>
      </c>
      <c r="J623" t="s">
        <v>47</v>
      </c>
      <c r="K623" t="s">
        <v>48</v>
      </c>
      <c r="L623" s="15" t="str">
        <f t="shared" si="19"/>
        <v>Republican</v>
      </c>
      <c r="M623" s="16" t="s">
        <v>72</v>
      </c>
      <c r="N623" t="s">
        <v>34</v>
      </c>
      <c r="O623" t="s">
        <v>59</v>
      </c>
      <c r="P623" t="s">
        <v>60</v>
      </c>
      <c r="Q623" t="s">
        <v>115</v>
      </c>
      <c r="R623" t="s">
        <v>51</v>
      </c>
      <c r="S623" t="s">
        <v>39</v>
      </c>
      <c r="T623" t="s">
        <v>39</v>
      </c>
      <c r="U623" t="s">
        <v>40</v>
      </c>
      <c r="V623" t="s">
        <v>41</v>
      </c>
      <c r="W623" t="s">
        <v>76</v>
      </c>
      <c r="X623" t="s">
        <v>76</v>
      </c>
      <c r="Y623" t="s">
        <v>41</v>
      </c>
      <c r="Z623" t="s">
        <v>41</v>
      </c>
      <c r="AA623" t="s">
        <v>41</v>
      </c>
      <c r="AB623" t="s">
        <v>69</v>
      </c>
    </row>
    <row r="624" spans="1:28" x14ac:dyDescent="0.35">
      <c r="A624" t="s">
        <v>166</v>
      </c>
      <c r="B624" t="s">
        <v>123</v>
      </c>
      <c r="C624" t="s">
        <v>92</v>
      </c>
      <c r="D624" t="s">
        <v>56</v>
      </c>
      <c r="E624" s="15" t="str">
        <f t="shared" si="18"/>
        <v>No</v>
      </c>
      <c r="F624" s="16" t="s">
        <v>47</v>
      </c>
      <c r="G624">
        <v>74</v>
      </c>
      <c r="H624" t="s">
        <v>135</v>
      </c>
      <c r="I624" t="s">
        <v>120</v>
      </c>
      <c r="J624" t="s">
        <v>32</v>
      </c>
      <c r="K624" t="s">
        <v>137</v>
      </c>
      <c r="L624" s="15" t="str">
        <f t="shared" si="19"/>
        <v>Democratic</v>
      </c>
      <c r="M624" s="16" t="s">
        <v>85</v>
      </c>
      <c r="N624" t="s">
        <v>78</v>
      </c>
      <c r="O624" t="s">
        <v>35</v>
      </c>
      <c r="P624" t="s">
        <v>111</v>
      </c>
      <c r="Q624" t="s">
        <v>172</v>
      </c>
      <c r="R624" t="s">
        <v>51</v>
      </c>
      <c r="S624" t="s">
        <v>39</v>
      </c>
      <c r="T624" t="s">
        <v>39</v>
      </c>
      <c r="U624" t="s">
        <v>68</v>
      </c>
      <c r="V624" t="s">
        <v>41</v>
      </c>
      <c r="W624" t="s">
        <v>76</v>
      </c>
      <c r="X624" t="s">
        <v>76</v>
      </c>
      <c r="Y624" t="s">
        <v>41</v>
      </c>
      <c r="Z624" t="s">
        <v>41</v>
      </c>
      <c r="AA624" t="s">
        <v>41</v>
      </c>
      <c r="AB624" t="s">
        <v>53</v>
      </c>
    </row>
    <row r="625" spans="1:28" x14ac:dyDescent="0.35">
      <c r="A625" t="s">
        <v>43</v>
      </c>
      <c r="B625" t="s">
        <v>27</v>
      </c>
      <c r="C625" t="s">
        <v>56</v>
      </c>
      <c r="D625" t="s">
        <v>56</v>
      </c>
      <c r="E625" s="15" t="str">
        <f t="shared" si="18"/>
        <v>Yes</v>
      </c>
      <c r="F625" s="16" t="s">
        <v>29</v>
      </c>
      <c r="G625">
        <v>62</v>
      </c>
      <c r="H625" t="s">
        <v>106</v>
      </c>
      <c r="I625" t="s">
        <v>131</v>
      </c>
      <c r="J625" t="s">
        <v>47</v>
      </c>
      <c r="K625" t="s">
        <v>48</v>
      </c>
      <c r="L625" s="15" t="str">
        <f t="shared" si="19"/>
        <v>Democratic</v>
      </c>
      <c r="M625" s="16" t="s">
        <v>29</v>
      </c>
      <c r="N625" t="s">
        <v>49</v>
      </c>
      <c r="O625" t="s">
        <v>59</v>
      </c>
      <c r="P625" t="s">
        <v>36</v>
      </c>
      <c r="Q625" t="s">
        <v>37</v>
      </c>
      <c r="R625" t="s">
        <v>38</v>
      </c>
      <c r="S625" t="s">
        <v>39</v>
      </c>
      <c r="T625" t="s">
        <v>39</v>
      </c>
      <c r="U625" t="s">
        <v>68</v>
      </c>
      <c r="V625" t="s">
        <v>41</v>
      </c>
      <c r="W625" t="s">
        <v>76</v>
      </c>
      <c r="X625" t="s">
        <v>41</v>
      </c>
      <c r="Y625" t="s">
        <v>41</v>
      </c>
      <c r="Z625" t="s">
        <v>41</v>
      </c>
      <c r="AA625" t="s">
        <v>41</v>
      </c>
      <c r="AB625" t="s">
        <v>53</v>
      </c>
    </row>
    <row r="626" spans="1:28" x14ac:dyDescent="0.35">
      <c r="A626" t="s">
        <v>134</v>
      </c>
      <c r="B626" t="s">
        <v>27</v>
      </c>
      <c r="C626" t="s">
        <v>92</v>
      </c>
      <c r="D626" t="s">
        <v>28</v>
      </c>
      <c r="E626" s="15" t="str">
        <f t="shared" si="18"/>
        <v>Yes</v>
      </c>
      <c r="F626" s="16" t="s">
        <v>32</v>
      </c>
      <c r="G626">
        <v>58</v>
      </c>
      <c r="H626" t="s">
        <v>45</v>
      </c>
      <c r="I626" t="s">
        <v>98</v>
      </c>
      <c r="J626" t="s">
        <v>47</v>
      </c>
      <c r="K626" t="s">
        <v>48</v>
      </c>
      <c r="L626" s="15" t="str">
        <f t="shared" si="19"/>
        <v>Democratic</v>
      </c>
      <c r="M626" s="16" t="s">
        <v>29</v>
      </c>
      <c r="N626" t="s">
        <v>34</v>
      </c>
      <c r="O626" t="s">
        <v>35</v>
      </c>
      <c r="P626" t="s">
        <v>36</v>
      </c>
      <c r="Q626" t="s">
        <v>61</v>
      </c>
      <c r="R626" t="s">
        <v>51</v>
      </c>
      <c r="S626" t="s">
        <v>39</v>
      </c>
      <c r="T626" t="s">
        <v>39</v>
      </c>
      <c r="U626" t="s">
        <v>52</v>
      </c>
      <c r="V626" t="s">
        <v>76</v>
      </c>
      <c r="W626" t="s">
        <v>41</v>
      </c>
      <c r="X626" t="s">
        <v>76</v>
      </c>
      <c r="Y626" t="s">
        <v>41</v>
      </c>
      <c r="Z626" t="s">
        <v>37</v>
      </c>
      <c r="AA626" t="s">
        <v>41</v>
      </c>
      <c r="AB626" t="s">
        <v>69</v>
      </c>
    </row>
    <row r="627" spans="1:28" x14ac:dyDescent="0.35">
      <c r="A627" t="s">
        <v>118</v>
      </c>
      <c r="B627" t="s">
        <v>27</v>
      </c>
      <c r="C627" t="s">
        <v>130</v>
      </c>
      <c r="D627" t="s">
        <v>92</v>
      </c>
      <c r="E627" s="15" t="str">
        <f t="shared" si="18"/>
        <v>No</v>
      </c>
      <c r="F627" s="16" t="s">
        <v>47</v>
      </c>
      <c r="G627">
        <v>76</v>
      </c>
      <c r="H627" t="s">
        <v>83</v>
      </c>
      <c r="I627" t="s">
        <v>93</v>
      </c>
      <c r="J627" t="s">
        <v>47</v>
      </c>
      <c r="K627" t="s">
        <v>48</v>
      </c>
      <c r="L627" s="15" t="str">
        <f t="shared" si="19"/>
        <v>Republican</v>
      </c>
      <c r="M627" s="16" t="s">
        <v>72</v>
      </c>
      <c r="N627" t="s">
        <v>78</v>
      </c>
      <c r="O627" t="s">
        <v>35</v>
      </c>
      <c r="P627" t="s">
        <v>95</v>
      </c>
      <c r="Q627" t="s">
        <v>61</v>
      </c>
      <c r="R627" t="s">
        <v>51</v>
      </c>
      <c r="S627" t="s">
        <v>39</v>
      </c>
      <c r="T627" t="s">
        <v>39</v>
      </c>
      <c r="U627" t="s">
        <v>40</v>
      </c>
      <c r="V627" t="s">
        <v>76</v>
      </c>
      <c r="W627" t="s">
        <v>76</v>
      </c>
      <c r="X627" t="s">
        <v>41</v>
      </c>
      <c r="Y627" t="s">
        <v>41</v>
      </c>
      <c r="Z627" t="s">
        <v>41</v>
      </c>
      <c r="AA627" t="s">
        <v>41</v>
      </c>
      <c r="AB627" t="s">
        <v>42</v>
      </c>
    </row>
    <row r="628" spans="1:28" x14ac:dyDescent="0.35">
      <c r="A628" t="s">
        <v>118</v>
      </c>
      <c r="B628" t="s">
        <v>64</v>
      </c>
      <c r="C628" t="s">
        <v>28</v>
      </c>
      <c r="D628" t="s">
        <v>28</v>
      </c>
      <c r="E628" s="15" t="str">
        <f t="shared" si="18"/>
        <v>Yes</v>
      </c>
      <c r="F628" s="16" t="s">
        <v>29</v>
      </c>
      <c r="G628">
        <v>35</v>
      </c>
      <c r="H628" t="s">
        <v>71</v>
      </c>
      <c r="I628" t="s">
        <v>31</v>
      </c>
      <c r="J628" t="s">
        <v>47</v>
      </c>
      <c r="K628" t="s">
        <v>48</v>
      </c>
      <c r="L628" s="15" t="str">
        <f t="shared" si="19"/>
        <v>Democratic</v>
      </c>
      <c r="M628" s="16" t="s">
        <v>29</v>
      </c>
      <c r="N628" t="s">
        <v>78</v>
      </c>
      <c r="O628" t="s">
        <v>35</v>
      </c>
      <c r="P628" t="s">
        <v>95</v>
      </c>
      <c r="Q628" t="s">
        <v>117</v>
      </c>
      <c r="R628" t="s">
        <v>51</v>
      </c>
      <c r="S628" t="s">
        <v>39</v>
      </c>
      <c r="T628" t="s">
        <v>75</v>
      </c>
      <c r="U628" t="s">
        <v>68</v>
      </c>
      <c r="V628" t="s">
        <v>41</v>
      </c>
      <c r="W628" t="s">
        <v>41</v>
      </c>
      <c r="X628" t="s">
        <v>41</v>
      </c>
      <c r="Y628" t="s">
        <v>41</v>
      </c>
      <c r="Z628" t="s">
        <v>41</v>
      </c>
      <c r="AA628" t="s">
        <v>41</v>
      </c>
      <c r="AB628" t="s">
        <v>69</v>
      </c>
    </row>
    <row r="629" spans="1:28" x14ac:dyDescent="0.35">
      <c r="A629" t="s">
        <v>109</v>
      </c>
      <c r="B629" t="s">
        <v>27</v>
      </c>
      <c r="C629" t="s">
        <v>28</v>
      </c>
      <c r="D629" t="s">
        <v>28</v>
      </c>
      <c r="E629" s="15" t="str">
        <f t="shared" si="18"/>
        <v>Yes</v>
      </c>
      <c r="F629" s="16" t="s">
        <v>29</v>
      </c>
      <c r="G629">
        <v>66</v>
      </c>
      <c r="H629" t="s">
        <v>30</v>
      </c>
      <c r="I629" t="s">
        <v>121</v>
      </c>
      <c r="J629" t="s">
        <v>47</v>
      </c>
      <c r="K629" t="s">
        <v>48</v>
      </c>
      <c r="L629" s="15" t="str">
        <f t="shared" si="19"/>
        <v>Republican</v>
      </c>
      <c r="M629" s="16" t="s">
        <v>72</v>
      </c>
      <c r="N629" t="s">
        <v>49</v>
      </c>
      <c r="O629" t="s">
        <v>59</v>
      </c>
      <c r="P629" t="s">
        <v>133</v>
      </c>
      <c r="Q629" t="s">
        <v>37</v>
      </c>
      <c r="R629" t="s">
        <v>38</v>
      </c>
      <c r="S629" t="s">
        <v>39</v>
      </c>
      <c r="T629" t="s">
        <v>39</v>
      </c>
      <c r="U629" t="s">
        <v>97</v>
      </c>
      <c r="V629" t="s">
        <v>41</v>
      </c>
      <c r="W629" t="s">
        <v>76</v>
      </c>
      <c r="X629" t="s">
        <v>76</v>
      </c>
      <c r="Y629" t="s">
        <v>41</v>
      </c>
      <c r="Z629" t="s">
        <v>41</v>
      </c>
      <c r="AA629" t="s">
        <v>41</v>
      </c>
      <c r="AB629" t="s">
        <v>42</v>
      </c>
    </row>
    <row r="630" spans="1:28" x14ac:dyDescent="0.35">
      <c r="A630" t="s">
        <v>145</v>
      </c>
      <c r="B630" t="s">
        <v>150</v>
      </c>
      <c r="C630" t="s">
        <v>92</v>
      </c>
      <c r="D630" t="s">
        <v>81</v>
      </c>
      <c r="E630" s="15" t="str">
        <f t="shared" si="18"/>
        <v>Yes</v>
      </c>
      <c r="F630" s="16" t="s">
        <v>32</v>
      </c>
      <c r="G630">
        <v>45</v>
      </c>
      <c r="H630" t="s">
        <v>30</v>
      </c>
      <c r="I630" t="s">
        <v>121</v>
      </c>
      <c r="J630" t="s">
        <v>47</v>
      </c>
      <c r="K630" t="s">
        <v>48</v>
      </c>
      <c r="L630" s="15" t="str">
        <f t="shared" si="19"/>
        <v>Democratic</v>
      </c>
      <c r="M630" s="16" t="s">
        <v>29</v>
      </c>
      <c r="N630" t="s">
        <v>78</v>
      </c>
      <c r="O630" t="s">
        <v>59</v>
      </c>
      <c r="P630" t="s">
        <v>95</v>
      </c>
      <c r="Q630" t="s">
        <v>79</v>
      </c>
      <c r="R630" t="s">
        <v>51</v>
      </c>
      <c r="S630" t="s">
        <v>39</v>
      </c>
      <c r="T630" t="s">
        <v>39</v>
      </c>
      <c r="U630" t="s">
        <v>97</v>
      </c>
      <c r="V630" t="s">
        <v>41</v>
      </c>
      <c r="W630" t="s">
        <v>41</v>
      </c>
      <c r="X630" t="s">
        <v>41</v>
      </c>
      <c r="Y630" t="s">
        <v>41</v>
      </c>
      <c r="Z630" t="s">
        <v>41</v>
      </c>
      <c r="AA630" t="s">
        <v>41</v>
      </c>
      <c r="AB630" t="s">
        <v>69</v>
      </c>
    </row>
    <row r="631" spans="1:28" x14ac:dyDescent="0.35">
      <c r="A631" t="s">
        <v>82</v>
      </c>
      <c r="B631" t="s">
        <v>27</v>
      </c>
      <c r="C631" t="s">
        <v>56</v>
      </c>
      <c r="D631" t="s">
        <v>28</v>
      </c>
      <c r="E631" s="15" t="str">
        <f t="shared" si="18"/>
        <v>Yes</v>
      </c>
      <c r="F631" s="16" t="s">
        <v>32</v>
      </c>
      <c r="G631">
        <v>30</v>
      </c>
      <c r="H631" t="s">
        <v>45</v>
      </c>
      <c r="I631" t="s">
        <v>90</v>
      </c>
      <c r="J631" t="s">
        <v>47</v>
      </c>
      <c r="K631" t="s">
        <v>122</v>
      </c>
      <c r="L631" s="15" t="str">
        <f t="shared" si="19"/>
        <v>Democratic</v>
      </c>
      <c r="M631" s="16" t="s">
        <v>29</v>
      </c>
      <c r="N631" t="s">
        <v>78</v>
      </c>
      <c r="O631" t="s">
        <v>35</v>
      </c>
      <c r="P631" t="s">
        <v>73</v>
      </c>
      <c r="Q631" t="s">
        <v>79</v>
      </c>
      <c r="R631" t="s">
        <v>51</v>
      </c>
      <c r="S631" t="s">
        <v>39</v>
      </c>
      <c r="T631" t="s">
        <v>39</v>
      </c>
      <c r="U631" t="s">
        <v>52</v>
      </c>
      <c r="V631" t="s">
        <v>41</v>
      </c>
      <c r="W631" t="s">
        <v>41</v>
      </c>
      <c r="X631" t="s">
        <v>41</v>
      </c>
      <c r="Y631" t="s">
        <v>41</v>
      </c>
      <c r="Z631" t="s">
        <v>41</v>
      </c>
      <c r="AA631" t="s">
        <v>41</v>
      </c>
      <c r="AB631" t="s">
        <v>69</v>
      </c>
    </row>
    <row r="632" spans="1:28" x14ac:dyDescent="0.35">
      <c r="A632" t="s">
        <v>134</v>
      </c>
      <c r="B632" t="s">
        <v>123</v>
      </c>
      <c r="C632" t="s">
        <v>92</v>
      </c>
      <c r="D632" t="s">
        <v>28</v>
      </c>
      <c r="E632" s="15" t="str">
        <f t="shared" si="18"/>
        <v>No</v>
      </c>
      <c r="F632" s="16" t="s">
        <v>47</v>
      </c>
      <c r="G632">
        <v>22</v>
      </c>
      <c r="H632" t="s">
        <v>83</v>
      </c>
      <c r="I632" t="s">
        <v>93</v>
      </c>
      <c r="J632" t="s">
        <v>47</v>
      </c>
      <c r="K632" t="s">
        <v>122</v>
      </c>
      <c r="L632" s="15" t="str">
        <f t="shared" si="19"/>
        <v>Republican</v>
      </c>
      <c r="M632" s="16" t="s">
        <v>72</v>
      </c>
      <c r="N632" t="s">
        <v>34</v>
      </c>
      <c r="O632" t="s">
        <v>59</v>
      </c>
      <c r="P632" t="s">
        <v>125</v>
      </c>
      <c r="Q632" t="s">
        <v>74</v>
      </c>
      <c r="R632" t="s">
        <v>38</v>
      </c>
      <c r="S632" t="s">
        <v>39</v>
      </c>
      <c r="T632" t="s">
        <v>39</v>
      </c>
      <c r="U632" t="s">
        <v>68</v>
      </c>
      <c r="V632" t="s">
        <v>76</v>
      </c>
      <c r="W632" t="s">
        <v>41</v>
      </c>
      <c r="X632" t="s">
        <v>76</v>
      </c>
      <c r="Y632" t="s">
        <v>41</v>
      </c>
      <c r="Z632" t="s">
        <v>41</v>
      </c>
      <c r="AA632" t="s">
        <v>76</v>
      </c>
      <c r="AB632" t="s">
        <v>42</v>
      </c>
    </row>
    <row r="633" spans="1:28" x14ac:dyDescent="0.35">
      <c r="A633" t="s">
        <v>54</v>
      </c>
      <c r="B633" t="s">
        <v>64</v>
      </c>
      <c r="C633" t="s">
        <v>130</v>
      </c>
      <c r="D633" t="s">
        <v>92</v>
      </c>
      <c r="E633" s="15" t="str">
        <f t="shared" si="18"/>
        <v>No</v>
      </c>
      <c r="F633" s="16" t="s">
        <v>47</v>
      </c>
      <c r="G633">
        <v>26</v>
      </c>
      <c r="H633" t="s">
        <v>106</v>
      </c>
      <c r="I633" t="s">
        <v>31</v>
      </c>
      <c r="J633" t="s">
        <v>47</v>
      </c>
      <c r="K633" t="s">
        <v>48</v>
      </c>
      <c r="L633" s="15" t="str">
        <f t="shared" si="19"/>
        <v>Republican</v>
      </c>
      <c r="M633" s="16" t="s">
        <v>72</v>
      </c>
      <c r="N633" t="s">
        <v>78</v>
      </c>
      <c r="O633" t="s">
        <v>59</v>
      </c>
      <c r="P633" t="s">
        <v>73</v>
      </c>
      <c r="Q633" t="s">
        <v>61</v>
      </c>
      <c r="R633" t="s">
        <v>51</v>
      </c>
      <c r="S633" t="s">
        <v>39</v>
      </c>
      <c r="T633" t="s">
        <v>75</v>
      </c>
      <c r="U633" t="s">
        <v>52</v>
      </c>
      <c r="V633" t="s">
        <v>41</v>
      </c>
      <c r="W633" t="s">
        <v>41</v>
      </c>
      <c r="X633" t="s">
        <v>41</v>
      </c>
      <c r="Y633" t="s">
        <v>76</v>
      </c>
      <c r="Z633" t="s">
        <v>41</v>
      </c>
      <c r="AA633" t="s">
        <v>41</v>
      </c>
      <c r="AB633" t="s">
        <v>69</v>
      </c>
    </row>
    <row r="634" spans="1:28" x14ac:dyDescent="0.35">
      <c r="A634" t="s">
        <v>82</v>
      </c>
      <c r="B634" t="s">
        <v>123</v>
      </c>
      <c r="C634" t="s">
        <v>28</v>
      </c>
      <c r="D634" t="s">
        <v>28</v>
      </c>
      <c r="E634" s="15" t="str">
        <f t="shared" si="18"/>
        <v>Yes</v>
      </c>
      <c r="F634" s="16" t="s">
        <v>29</v>
      </c>
      <c r="G634">
        <v>50</v>
      </c>
      <c r="H634" t="s">
        <v>106</v>
      </c>
      <c r="I634" t="s">
        <v>136</v>
      </c>
      <c r="J634" t="s">
        <v>32</v>
      </c>
      <c r="K634" t="s">
        <v>33</v>
      </c>
      <c r="L634" s="15" t="str">
        <f t="shared" si="19"/>
        <v>Democratic</v>
      </c>
      <c r="M634" s="16" t="s">
        <v>85</v>
      </c>
      <c r="N634" t="s">
        <v>78</v>
      </c>
      <c r="O634" t="s">
        <v>35</v>
      </c>
      <c r="P634" t="s">
        <v>60</v>
      </c>
      <c r="Q634" t="s">
        <v>61</v>
      </c>
      <c r="R634" t="s">
        <v>37</v>
      </c>
      <c r="S634" t="s">
        <v>39</v>
      </c>
      <c r="T634" t="s">
        <v>75</v>
      </c>
      <c r="U634" t="s">
        <v>68</v>
      </c>
      <c r="V634" t="s">
        <v>41</v>
      </c>
      <c r="W634" t="s">
        <v>41</v>
      </c>
      <c r="X634" t="s">
        <v>76</v>
      </c>
      <c r="Y634" t="s">
        <v>41</v>
      </c>
      <c r="Z634" t="s">
        <v>41</v>
      </c>
      <c r="AA634" t="s">
        <v>41</v>
      </c>
      <c r="AB634" t="s">
        <v>53</v>
      </c>
    </row>
    <row r="635" spans="1:28" x14ac:dyDescent="0.35">
      <c r="A635" t="s">
        <v>100</v>
      </c>
      <c r="B635" t="s">
        <v>101</v>
      </c>
      <c r="C635" t="s">
        <v>92</v>
      </c>
      <c r="D635" t="s">
        <v>28</v>
      </c>
      <c r="E635" s="15" t="str">
        <f t="shared" si="18"/>
        <v>Yes</v>
      </c>
      <c r="F635" s="16" t="s">
        <v>32</v>
      </c>
      <c r="G635">
        <v>42</v>
      </c>
      <c r="H635" t="s">
        <v>45</v>
      </c>
      <c r="I635" t="s">
        <v>98</v>
      </c>
      <c r="J635" t="s">
        <v>47</v>
      </c>
      <c r="K635" t="s">
        <v>94</v>
      </c>
      <c r="L635" s="15" t="str">
        <f t="shared" si="19"/>
        <v>Democratic</v>
      </c>
      <c r="M635" s="16" t="s">
        <v>29</v>
      </c>
      <c r="N635" t="s">
        <v>34</v>
      </c>
      <c r="O635" t="s">
        <v>59</v>
      </c>
      <c r="P635" t="s">
        <v>60</v>
      </c>
      <c r="Q635" t="s">
        <v>86</v>
      </c>
      <c r="R635" t="s">
        <v>38</v>
      </c>
      <c r="S635" t="s">
        <v>88</v>
      </c>
      <c r="T635" t="s">
        <v>39</v>
      </c>
      <c r="U635" t="s">
        <v>97</v>
      </c>
      <c r="V635" t="s">
        <v>41</v>
      </c>
      <c r="W635" t="s">
        <v>76</v>
      </c>
      <c r="X635" t="s">
        <v>41</v>
      </c>
      <c r="Y635" t="s">
        <v>41</v>
      </c>
      <c r="Z635" t="s">
        <v>41</v>
      </c>
      <c r="AA635" t="s">
        <v>41</v>
      </c>
      <c r="AB635" t="s">
        <v>42</v>
      </c>
    </row>
    <row r="636" spans="1:28" x14ac:dyDescent="0.35">
      <c r="A636" t="s">
        <v>141</v>
      </c>
      <c r="B636" t="s">
        <v>27</v>
      </c>
      <c r="C636" t="s">
        <v>28</v>
      </c>
      <c r="D636" t="s">
        <v>28</v>
      </c>
      <c r="E636" s="15" t="str">
        <f t="shared" si="18"/>
        <v>Yes</v>
      </c>
      <c r="F636" s="16" t="s">
        <v>29</v>
      </c>
      <c r="G636">
        <v>50</v>
      </c>
      <c r="H636" t="s">
        <v>30</v>
      </c>
      <c r="I636" t="s">
        <v>57</v>
      </c>
      <c r="J636" t="s">
        <v>47</v>
      </c>
      <c r="K636" t="s">
        <v>48</v>
      </c>
      <c r="L636" s="15" t="str">
        <f t="shared" si="19"/>
        <v>Democratic</v>
      </c>
      <c r="M636" s="16" t="s">
        <v>29</v>
      </c>
      <c r="N636" t="s">
        <v>78</v>
      </c>
      <c r="O636" t="s">
        <v>35</v>
      </c>
      <c r="P636" t="s">
        <v>132</v>
      </c>
      <c r="Q636" t="s">
        <v>61</v>
      </c>
      <c r="R636" t="s">
        <v>51</v>
      </c>
      <c r="S636" t="s">
        <v>39</v>
      </c>
      <c r="T636" t="s">
        <v>39</v>
      </c>
      <c r="U636" t="s">
        <v>52</v>
      </c>
      <c r="V636" t="s">
        <v>41</v>
      </c>
      <c r="W636" t="s">
        <v>76</v>
      </c>
      <c r="X636" t="s">
        <v>41</v>
      </c>
      <c r="Y636" t="s">
        <v>41</v>
      </c>
      <c r="Z636" t="s">
        <v>41</v>
      </c>
      <c r="AA636" t="s">
        <v>41</v>
      </c>
      <c r="AB636" t="s">
        <v>53</v>
      </c>
    </row>
    <row r="637" spans="1:28" x14ac:dyDescent="0.35">
      <c r="A637" t="s">
        <v>179</v>
      </c>
      <c r="B637" t="s">
        <v>64</v>
      </c>
      <c r="C637" t="s">
        <v>92</v>
      </c>
      <c r="D637" t="s">
        <v>92</v>
      </c>
      <c r="E637" s="15" t="str">
        <f t="shared" si="18"/>
        <v>Yes</v>
      </c>
      <c r="F637" s="16" t="s">
        <v>29</v>
      </c>
      <c r="G637">
        <v>22</v>
      </c>
      <c r="H637" t="s">
        <v>71</v>
      </c>
      <c r="I637" t="s">
        <v>77</v>
      </c>
      <c r="J637" t="s">
        <v>47</v>
      </c>
      <c r="K637" t="s">
        <v>48</v>
      </c>
      <c r="L637" s="15" t="str">
        <f t="shared" si="19"/>
        <v>Neither/Other (DO NOT READ)</v>
      </c>
      <c r="M637" s="16" t="s">
        <v>103</v>
      </c>
      <c r="N637" t="s">
        <v>34</v>
      </c>
      <c r="O637" t="s">
        <v>35</v>
      </c>
      <c r="P637" t="s">
        <v>95</v>
      </c>
      <c r="Q637" t="s">
        <v>74</v>
      </c>
      <c r="R637" t="s">
        <v>51</v>
      </c>
      <c r="S637" t="s">
        <v>88</v>
      </c>
      <c r="T637" t="s">
        <v>39</v>
      </c>
      <c r="U637" t="s">
        <v>97</v>
      </c>
      <c r="V637" t="s">
        <v>76</v>
      </c>
      <c r="W637" t="s">
        <v>76</v>
      </c>
      <c r="X637" t="s">
        <v>41</v>
      </c>
      <c r="Y637" t="s">
        <v>41</v>
      </c>
      <c r="Z637" t="s">
        <v>41</v>
      </c>
      <c r="AA637" t="s">
        <v>41</v>
      </c>
      <c r="AB637" t="s">
        <v>42</v>
      </c>
    </row>
    <row r="638" spans="1:28" x14ac:dyDescent="0.35">
      <c r="A638" t="s">
        <v>70</v>
      </c>
      <c r="B638" t="s">
        <v>123</v>
      </c>
      <c r="C638" t="s">
        <v>56</v>
      </c>
      <c r="D638" t="s">
        <v>28</v>
      </c>
      <c r="E638" s="15" t="str">
        <f t="shared" si="18"/>
        <v>Yes</v>
      </c>
      <c r="F638" s="16" t="s">
        <v>32</v>
      </c>
      <c r="G638">
        <v>27</v>
      </c>
      <c r="H638" t="s">
        <v>45</v>
      </c>
      <c r="I638" t="s">
        <v>57</v>
      </c>
      <c r="J638" t="s">
        <v>47</v>
      </c>
      <c r="K638" t="s">
        <v>48</v>
      </c>
      <c r="L638" s="15" t="str">
        <f t="shared" si="19"/>
        <v>Democratic</v>
      </c>
      <c r="M638" s="16" t="s">
        <v>29</v>
      </c>
      <c r="N638" t="s">
        <v>78</v>
      </c>
      <c r="O638" t="s">
        <v>59</v>
      </c>
      <c r="P638" t="s">
        <v>60</v>
      </c>
      <c r="Q638" t="s">
        <v>86</v>
      </c>
      <c r="R638" t="s">
        <v>51</v>
      </c>
      <c r="S638" t="s">
        <v>39</v>
      </c>
      <c r="T638" t="s">
        <v>75</v>
      </c>
      <c r="U638" t="s">
        <v>40</v>
      </c>
      <c r="V638" t="s">
        <v>41</v>
      </c>
      <c r="W638" t="s">
        <v>41</v>
      </c>
      <c r="X638" t="s">
        <v>76</v>
      </c>
      <c r="Y638" t="s">
        <v>41</v>
      </c>
      <c r="Z638" t="s">
        <v>41</v>
      </c>
      <c r="AA638" t="s">
        <v>41</v>
      </c>
      <c r="AB638" t="s">
        <v>69</v>
      </c>
    </row>
    <row r="639" spans="1:28" x14ac:dyDescent="0.35">
      <c r="A639" t="s">
        <v>100</v>
      </c>
      <c r="B639" t="s">
        <v>27</v>
      </c>
      <c r="C639" t="s">
        <v>56</v>
      </c>
      <c r="D639" t="s">
        <v>28</v>
      </c>
      <c r="E639" s="15" t="str">
        <f t="shared" si="18"/>
        <v>Yes</v>
      </c>
      <c r="F639" s="16" t="s">
        <v>32</v>
      </c>
      <c r="G639">
        <v>36</v>
      </c>
      <c r="H639" t="s">
        <v>45</v>
      </c>
      <c r="I639" t="s">
        <v>57</v>
      </c>
      <c r="J639" t="s">
        <v>47</v>
      </c>
      <c r="K639" t="s">
        <v>48</v>
      </c>
      <c r="L639" s="15" t="str">
        <f t="shared" si="19"/>
        <v>Democratic</v>
      </c>
      <c r="M639" s="16" t="s">
        <v>29</v>
      </c>
      <c r="N639" t="s">
        <v>49</v>
      </c>
      <c r="O639" t="s">
        <v>35</v>
      </c>
      <c r="P639" t="s">
        <v>36</v>
      </c>
      <c r="Q639" t="s">
        <v>61</v>
      </c>
      <c r="R639" t="s">
        <v>51</v>
      </c>
      <c r="S639" t="s">
        <v>39</v>
      </c>
      <c r="T639" t="s">
        <v>39</v>
      </c>
      <c r="U639" t="s">
        <v>52</v>
      </c>
      <c r="V639" t="s">
        <v>41</v>
      </c>
      <c r="W639" t="s">
        <v>41</v>
      </c>
      <c r="X639" t="s">
        <v>41</v>
      </c>
      <c r="Y639" t="s">
        <v>41</v>
      </c>
      <c r="Z639" t="s">
        <v>41</v>
      </c>
      <c r="AA639" t="s">
        <v>41</v>
      </c>
      <c r="AB639" t="s">
        <v>42</v>
      </c>
    </row>
    <row r="640" spans="1:28" x14ac:dyDescent="0.35">
      <c r="A640" t="s">
        <v>179</v>
      </c>
      <c r="B640" t="s">
        <v>64</v>
      </c>
      <c r="C640" t="s">
        <v>56</v>
      </c>
      <c r="D640" t="s">
        <v>56</v>
      </c>
      <c r="E640" s="15" t="str">
        <f t="shared" si="18"/>
        <v>Yes</v>
      </c>
      <c r="F640" s="16" t="s">
        <v>29</v>
      </c>
      <c r="G640">
        <v>29</v>
      </c>
      <c r="H640" t="s">
        <v>45</v>
      </c>
      <c r="I640" t="s">
        <v>121</v>
      </c>
      <c r="J640" t="s">
        <v>47</v>
      </c>
      <c r="K640" t="s">
        <v>48</v>
      </c>
      <c r="L640" s="15" t="str">
        <f t="shared" si="19"/>
        <v>Democratic</v>
      </c>
      <c r="M640" s="16" t="s">
        <v>85</v>
      </c>
      <c r="N640" t="s">
        <v>78</v>
      </c>
      <c r="O640" t="s">
        <v>35</v>
      </c>
      <c r="P640" t="s">
        <v>60</v>
      </c>
      <c r="Q640" t="s">
        <v>61</v>
      </c>
      <c r="R640" t="s">
        <v>51</v>
      </c>
      <c r="S640" t="s">
        <v>39</v>
      </c>
      <c r="T640" t="s">
        <v>62</v>
      </c>
      <c r="U640" t="s">
        <v>40</v>
      </c>
      <c r="V640" t="s">
        <v>41</v>
      </c>
      <c r="W640" t="s">
        <v>76</v>
      </c>
      <c r="X640" t="s">
        <v>76</v>
      </c>
      <c r="Y640" t="s">
        <v>41</v>
      </c>
      <c r="Z640" t="s">
        <v>41</v>
      </c>
      <c r="AA640" t="s">
        <v>41</v>
      </c>
      <c r="AB640" t="s">
        <v>42</v>
      </c>
    </row>
    <row r="641" spans="1:28" x14ac:dyDescent="0.35">
      <c r="A641" t="s">
        <v>99</v>
      </c>
      <c r="B641" t="s">
        <v>27</v>
      </c>
      <c r="C641" t="s">
        <v>56</v>
      </c>
      <c r="D641" t="s">
        <v>28</v>
      </c>
      <c r="E641" s="15" t="str">
        <f t="shared" si="18"/>
        <v>Yes</v>
      </c>
      <c r="F641" s="16" t="s">
        <v>32</v>
      </c>
      <c r="G641">
        <v>35</v>
      </c>
      <c r="H641" t="s">
        <v>71</v>
      </c>
      <c r="I641" t="s">
        <v>31</v>
      </c>
      <c r="J641" t="s">
        <v>47</v>
      </c>
      <c r="K641" t="s">
        <v>48</v>
      </c>
      <c r="L641" s="15" t="str">
        <f t="shared" si="19"/>
        <v>Democratic</v>
      </c>
      <c r="M641" s="16" t="s">
        <v>29</v>
      </c>
      <c r="N641" t="s">
        <v>78</v>
      </c>
      <c r="O641" t="s">
        <v>35</v>
      </c>
      <c r="P641" t="s">
        <v>36</v>
      </c>
      <c r="Q641" t="s">
        <v>61</v>
      </c>
      <c r="R641" t="s">
        <v>51</v>
      </c>
      <c r="S641" t="s">
        <v>39</v>
      </c>
      <c r="T641" t="s">
        <v>39</v>
      </c>
      <c r="U641" t="s">
        <v>40</v>
      </c>
      <c r="V641" t="s">
        <v>41</v>
      </c>
      <c r="W641" t="s">
        <v>41</v>
      </c>
      <c r="X641" t="s">
        <v>76</v>
      </c>
      <c r="Y641" t="s">
        <v>76</v>
      </c>
      <c r="Z641" t="s">
        <v>41</v>
      </c>
      <c r="AA641" t="s">
        <v>76</v>
      </c>
      <c r="AB641" t="s">
        <v>53</v>
      </c>
    </row>
    <row r="642" spans="1:28" x14ac:dyDescent="0.35">
      <c r="A642" t="s">
        <v>147</v>
      </c>
      <c r="B642" t="s">
        <v>27</v>
      </c>
      <c r="C642" t="s">
        <v>92</v>
      </c>
      <c r="D642" t="s">
        <v>92</v>
      </c>
      <c r="E642" s="15" t="str">
        <f t="shared" si="18"/>
        <v>Yes</v>
      </c>
      <c r="F642" s="16" t="s">
        <v>29</v>
      </c>
      <c r="G642">
        <v>51</v>
      </c>
      <c r="H642" t="s">
        <v>45</v>
      </c>
      <c r="I642" t="s">
        <v>31</v>
      </c>
      <c r="J642" t="s">
        <v>32</v>
      </c>
      <c r="K642" t="s">
        <v>137</v>
      </c>
      <c r="L642" s="15" t="str">
        <f t="shared" si="19"/>
        <v>Democratic</v>
      </c>
      <c r="M642" s="16" t="s">
        <v>85</v>
      </c>
      <c r="N642" t="s">
        <v>49</v>
      </c>
      <c r="O642" t="s">
        <v>59</v>
      </c>
      <c r="P642" t="s">
        <v>60</v>
      </c>
      <c r="Q642" t="s">
        <v>117</v>
      </c>
      <c r="R642" t="s">
        <v>51</v>
      </c>
      <c r="S642" t="s">
        <v>39</v>
      </c>
      <c r="T642" t="s">
        <v>62</v>
      </c>
      <c r="U642" t="s">
        <v>37</v>
      </c>
      <c r="V642" t="s">
        <v>41</v>
      </c>
      <c r="W642" t="s">
        <v>41</v>
      </c>
      <c r="X642" t="s">
        <v>41</v>
      </c>
      <c r="Y642" t="s">
        <v>41</v>
      </c>
      <c r="Z642" t="s">
        <v>41</v>
      </c>
      <c r="AA642" t="s">
        <v>41</v>
      </c>
      <c r="AB642" t="s">
        <v>42</v>
      </c>
    </row>
    <row r="643" spans="1:28" x14ac:dyDescent="0.35">
      <c r="A643" t="s">
        <v>89</v>
      </c>
      <c r="B643" t="s">
        <v>27</v>
      </c>
      <c r="C643" t="s">
        <v>92</v>
      </c>
      <c r="D643" t="s">
        <v>28</v>
      </c>
      <c r="E643" s="15" t="str">
        <f t="shared" ref="E643:E706" si="20">IF(F643="NA", "Yes", F643)</f>
        <v>Yes</v>
      </c>
      <c r="F643" s="16" t="s">
        <v>32</v>
      </c>
      <c r="G643">
        <v>41</v>
      </c>
      <c r="H643" t="s">
        <v>71</v>
      </c>
      <c r="I643" t="s">
        <v>57</v>
      </c>
      <c r="J643" t="s">
        <v>32</v>
      </c>
      <c r="K643" t="s">
        <v>137</v>
      </c>
      <c r="L643" s="15" t="str">
        <f t="shared" ref="L643:L706" si="21">IF(M643="NA", "Democratic", M643)</f>
        <v>Democratic</v>
      </c>
      <c r="M643" s="16" t="s">
        <v>29</v>
      </c>
      <c r="N643" t="s">
        <v>49</v>
      </c>
      <c r="O643" t="s">
        <v>59</v>
      </c>
      <c r="P643" t="s">
        <v>73</v>
      </c>
      <c r="Q643" t="s">
        <v>91</v>
      </c>
      <c r="R643" t="s">
        <v>51</v>
      </c>
      <c r="S643" t="s">
        <v>88</v>
      </c>
      <c r="T643" t="s">
        <v>75</v>
      </c>
      <c r="U643" t="s">
        <v>97</v>
      </c>
      <c r="V643" t="s">
        <v>76</v>
      </c>
      <c r="W643" t="s">
        <v>76</v>
      </c>
      <c r="X643" t="s">
        <v>76</v>
      </c>
      <c r="Y643" t="s">
        <v>41</v>
      </c>
      <c r="Z643" t="s">
        <v>76</v>
      </c>
      <c r="AA643" t="s">
        <v>76</v>
      </c>
      <c r="AB643" t="s">
        <v>42</v>
      </c>
    </row>
    <row r="644" spans="1:28" x14ac:dyDescent="0.35">
      <c r="A644" t="s">
        <v>141</v>
      </c>
      <c r="B644" t="s">
        <v>64</v>
      </c>
      <c r="C644" t="s">
        <v>81</v>
      </c>
      <c r="D644" t="s">
        <v>81</v>
      </c>
      <c r="E644" s="15" t="str">
        <f t="shared" si="20"/>
        <v>Yes</v>
      </c>
      <c r="F644" s="16" t="s">
        <v>29</v>
      </c>
      <c r="G644">
        <v>59</v>
      </c>
      <c r="H644" t="s">
        <v>83</v>
      </c>
      <c r="I644" t="s">
        <v>98</v>
      </c>
      <c r="J644" t="s">
        <v>47</v>
      </c>
      <c r="K644" t="s">
        <v>48</v>
      </c>
      <c r="L644" s="15" t="str">
        <f t="shared" si="21"/>
        <v>Democratic</v>
      </c>
      <c r="M644" s="16" t="s">
        <v>29</v>
      </c>
      <c r="N644" t="s">
        <v>49</v>
      </c>
      <c r="O644" t="s">
        <v>35</v>
      </c>
      <c r="P644" t="s">
        <v>60</v>
      </c>
      <c r="Q644" t="s">
        <v>91</v>
      </c>
      <c r="R644" t="s">
        <v>51</v>
      </c>
      <c r="S644" t="s">
        <v>39</v>
      </c>
      <c r="T644" t="s">
        <v>39</v>
      </c>
      <c r="U644" t="s">
        <v>68</v>
      </c>
      <c r="V644" t="s">
        <v>41</v>
      </c>
      <c r="W644" t="s">
        <v>76</v>
      </c>
      <c r="X644" t="s">
        <v>76</v>
      </c>
      <c r="Y644" t="s">
        <v>41</v>
      </c>
      <c r="Z644" t="s">
        <v>76</v>
      </c>
      <c r="AA644" t="s">
        <v>41</v>
      </c>
      <c r="AB644" t="s">
        <v>69</v>
      </c>
    </row>
    <row r="645" spans="1:28" x14ac:dyDescent="0.35">
      <c r="A645" t="s">
        <v>178</v>
      </c>
      <c r="B645" t="s">
        <v>27</v>
      </c>
      <c r="C645" t="s">
        <v>92</v>
      </c>
      <c r="D645" t="s">
        <v>28</v>
      </c>
      <c r="E645" s="15" t="str">
        <f t="shared" si="20"/>
        <v>Yes</v>
      </c>
      <c r="F645" s="16" t="s">
        <v>32</v>
      </c>
      <c r="G645">
        <v>37</v>
      </c>
      <c r="H645" t="s">
        <v>71</v>
      </c>
      <c r="I645" t="s">
        <v>93</v>
      </c>
      <c r="J645" t="s">
        <v>47</v>
      </c>
      <c r="K645" t="s">
        <v>48</v>
      </c>
      <c r="L645" s="15" t="str">
        <f t="shared" si="21"/>
        <v>Republican</v>
      </c>
      <c r="M645" s="16" t="s">
        <v>72</v>
      </c>
      <c r="N645" t="s">
        <v>78</v>
      </c>
      <c r="O645" t="s">
        <v>35</v>
      </c>
      <c r="P645" t="s">
        <v>73</v>
      </c>
      <c r="Q645" t="s">
        <v>91</v>
      </c>
      <c r="R645" t="s">
        <v>51</v>
      </c>
      <c r="S645" t="s">
        <v>39</v>
      </c>
      <c r="T645" t="s">
        <v>39</v>
      </c>
      <c r="U645" t="s">
        <v>40</v>
      </c>
      <c r="V645" t="s">
        <v>41</v>
      </c>
      <c r="W645" t="s">
        <v>41</v>
      </c>
      <c r="X645" t="s">
        <v>41</v>
      </c>
      <c r="Y645" t="s">
        <v>76</v>
      </c>
      <c r="Z645" t="s">
        <v>41</v>
      </c>
      <c r="AA645" t="s">
        <v>41</v>
      </c>
      <c r="AB645" t="s">
        <v>69</v>
      </c>
    </row>
    <row r="646" spans="1:28" x14ac:dyDescent="0.35">
      <c r="A646" t="s">
        <v>165</v>
      </c>
      <c r="B646" t="s">
        <v>27</v>
      </c>
      <c r="C646" t="s">
        <v>28</v>
      </c>
      <c r="D646" t="s">
        <v>28</v>
      </c>
      <c r="E646" s="15" t="str">
        <f t="shared" si="20"/>
        <v>Yes</v>
      </c>
      <c r="F646" s="16" t="s">
        <v>29</v>
      </c>
      <c r="G646">
        <v>60</v>
      </c>
      <c r="H646" t="s">
        <v>83</v>
      </c>
      <c r="I646" t="s">
        <v>57</v>
      </c>
      <c r="J646" t="s">
        <v>47</v>
      </c>
      <c r="K646" t="s">
        <v>48</v>
      </c>
      <c r="L646" s="15" t="str">
        <f t="shared" si="21"/>
        <v>Democratic</v>
      </c>
      <c r="M646" s="16" t="s">
        <v>29</v>
      </c>
      <c r="N646" t="s">
        <v>66</v>
      </c>
      <c r="O646" t="s">
        <v>35</v>
      </c>
      <c r="P646" t="s">
        <v>60</v>
      </c>
      <c r="Q646" t="s">
        <v>79</v>
      </c>
      <c r="R646" t="s">
        <v>87</v>
      </c>
      <c r="S646" t="s">
        <v>39</v>
      </c>
      <c r="T646" t="s">
        <v>75</v>
      </c>
      <c r="U646" t="s">
        <v>40</v>
      </c>
      <c r="V646" t="s">
        <v>41</v>
      </c>
      <c r="W646" t="s">
        <v>41</v>
      </c>
      <c r="X646" t="s">
        <v>76</v>
      </c>
      <c r="Y646" t="s">
        <v>41</v>
      </c>
      <c r="Z646" t="s">
        <v>76</v>
      </c>
      <c r="AA646" t="s">
        <v>41</v>
      </c>
      <c r="AB646" t="s">
        <v>53</v>
      </c>
    </row>
    <row r="647" spans="1:28" x14ac:dyDescent="0.35">
      <c r="A647" t="s">
        <v>134</v>
      </c>
      <c r="B647" t="s">
        <v>123</v>
      </c>
      <c r="C647" t="s">
        <v>28</v>
      </c>
      <c r="D647" t="s">
        <v>28</v>
      </c>
      <c r="E647" s="15" t="str">
        <f t="shared" si="20"/>
        <v>Yes</v>
      </c>
      <c r="F647" s="16" t="s">
        <v>29</v>
      </c>
      <c r="G647">
        <v>25</v>
      </c>
      <c r="H647" t="s">
        <v>30</v>
      </c>
      <c r="I647" t="s">
        <v>31</v>
      </c>
      <c r="J647" t="s">
        <v>47</v>
      </c>
      <c r="K647" t="s">
        <v>48</v>
      </c>
      <c r="L647" s="15" t="str">
        <f t="shared" si="21"/>
        <v>Republican</v>
      </c>
      <c r="M647" s="16" t="s">
        <v>72</v>
      </c>
      <c r="N647" t="s">
        <v>49</v>
      </c>
      <c r="O647" t="s">
        <v>35</v>
      </c>
      <c r="P647" t="s">
        <v>73</v>
      </c>
      <c r="Q647" t="s">
        <v>61</v>
      </c>
      <c r="R647" t="s">
        <v>38</v>
      </c>
      <c r="S647" t="s">
        <v>62</v>
      </c>
      <c r="T647" t="s">
        <v>62</v>
      </c>
      <c r="U647" t="s">
        <v>52</v>
      </c>
      <c r="V647" t="s">
        <v>41</v>
      </c>
      <c r="W647" t="s">
        <v>41</v>
      </c>
      <c r="X647" t="s">
        <v>41</v>
      </c>
      <c r="Y647" t="s">
        <v>41</v>
      </c>
      <c r="Z647" t="s">
        <v>76</v>
      </c>
      <c r="AA647" t="s">
        <v>76</v>
      </c>
      <c r="AB647" t="s">
        <v>42</v>
      </c>
    </row>
    <row r="648" spans="1:28" x14ac:dyDescent="0.35">
      <c r="A648" t="s">
        <v>118</v>
      </c>
      <c r="B648" t="s">
        <v>27</v>
      </c>
      <c r="C648" t="s">
        <v>44</v>
      </c>
      <c r="D648" t="s">
        <v>56</v>
      </c>
      <c r="E648" s="15" t="str">
        <f t="shared" si="20"/>
        <v>No</v>
      </c>
      <c r="F648" s="16" t="s">
        <v>47</v>
      </c>
      <c r="G648">
        <v>51</v>
      </c>
      <c r="H648" t="s">
        <v>106</v>
      </c>
      <c r="I648" t="s">
        <v>90</v>
      </c>
      <c r="J648" t="s">
        <v>32</v>
      </c>
      <c r="K648" t="s">
        <v>33</v>
      </c>
      <c r="L648" s="15" t="str">
        <f t="shared" si="21"/>
        <v>Democratic</v>
      </c>
      <c r="M648" s="16" t="s">
        <v>29</v>
      </c>
      <c r="N648" t="s">
        <v>58</v>
      </c>
      <c r="O648" t="s">
        <v>59</v>
      </c>
      <c r="P648" t="s">
        <v>60</v>
      </c>
      <c r="Q648" t="s">
        <v>79</v>
      </c>
      <c r="R648" t="s">
        <v>38</v>
      </c>
      <c r="S648" t="s">
        <v>39</v>
      </c>
      <c r="T648" t="s">
        <v>39</v>
      </c>
      <c r="U648" t="s">
        <v>40</v>
      </c>
      <c r="V648" t="s">
        <v>41</v>
      </c>
      <c r="W648" t="s">
        <v>76</v>
      </c>
      <c r="X648" t="s">
        <v>41</v>
      </c>
      <c r="Y648" t="s">
        <v>41</v>
      </c>
      <c r="Z648" t="s">
        <v>41</v>
      </c>
      <c r="AA648" t="s">
        <v>41</v>
      </c>
      <c r="AB648" t="s">
        <v>53</v>
      </c>
    </row>
    <row r="649" spans="1:28" x14ac:dyDescent="0.35">
      <c r="A649" t="s">
        <v>169</v>
      </c>
      <c r="B649" t="s">
        <v>27</v>
      </c>
      <c r="C649" t="s">
        <v>28</v>
      </c>
      <c r="D649" t="s">
        <v>28</v>
      </c>
      <c r="E649" s="15" t="str">
        <f t="shared" si="20"/>
        <v>Yes</v>
      </c>
      <c r="F649" s="16" t="s">
        <v>29</v>
      </c>
      <c r="G649">
        <v>70</v>
      </c>
      <c r="H649" t="s">
        <v>45</v>
      </c>
      <c r="I649" t="s">
        <v>57</v>
      </c>
      <c r="J649" t="s">
        <v>47</v>
      </c>
      <c r="K649" t="s">
        <v>77</v>
      </c>
      <c r="L649" s="15" t="str">
        <f t="shared" si="21"/>
        <v>Republican</v>
      </c>
      <c r="M649" s="16" t="s">
        <v>72</v>
      </c>
      <c r="N649" t="s">
        <v>34</v>
      </c>
      <c r="O649" t="s">
        <v>35</v>
      </c>
      <c r="P649" t="s">
        <v>73</v>
      </c>
      <c r="Q649" t="s">
        <v>61</v>
      </c>
      <c r="R649" t="s">
        <v>51</v>
      </c>
      <c r="S649" t="s">
        <v>39</v>
      </c>
      <c r="T649" t="s">
        <v>39</v>
      </c>
      <c r="U649" t="s">
        <v>52</v>
      </c>
      <c r="V649" t="s">
        <v>76</v>
      </c>
      <c r="W649" t="s">
        <v>41</v>
      </c>
      <c r="X649" t="s">
        <v>41</v>
      </c>
      <c r="Y649" t="s">
        <v>41</v>
      </c>
      <c r="Z649" t="s">
        <v>41</v>
      </c>
      <c r="AA649" t="s">
        <v>41</v>
      </c>
      <c r="AB649" t="s">
        <v>69</v>
      </c>
    </row>
    <row r="650" spans="1:28" x14ac:dyDescent="0.35">
      <c r="A650" t="s">
        <v>141</v>
      </c>
      <c r="B650" t="s">
        <v>123</v>
      </c>
      <c r="C650" t="s">
        <v>56</v>
      </c>
      <c r="D650" t="s">
        <v>56</v>
      </c>
      <c r="E650" s="15" t="str">
        <f t="shared" si="20"/>
        <v>Yes</v>
      </c>
      <c r="F650" s="16" t="s">
        <v>29</v>
      </c>
      <c r="G650">
        <v>50</v>
      </c>
      <c r="H650" t="s">
        <v>30</v>
      </c>
      <c r="I650" t="s">
        <v>31</v>
      </c>
      <c r="J650" t="s">
        <v>47</v>
      </c>
      <c r="K650" t="s">
        <v>48</v>
      </c>
      <c r="L650" s="15" t="str">
        <f t="shared" si="21"/>
        <v>Democratic</v>
      </c>
      <c r="M650" s="16" t="s">
        <v>29</v>
      </c>
      <c r="N650" t="s">
        <v>78</v>
      </c>
      <c r="O650" t="s">
        <v>35</v>
      </c>
      <c r="P650" t="s">
        <v>73</v>
      </c>
      <c r="Q650" t="s">
        <v>61</v>
      </c>
      <c r="R650" t="s">
        <v>87</v>
      </c>
      <c r="S650" t="s">
        <v>88</v>
      </c>
      <c r="T650" t="s">
        <v>75</v>
      </c>
      <c r="U650" t="s">
        <v>40</v>
      </c>
      <c r="V650" t="s">
        <v>41</v>
      </c>
      <c r="W650" t="s">
        <v>76</v>
      </c>
      <c r="X650" t="s">
        <v>76</v>
      </c>
      <c r="Y650" t="s">
        <v>41</v>
      </c>
      <c r="Z650" t="s">
        <v>41</v>
      </c>
      <c r="AA650" t="s">
        <v>41</v>
      </c>
      <c r="AB650" t="s">
        <v>69</v>
      </c>
    </row>
    <row r="651" spans="1:28" x14ac:dyDescent="0.35">
      <c r="A651" t="s">
        <v>180</v>
      </c>
      <c r="B651" t="s">
        <v>123</v>
      </c>
      <c r="C651" t="s">
        <v>28</v>
      </c>
      <c r="D651" t="s">
        <v>28</v>
      </c>
      <c r="E651" s="15" t="str">
        <f t="shared" si="20"/>
        <v>Yes</v>
      </c>
      <c r="F651" s="16" t="s">
        <v>29</v>
      </c>
      <c r="G651">
        <v>36</v>
      </c>
      <c r="H651" t="s">
        <v>30</v>
      </c>
      <c r="I651" t="s">
        <v>90</v>
      </c>
      <c r="J651" t="s">
        <v>47</v>
      </c>
      <c r="K651" t="s">
        <v>102</v>
      </c>
      <c r="L651" s="15" t="str">
        <f t="shared" si="21"/>
        <v>Democratic</v>
      </c>
      <c r="M651" s="16" t="s">
        <v>29</v>
      </c>
      <c r="N651" t="s">
        <v>66</v>
      </c>
      <c r="O651" t="s">
        <v>59</v>
      </c>
      <c r="P651" t="s">
        <v>125</v>
      </c>
      <c r="Q651" t="s">
        <v>86</v>
      </c>
      <c r="R651" t="s">
        <v>51</v>
      </c>
      <c r="S651" t="s">
        <v>88</v>
      </c>
      <c r="T651" t="s">
        <v>75</v>
      </c>
      <c r="U651" t="s">
        <v>40</v>
      </c>
      <c r="V651" t="s">
        <v>41</v>
      </c>
      <c r="W651" t="s">
        <v>41</v>
      </c>
      <c r="X651" t="s">
        <v>41</v>
      </c>
      <c r="Y651" t="s">
        <v>41</v>
      </c>
      <c r="Z651" t="s">
        <v>41</v>
      </c>
      <c r="AA651" t="s">
        <v>41</v>
      </c>
      <c r="AB651" t="s">
        <v>69</v>
      </c>
    </row>
    <row r="652" spans="1:28" x14ac:dyDescent="0.35">
      <c r="A652" t="s">
        <v>112</v>
      </c>
      <c r="B652" t="s">
        <v>150</v>
      </c>
      <c r="C652" t="s">
        <v>56</v>
      </c>
      <c r="D652" t="s">
        <v>56</v>
      </c>
      <c r="E652" s="15" t="str">
        <f t="shared" si="20"/>
        <v>Yes</v>
      </c>
      <c r="F652" s="16" t="s">
        <v>29</v>
      </c>
      <c r="G652">
        <v>33</v>
      </c>
      <c r="H652" t="s">
        <v>30</v>
      </c>
      <c r="I652" t="s">
        <v>31</v>
      </c>
      <c r="J652" t="s">
        <v>47</v>
      </c>
      <c r="K652" t="s">
        <v>48</v>
      </c>
      <c r="L652" s="15" t="str">
        <f t="shared" si="21"/>
        <v>Democratic</v>
      </c>
      <c r="M652" s="16" t="s">
        <v>29</v>
      </c>
      <c r="N652" t="s">
        <v>49</v>
      </c>
      <c r="O652" t="s">
        <v>35</v>
      </c>
      <c r="P652" t="s">
        <v>36</v>
      </c>
      <c r="Q652" t="s">
        <v>61</v>
      </c>
      <c r="R652" t="s">
        <v>87</v>
      </c>
      <c r="S652" t="s">
        <v>39</v>
      </c>
      <c r="T652" t="s">
        <v>39</v>
      </c>
      <c r="U652" t="s">
        <v>40</v>
      </c>
      <c r="V652" t="s">
        <v>41</v>
      </c>
      <c r="W652" t="s">
        <v>76</v>
      </c>
      <c r="X652" t="s">
        <v>41</v>
      </c>
      <c r="Y652" t="s">
        <v>41</v>
      </c>
      <c r="Z652" t="s">
        <v>41</v>
      </c>
      <c r="AA652" t="s">
        <v>41</v>
      </c>
      <c r="AB652" t="s">
        <v>53</v>
      </c>
    </row>
    <row r="653" spans="1:28" x14ac:dyDescent="0.35">
      <c r="A653" t="s">
        <v>180</v>
      </c>
      <c r="B653" t="s">
        <v>123</v>
      </c>
      <c r="C653" t="s">
        <v>28</v>
      </c>
      <c r="D653" t="s">
        <v>28</v>
      </c>
      <c r="E653" s="15" t="str">
        <f t="shared" si="20"/>
        <v>Yes</v>
      </c>
      <c r="F653" s="16" t="s">
        <v>29</v>
      </c>
      <c r="G653">
        <v>29</v>
      </c>
      <c r="H653" t="s">
        <v>30</v>
      </c>
      <c r="I653" t="s">
        <v>121</v>
      </c>
      <c r="J653" t="s">
        <v>47</v>
      </c>
      <c r="K653" t="s">
        <v>48</v>
      </c>
      <c r="L653" s="15" t="str">
        <f t="shared" si="21"/>
        <v>Democratic</v>
      </c>
      <c r="M653" s="16" t="s">
        <v>85</v>
      </c>
      <c r="N653" t="s">
        <v>58</v>
      </c>
      <c r="O653" t="s">
        <v>59</v>
      </c>
      <c r="P653" t="s">
        <v>95</v>
      </c>
      <c r="Q653" t="s">
        <v>61</v>
      </c>
      <c r="R653" t="s">
        <v>38</v>
      </c>
      <c r="S653" t="s">
        <v>39</v>
      </c>
      <c r="T653" t="s">
        <v>62</v>
      </c>
      <c r="U653" t="s">
        <v>40</v>
      </c>
      <c r="V653" t="s">
        <v>41</v>
      </c>
      <c r="W653" t="s">
        <v>41</v>
      </c>
      <c r="X653" t="s">
        <v>41</v>
      </c>
      <c r="Y653" t="s">
        <v>41</v>
      </c>
      <c r="Z653" t="s">
        <v>41</v>
      </c>
      <c r="AA653" t="s">
        <v>41</v>
      </c>
      <c r="AB653" t="s">
        <v>69</v>
      </c>
    </row>
    <row r="654" spans="1:28" x14ac:dyDescent="0.35">
      <c r="A654" t="s">
        <v>141</v>
      </c>
      <c r="B654" t="s">
        <v>27</v>
      </c>
      <c r="C654" t="s">
        <v>28</v>
      </c>
      <c r="D654" t="s">
        <v>28</v>
      </c>
      <c r="E654" s="15" t="str">
        <f t="shared" si="20"/>
        <v>Yes</v>
      </c>
      <c r="F654" s="16" t="s">
        <v>29</v>
      </c>
      <c r="G654">
        <v>56</v>
      </c>
      <c r="H654" t="s">
        <v>71</v>
      </c>
      <c r="I654" t="s">
        <v>90</v>
      </c>
      <c r="J654" t="s">
        <v>47</v>
      </c>
      <c r="K654" t="s">
        <v>48</v>
      </c>
      <c r="L654" s="15" t="str">
        <f t="shared" si="21"/>
        <v>Democratic</v>
      </c>
      <c r="M654" s="16" t="s">
        <v>29</v>
      </c>
      <c r="N654" t="s">
        <v>78</v>
      </c>
      <c r="O654" t="s">
        <v>35</v>
      </c>
      <c r="P654" t="s">
        <v>73</v>
      </c>
      <c r="Q654" t="s">
        <v>79</v>
      </c>
      <c r="R654" t="s">
        <v>51</v>
      </c>
      <c r="S654" t="s">
        <v>39</v>
      </c>
      <c r="T654" t="s">
        <v>39</v>
      </c>
      <c r="U654" t="s">
        <v>52</v>
      </c>
      <c r="V654" t="s">
        <v>41</v>
      </c>
      <c r="W654" t="s">
        <v>41</v>
      </c>
      <c r="X654" t="s">
        <v>41</v>
      </c>
      <c r="Y654" t="s">
        <v>76</v>
      </c>
      <c r="Z654" t="s">
        <v>41</v>
      </c>
      <c r="AA654" t="s">
        <v>41</v>
      </c>
      <c r="AB654" t="s">
        <v>69</v>
      </c>
    </row>
    <row r="655" spans="1:28" x14ac:dyDescent="0.35">
      <c r="A655" t="s">
        <v>166</v>
      </c>
      <c r="B655" t="s">
        <v>27</v>
      </c>
      <c r="C655" t="s">
        <v>28</v>
      </c>
      <c r="D655" t="s">
        <v>28</v>
      </c>
      <c r="E655" s="15" t="str">
        <f t="shared" si="20"/>
        <v>Yes</v>
      </c>
      <c r="F655" s="16" t="s">
        <v>29</v>
      </c>
      <c r="G655">
        <v>51</v>
      </c>
      <c r="H655" t="s">
        <v>45</v>
      </c>
      <c r="I655" t="s">
        <v>57</v>
      </c>
      <c r="J655" t="s">
        <v>47</v>
      </c>
      <c r="K655" t="s">
        <v>48</v>
      </c>
      <c r="L655" s="15" t="str">
        <f t="shared" si="21"/>
        <v>Democratic</v>
      </c>
      <c r="M655" s="16" t="s">
        <v>29</v>
      </c>
      <c r="N655" t="s">
        <v>66</v>
      </c>
      <c r="O655" t="s">
        <v>35</v>
      </c>
      <c r="P655" t="s">
        <v>95</v>
      </c>
      <c r="Q655" t="s">
        <v>115</v>
      </c>
      <c r="R655" t="s">
        <v>87</v>
      </c>
      <c r="S655" t="s">
        <v>39</v>
      </c>
      <c r="T655" t="s">
        <v>39</v>
      </c>
      <c r="U655" t="s">
        <v>40</v>
      </c>
      <c r="V655" t="s">
        <v>41</v>
      </c>
      <c r="W655" t="s">
        <v>41</v>
      </c>
      <c r="X655" t="s">
        <v>41</v>
      </c>
      <c r="Y655" t="s">
        <v>41</v>
      </c>
      <c r="Z655" t="s">
        <v>41</v>
      </c>
      <c r="AA655" t="s">
        <v>41</v>
      </c>
      <c r="AB655" t="s">
        <v>42</v>
      </c>
    </row>
    <row r="656" spans="1:28" x14ac:dyDescent="0.35">
      <c r="A656" t="s">
        <v>145</v>
      </c>
      <c r="B656" t="s">
        <v>27</v>
      </c>
      <c r="C656" t="s">
        <v>92</v>
      </c>
      <c r="D656" t="s">
        <v>92</v>
      </c>
      <c r="E656" s="15" t="str">
        <f t="shared" si="20"/>
        <v>Yes</v>
      </c>
      <c r="F656" s="16" t="s">
        <v>29</v>
      </c>
      <c r="G656">
        <v>65</v>
      </c>
      <c r="H656" t="s">
        <v>30</v>
      </c>
      <c r="I656" t="s">
        <v>140</v>
      </c>
      <c r="J656" t="s">
        <v>47</v>
      </c>
      <c r="K656" t="s">
        <v>102</v>
      </c>
      <c r="L656" s="15" t="str">
        <f t="shared" si="21"/>
        <v>Democratic</v>
      </c>
      <c r="M656" s="16" t="s">
        <v>29</v>
      </c>
      <c r="N656" t="s">
        <v>78</v>
      </c>
      <c r="O656" t="s">
        <v>59</v>
      </c>
      <c r="P656" t="s">
        <v>95</v>
      </c>
      <c r="Q656" t="s">
        <v>91</v>
      </c>
      <c r="R656" t="s">
        <v>51</v>
      </c>
      <c r="S656" t="s">
        <v>39</v>
      </c>
      <c r="T656" t="s">
        <v>39</v>
      </c>
      <c r="U656" t="s">
        <v>40</v>
      </c>
      <c r="V656" t="s">
        <v>41</v>
      </c>
      <c r="W656" t="s">
        <v>41</v>
      </c>
      <c r="X656" t="s">
        <v>76</v>
      </c>
      <c r="Y656" t="s">
        <v>76</v>
      </c>
      <c r="Z656" t="s">
        <v>76</v>
      </c>
      <c r="AA656" t="s">
        <v>76</v>
      </c>
      <c r="AB656" t="s">
        <v>69</v>
      </c>
    </row>
    <row r="657" spans="1:28" x14ac:dyDescent="0.35">
      <c r="A657" t="s">
        <v>141</v>
      </c>
      <c r="B657" t="s">
        <v>27</v>
      </c>
      <c r="C657" t="s">
        <v>28</v>
      </c>
      <c r="D657" t="s">
        <v>28</v>
      </c>
      <c r="E657" s="15" t="str">
        <f t="shared" si="20"/>
        <v>Yes</v>
      </c>
      <c r="F657" s="16" t="s">
        <v>29</v>
      </c>
      <c r="G657">
        <v>34</v>
      </c>
      <c r="H657" t="s">
        <v>30</v>
      </c>
      <c r="I657" t="s">
        <v>120</v>
      </c>
      <c r="J657" t="s">
        <v>47</v>
      </c>
      <c r="K657" t="s">
        <v>102</v>
      </c>
      <c r="L657" s="15" t="str">
        <f t="shared" si="21"/>
        <v>Democratic</v>
      </c>
      <c r="M657" s="16" t="s">
        <v>29</v>
      </c>
      <c r="N657" t="s">
        <v>78</v>
      </c>
      <c r="O657" t="s">
        <v>35</v>
      </c>
      <c r="P657" t="s">
        <v>195</v>
      </c>
      <c r="Q657" t="s">
        <v>61</v>
      </c>
      <c r="R657" t="s">
        <v>51</v>
      </c>
      <c r="S657" t="s">
        <v>88</v>
      </c>
      <c r="T657" t="s">
        <v>39</v>
      </c>
      <c r="U657" t="s">
        <v>40</v>
      </c>
      <c r="V657" t="s">
        <v>76</v>
      </c>
      <c r="W657" t="s">
        <v>76</v>
      </c>
      <c r="X657" t="s">
        <v>76</v>
      </c>
      <c r="Y657" t="s">
        <v>76</v>
      </c>
      <c r="Z657" t="s">
        <v>76</v>
      </c>
      <c r="AA657" t="s">
        <v>76</v>
      </c>
      <c r="AB657" t="s">
        <v>69</v>
      </c>
    </row>
    <row r="658" spans="1:28" x14ac:dyDescent="0.35">
      <c r="A658" t="s">
        <v>112</v>
      </c>
      <c r="B658" t="s">
        <v>27</v>
      </c>
      <c r="C658" t="s">
        <v>44</v>
      </c>
      <c r="D658" t="s">
        <v>28</v>
      </c>
      <c r="E658" s="15" t="str">
        <f t="shared" si="20"/>
        <v>Yes</v>
      </c>
      <c r="F658" s="16" t="s">
        <v>32</v>
      </c>
      <c r="G658">
        <v>38</v>
      </c>
      <c r="H658" t="s">
        <v>45</v>
      </c>
      <c r="I658" t="s">
        <v>57</v>
      </c>
      <c r="J658" t="s">
        <v>47</v>
      </c>
      <c r="K658" t="s">
        <v>48</v>
      </c>
      <c r="L658" s="15" t="str">
        <f t="shared" si="21"/>
        <v>Democratic</v>
      </c>
      <c r="M658" s="16" t="s">
        <v>29</v>
      </c>
      <c r="N658" t="s">
        <v>66</v>
      </c>
      <c r="O658" t="s">
        <v>35</v>
      </c>
      <c r="P658" t="s">
        <v>126</v>
      </c>
      <c r="Q658" t="s">
        <v>61</v>
      </c>
      <c r="R658" t="s">
        <v>51</v>
      </c>
      <c r="S658" t="s">
        <v>39</v>
      </c>
      <c r="T658" t="s">
        <v>39</v>
      </c>
      <c r="U658" t="s">
        <v>40</v>
      </c>
      <c r="V658" t="s">
        <v>41</v>
      </c>
      <c r="W658" t="s">
        <v>76</v>
      </c>
      <c r="X658" t="s">
        <v>41</v>
      </c>
      <c r="Y658" t="s">
        <v>41</v>
      </c>
      <c r="Z658" t="s">
        <v>41</v>
      </c>
      <c r="AA658" t="s">
        <v>41</v>
      </c>
      <c r="AB658" t="s">
        <v>69</v>
      </c>
    </row>
    <row r="659" spans="1:28" x14ac:dyDescent="0.35">
      <c r="A659" t="s">
        <v>141</v>
      </c>
      <c r="B659" t="s">
        <v>27</v>
      </c>
      <c r="C659" t="s">
        <v>56</v>
      </c>
      <c r="D659" t="s">
        <v>56</v>
      </c>
      <c r="E659" s="15" t="str">
        <f t="shared" si="20"/>
        <v>Yes</v>
      </c>
      <c r="F659" s="16" t="s">
        <v>29</v>
      </c>
      <c r="G659">
        <v>45</v>
      </c>
      <c r="H659" t="s">
        <v>77</v>
      </c>
      <c r="I659" t="s">
        <v>131</v>
      </c>
      <c r="J659" t="s">
        <v>47</v>
      </c>
      <c r="K659" t="s">
        <v>48</v>
      </c>
      <c r="L659" s="15" t="str">
        <f t="shared" si="21"/>
        <v>Democratic</v>
      </c>
      <c r="M659" s="16" t="s">
        <v>29</v>
      </c>
      <c r="N659" t="s">
        <v>78</v>
      </c>
      <c r="O659" t="s">
        <v>35</v>
      </c>
      <c r="P659" t="s">
        <v>36</v>
      </c>
      <c r="Q659" t="s">
        <v>193</v>
      </c>
      <c r="R659" t="s">
        <v>51</v>
      </c>
      <c r="S659" t="s">
        <v>39</v>
      </c>
      <c r="T659" t="s">
        <v>39</v>
      </c>
      <c r="U659" t="s">
        <v>52</v>
      </c>
      <c r="V659" t="s">
        <v>41</v>
      </c>
      <c r="W659" t="s">
        <v>41</v>
      </c>
      <c r="X659" t="s">
        <v>41</v>
      </c>
      <c r="Y659" t="s">
        <v>41</v>
      </c>
      <c r="Z659" t="s">
        <v>41</v>
      </c>
      <c r="AA659" t="s">
        <v>41</v>
      </c>
      <c r="AB659" t="s">
        <v>69</v>
      </c>
    </row>
    <row r="660" spans="1:28" x14ac:dyDescent="0.35">
      <c r="A660" t="s">
        <v>141</v>
      </c>
      <c r="B660" t="s">
        <v>27</v>
      </c>
      <c r="C660" t="s">
        <v>28</v>
      </c>
      <c r="D660" t="s">
        <v>28</v>
      </c>
      <c r="E660" s="15" t="str">
        <f t="shared" si="20"/>
        <v>Yes</v>
      </c>
      <c r="F660" s="16" t="s">
        <v>29</v>
      </c>
      <c r="G660">
        <v>58</v>
      </c>
      <c r="H660" t="s">
        <v>71</v>
      </c>
      <c r="I660" t="s">
        <v>65</v>
      </c>
      <c r="J660" t="s">
        <v>47</v>
      </c>
      <c r="K660" t="s">
        <v>48</v>
      </c>
      <c r="L660" s="15" t="str">
        <f t="shared" si="21"/>
        <v>Democratic</v>
      </c>
      <c r="M660" s="16" t="s">
        <v>29</v>
      </c>
      <c r="N660" t="s">
        <v>66</v>
      </c>
      <c r="O660" t="s">
        <v>35</v>
      </c>
      <c r="P660" t="s">
        <v>111</v>
      </c>
      <c r="Q660" t="s">
        <v>115</v>
      </c>
      <c r="R660" t="s">
        <v>51</v>
      </c>
      <c r="S660" t="s">
        <v>39</v>
      </c>
      <c r="T660" t="s">
        <v>75</v>
      </c>
      <c r="U660" t="s">
        <v>40</v>
      </c>
      <c r="V660" t="s">
        <v>41</v>
      </c>
      <c r="W660" t="s">
        <v>76</v>
      </c>
      <c r="X660" t="s">
        <v>76</v>
      </c>
      <c r="Y660" t="s">
        <v>41</v>
      </c>
      <c r="Z660" t="s">
        <v>41</v>
      </c>
      <c r="AA660" t="s">
        <v>41</v>
      </c>
      <c r="AB660" t="s">
        <v>42</v>
      </c>
    </row>
    <row r="661" spans="1:28" x14ac:dyDescent="0.35">
      <c r="A661" t="s">
        <v>141</v>
      </c>
      <c r="B661" t="s">
        <v>27</v>
      </c>
      <c r="C661" t="s">
        <v>28</v>
      </c>
      <c r="D661" t="s">
        <v>28</v>
      </c>
      <c r="E661" s="15" t="str">
        <f t="shared" si="20"/>
        <v>Yes</v>
      </c>
      <c r="F661" s="16" t="s">
        <v>29</v>
      </c>
      <c r="G661">
        <v>38</v>
      </c>
      <c r="H661" t="s">
        <v>45</v>
      </c>
      <c r="I661" t="s">
        <v>57</v>
      </c>
      <c r="J661" t="s">
        <v>47</v>
      </c>
      <c r="K661" t="s">
        <v>48</v>
      </c>
      <c r="L661" s="15" t="str">
        <f t="shared" si="21"/>
        <v>Democratic</v>
      </c>
      <c r="M661" s="16" t="s">
        <v>29</v>
      </c>
      <c r="N661" t="s">
        <v>58</v>
      </c>
      <c r="O661" t="s">
        <v>35</v>
      </c>
      <c r="P661" t="s">
        <v>73</v>
      </c>
      <c r="Q661" t="s">
        <v>86</v>
      </c>
      <c r="R661" t="s">
        <v>51</v>
      </c>
      <c r="S661" t="s">
        <v>39</v>
      </c>
      <c r="T661" t="s">
        <v>62</v>
      </c>
      <c r="U661" t="s">
        <v>52</v>
      </c>
      <c r="V661" t="s">
        <v>41</v>
      </c>
      <c r="W661" t="s">
        <v>41</v>
      </c>
      <c r="X661" t="s">
        <v>41</v>
      </c>
      <c r="Y661" t="s">
        <v>41</v>
      </c>
      <c r="Z661" t="s">
        <v>41</v>
      </c>
      <c r="AA661" t="s">
        <v>41</v>
      </c>
      <c r="AB661" t="s">
        <v>69</v>
      </c>
    </row>
    <row r="662" spans="1:28" x14ac:dyDescent="0.35">
      <c r="A662" t="s">
        <v>169</v>
      </c>
      <c r="B662" t="s">
        <v>64</v>
      </c>
      <c r="C662" t="s">
        <v>81</v>
      </c>
      <c r="D662" t="s">
        <v>81</v>
      </c>
      <c r="E662" s="15" t="str">
        <f t="shared" si="20"/>
        <v>Yes</v>
      </c>
      <c r="F662" s="16" t="s">
        <v>29</v>
      </c>
      <c r="G662">
        <v>59</v>
      </c>
      <c r="H662" t="s">
        <v>30</v>
      </c>
      <c r="I662" t="s">
        <v>120</v>
      </c>
      <c r="J662" t="s">
        <v>47</v>
      </c>
      <c r="K662" t="s">
        <v>48</v>
      </c>
      <c r="L662" s="15" t="str">
        <f t="shared" si="21"/>
        <v>Democratic</v>
      </c>
      <c r="M662" s="16" t="s">
        <v>29</v>
      </c>
      <c r="N662" t="s">
        <v>66</v>
      </c>
      <c r="O662" t="s">
        <v>59</v>
      </c>
      <c r="P662" t="s">
        <v>36</v>
      </c>
      <c r="Q662" t="s">
        <v>91</v>
      </c>
      <c r="R662" t="s">
        <v>51</v>
      </c>
      <c r="S662" t="s">
        <v>39</v>
      </c>
      <c r="T662" t="s">
        <v>75</v>
      </c>
      <c r="U662" t="s">
        <v>52</v>
      </c>
      <c r="V662" t="s">
        <v>76</v>
      </c>
      <c r="W662" t="s">
        <v>76</v>
      </c>
      <c r="X662" t="s">
        <v>76</v>
      </c>
      <c r="Y662" t="s">
        <v>76</v>
      </c>
      <c r="Z662" t="s">
        <v>41</v>
      </c>
      <c r="AA662" t="s">
        <v>41</v>
      </c>
      <c r="AB662" t="s">
        <v>69</v>
      </c>
    </row>
    <row r="663" spans="1:28" x14ac:dyDescent="0.35">
      <c r="A663" t="s">
        <v>141</v>
      </c>
      <c r="B663" t="s">
        <v>101</v>
      </c>
      <c r="C663" t="s">
        <v>56</v>
      </c>
      <c r="D663" t="s">
        <v>28</v>
      </c>
      <c r="E663" s="15" t="str">
        <f t="shared" si="20"/>
        <v>Yes</v>
      </c>
      <c r="F663" s="16" t="s">
        <v>32</v>
      </c>
      <c r="G663">
        <v>45</v>
      </c>
      <c r="H663" t="s">
        <v>71</v>
      </c>
      <c r="I663" t="s">
        <v>98</v>
      </c>
      <c r="J663" t="s">
        <v>32</v>
      </c>
      <c r="K663" t="s">
        <v>33</v>
      </c>
      <c r="L663" s="15" t="str">
        <f t="shared" si="21"/>
        <v>Democratic</v>
      </c>
      <c r="M663" s="16" t="s">
        <v>85</v>
      </c>
      <c r="N663" t="s">
        <v>66</v>
      </c>
      <c r="O663" t="s">
        <v>59</v>
      </c>
      <c r="P663" t="s">
        <v>60</v>
      </c>
      <c r="Q663" t="s">
        <v>108</v>
      </c>
      <c r="R663" t="s">
        <v>51</v>
      </c>
      <c r="S663" t="s">
        <v>39</v>
      </c>
      <c r="T663" t="s">
        <v>75</v>
      </c>
      <c r="U663" t="s">
        <v>52</v>
      </c>
      <c r="V663" t="s">
        <v>41</v>
      </c>
      <c r="W663" t="s">
        <v>41</v>
      </c>
      <c r="X663" t="s">
        <v>41</v>
      </c>
      <c r="Y663" t="s">
        <v>41</v>
      </c>
      <c r="Z663" t="s">
        <v>41</v>
      </c>
      <c r="AA663" t="s">
        <v>41</v>
      </c>
      <c r="AB663" t="s">
        <v>53</v>
      </c>
    </row>
    <row r="664" spans="1:28" x14ac:dyDescent="0.35">
      <c r="A664" t="s">
        <v>112</v>
      </c>
      <c r="B664" t="s">
        <v>64</v>
      </c>
      <c r="C664" t="s">
        <v>28</v>
      </c>
      <c r="D664" t="s">
        <v>28</v>
      </c>
      <c r="E664" s="15" t="str">
        <f t="shared" si="20"/>
        <v>Yes</v>
      </c>
      <c r="F664" s="16" t="s">
        <v>29</v>
      </c>
      <c r="G664">
        <v>56</v>
      </c>
      <c r="H664" t="s">
        <v>71</v>
      </c>
      <c r="I664" t="s">
        <v>90</v>
      </c>
      <c r="J664" t="s">
        <v>47</v>
      </c>
      <c r="K664" t="s">
        <v>48</v>
      </c>
      <c r="L664" s="15" t="str">
        <f t="shared" si="21"/>
        <v>Democratic</v>
      </c>
      <c r="M664" s="16" t="s">
        <v>29</v>
      </c>
      <c r="N664" t="s">
        <v>49</v>
      </c>
      <c r="O664" t="s">
        <v>59</v>
      </c>
      <c r="P664" t="s">
        <v>60</v>
      </c>
      <c r="Q664" t="s">
        <v>74</v>
      </c>
      <c r="R664" t="s">
        <v>51</v>
      </c>
      <c r="S664" t="s">
        <v>88</v>
      </c>
      <c r="T664" t="s">
        <v>75</v>
      </c>
      <c r="U664" t="s">
        <v>52</v>
      </c>
      <c r="V664" t="s">
        <v>76</v>
      </c>
      <c r="W664" t="s">
        <v>41</v>
      </c>
      <c r="X664" t="s">
        <v>76</v>
      </c>
      <c r="Y664" t="s">
        <v>41</v>
      </c>
      <c r="Z664" t="s">
        <v>76</v>
      </c>
      <c r="AA664" t="s">
        <v>41</v>
      </c>
      <c r="AB664" t="s">
        <v>53</v>
      </c>
    </row>
    <row r="665" spans="1:28" x14ac:dyDescent="0.35">
      <c r="A665" t="s">
        <v>141</v>
      </c>
      <c r="B665" t="s">
        <v>123</v>
      </c>
      <c r="C665" t="s">
        <v>28</v>
      </c>
      <c r="D665" t="s">
        <v>28</v>
      </c>
      <c r="E665" s="15" t="str">
        <f t="shared" si="20"/>
        <v>Yes</v>
      </c>
      <c r="F665" s="16" t="s">
        <v>29</v>
      </c>
      <c r="G665">
        <v>52</v>
      </c>
      <c r="H665" t="s">
        <v>106</v>
      </c>
      <c r="I665" t="s">
        <v>131</v>
      </c>
      <c r="J665" t="s">
        <v>47</v>
      </c>
      <c r="K665" t="s">
        <v>48</v>
      </c>
      <c r="L665" s="15" t="str">
        <f t="shared" si="21"/>
        <v>Democratic</v>
      </c>
      <c r="M665" s="16" t="s">
        <v>85</v>
      </c>
      <c r="N665" t="s">
        <v>78</v>
      </c>
      <c r="O665" t="s">
        <v>59</v>
      </c>
      <c r="P665" t="s">
        <v>36</v>
      </c>
      <c r="Q665" t="s">
        <v>79</v>
      </c>
      <c r="R665" t="s">
        <v>38</v>
      </c>
      <c r="S665" t="s">
        <v>39</v>
      </c>
      <c r="T665" t="s">
        <v>39</v>
      </c>
      <c r="U665" t="s">
        <v>40</v>
      </c>
      <c r="V665" t="s">
        <v>41</v>
      </c>
      <c r="W665" t="s">
        <v>76</v>
      </c>
      <c r="X665" t="s">
        <v>76</v>
      </c>
      <c r="Y665" t="s">
        <v>76</v>
      </c>
      <c r="Z665" t="s">
        <v>76</v>
      </c>
      <c r="AA665" t="s">
        <v>76</v>
      </c>
      <c r="AB665" t="s">
        <v>69</v>
      </c>
    </row>
    <row r="666" spans="1:28" x14ac:dyDescent="0.35">
      <c r="A666" t="s">
        <v>166</v>
      </c>
      <c r="B666" t="s">
        <v>27</v>
      </c>
      <c r="C666" t="s">
        <v>56</v>
      </c>
      <c r="D666" t="s">
        <v>28</v>
      </c>
      <c r="E666" s="15" t="str">
        <f t="shared" si="20"/>
        <v>Yes</v>
      </c>
      <c r="F666" s="16" t="s">
        <v>32</v>
      </c>
      <c r="G666">
        <v>47</v>
      </c>
      <c r="H666" t="s">
        <v>45</v>
      </c>
      <c r="I666" t="s">
        <v>90</v>
      </c>
      <c r="J666" t="s">
        <v>47</v>
      </c>
      <c r="K666" t="s">
        <v>48</v>
      </c>
      <c r="L666" s="15" t="str">
        <f t="shared" si="21"/>
        <v>Democratic</v>
      </c>
      <c r="M666" s="16" t="s">
        <v>29</v>
      </c>
      <c r="N666" t="s">
        <v>66</v>
      </c>
      <c r="O666" t="s">
        <v>59</v>
      </c>
      <c r="P666" t="s">
        <v>111</v>
      </c>
      <c r="Q666" t="s">
        <v>117</v>
      </c>
      <c r="R666" t="s">
        <v>37</v>
      </c>
      <c r="S666" t="s">
        <v>37</v>
      </c>
      <c r="T666" t="s">
        <v>62</v>
      </c>
      <c r="U666" t="s">
        <v>68</v>
      </c>
      <c r="V666" t="s">
        <v>41</v>
      </c>
      <c r="W666" t="s">
        <v>76</v>
      </c>
      <c r="X666" t="s">
        <v>37</v>
      </c>
      <c r="Y666" t="s">
        <v>37</v>
      </c>
      <c r="Z666" t="s">
        <v>37</v>
      </c>
      <c r="AA666" t="s">
        <v>41</v>
      </c>
      <c r="AB666" t="s">
        <v>37</v>
      </c>
    </row>
    <row r="667" spans="1:28" x14ac:dyDescent="0.35">
      <c r="A667" t="s">
        <v>118</v>
      </c>
      <c r="B667" t="s">
        <v>27</v>
      </c>
      <c r="C667" t="s">
        <v>92</v>
      </c>
      <c r="D667" t="s">
        <v>28</v>
      </c>
      <c r="E667" s="15" t="str">
        <f t="shared" si="20"/>
        <v>Yes</v>
      </c>
      <c r="F667" s="16" t="s">
        <v>32</v>
      </c>
      <c r="G667">
        <v>39</v>
      </c>
      <c r="H667" t="s">
        <v>45</v>
      </c>
      <c r="I667" t="s">
        <v>77</v>
      </c>
      <c r="J667" t="s">
        <v>32</v>
      </c>
      <c r="K667" t="s">
        <v>33</v>
      </c>
      <c r="L667" s="15" t="str">
        <f t="shared" si="21"/>
        <v>Democratic</v>
      </c>
      <c r="M667" s="16" t="s">
        <v>29</v>
      </c>
      <c r="N667" t="s">
        <v>78</v>
      </c>
      <c r="O667" t="s">
        <v>59</v>
      </c>
      <c r="P667" t="s">
        <v>60</v>
      </c>
      <c r="Q667" t="s">
        <v>61</v>
      </c>
      <c r="R667" t="s">
        <v>38</v>
      </c>
      <c r="S667" t="s">
        <v>39</v>
      </c>
      <c r="T667" t="s">
        <v>39</v>
      </c>
      <c r="U667" t="s">
        <v>52</v>
      </c>
      <c r="V667" t="s">
        <v>41</v>
      </c>
      <c r="W667" t="s">
        <v>41</v>
      </c>
      <c r="X667" t="s">
        <v>41</v>
      </c>
      <c r="Y667" t="s">
        <v>41</v>
      </c>
      <c r="Z667" t="s">
        <v>41</v>
      </c>
      <c r="AA667" t="s">
        <v>41</v>
      </c>
      <c r="AB667" t="s">
        <v>69</v>
      </c>
    </row>
    <row r="668" spans="1:28" x14ac:dyDescent="0.35">
      <c r="A668" t="s">
        <v>141</v>
      </c>
      <c r="B668" t="s">
        <v>27</v>
      </c>
      <c r="C668" t="s">
        <v>28</v>
      </c>
      <c r="D668" t="s">
        <v>28</v>
      </c>
      <c r="E668" s="15" t="str">
        <f t="shared" si="20"/>
        <v>Yes</v>
      </c>
      <c r="F668" s="16" t="s">
        <v>29</v>
      </c>
      <c r="G668">
        <v>39</v>
      </c>
      <c r="H668" t="s">
        <v>45</v>
      </c>
      <c r="I668" t="s">
        <v>121</v>
      </c>
      <c r="J668" t="s">
        <v>47</v>
      </c>
      <c r="K668" t="s">
        <v>48</v>
      </c>
      <c r="L668" s="15" t="str">
        <f t="shared" si="21"/>
        <v>Democratic</v>
      </c>
      <c r="M668" s="16" t="s">
        <v>29</v>
      </c>
      <c r="N668" t="s">
        <v>78</v>
      </c>
      <c r="O668" t="s">
        <v>35</v>
      </c>
      <c r="P668" t="s">
        <v>60</v>
      </c>
      <c r="Q668" t="s">
        <v>79</v>
      </c>
      <c r="R668" t="s">
        <v>51</v>
      </c>
      <c r="S668" t="s">
        <v>88</v>
      </c>
      <c r="T668" t="s">
        <v>39</v>
      </c>
      <c r="U668" t="s">
        <v>52</v>
      </c>
      <c r="V668" t="s">
        <v>76</v>
      </c>
      <c r="W668" t="s">
        <v>76</v>
      </c>
      <c r="X668" t="s">
        <v>76</v>
      </c>
      <c r="Y668" t="s">
        <v>76</v>
      </c>
      <c r="Z668" t="s">
        <v>41</v>
      </c>
      <c r="AA668" t="s">
        <v>76</v>
      </c>
      <c r="AB668" t="s">
        <v>42</v>
      </c>
    </row>
    <row r="669" spans="1:28" x14ac:dyDescent="0.35">
      <c r="A669" t="s">
        <v>141</v>
      </c>
      <c r="B669" t="s">
        <v>101</v>
      </c>
      <c r="C669" t="s">
        <v>81</v>
      </c>
      <c r="D669" t="s">
        <v>81</v>
      </c>
      <c r="E669" s="15" t="str">
        <f t="shared" si="20"/>
        <v>Yes</v>
      </c>
      <c r="F669" s="16" t="s">
        <v>29</v>
      </c>
      <c r="G669">
        <v>66</v>
      </c>
      <c r="H669" t="s">
        <v>83</v>
      </c>
      <c r="I669" t="s">
        <v>129</v>
      </c>
      <c r="J669" t="s">
        <v>47</v>
      </c>
      <c r="K669" t="s">
        <v>48</v>
      </c>
      <c r="L669" s="15" t="str">
        <f t="shared" si="21"/>
        <v>Democratic</v>
      </c>
      <c r="M669" s="16" t="s">
        <v>29</v>
      </c>
      <c r="N669" t="s">
        <v>66</v>
      </c>
      <c r="O669" t="s">
        <v>35</v>
      </c>
      <c r="P669" t="s">
        <v>127</v>
      </c>
      <c r="Q669" t="s">
        <v>79</v>
      </c>
      <c r="R669" t="s">
        <v>38</v>
      </c>
      <c r="S669" t="s">
        <v>39</v>
      </c>
      <c r="T669" t="s">
        <v>75</v>
      </c>
      <c r="U669" t="s">
        <v>97</v>
      </c>
      <c r="V669" t="s">
        <v>41</v>
      </c>
      <c r="W669" t="s">
        <v>76</v>
      </c>
      <c r="X669" t="s">
        <v>76</v>
      </c>
      <c r="Y669" t="s">
        <v>76</v>
      </c>
      <c r="Z669" t="s">
        <v>41</v>
      </c>
      <c r="AA669" t="s">
        <v>41</v>
      </c>
      <c r="AB669" t="s">
        <v>42</v>
      </c>
    </row>
    <row r="670" spans="1:28" x14ac:dyDescent="0.35">
      <c r="A670" t="s">
        <v>145</v>
      </c>
      <c r="B670" t="s">
        <v>27</v>
      </c>
      <c r="C670" t="s">
        <v>56</v>
      </c>
      <c r="D670" t="s">
        <v>56</v>
      </c>
      <c r="E670" s="15" t="str">
        <f t="shared" si="20"/>
        <v>Yes</v>
      </c>
      <c r="F670" s="16" t="s">
        <v>29</v>
      </c>
      <c r="G670">
        <v>51</v>
      </c>
      <c r="H670" t="s">
        <v>45</v>
      </c>
      <c r="I670" t="s">
        <v>90</v>
      </c>
      <c r="J670" t="s">
        <v>47</v>
      </c>
      <c r="K670" t="s">
        <v>48</v>
      </c>
      <c r="L670" s="15" t="str">
        <f t="shared" si="21"/>
        <v>Democratic</v>
      </c>
      <c r="M670" s="16" t="s">
        <v>85</v>
      </c>
      <c r="N670" t="s">
        <v>58</v>
      </c>
      <c r="O670" t="s">
        <v>59</v>
      </c>
      <c r="P670" t="s">
        <v>127</v>
      </c>
      <c r="Q670" t="s">
        <v>193</v>
      </c>
      <c r="R670" t="s">
        <v>38</v>
      </c>
      <c r="S670" t="s">
        <v>39</v>
      </c>
      <c r="T670" t="s">
        <v>75</v>
      </c>
      <c r="U670" t="s">
        <v>40</v>
      </c>
      <c r="V670" t="s">
        <v>41</v>
      </c>
      <c r="W670" t="s">
        <v>41</v>
      </c>
      <c r="X670" t="s">
        <v>76</v>
      </c>
      <c r="Y670" t="s">
        <v>41</v>
      </c>
      <c r="Z670" t="s">
        <v>41</v>
      </c>
      <c r="AA670" t="s">
        <v>41</v>
      </c>
      <c r="AB670" t="s">
        <v>53</v>
      </c>
    </row>
    <row r="671" spans="1:28" x14ac:dyDescent="0.35">
      <c r="A671" t="s">
        <v>118</v>
      </c>
      <c r="B671" t="s">
        <v>64</v>
      </c>
      <c r="C671" t="s">
        <v>92</v>
      </c>
      <c r="D671" t="s">
        <v>92</v>
      </c>
      <c r="E671" s="15" t="str">
        <f t="shared" si="20"/>
        <v>Yes</v>
      </c>
      <c r="F671" s="16" t="s">
        <v>29</v>
      </c>
      <c r="G671">
        <v>23</v>
      </c>
      <c r="H671" t="s">
        <v>106</v>
      </c>
      <c r="I671" t="s">
        <v>121</v>
      </c>
      <c r="J671" t="s">
        <v>47</v>
      </c>
      <c r="K671" t="s">
        <v>48</v>
      </c>
      <c r="L671" s="15" t="str">
        <f t="shared" si="21"/>
        <v>Republican</v>
      </c>
      <c r="M671" s="16" t="s">
        <v>72</v>
      </c>
      <c r="N671" t="s">
        <v>34</v>
      </c>
      <c r="O671" t="s">
        <v>59</v>
      </c>
      <c r="P671" t="s">
        <v>73</v>
      </c>
      <c r="Q671" t="s">
        <v>155</v>
      </c>
      <c r="R671" t="s">
        <v>51</v>
      </c>
      <c r="S671" t="s">
        <v>62</v>
      </c>
      <c r="T671" t="s">
        <v>62</v>
      </c>
      <c r="U671" t="s">
        <v>52</v>
      </c>
      <c r="V671" t="s">
        <v>41</v>
      </c>
      <c r="W671" t="s">
        <v>41</v>
      </c>
      <c r="X671" t="s">
        <v>41</v>
      </c>
      <c r="Y671" t="s">
        <v>41</v>
      </c>
      <c r="Z671" t="s">
        <v>41</v>
      </c>
      <c r="AA671" t="s">
        <v>41</v>
      </c>
      <c r="AB671" t="s">
        <v>42</v>
      </c>
    </row>
    <row r="672" spans="1:28" x14ac:dyDescent="0.35">
      <c r="A672" t="s">
        <v>118</v>
      </c>
      <c r="B672" t="s">
        <v>64</v>
      </c>
      <c r="C672" t="s">
        <v>44</v>
      </c>
      <c r="D672" t="s">
        <v>44</v>
      </c>
      <c r="E672" s="15" t="str">
        <f t="shared" si="20"/>
        <v>Yes</v>
      </c>
      <c r="F672" s="16" t="s">
        <v>29</v>
      </c>
      <c r="G672">
        <v>25</v>
      </c>
      <c r="H672" t="s">
        <v>45</v>
      </c>
      <c r="I672" t="s">
        <v>57</v>
      </c>
      <c r="J672" t="s">
        <v>47</v>
      </c>
      <c r="K672" t="s">
        <v>176</v>
      </c>
      <c r="L672" s="15" t="str">
        <f t="shared" si="21"/>
        <v>Democratic</v>
      </c>
      <c r="M672" s="16" t="s">
        <v>29</v>
      </c>
      <c r="N672" t="s">
        <v>34</v>
      </c>
      <c r="O672" t="s">
        <v>35</v>
      </c>
      <c r="P672" t="s">
        <v>36</v>
      </c>
      <c r="Q672" t="s">
        <v>91</v>
      </c>
      <c r="R672" t="s">
        <v>51</v>
      </c>
      <c r="S672" t="s">
        <v>39</v>
      </c>
      <c r="T672" t="s">
        <v>39</v>
      </c>
      <c r="U672" t="s">
        <v>68</v>
      </c>
      <c r="V672" t="s">
        <v>41</v>
      </c>
      <c r="W672" t="s">
        <v>41</v>
      </c>
      <c r="X672" t="s">
        <v>41</v>
      </c>
      <c r="Y672" t="s">
        <v>41</v>
      </c>
      <c r="Z672" t="s">
        <v>41</v>
      </c>
      <c r="AA672" t="s">
        <v>41</v>
      </c>
      <c r="AB672" t="s">
        <v>69</v>
      </c>
    </row>
    <row r="673" spans="1:28" x14ac:dyDescent="0.35">
      <c r="A673" t="s">
        <v>119</v>
      </c>
      <c r="B673" t="s">
        <v>27</v>
      </c>
      <c r="C673" t="s">
        <v>92</v>
      </c>
      <c r="D673" t="s">
        <v>56</v>
      </c>
      <c r="E673" s="15" t="str">
        <f t="shared" si="20"/>
        <v>Yes</v>
      </c>
      <c r="F673" s="16" t="s">
        <v>32</v>
      </c>
      <c r="G673">
        <v>40</v>
      </c>
      <c r="H673" t="s">
        <v>83</v>
      </c>
      <c r="I673" t="s">
        <v>129</v>
      </c>
      <c r="J673" t="s">
        <v>47</v>
      </c>
      <c r="K673" t="s">
        <v>48</v>
      </c>
      <c r="L673" s="15" t="str">
        <f t="shared" si="21"/>
        <v>Democratic</v>
      </c>
      <c r="M673" s="16" t="s">
        <v>29</v>
      </c>
      <c r="N673" t="s">
        <v>58</v>
      </c>
      <c r="O673" t="s">
        <v>35</v>
      </c>
      <c r="P673" t="s">
        <v>95</v>
      </c>
      <c r="Q673" t="s">
        <v>117</v>
      </c>
      <c r="R673" t="s">
        <v>87</v>
      </c>
      <c r="S673" t="s">
        <v>39</v>
      </c>
      <c r="T673" t="s">
        <v>39</v>
      </c>
      <c r="U673" t="s">
        <v>97</v>
      </c>
      <c r="V673" t="s">
        <v>41</v>
      </c>
      <c r="W673" t="s">
        <v>41</v>
      </c>
      <c r="X673" t="s">
        <v>41</v>
      </c>
      <c r="Y673" t="s">
        <v>41</v>
      </c>
      <c r="Z673" t="s">
        <v>41</v>
      </c>
      <c r="AA673" t="s">
        <v>41</v>
      </c>
      <c r="AB673" t="s">
        <v>42</v>
      </c>
    </row>
    <row r="674" spans="1:28" x14ac:dyDescent="0.35">
      <c r="A674" t="s">
        <v>118</v>
      </c>
      <c r="B674" t="s">
        <v>27</v>
      </c>
      <c r="C674" t="s">
        <v>92</v>
      </c>
      <c r="D674" t="s">
        <v>28</v>
      </c>
      <c r="E674" s="15" t="str">
        <f t="shared" si="20"/>
        <v>Yes</v>
      </c>
      <c r="F674" s="16" t="s">
        <v>32</v>
      </c>
      <c r="G674">
        <v>37</v>
      </c>
      <c r="H674" t="s">
        <v>83</v>
      </c>
      <c r="I674" t="s">
        <v>90</v>
      </c>
      <c r="J674" t="s">
        <v>47</v>
      </c>
      <c r="K674" t="s">
        <v>48</v>
      </c>
      <c r="L674" s="15" t="str">
        <f t="shared" si="21"/>
        <v>Democratic</v>
      </c>
      <c r="M674" s="16" t="s">
        <v>29</v>
      </c>
      <c r="N674" t="s">
        <v>58</v>
      </c>
      <c r="O674" t="s">
        <v>59</v>
      </c>
      <c r="P674" t="s">
        <v>95</v>
      </c>
      <c r="Q674" t="s">
        <v>86</v>
      </c>
      <c r="R674" t="s">
        <v>51</v>
      </c>
      <c r="S674" t="s">
        <v>39</v>
      </c>
      <c r="T674" t="s">
        <v>75</v>
      </c>
      <c r="U674" t="s">
        <v>52</v>
      </c>
      <c r="V674" t="s">
        <v>41</v>
      </c>
      <c r="W674" t="s">
        <v>41</v>
      </c>
      <c r="X674" t="s">
        <v>41</v>
      </c>
      <c r="Y674" t="s">
        <v>41</v>
      </c>
      <c r="Z674" t="s">
        <v>41</v>
      </c>
      <c r="AA674" t="s">
        <v>41</v>
      </c>
      <c r="AB674" t="s">
        <v>53</v>
      </c>
    </row>
    <row r="675" spans="1:28" x14ac:dyDescent="0.35">
      <c r="A675" t="s">
        <v>118</v>
      </c>
      <c r="B675" t="s">
        <v>27</v>
      </c>
      <c r="C675" t="s">
        <v>28</v>
      </c>
      <c r="D675" t="s">
        <v>28</v>
      </c>
      <c r="E675" s="15" t="str">
        <f t="shared" si="20"/>
        <v>Yes</v>
      </c>
      <c r="F675" s="16" t="s">
        <v>29</v>
      </c>
      <c r="G675">
        <v>35</v>
      </c>
      <c r="H675" t="s">
        <v>106</v>
      </c>
      <c r="I675" t="s">
        <v>65</v>
      </c>
      <c r="J675" t="s">
        <v>47</v>
      </c>
      <c r="K675" t="s">
        <v>48</v>
      </c>
      <c r="L675" s="15" t="str">
        <f t="shared" si="21"/>
        <v>Democratic</v>
      </c>
      <c r="M675" s="16" t="s">
        <v>29</v>
      </c>
      <c r="N675" t="s">
        <v>58</v>
      </c>
      <c r="O675" t="s">
        <v>59</v>
      </c>
      <c r="P675" t="s">
        <v>73</v>
      </c>
      <c r="Q675" t="s">
        <v>86</v>
      </c>
      <c r="R675" t="s">
        <v>87</v>
      </c>
      <c r="S675" t="s">
        <v>39</v>
      </c>
      <c r="T675" t="s">
        <v>39</v>
      </c>
      <c r="U675" t="s">
        <v>40</v>
      </c>
      <c r="V675" t="s">
        <v>76</v>
      </c>
      <c r="W675" t="s">
        <v>76</v>
      </c>
      <c r="X675" t="s">
        <v>76</v>
      </c>
      <c r="Y675" t="s">
        <v>76</v>
      </c>
      <c r="Z675" t="s">
        <v>76</v>
      </c>
      <c r="AA675" t="s">
        <v>76</v>
      </c>
      <c r="AB675" t="s">
        <v>42</v>
      </c>
    </row>
    <row r="676" spans="1:28" x14ac:dyDescent="0.35">
      <c r="A676" t="s">
        <v>118</v>
      </c>
      <c r="B676" t="s">
        <v>123</v>
      </c>
      <c r="C676" t="s">
        <v>28</v>
      </c>
      <c r="D676" t="s">
        <v>28</v>
      </c>
      <c r="E676" s="15" t="str">
        <f t="shared" si="20"/>
        <v>Yes</v>
      </c>
      <c r="F676" s="16" t="s">
        <v>29</v>
      </c>
      <c r="G676">
        <v>35</v>
      </c>
      <c r="H676" t="s">
        <v>45</v>
      </c>
      <c r="I676" t="s">
        <v>65</v>
      </c>
      <c r="J676" t="s">
        <v>47</v>
      </c>
      <c r="K676" t="s">
        <v>48</v>
      </c>
      <c r="L676" s="15" t="str">
        <f t="shared" si="21"/>
        <v>Democratic</v>
      </c>
      <c r="M676" s="16" t="s">
        <v>29</v>
      </c>
      <c r="N676" t="s">
        <v>78</v>
      </c>
      <c r="O676" t="s">
        <v>35</v>
      </c>
      <c r="P676" t="s">
        <v>60</v>
      </c>
      <c r="Q676" t="s">
        <v>61</v>
      </c>
      <c r="R676" t="s">
        <v>51</v>
      </c>
      <c r="S676" t="s">
        <v>39</v>
      </c>
      <c r="T676" t="s">
        <v>75</v>
      </c>
      <c r="U676" t="s">
        <v>40</v>
      </c>
      <c r="V676" t="s">
        <v>41</v>
      </c>
      <c r="W676" t="s">
        <v>41</v>
      </c>
      <c r="X676" t="s">
        <v>76</v>
      </c>
      <c r="Y676" t="s">
        <v>41</v>
      </c>
      <c r="Z676" t="s">
        <v>41</v>
      </c>
      <c r="AA676" t="s">
        <v>41</v>
      </c>
      <c r="AB676" t="s">
        <v>69</v>
      </c>
    </row>
    <row r="677" spans="1:28" x14ac:dyDescent="0.35">
      <c r="A677" t="s">
        <v>119</v>
      </c>
      <c r="B677" t="s">
        <v>27</v>
      </c>
      <c r="C677" t="s">
        <v>28</v>
      </c>
      <c r="D677" t="s">
        <v>28</v>
      </c>
      <c r="E677" s="15" t="str">
        <f t="shared" si="20"/>
        <v>Yes</v>
      </c>
      <c r="F677" s="16" t="s">
        <v>29</v>
      </c>
      <c r="G677">
        <v>57</v>
      </c>
      <c r="H677" t="s">
        <v>45</v>
      </c>
      <c r="I677" t="s">
        <v>57</v>
      </c>
      <c r="J677" t="s">
        <v>47</v>
      </c>
      <c r="K677" t="s">
        <v>48</v>
      </c>
      <c r="L677" s="15" t="str">
        <f t="shared" si="21"/>
        <v>Neither/Other (DO NOT READ)</v>
      </c>
      <c r="M677" s="16" t="s">
        <v>103</v>
      </c>
      <c r="N677" t="s">
        <v>49</v>
      </c>
      <c r="O677" t="s">
        <v>35</v>
      </c>
      <c r="P677" t="s">
        <v>36</v>
      </c>
      <c r="Q677" t="s">
        <v>79</v>
      </c>
      <c r="R677" t="s">
        <v>38</v>
      </c>
      <c r="S677" t="s">
        <v>39</v>
      </c>
      <c r="T677" t="s">
        <v>39</v>
      </c>
      <c r="U677" t="s">
        <v>40</v>
      </c>
      <c r="V677" t="s">
        <v>41</v>
      </c>
      <c r="W677" t="s">
        <v>76</v>
      </c>
      <c r="X677" t="s">
        <v>76</v>
      </c>
      <c r="Y677" t="s">
        <v>41</v>
      </c>
      <c r="Z677" t="s">
        <v>41</v>
      </c>
      <c r="AA677" t="s">
        <v>41</v>
      </c>
      <c r="AB677" t="s">
        <v>69</v>
      </c>
    </row>
    <row r="678" spans="1:28" x14ac:dyDescent="0.35">
      <c r="A678" t="s">
        <v>118</v>
      </c>
      <c r="B678" t="s">
        <v>55</v>
      </c>
      <c r="C678" t="s">
        <v>81</v>
      </c>
      <c r="D678" t="s">
        <v>81</v>
      </c>
      <c r="E678" s="15" t="str">
        <f t="shared" si="20"/>
        <v>Yes</v>
      </c>
      <c r="F678" s="16" t="s">
        <v>29</v>
      </c>
      <c r="G678">
        <v>73</v>
      </c>
      <c r="H678" t="s">
        <v>106</v>
      </c>
      <c r="I678" t="s">
        <v>120</v>
      </c>
      <c r="J678" t="s">
        <v>47</v>
      </c>
      <c r="K678" t="s">
        <v>48</v>
      </c>
      <c r="L678" s="15" t="str">
        <f t="shared" si="21"/>
        <v>Neither/Other (DO NOT READ)</v>
      </c>
      <c r="M678" s="16" t="s">
        <v>103</v>
      </c>
      <c r="N678" t="s">
        <v>34</v>
      </c>
      <c r="O678" t="s">
        <v>35</v>
      </c>
      <c r="P678" t="s">
        <v>60</v>
      </c>
      <c r="Q678" t="s">
        <v>91</v>
      </c>
      <c r="R678" t="s">
        <v>38</v>
      </c>
      <c r="S678" t="s">
        <v>39</v>
      </c>
      <c r="T678" t="s">
        <v>39</v>
      </c>
      <c r="U678" t="s">
        <v>68</v>
      </c>
      <c r="V678" t="s">
        <v>41</v>
      </c>
      <c r="W678" t="s">
        <v>76</v>
      </c>
      <c r="X678" t="s">
        <v>41</v>
      </c>
      <c r="Y678" t="s">
        <v>41</v>
      </c>
      <c r="Z678" t="s">
        <v>41</v>
      </c>
      <c r="AA678" t="s">
        <v>41</v>
      </c>
      <c r="AB678" t="s">
        <v>42</v>
      </c>
    </row>
    <row r="679" spans="1:28" x14ac:dyDescent="0.35">
      <c r="A679" t="s">
        <v>118</v>
      </c>
      <c r="B679" t="s">
        <v>101</v>
      </c>
      <c r="C679" t="s">
        <v>56</v>
      </c>
      <c r="D679" t="s">
        <v>56</v>
      </c>
      <c r="E679" s="15" t="str">
        <f t="shared" si="20"/>
        <v>Yes</v>
      </c>
      <c r="F679" s="16" t="s">
        <v>29</v>
      </c>
      <c r="G679">
        <v>51</v>
      </c>
      <c r="H679" t="s">
        <v>45</v>
      </c>
      <c r="I679" t="s">
        <v>57</v>
      </c>
      <c r="J679" t="s">
        <v>47</v>
      </c>
      <c r="K679" t="s">
        <v>48</v>
      </c>
      <c r="L679" s="15" t="str">
        <f t="shared" si="21"/>
        <v>Democratic</v>
      </c>
      <c r="M679" s="16" t="s">
        <v>29</v>
      </c>
      <c r="N679" t="s">
        <v>78</v>
      </c>
      <c r="O679" t="s">
        <v>35</v>
      </c>
      <c r="P679" t="s">
        <v>60</v>
      </c>
      <c r="Q679" t="s">
        <v>79</v>
      </c>
      <c r="R679" t="s">
        <v>51</v>
      </c>
      <c r="S679" t="s">
        <v>39</v>
      </c>
      <c r="T679" t="s">
        <v>39</v>
      </c>
      <c r="U679" t="s">
        <v>40</v>
      </c>
      <c r="V679" t="s">
        <v>41</v>
      </c>
      <c r="W679" t="s">
        <v>41</v>
      </c>
      <c r="X679" t="s">
        <v>76</v>
      </c>
      <c r="Y679" t="s">
        <v>41</v>
      </c>
      <c r="Z679" t="s">
        <v>41</v>
      </c>
      <c r="AA679" t="s">
        <v>41</v>
      </c>
      <c r="AB679" t="s">
        <v>69</v>
      </c>
    </row>
    <row r="680" spans="1:28" x14ac:dyDescent="0.35">
      <c r="A680" t="s">
        <v>118</v>
      </c>
      <c r="B680" t="s">
        <v>27</v>
      </c>
      <c r="C680" t="s">
        <v>92</v>
      </c>
      <c r="D680" t="s">
        <v>28</v>
      </c>
      <c r="E680" s="15" t="str">
        <f t="shared" si="20"/>
        <v>Yes</v>
      </c>
      <c r="F680" s="16" t="s">
        <v>32</v>
      </c>
      <c r="G680">
        <v>35</v>
      </c>
      <c r="H680" t="s">
        <v>106</v>
      </c>
      <c r="I680" t="s">
        <v>77</v>
      </c>
      <c r="J680" t="s">
        <v>47</v>
      </c>
      <c r="K680" t="s">
        <v>48</v>
      </c>
      <c r="L680" s="15" t="str">
        <f t="shared" si="21"/>
        <v>Democratic</v>
      </c>
      <c r="M680" s="16" t="s">
        <v>85</v>
      </c>
      <c r="N680" t="s">
        <v>66</v>
      </c>
      <c r="O680" t="s">
        <v>59</v>
      </c>
      <c r="P680" t="s">
        <v>95</v>
      </c>
      <c r="Q680" t="s">
        <v>117</v>
      </c>
      <c r="R680" t="s">
        <v>37</v>
      </c>
      <c r="S680" t="s">
        <v>62</v>
      </c>
      <c r="T680" t="s">
        <v>62</v>
      </c>
      <c r="U680" t="s">
        <v>40</v>
      </c>
      <c r="V680" t="s">
        <v>41</v>
      </c>
      <c r="W680" t="s">
        <v>76</v>
      </c>
      <c r="X680" t="s">
        <v>41</v>
      </c>
      <c r="Y680" t="s">
        <v>41</v>
      </c>
      <c r="Z680" t="s">
        <v>37</v>
      </c>
      <c r="AA680" t="s">
        <v>41</v>
      </c>
      <c r="AB680" t="s">
        <v>53</v>
      </c>
    </row>
    <row r="681" spans="1:28" x14ac:dyDescent="0.35">
      <c r="A681" t="s">
        <v>118</v>
      </c>
      <c r="B681" t="s">
        <v>27</v>
      </c>
      <c r="C681" t="s">
        <v>92</v>
      </c>
      <c r="D681" t="s">
        <v>92</v>
      </c>
      <c r="E681" s="15" t="str">
        <f t="shared" si="20"/>
        <v>Yes</v>
      </c>
      <c r="F681" s="16" t="s">
        <v>29</v>
      </c>
      <c r="G681">
        <v>36</v>
      </c>
      <c r="H681" t="s">
        <v>71</v>
      </c>
      <c r="I681" t="s">
        <v>90</v>
      </c>
      <c r="J681" t="s">
        <v>47</v>
      </c>
      <c r="K681" t="s">
        <v>48</v>
      </c>
      <c r="L681" s="15" t="str">
        <f t="shared" si="21"/>
        <v>Democratic</v>
      </c>
      <c r="M681" s="16" t="s">
        <v>85</v>
      </c>
      <c r="N681" t="s">
        <v>78</v>
      </c>
      <c r="O681" t="s">
        <v>59</v>
      </c>
      <c r="P681" t="s">
        <v>60</v>
      </c>
      <c r="Q681" t="s">
        <v>74</v>
      </c>
      <c r="R681" t="s">
        <v>51</v>
      </c>
      <c r="S681" t="s">
        <v>88</v>
      </c>
      <c r="T681" t="s">
        <v>39</v>
      </c>
      <c r="U681" t="s">
        <v>52</v>
      </c>
      <c r="V681" t="s">
        <v>41</v>
      </c>
      <c r="W681" t="s">
        <v>41</v>
      </c>
      <c r="X681" t="s">
        <v>76</v>
      </c>
      <c r="Y681" t="s">
        <v>76</v>
      </c>
      <c r="Z681" t="s">
        <v>76</v>
      </c>
      <c r="AA681" t="s">
        <v>41</v>
      </c>
      <c r="AB681" t="s">
        <v>42</v>
      </c>
    </row>
    <row r="682" spans="1:28" x14ac:dyDescent="0.35">
      <c r="A682" t="s">
        <v>196</v>
      </c>
      <c r="B682" t="s">
        <v>64</v>
      </c>
      <c r="C682" t="s">
        <v>81</v>
      </c>
      <c r="D682" t="s">
        <v>81</v>
      </c>
      <c r="E682" s="15" t="str">
        <f t="shared" si="20"/>
        <v>Yes</v>
      </c>
      <c r="F682" s="16" t="s">
        <v>29</v>
      </c>
      <c r="G682">
        <v>34</v>
      </c>
      <c r="H682" t="s">
        <v>30</v>
      </c>
      <c r="I682" t="s">
        <v>120</v>
      </c>
      <c r="J682" t="s">
        <v>32</v>
      </c>
      <c r="K682" t="s">
        <v>137</v>
      </c>
      <c r="L682" s="15" t="str">
        <f t="shared" si="21"/>
        <v>Democratic</v>
      </c>
      <c r="M682" s="16" t="s">
        <v>85</v>
      </c>
      <c r="N682" t="s">
        <v>78</v>
      </c>
      <c r="O682" t="s">
        <v>59</v>
      </c>
      <c r="P682" t="s">
        <v>95</v>
      </c>
      <c r="Q682" t="s">
        <v>117</v>
      </c>
      <c r="R682" t="s">
        <v>51</v>
      </c>
      <c r="S682" t="s">
        <v>39</v>
      </c>
      <c r="T682" t="s">
        <v>75</v>
      </c>
      <c r="U682" t="s">
        <v>97</v>
      </c>
      <c r="V682" t="s">
        <v>76</v>
      </c>
      <c r="W682" t="s">
        <v>76</v>
      </c>
      <c r="X682" t="s">
        <v>76</v>
      </c>
      <c r="Y682" t="s">
        <v>76</v>
      </c>
      <c r="Z682" t="s">
        <v>41</v>
      </c>
      <c r="AA682" t="s">
        <v>76</v>
      </c>
      <c r="AB682" t="s">
        <v>42</v>
      </c>
    </row>
    <row r="683" spans="1:28" x14ac:dyDescent="0.35">
      <c r="A683" t="s">
        <v>118</v>
      </c>
      <c r="B683" t="s">
        <v>27</v>
      </c>
      <c r="C683" t="s">
        <v>92</v>
      </c>
      <c r="D683" t="s">
        <v>28</v>
      </c>
      <c r="E683" s="15" t="str">
        <f t="shared" si="20"/>
        <v>Yes</v>
      </c>
      <c r="F683" s="16" t="s">
        <v>32</v>
      </c>
      <c r="G683">
        <v>45</v>
      </c>
      <c r="H683" t="s">
        <v>106</v>
      </c>
      <c r="I683" t="s">
        <v>31</v>
      </c>
      <c r="J683" t="s">
        <v>32</v>
      </c>
      <c r="K683" t="s">
        <v>33</v>
      </c>
      <c r="L683" s="15" t="str">
        <f t="shared" si="21"/>
        <v>Democratic</v>
      </c>
      <c r="M683" s="16" t="s">
        <v>29</v>
      </c>
      <c r="N683" t="s">
        <v>78</v>
      </c>
      <c r="O683" t="s">
        <v>59</v>
      </c>
      <c r="P683" t="s">
        <v>73</v>
      </c>
      <c r="Q683" t="s">
        <v>79</v>
      </c>
      <c r="R683" t="s">
        <v>51</v>
      </c>
      <c r="S683" t="s">
        <v>39</v>
      </c>
      <c r="T683" t="s">
        <v>39</v>
      </c>
      <c r="U683" t="s">
        <v>40</v>
      </c>
      <c r="V683" t="s">
        <v>41</v>
      </c>
      <c r="W683" t="s">
        <v>41</v>
      </c>
      <c r="X683" t="s">
        <v>41</v>
      </c>
      <c r="Y683" t="s">
        <v>41</v>
      </c>
      <c r="Z683" t="s">
        <v>41</v>
      </c>
      <c r="AA683" t="s">
        <v>41</v>
      </c>
      <c r="AB683" t="s">
        <v>53</v>
      </c>
    </row>
    <row r="684" spans="1:28" x14ac:dyDescent="0.35">
      <c r="A684" t="s">
        <v>118</v>
      </c>
      <c r="B684" t="s">
        <v>27</v>
      </c>
      <c r="C684" t="s">
        <v>56</v>
      </c>
      <c r="D684" t="s">
        <v>56</v>
      </c>
      <c r="E684" s="15" t="str">
        <f t="shared" si="20"/>
        <v>Yes</v>
      </c>
      <c r="F684" s="16" t="s">
        <v>29</v>
      </c>
      <c r="G684">
        <v>39</v>
      </c>
      <c r="H684" t="s">
        <v>30</v>
      </c>
      <c r="I684" t="s">
        <v>57</v>
      </c>
      <c r="J684" t="s">
        <v>47</v>
      </c>
      <c r="K684" t="s">
        <v>48</v>
      </c>
      <c r="L684" s="15" t="str">
        <f t="shared" si="21"/>
        <v>Democratic</v>
      </c>
      <c r="M684" s="16" t="s">
        <v>29</v>
      </c>
      <c r="N684" t="s">
        <v>78</v>
      </c>
      <c r="O684" t="s">
        <v>35</v>
      </c>
      <c r="P684" t="s">
        <v>73</v>
      </c>
      <c r="Q684" t="s">
        <v>61</v>
      </c>
      <c r="R684" t="s">
        <v>51</v>
      </c>
      <c r="S684" t="s">
        <v>88</v>
      </c>
      <c r="T684" t="s">
        <v>75</v>
      </c>
      <c r="U684" t="s">
        <v>97</v>
      </c>
      <c r="V684" t="s">
        <v>41</v>
      </c>
      <c r="W684" t="s">
        <v>41</v>
      </c>
      <c r="X684" t="s">
        <v>41</v>
      </c>
      <c r="Y684" t="s">
        <v>41</v>
      </c>
      <c r="Z684" t="s">
        <v>41</v>
      </c>
      <c r="AA684" t="s">
        <v>41</v>
      </c>
      <c r="AB684" t="s">
        <v>42</v>
      </c>
    </row>
    <row r="685" spans="1:28" x14ac:dyDescent="0.35">
      <c r="A685" t="s">
        <v>118</v>
      </c>
      <c r="B685" t="s">
        <v>27</v>
      </c>
      <c r="C685" t="s">
        <v>56</v>
      </c>
      <c r="D685" t="s">
        <v>56</v>
      </c>
      <c r="E685" s="15" t="str">
        <f t="shared" si="20"/>
        <v>Yes</v>
      </c>
      <c r="F685" s="16" t="s">
        <v>29</v>
      </c>
      <c r="G685">
        <v>32</v>
      </c>
      <c r="H685" t="s">
        <v>45</v>
      </c>
      <c r="I685" t="s">
        <v>57</v>
      </c>
      <c r="J685" t="s">
        <v>47</v>
      </c>
      <c r="K685" t="s">
        <v>48</v>
      </c>
      <c r="L685" s="15" t="str">
        <f t="shared" si="21"/>
        <v>Democratic</v>
      </c>
      <c r="M685" s="16" t="s">
        <v>29</v>
      </c>
      <c r="N685" t="s">
        <v>58</v>
      </c>
      <c r="O685" t="s">
        <v>35</v>
      </c>
      <c r="P685" t="s">
        <v>73</v>
      </c>
      <c r="Q685" t="s">
        <v>108</v>
      </c>
      <c r="R685" t="s">
        <v>51</v>
      </c>
      <c r="S685" t="s">
        <v>39</v>
      </c>
      <c r="T685" t="s">
        <v>75</v>
      </c>
      <c r="U685" t="s">
        <v>52</v>
      </c>
      <c r="V685" t="s">
        <v>41</v>
      </c>
      <c r="W685" t="s">
        <v>41</v>
      </c>
      <c r="X685" t="s">
        <v>41</v>
      </c>
      <c r="Y685" t="s">
        <v>41</v>
      </c>
      <c r="Z685" t="s">
        <v>41</v>
      </c>
      <c r="AA685" t="s">
        <v>41</v>
      </c>
      <c r="AB685" t="s">
        <v>42</v>
      </c>
    </row>
    <row r="686" spans="1:28" x14ac:dyDescent="0.35">
      <c r="A686" t="s">
        <v>184</v>
      </c>
      <c r="B686" t="s">
        <v>55</v>
      </c>
      <c r="C686" t="s">
        <v>28</v>
      </c>
      <c r="D686" t="s">
        <v>28</v>
      </c>
      <c r="E686" s="15" t="str">
        <f t="shared" si="20"/>
        <v>Yes</v>
      </c>
      <c r="F686" s="16" t="s">
        <v>29</v>
      </c>
      <c r="G686">
        <v>50</v>
      </c>
      <c r="H686" t="s">
        <v>106</v>
      </c>
      <c r="I686" t="s">
        <v>121</v>
      </c>
      <c r="J686" t="s">
        <v>47</v>
      </c>
      <c r="K686" t="s">
        <v>48</v>
      </c>
      <c r="L686" s="15" t="str">
        <f t="shared" si="21"/>
        <v>Democratic</v>
      </c>
      <c r="M686" s="16" t="s">
        <v>29</v>
      </c>
      <c r="N686" t="s">
        <v>58</v>
      </c>
      <c r="O686" t="s">
        <v>59</v>
      </c>
      <c r="P686" t="s">
        <v>60</v>
      </c>
      <c r="Q686" t="s">
        <v>86</v>
      </c>
      <c r="R686" t="s">
        <v>87</v>
      </c>
      <c r="S686" t="s">
        <v>39</v>
      </c>
      <c r="T686" t="s">
        <v>75</v>
      </c>
      <c r="U686" t="s">
        <v>40</v>
      </c>
      <c r="V686" t="s">
        <v>76</v>
      </c>
      <c r="W686" t="s">
        <v>76</v>
      </c>
      <c r="X686" t="s">
        <v>41</v>
      </c>
      <c r="Y686" t="s">
        <v>76</v>
      </c>
      <c r="Z686" t="s">
        <v>41</v>
      </c>
      <c r="AA686" t="s">
        <v>76</v>
      </c>
      <c r="AB686" t="s">
        <v>69</v>
      </c>
    </row>
    <row r="687" spans="1:28" x14ac:dyDescent="0.35">
      <c r="A687" t="s">
        <v>118</v>
      </c>
      <c r="B687" t="s">
        <v>64</v>
      </c>
      <c r="C687" t="s">
        <v>92</v>
      </c>
      <c r="D687" t="s">
        <v>92</v>
      </c>
      <c r="E687" s="15" t="str">
        <f t="shared" si="20"/>
        <v>Yes</v>
      </c>
      <c r="F687" s="16" t="s">
        <v>29</v>
      </c>
      <c r="G687">
        <v>18</v>
      </c>
      <c r="H687" t="s">
        <v>106</v>
      </c>
      <c r="I687" t="s">
        <v>93</v>
      </c>
      <c r="J687" t="s">
        <v>32</v>
      </c>
      <c r="K687" t="s">
        <v>33</v>
      </c>
      <c r="L687" s="15" t="str">
        <f t="shared" si="21"/>
        <v>Democratic</v>
      </c>
      <c r="M687" s="16" t="s">
        <v>29</v>
      </c>
      <c r="N687" t="s">
        <v>34</v>
      </c>
      <c r="O687" t="s">
        <v>35</v>
      </c>
      <c r="P687" t="s">
        <v>73</v>
      </c>
      <c r="Q687" t="s">
        <v>108</v>
      </c>
      <c r="R687" t="s">
        <v>51</v>
      </c>
      <c r="S687" t="s">
        <v>88</v>
      </c>
      <c r="T687" t="s">
        <v>75</v>
      </c>
      <c r="U687" t="s">
        <v>40</v>
      </c>
      <c r="V687" t="s">
        <v>76</v>
      </c>
      <c r="W687" t="s">
        <v>41</v>
      </c>
      <c r="X687" t="s">
        <v>41</v>
      </c>
      <c r="Y687" t="s">
        <v>41</v>
      </c>
      <c r="Z687" t="s">
        <v>41</v>
      </c>
      <c r="AA687" t="s">
        <v>76</v>
      </c>
      <c r="AB687" t="s">
        <v>42</v>
      </c>
    </row>
    <row r="688" spans="1:28" x14ac:dyDescent="0.35">
      <c r="A688" t="s">
        <v>118</v>
      </c>
      <c r="B688" t="s">
        <v>27</v>
      </c>
      <c r="C688" t="s">
        <v>92</v>
      </c>
      <c r="D688" t="s">
        <v>56</v>
      </c>
      <c r="E688" s="15" t="str">
        <f t="shared" si="20"/>
        <v>Yes</v>
      </c>
      <c r="F688" s="16" t="s">
        <v>32</v>
      </c>
      <c r="G688">
        <v>55</v>
      </c>
      <c r="H688" t="s">
        <v>30</v>
      </c>
      <c r="I688" t="s">
        <v>90</v>
      </c>
      <c r="J688" t="s">
        <v>47</v>
      </c>
      <c r="K688" t="s">
        <v>48</v>
      </c>
      <c r="L688" s="15" t="str">
        <f t="shared" si="21"/>
        <v>Democratic</v>
      </c>
      <c r="M688" s="16" t="s">
        <v>29</v>
      </c>
      <c r="N688" t="s">
        <v>49</v>
      </c>
      <c r="O688" t="s">
        <v>59</v>
      </c>
      <c r="P688" t="s">
        <v>73</v>
      </c>
      <c r="Q688" t="s">
        <v>61</v>
      </c>
      <c r="R688" t="s">
        <v>51</v>
      </c>
      <c r="S688" t="s">
        <v>39</v>
      </c>
      <c r="T688" t="s">
        <v>75</v>
      </c>
      <c r="U688" t="s">
        <v>40</v>
      </c>
      <c r="V688" t="s">
        <v>76</v>
      </c>
      <c r="W688" t="s">
        <v>41</v>
      </c>
      <c r="X688" t="s">
        <v>41</v>
      </c>
      <c r="Y688" t="s">
        <v>76</v>
      </c>
      <c r="Z688" t="s">
        <v>41</v>
      </c>
      <c r="AA688" t="s">
        <v>76</v>
      </c>
      <c r="AB688" t="s">
        <v>69</v>
      </c>
    </row>
    <row r="689" spans="1:28" x14ac:dyDescent="0.35">
      <c r="A689" t="s">
        <v>119</v>
      </c>
      <c r="B689" t="s">
        <v>27</v>
      </c>
      <c r="C689" t="s">
        <v>92</v>
      </c>
      <c r="D689" t="s">
        <v>28</v>
      </c>
      <c r="E689" s="15" t="str">
        <f t="shared" si="20"/>
        <v>Yes</v>
      </c>
      <c r="F689" s="16" t="s">
        <v>32</v>
      </c>
      <c r="G689">
        <v>31</v>
      </c>
      <c r="H689" t="s">
        <v>30</v>
      </c>
      <c r="I689" t="s">
        <v>90</v>
      </c>
      <c r="J689" t="s">
        <v>47</v>
      </c>
      <c r="K689" t="s">
        <v>48</v>
      </c>
      <c r="L689" s="15" t="str">
        <f t="shared" si="21"/>
        <v>Democratic</v>
      </c>
      <c r="M689" s="16" t="s">
        <v>85</v>
      </c>
      <c r="N689" t="s">
        <v>78</v>
      </c>
      <c r="O689" t="s">
        <v>59</v>
      </c>
      <c r="P689" t="s">
        <v>73</v>
      </c>
      <c r="Q689" t="s">
        <v>91</v>
      </c>
      <c r="R689" t="s">
        <v>51</v>
      </c>
      <c r="S689" t="s">
        <v>88</v>
      </c>
      <c r="T689" t="s">
        <v>75</v>
      </c>
      <c r="U689" t="s">
        <v>68</v>
      </c>
      <c r="V689" t="s">
        <v>41</v>
      </c>
      <c r="W689" t="s">
        <v>41</v>
      </c>
      <c r="X689" t="s">
        <v>41</v>
      </c>
      <c r="Y689" t="s">
        <v>41</v>
      </c>
      <c r="Z689" t="s">
        <v>41</v>
      </c>
      <c r="AA689" t="s">
        <v>41</v>
      </c>
      <c r="AB689" t="s">
        <v>42</v>
      </c>
    </row>
    <row r="690" spans="1:28" x14ac:dyDescent="0.35">
      <c r="A690" t="s">
        <v>118</v>
      </c>
      <c r="B690" t="s">
        <v>123</v>
      </c>
      <c r="C690" t="s">
        <v>28</v>
      </c>
      <c r="D690" t="s">
        <v>28</v>
      </c>
      <c r="E690" s="15" t="str">
        <f t="shared" si="20"/>
        <v>Yes</v>
      </c>
      <c r="F690" s="16" t="s">
        <v>29</v>
      </c>
      <c r="G690">
        <v>43</v>
      </c>
      <c r="H690" t="s">
        <v>45</v>
      </c>
      <c r="I690" t="s">
        <v>121</v>
      </c>
      <c r="J690" t="s">
        <v>47</v>
      </c>
      <c r="K690" t="s">
        <v>48</v>
      </c>
      <c r="L690" s="15" t="str">
        <f t="shared" si="21"/>
        <v>Democratic</v>
      </c>
      <c r="M690" s="16" t="s">
        <v>29</v>
      </c>
      <c r="N690" t="s">
        <v>66</v>
      </c>
      <c r="O690" t="s">
        <v>35</v>
      </c>
      <c r="P690" t="s">
        <v>36</v>
      </c>
      <c r="Q690" t="s">
        <v>79</v>
      </c>
      <c r="R690" t="s">
        <v>51</v>
      </c>
      <c r="S690" t="s">
        <v>39</v>
      </c>
      <c r="T690" t="s">
        <v>39</v>
      </c>
      <c r="U690" t="s">
        <v>40</v>
      </c>
      <c r="V690" t="s">
        <v>41</v>
      </c>
      <c r="W690" t="s">
        <v>41</v>
      </c>
      <c r="X690" t="s">
        <v>41</v>
      </c>
      <c r="Y690" t="s">
        <v>41</v>
      </c>
      <c r="Z690" t="s">
        <v>41</v>
      </c>
      <c r="AA690" t="s">
        <v>41</v>
      </c>
      <c r="AB690" t="s">
        <v>69</v>
      </c>
    </row>
    <row r="691" spans="1:28" x14ac:dyDescent="0.35">
      <c r="A691" t="s">
        <v>118</v>
      </c>
      <c r="B691" t="s">
        <v>101</v>
      </c>
      <c r="C691" t="s">
        <v>56</v>
      </c>
      <c r="D691" t="s">
        <v>56</v>
      </c>
      <c r="E691" s="15" t="str">
        <f t="shared" si="20"/>
        <v>Yes</v>
      </c>
      <c r="F691" s="16" t="s">
        <v>29</v>
      </c>
      <c r="G691">
        <v>59</v>
      </c>
      <c r="H691" t="s">
        <v>83</v>
      </c>
      <c r="I691" t="s">
        <v>84</v>
      </c>
      <c r="J691" t="s">
        <v>47</v>
      </c>
      <c r="K691" t="s">
        <v>102</v>
      </c>
      <c r="L691" s="15" t="str">
        <f t="shared" si="21"/>
        <v>Democratic</v>
      </c>
      <c r="M691" s="16" t="s">
        <v>29</v>
      </c>
      <c r="N691" t="s">
        <v>78</v>
      </c>
      <c r="O691" t="s">
        <v>59</v>
      </c>
      <c r="P691" t="s">
        <v>73</v>
      </c>
      <c r="Q691" t="s">
        <v>61</v>
      </c>
      <c r="R691" t="s">
        <v>87</v>
      </c>
      <c r="S691" t="s">
        <v>39</v>
      </c>
      <c r="T691" t="s">
        <v>75</v>
      </c>
      <c r="U691" t="s">
        <v>40</v>
      </c>
      <c r="V691" t="s">
        <v>41</v>
      </c>
      <c r="W691" t="s">
        <v>41</v>
      </c>
      <c r="X691" t="s">
        <v>41</v>
      </c>
      <c r="Y691" t="s">
        <v>41</v>
      </c>
      <c r="Z691" t="s">
        <v>41</v>
      </c>
      <c r="AA691" t="s">
        <v>41</v>
      </c>
      <c r="AB691" t="s">
        <v>53</v>
      </c>
    </row>
    <row r="692" spans="1:28" x14ac:dyDescent="0.35">
      <c r="A692" t="s">
        <v>118</v>
      </c>
      <c r="B692" t="s">
        <v>123</v>
      </c>
      <c r="C692" t="s">
        <v>44</v>
      </c>
      <c r="D692" t="s">
        <v>92</v>
      </c>
      <c r="E692" s="15" t="str">
        <f t="shared" si="20"/>
        <v>Yes</v>
      </c>
      <c r="F692" s="16" t="s">
        <v>32</v>
      </c>
      <c r="G692">
        <v>52</v>
      </c>
      <c r="H692" t="s">
        <v>135</v>
      </c>
      <c r="I692" t="s">
        <v>90</v>
      </c>
      <c r="J692" t="s">
        <v>47</v>
      </c>
      <c r="K692" t="s">
        <v>102</v>
      </c>
      <c r="L692" s="15" t="str">
        <f t="shared" si="21"/>
        <v>Republican</v>
      </c>
      <c r="M692" s="16" t="s">
        <v>72</v>
      </c>
      <c r="N692" t="s">
        <v>78</v>
      </c>
      <c r="O692" t="s">
        <v>35</v>
      </c>
      <c r="P692" t="s">
        <v>60</v>
      </c>
      <c r="Q692" t="s">
        <v>108</v>
      </c>
      <c r="R692" t="s">
        <v>87</v>
      </c>
      <c r="S692" t="s">
        <v>62</v>
      </c>
      <c r="T692" t="s">
        <v>62</v>
      </c>
      <c r="U692" t="s">
        <v>40</v>
      </c>
      <c r="V692" t="s">
        <v>41</v>
      </c>
      <c r="W692" t="s">
        <v>41</v>
      </c>
      <c r="X692" t="s">
        <v>76</v>
      </c>
      <c r="Y692" t="s">
        <v>41</v>
      </c>
      <c r="Z692" t="s">
        <v>41</v>
      </c>
      <c r="AA692" t="s">
        <v>41</v>
      </c>
      <c r="AB692" t="s">
        <v>53</v>
      </c>
    </row>
    <row r="693" spans="1:28" x14ac:dyDescent="0.35">
      <c r="A693" t="s">
        <v>141</v>
      </c>
      <c r="B693" t="s">
        <v>64</v>
      </c>
      <c r="C693" t="s">
        <v>56</v>
      </c>
      <c r="D693" t="s">
        <v>56</v>
      </c>
      <c r="E693" s="15" t="str">
        <f t="shared" si="20"/>
        <v>Yes</v>
      </c>
      <c r="F693" s="16" t="s">
        <v>29</v>
      </c>
      <c r="G693">
        <v>24</v>
      </c>
      <c r="H693" t="s">
        <v>45</v>
      </c>
      <c r="I693" t="s">
        <v>120</v>
      </c>
      <c r="J693" t="s">
        <v>47</v>
      </c>
      <c r="K693" t="s">
        <v>48</v>
      </c>
      <c r="L693" s="15" t="str">
        <f t="shared" si="21"/>
        <v>Democratic</v>
      </c>
      <c r="M693" s="16" t="s">
        <v>29</v>
      </c>
      <c r="N693" t="s">
        <v>58</v>
      </c>
      <c r="O693" t="s">
        <v>59</v>
      </c>
      <c r="P693" t="s">
        <v>50</v>
      </c>
      <c r="Q693" t="s">
        <v>86</v>
      </c>
      <c r="R693" t="s">
        <v>51</v>
      </c>
      <c r="S693" t="s">
        <v>39</v>
      </c>
      <c r="T693" t="s">
        <v>75</v>
      </c>
      <c r="U693" t="s">
        <v>52</v>
      </c>
      <c r="V693" t="s">
        <v>41</v>
      </c>
      <c r="W693" t="s">
        <v>41</v>
      </c>
      <c r="X693" t="s">
        <v>41</v>
      </c>
      <c r="Y693" t="s">
        <v>41</v>
      </c>
      <c r="Z693" t="s">
        <v>41</v>
      </c>
      <c r="AA693" t="s">
        <v>41</v>
      </c>
      <c r="AB693" t="s">
        <v>53</v>
      </c>
    </row>
    <row r="694" spans="1:28" x14ac:dyDescent="0.35">
      <c r="A694" t="s">
        <v>141</v>
      </c>
      <c r="B694" t="s">
        <v>27</v>
      </c>
      <c r="C694" t="s">
        <v>28</v>
      </c>
      <c r="D694" t="s">
        <v>28</v>
      </c>
      <c r="E694" s="15" t="str">
        <f t="shared" si="20"/>
        <v>Yes</v>
      </c>
      <c r="F694" s="16" t="s">
        <v>29</v>
      </c>
      <c r="G694">
        <v>49</v>
      </c>
      <c r="H694" t="s">
        <v>45</v>
      </c>
      <c r="I694" t="s">
        <v>90</v>
      </c>
      <c r="J694" t="s">
        <v>47</v>
      </c>
      <c r="K694" t="s">
        <v>48</v>
      </c>
      <c r="L694" s="15" t="str">
        <f t="shared" si="21"/>
        <v>Democratic</v>
      </c>
      <c r="M694" s="16" t="s">
        <v>29</v>
      </c>
      <c r="N694" t="s">
        <v>49</v>
      </c>
      <c r="O694" t="s">
        <v>35</v>
      </c>
      <c r="P694" t="s">
        <v>73</v>
      </c>
      <c r="Q694" t="s">
        <v>61</v>
      </c>
      <c r="R694" t="s">
        <v>51</v>
      </c>
      <c r="S694" t="s">
        <v>39</v>
      </c>
      <c r="T694" t="s">
        <v>39</v>
      </c>
      <c r="U694" t="s">
        <v>40</v>
      </c>
      <c r="V694" t="s">
        <v>41</v>
      </c>
      <c r="W694" t="s">
        <v>41</v>
      </c>
      <c r="X694" t="s">
        <v>41</v>
      </c>
      <c r="Y694" t="s">
        <v>41</v>
      </c>
      <c r="Z694" t="s">
        <v>41</v>
      </c>
      <c r="AA694" t="s">
        <v>41</v>
      </c>
      <c r="AB694" t="s">
        <v>53</v>
      </c>
    </row>
    <row r="695" spans="1:28" x14ac:dyDescent="0.35">
      <c r="A695" t="s">
        <v>89</v>
      </c>
      <c r="B695" t="s">
        <v>27</v>
      </c>
      <c r="C695" t="s">
        <v>28</v>
      </c>
      <c r="D695" t="s">
        <v>28</v>
      </c>
      <c r="E695" s="15" t="str">
        <f t="shared" si="20"/>
        <v>Yes</v>
      </c>
      <c r="F695" s="16" t="s">
        <v>29</v>
      </c>
      <c r="G695">
        <v>59</v>
      </c>
      <c r="H695" t="s">
        <v>106</v>
      </c>
      <c r="I695" t="s">
        <v>31</v>
      </c>
      <c r="J695" t="s">
        <v>47</v>
      </c>
      <c r="K695" t="s">
        <v>48</v>
      </c>
      <c r="L695" s="15" t="str">
        <f t="shared" si="21"/>
        <v>Democratic</v>
      </c>
      <c r="M695" s="16" t="s">
        <v>29</v>
      </c>
      <c r="N695" t="s">
        <v>34</v>
      </c>
      <c r="O695" t="s">
        <v>35</v>
      </c>
      <c r="P695" t="s">
        <v>36</v>
      </c>
      <c r="Q695" t="s">
        <v>61</v>
      </c>
      <c r="R695" t="s">
        <v>87</v>
      </c>
      <c r="S695" t="s">
        <v>62</v>
      </c>
      <c r="T695" t="s">
        <v>62</v>
      </c>
      <c r="U695" t="s">
        <v>97</v>
      </c>
      <c r="V695" t="s">
        <v>41</v>
      </c>
      <c r="W695" t="s">
        <v>76</v>
      </c>
      <c r="X695" t="s">
        <v>76</v>
      </c>
      <c r="Y695" t="s">
        <v>41</v>
      </c>
      <c r="Z695" t="s">
        <v>41</v>
      </c>
      <c r="AA695" t="s">
        <v>41</v>
      </c>
      <c r="AB695" t="s">
        <v>69</v>
      </c>
    </row>
    <row r="696" spans="1:28" x14ac:dyDescent="0.35">
      <c r="A696" t="s">
        <v>179</v>
      </c>
      <c r="B696" t="s">
        <v>27</v>
      </c>
      <c r="C696" t="s">
        <v>28</v>
      </c>
      <c r="D696" t="s">
        <v>28</v>
      </c>
      <c r="E696" s="15" t="str">
        <f t="shared" si="20"/>
        <v>Yes</v>
      </c>
      <c r="F696" s="16" t="s">
        <v>29</v>
      </c>
      <c r="G696">
        <v>77</v>
      </c>
      <c r="H696" t="s">
        <v>114</v>
      </c>
      <c r="I696" t="s">
        <v>121</v>
      </c>
      <c r="J696" t="s">
        <v>47</v>
      </c>
      <c r="K696" t="s">
        <v>48</v>
      </c>
      <c r="L696" s="15" t="str">
        <f t="shared" si="21"/>
        <v>Democratic</v>
      </c>
      <c r="M696" s="16" t="s">
        <v>29</v>
      </c>
      <c r="N696" t="s">
        <v>58</v>
      </c>
      <c r="O696" t="s">
        <v>35</v>
      </c>
      <c r="P696" t="s">
        <v>60</v>
      </c>
      <c r="Q696" t="s">
        <v>79</v>
      </c>
      <c r="R696" t="s">
        <v>38</v>
      </c>
      <c r="S696" t="s">
        <v>39</v>
      </c>
      <c r="T696" t="s">
        <v>39</v>
      </c>
      <c r="U696" t="s">
        <v>68</v>
      </c>
      <c r="V696" t="s">
        <v>41</v>
      </c>
      <c r="W696" t="s">
        <v>41</v>
      </c>
      <c r="X696" t="s">
        <v>41</v>
      </c>
      <c r="Y696" t="s">
        <v>76</v>
      </c>
      <c r="Z696" t="s">
        <v>41</v>
      </c>
      <c r="AA696" t="s">
        <v>41</v>
      </c>
      <c r="AB696" t="s">
        <v>69</v>
      </c>
    </row>
    <row r="697" spans="1:28" x14ac:dyDescent="0.35">
      <c r="A697" t="s">
        <v>63</v>
      </c>
      <c r="B697" t="s">
        <v>101</v>
      </c>
      <c r="C697" t="s">
        <v>81</v>
      </c>
      <c r="D697" t="s">
        <v>81</v>
      </c>
      <c r="E697" s="15" t="str">
        <f t="shared" si="20"/>
        <v>Yes</v>
      </c>
      <c r="F697" s="16" t="s">
        <v>29</v>
      </c>
      <c r="G697" t="s">
        <v>77</v>
      </c>
      <c r="H697" t="s">
        <v>106</v>
      </c>
      <c r="I697" t="s">
        <v>121</v>
      </c>
      <c r="J697" t="s">
        <v>47</v>
      </c>
      <c r="K697" t="s">
        <v>48</v>
      </c>
      <c r="L697" s="15" t="str">
        <f t="shared" si="21"/>
        <v>Democratic</v>
      </c>
      <c r="M697" s="16" t="s">
        <v>85</v>
      </c>
      <c r="N697" t="s">
        <v>49</v>
      </c>
      <c r="O697" t="s">
        <v>59</v>
      </c>
      <c r="P697" t="s">
        <v>161</v>
      </c>
      <c r="Q697" t="s">
        <v>61</v>
      </c>
      <c r="R697" t="s">
        <v>51</v>
      </c>
      <c r="S697" t="s">
        <v>39</v>
      </c>
      <c r="T697" t="s">
        <v>39</v>
      </c>
      <c r="U697" t="s">
        <v>52</v>
      </c>
      <c r="V697" t="s">
        <v>41</v>
      </c>
      <c r="W697" t="s">
        <v>76</v>
      </c>
      <c r="X697" t="s">
        <v>76</v>
      </c>
      <c r="Y697" t="s">
        <v>41</v>
      </c>
      <c r="Z697" t="s">
        <v>76</v>
      </c>
      <c r="AA697" t="s">
        <v>41</v>
      </c>
      <c r="AB697" t="s">
        <v>69</v>
      </c>
    </row>
    <row r="698" spans="1:28" x14ac:dyDescent="0.35">
      <c r="A698" t="s">
        <v>159</v>
      </c>
      <c r="B698" t="s">
        <v>27</v>
      </c>
      <c r="C698" t="s">
        <v>28</v>
      </c>
      <c r="D698" t="s">
        <v>28</v>
      </c>
      <c r="E698" s="15" t="str">
        <f t="shared" si="20"/>
        <v>Yes</v>
      </c>
      <c r="F698" s="16" t="s">
        <v>29</v>
      </c>
      <c r="G698">
        <v>39</v>
      </c>
      <c r="H698" t="s">
        <v>114</v>
      </c>
      <c r="I698" t="s">
        <v>57</v>
      </c>
      <c r="J698" t="s">
        <v>47</v>
      </c>
      <c r="K698" t="s">
        <v>48</v>
      </c>
      <c r="L698" s="15" t="str">
        <f t="shared" si="21"/>
        <v>Democratic</v>
      </c>
      <c r="M698" s="16" t="s">
        <v>29</v>
      </c>
      <c r="N698" t="s">
        <v>49</v>
      </c>
      <c r="O698" t="s">
        <v>59</v>
      </c>
      <c r="P698" t="s">
        <v>139</v>
      </c>
      <c r="Q698" t="s">
        <v>91</v>
      </c>
      <c r="R698" t="s">
        <v>87</v>
      </c>
      <c r="S698" t="s">
        <v>62</v>
      </c>
      <c r="T698" t="s">
        <v>62</v>
      </c>
      <c r="U698" t="s">
        <v>40</v>
      </c>
      <c r="V698" t="s">
        <v>41</v>
      </c>
      <c r="W698" t="s">
        <v>41</v>
      </c>
      <c r="X698" t="s">
        <v>41</v>
      </c>
      <c r="Y698" t="s">
        <v>41</v>
      </c>
      <c r="Z698" t="s">
        <v>76</v>
      </c>
      <c r="AA698" t="s">
        <v>41</v>
      </c>
      <c r="AB698" t="s">
        <v>69</v>
      </c>
    </row>
    <row r="699" spans="1:28" x14ac:dyDescent="0.35">
      <c r="A699" t="s">
        <v>100</v>
      </c>
      <c r="B699" t="s">
        <v>27</v>
      </c>
      <c r="C699" t="s">
        <v>56</v>
      </c>
      <c r="D699" t="s">
        <v>28</v>
      </c>
      <c r="E699" s="15" t="str">
        <f t="shared" si="20"/>
        <v>Yes</v>
      </c>
      <c r="F699" s="16" t="s">
        <v>32</v>
      </c>
      <c r="G699">
        <v>40</v>
      </c>
      <c r="H699" t="s">
        <v>83</v>
      </c>
      <c r="I699" t="s">
        <v>98</v>
      </c>
      <c r="J699" t="s">
        <v>47</v>
      </c>
      <c r="K699" t="s">
        <v>48</v>
      </c>
      <c r="L699" s="15" t="str">
        <f t="shared" si="21"/>
        <v>Democratic</v>
      </c>
      <c r="M699" s="16" t="s">
        <v>29</v>
      </c>
      <c r="N699" t="s">
        <v>78</v>
      </c>
      <c r="O699" t="s">
        <v>35</v>
      </c>
      <c r="P699" t="s">
        <v>73</v>
      </c>
      <c r="Q699" t="s">
        <v>79</v>
      </c>
      <c r="R699" t="s">
        <v>38</v>
      </c>
      <c r="S699" t="s">
        <v>39</v>
      </c>
      <c r="T699" t="s">
        <v>39</v>
      </c>
      <c r="U699" t="s">
        <v>40</v>
      </c>
      <c r="V699" t="s">
        <v>41</v>
      </c>
      <c r="W699" t="s">
        <v>41</v>
      </c>
      <c r="X699" t="s">
        <v>41</v>
      </c>
      <c r="Y699" t="s">
        <v>41</v>
      </c>
      <c r="Z699" t="s">
        <v>41</v>
      </c>
      <c r="AA699" t="s">
        <v>41</v>
      </c>
      <c r="AB699" t="s">
        <v>53</v>
      </c>
    </row>
    <row r="700" spans="1:28" x14ac:dyDescent="0.35">
      <c r="A700" t="s">
        <v>100</v>
      </c>
      <c r="B700" t="s">
        <v>27</v>
      </c>
      <c r="C700" t="s">
        <v>56</v>
      </c>
      <c r="D700" t="s">
        <v>56</v>
      </c>
      <c r="E700" s="15" t="str">
        <f t="shared" si="20"/>
        <v>Yes</v>
      </c>
      <c r="F700" s="16" t="s">
        <v>29</v>
      </c>
      <c r="G700">
        <v>42</v>
      </c>
      <c r="H700" t="s">
        <v>45</v>
      </c>
      <c r="I700" t="s">
        <v>57</v>
      </c>
      <c r="J700" t="s">
        <v>47</v>
      </c>
      <c r="K700" t="s">
        <v>48</v>
      </c>
      <c r="L700" s="15" t="str">
        <f t="shared" si="21"/>
        <v>Democratic</v>
      </c>
      <c r="M700" s="16" t="s">
        <v>85</v>
      </c>
      <c r="N700" t="s">
        <v>78</v>
      </c>
      <c r="O700" t="s">
        <v>35</v>
      </c>
      <c r="P700" t="s">
        <v>158</v>
      </c>
      <c r="Q700" t="s">
        <v>61</v>
      </c>
      <c r="R700" t="s">
        <v>51</v>
      </c>
      <c r="S700" t="s">
        <v>39</v>
      </c>
      <c r="T700" t="s">
        <v>39</v>
      </c>
      <c r="U700" t="s">
        <v>52</v>
      </c>
      <c r="V700" t="s">
        <v>41</v>
      </c>
      <c r="W700" t="s">
        <v>41</v>
      </c>
      <c r="X700" t="s">
        <v>76</v>
      </c>
      <c r="Y700" t="s">
        <v>41</v>
      </c>
      <c r="Z700" t="s">
        <v>41</v>
      </c>
      <c r="AA700" t="s">
        <v>41</v>
      </c>
      <c r="AB700" t="s">
        <v>42</v>
      </c>
    </row>
    <row r="701" spans="1:28" x14ac:dyDescent="0.35">
      <c r="A701" t="s">
        <v>154</v>
      </c>
      <c r="B701" t="s">
        <v>27</v>
      </c>
      <c r="C701" t="s">
        <v>56</v>
      </c>
      <c r="D701" t="s">
        <v>56</v>
      </c>
      <c r="E701" s="15" t="str">
        <f t="shared" si="20"/>
        <v>Yes</v>
      </c>
      <c r="F701" s="16" t="s">
        <v>29</v>
      </c>
      <c r="G701">
        <v>40</v>
      </c>
      <c r="H701" t="s">
        <v>30</v>
      </c>
      <c r="I701" t="s">
        <v>90</v>
      </c>
      <c r="J701" t="s">
        <v>47</v>
      </c>
      <c r="K701" t="s">
        <v>48</v>
      </c>
      <c r="L701" s="15" t="str">
        <f t="shared" si="21"/>
        <v>Democratic</v>
      </c>
      <c r="M701" s="16" t="s">
        <v>29</v>
      </c>
      <c r="N701" t="s">
        <v>34</v>
      </c>
      <c r="O701" t="s">
        <v>35</v>
      </c>
      <c r="P701" t="s">
        <v>127</v>
      </c>
      <c r="Q701" t="s">
        <v>91</v>
      </c>
      <c r="R701" t="s">
        <v>87</v>
      </c>
      <c r="S701" t="s">
        <v>39</v>
      </c>
      <c r="T701" t="s">
        <v>39</v>
      </c>
      <c r="U701" t="s">
        <v>40</v>
      </c>
      <c r="V701" t="s">
        <v>41</v>
      </c>
      <c r="W701" t="s">
        <v>76</v>
      </c>
      <c r="X701" t="s">
        <v>76</v>
      </c>
      <c r="Y701" t="s">
        <v>41</v>
      </c>
      <c r="Z701" t="s">
        <v>41</v>
      </c>
      <c r="AA701" t="s">
        <v>41</v>
      </c>
      <c r="AB701" t="s">
        <v>42</v>
      </c>
    </row>
    <row r="702" spans="1:28" x14ac:dyDescent="0.35">
      <c r="A702" t="s">
        <v>89</v>
      </c>
      <c r="B702" t="s">
        <v>27</v>
      </c>
      <c r="C702" t="s">
        <v>28</v>
      </c>
      <c r="D702" t="s">
        <v>28</v>
      </c>
      <c r="E702" s="15" t="str">
        <f t="shared" si="20"/>
        <v>Yes</v>
      </c>
      <c r="F702" s="16" t="s">
        <v>29</v>
      </c>
      <c r="G702">
        <v>58</v>
      </c>
      <c r="H702" t="s">
        <v>135</v>
      </c>
      <c r="I702" t="s">
        <v>65</v>
      </c>
      <c r="J702" t="s">
        <v>32</v>
      </c>
      <c r="K702" t="s">
        <v>33</v>
      </c>
      <c r="L702" s="15" t="str">
        <f t="shared" si="21"/>
        <v>Democratic</v>
      </c>
      <c r="M702" s="16" t="s">
        <v>29</v>
      </c>
      <c r="N702" t="s">
        <v>34</v>
      </c>
      <c r="O702" t="s">
        <v>35</v>
      </c>
      <c r="P702" t="s">
        <v>60</v>
      </c>
      <c r="Q702" t="s">
        <v>37</v>
      </c>
      <c r="R702" t="s">
        <v>38</v>
      </c>
      <c r="S702" t="s">
        <v>39</v>
      </c>
      <c r="T702" t="s">
        <v>75</v>
      </c>
      <c r="U702" t="s">
        <v>97</v>
      </c>
      <c r="V702" t="s">
        <v>37</v>
      </c>
      <c r="W702" t="s">
        <v>37</v>
      </c>
      <c r="X702" t="s">
        <v>37</v>
      </c>
      <c r="Y702" t="s">
        <v>41</v>
      </c>
      <c r="Z702" t="s">
        <v>37</v>
      </c>
      <c r="AA702" t="s">
        <v>41</v>
      </c>
      <c r="AB702" t="s">
        <v>53</v>
      </c>
    </row>
    <row r="703" spans="1:28" x14ac:dyDescent="0.35">
      <c r="A703" t="s">
        <v>138</v>
      </c>
      <c r="B703" t="s">
        <v>27</v>
      </c>
      <c r="C703" t="s">
        <v>92</v>
      </c>
      <c r="D703" t="s">
        <v>28</v>
      </c>
      <c r="E703" s="15" t="str">
        <f t="shared" si="20"/>
        <v>Yes</v>
      </c>
      <c r="F703" s="16" t="s">
        <v>32</v>
      </c>
      <c r="G703">
        <v>38</v>
      </c>
      <c r="H703" t="s">
        <v>45</v>
      </c>
      <c r="I703" t="s">
        <v>90</v>
      </c>
      <c r="J703" t="s">
        <v>47</v>
      </c>
      <c r="K703" t="s">
        <v>102</v>
      </c>
      <c r="L703" s="15" t="str">
        <f t="shared" si="21"/>
        <v>Democratic</v>
      </c>
      <c r="M703" s="16" t="s">
        <v>29</v>
      </c>
      <c r="N703" t="s">
        <v>66</v>
      </c>
      <c r="O703" t="s">
        <v>35</v>
      </c>
      <c r="P703" t="s">
        <v>111</v>
      </c>
      <c r="Q703" t="s">
        <v>107</v>
      </c>
      <c r="R703" t="s">
        <v>51</v>
      </c>
      <c r="S703" t="s">
        <v>39</v>
      </c>
      <c r="T703" t="s">
        <v>75</v>
      </c>
      <c r="U703" t="s">
        <v>52</v>
      </c>
      <c r="V703" t="s">
        <v>41</v>
      </c>
      <c r="W703" t="s">
        <v>76</v>
      </c>
      <c r="X703" t="s">
        <v>76</v>
      </c>
      <c r="Y703" t="s">
        <v>41</v>
      </c>
      <c r="Z703" t="s">
        <v>41</v>
      </c>
      <c r="AA703" t="s">
        <v>41</v>
      </c>
      <c r="AB703" t="s">
        <v>53</v>
      </c>
    </row>
    <row r="704" spans="1:28" x14ac:dyDescent="0.35">
      <c r="A704" t="s">
        <v>89</v>
      </c>
      <c r="B704" t="s">
        <v>27</v>
      </c>
      <c r="C704" t="s">
        <v>56</v>
      </c>
      <c r="D704" t="s">
        <v>56</v>
      </c>
      <c r="E704" s="15" t="str">
        <f t="shared" si="20"/>
        <v>Yes</v>
      </c>
      <c r="F704" s="16" t="s">
        <v>29</v>
      </c>
      <c r="G704">
        <v>63</v>
      </c>
      <c r="H704" t="s">
        <v>106</v>
      </c>
      <c r="I704" t="s">
        <v>90</v>
      </c>
      <c r="J704" t="s">
        <v>47</v>
      </c>
      <c r="K704" t="s">
        <v>48</v>
      </c>
      <c r="L704" s="15" t="str">
        <f t="shared" si="21"/>
        <v>Democratic</v>
      </c>
      <c r="M704" s="16" t="s">
        <v>29</v>
      </c>
      <c r="N704" t="s">
        <v>78</v>
      </c>
      <c r="O704" t="s">
        <v>35</v>
      </c>
      <c r="P704" t="s">
        <v>60</v>
      </c>
      <c r="Q704" t="s">
        <v>37</v>
      </c>
      <c r="R704" t="s">
        <v>51</v>
      </c>
      <c r="S704" t="s">
        <v>88</v>
      </c>
      <c r="T704" t="s">
        <v>75</v>
      </c>
      <c r="U704" t="s">
        <v>52</v>
      </c>
      <c r="V704" t="s">
        <v>41</v>
      </c>
      <c r="W704" t="s">
        <v>76</v>
      </c>
      <c r="X704" t="s">
        <v>76</v>
      </c>
      <c r="Y704" t="s">
        <v>76</v>
      </c>
      <c r="Z704" t="s">
        <v>76</v>
      </c>
      <c r="AA704" t="s">
        <v>76</v>
      </c>
      <c r="AB704" t="s">
        <v>42</v>
      </c>
    </row>
    <row r="705" spans="1:28" x14ac:dyDescent="0.35">
      <c r="A705" t="s">
        <v>141</v>
      </c>
      <c r="B705" t="s">
        <v>27</v>
      </c>
      <c r="C705" t="s">
        <v>28</v>
      </c>
      <c r="D705" t="s">
        <v>28</v>
      </c>
      <c r="E705" s="15" t="str">
        <f t="shared" si="20"/>
        <v>Yes</v>
      </c>
      <c r="F705" s="16" t="s">
        <v>29</v>
      </c>
      <c r="G705">
        <v>37</v>
      </c>
      <c r="H705" t="s">
        <v>30</v>
      </c>
      <c r="I705" t="s">
        <v>140</v>
      </c>
      <c r="J705" t="s">
        <v>32</v>
      </c>
      <c r="K705" t="s">
        <v>33</v>
      </c>
      <c r="L705" s="15" t="str">
        <f t="shared" si="21"/>
        <v>Democratic</v>
      </c>
      <c r="M705" s="16" t="s">
        <v>85</v>
      </c>
      <c r="N705" t="s">
        <v>78</v>
      </c>
      <c r="O705" t="s">
        <v>59</v>
      </c>
      <c r="P705" t="s">
        <v>60</v>
      </c>
      <c r="Q705" t="s">
        <v>86</v>
      </c>
      <c r="R705" t="s">
        <v>51</v>
      </c>
      <c r="S705" t="s">
        <v>39</v>
      </c>
      <c r="T705" t="s">
        <v>75</v>
      </c>
      <c r="U705" t="s">
        <v>52</v>
      </c>
      <c r="V705" t="s">
        <v>41</v>
      </c>
      <c r="W705" t="s">
        <v>76</v>
      </c>
      <c r="X705" t="s">
        <v>76</v>
      </c>
      <c r="Y705" t="s">
        <v>41</v>
      </c>
      <c r="Z705" t="s">
        <v>41</v>
      </c>
      <c r="AA705" t="s">
        <v>41</v>
      </c>
      <c r="AB705" t="s">
        <v>42</v>
      </c>
    </row>
    <row r="706" spans="1:28" x14ac:dyDescent="0.35">
      <c r="A706" t="s">
        <v>112</v>
      </c>
      <c r="B706" t="s">
        <v>27</v>
      </c>
      <c r="C706" t="s">
        <v>28</v>
      </c>
      <c r="D706" t="s">
        <v>28</v>
      </c>
      <c r="E706" s="15" t="str">
        <f t="shared" si="20"/>
        <v>Yes</v>
      </c>
      <c r="F706" s="16" t="s">
        <v>29</v>
      </c>
      <c r="G706">
        <v>58</v>
      </c>
      <c r="H706" t="s">
        <v>71</v>
      </c>
      <c r="I706" t="s">
        <v>57</v>
      </c>
      <c r="J706" t="s">
        <v>47</v>
      </c>
      <c r="K706" t="s">
        <v>48</v>
      </c>
      <c r="L706" s="15" t="str">
        <f t="shared" si="21"/>
        <v>Democratic</v>
      </c>
      <c r="M706" s="16" t="s">
        <v>85</v>
      </c>
      <c r="N706" t="s">
        <v>58</v>
      </c>
      <c r="O706" t="s">
        <v>59</v>
      </c>
      <c r="P706" t="s">
        <v>60</v>
      </c>
      <c r="Q706" t="s">
        <v>61</v>
      </c>
      <c r="R706" t="s">
        <v>51</v>
      </c>
      <c r="S706" t="s">
        <v>39</v>
      </c>
      <c r="T706" t="s">
        <v>75</v>
      </c>
      <c r="U706" t="s">
        <v>40</v>
      </c>
      <c r="V706" t="s">
        <v>41</v>
      </c>
      <c r="W706" t="s">
        <v>41</v>
      </c>
      <c r="X706" t="s">
        <v>41</v>
      </c>
      <c r="Y706" t="s">
        <v>41</v>
      </c>
      <c r="Z706" t="s">
        <v>41</v>
      </c>
      <c r="AA706" t="s">
        <v>41</v>
      </c>
      <c r="AB706" t="s">
        <v>42</v>
      </c>
    </row>
    <row r="707" spans="1:28" x14ac:dyDescent="0.35">
      <c r="A707" t="s">
        <v>138</v>
      </c>
      <c r="B707" t="s">
        <v>27</v>
      </c>
      <c r="C707" t="s">
        <v>56</v>
      </c>
      <c r="D707" t="s">
        <v>28</v>
      </c>
      <c r="E707" s="15" t="str">
        <f t="shared" ref="E707:E770" si="22">IF(F707="NA", "Yes", F707)</f>
        <v>No</v>
      </c>
      <c r="F707" s="16" t="s">
        <v>47</v>
      </c>
      <c r="G707">
        <v>61</v>
      </c>
      <c r="H707" t="s">
        <v>30</v>
      </c>
      <c r="I707" t="s">
        <v>31</v>
      </c>
      <c r="J707" t="s">
        <v>47</v>
      </c>
      <c r="K707" t="s">
        <v>48</v>
      </c>
      <c r="L707" s="15" t="str">
        <f t="shared" ref="L707:L770" si="23">IF(M707="NA", "Democratic", M707)</f>
        <v>Democratic</v>
      </c>
      <c r="M707" s="16" t="s">
        <v>29</v>
      </c>
      <c r="N707" t="s">
        <v>78</v>
      </c>
      <c r="O707" t="s">
        <v>35</v>
      </c>
      <c r="P707" t="s">
        <v>111</v>
      </c>
      <c r="Q707" t="s">
        <v>79</v>
      </c>
      <c r="R707" t="s">
        <v>87</v>
      </c>
      <c r="S707" t="s">
        <v>39</v>
      </c>
      <c r="T707" t="s">
        <v>39</v>
      </c>
      <c r="U707" t="s">
        <v>40</v>
      </c>
      <c r="V707" t="s">
        <v>41</v>
      </c>
      <c r="W707" t="s">
        <v>76</v>
      </c>
      <c r="X707" t="s">
        <v>76</v>
      </c>
      <c r="Y707" t="s">
        <v>41</v>
      </c>
      <c r="Z707" t="s">
        <v>41</v>
      </c>
      <c r="AA707" t="s">
        <v>41</v>
      </c>
      <c r="AB707" t="s">
        <v>53</v>
      </c>
    </row>
    <row r="708" spans="1:28" x14ac:dyDescent="0.35">
      <c r="A708" t="s">
        <v>82</v>
      </c>
      <c r="B708" t="s">
        <v>27</v>
      </c>
      <c r="C708" t="s">
        <v>56</v>
      </c>
      <c r="D708" t="s">
        <v>28</v>
      </c>
      <c r="E708" s="15" t="str">
        <f t="shared" si="22"/>
        <v>Yes</v>
      </c>
      <c r="F708" s="16" t="s">
        <v>32</v>
      </c>
      <c r="G708">
        <v>59</v>
      </c>
      <c r="H708" t="s">
        <v>83</v>
      </c>
      <c r="I708" t="s">
        <v>98</v>
      </c>
      <c r="J708" t="s">
        <v>47</v>
      </c>
      <c r="K708" t="s">
        <v>48</v>
      </c>
      <c r="L708" s="15" t="str">
        <f t="shared" si="23"/>
        <v>Democratic</v>
      </c>
      <c r="M708" s="16" t="s">
        <v>29</v>
      </c>
      <c r="N708" t="s">
        <v>58</v>
      </c>
      <c r="O708" t="s">
        <v>35</v>
      </c>
      <c r="P708" t="s">
        <v>36</v>
      </c>
      <c r="Q708" t="s">
        <v>117</v>
      </c>
      <c r="R708" t="s">
        <v>51</v>
      </c>
      <c r="S708" t="s">
        <v>39</v>
      </c>
      <c r="T708" t="s">
        <v>39</v>
      </c>
      <c r="U708" t="s">
        <v>40</v>
      </c>
      <c r="V708" t="s">
        <v>41</v>
      </c>
      <c r="W708" t="s">
        <v>41</v>
      </c>
      <c r="X708" t="s">
        <v>41</v>
      </c>
      <c r="Y708" t="s">
        <v>41</v>
      </c>
      <c r="Z708" t="s">
        <v>41</v>
      </c>
      <c r="AA708" t="s">
        <v>41</v>
      </c>
      <c r="AB708" t="s">
        <v>69</v>
      </c>
    </row>
    <row r="709" spans="1:28" x14ac:dyDescent="0.35">
      <c r="A709" t="s">
        <v>186</v>
      </c>
      <c r="B709" t="s">
        <v>101</v>
      </c>
      <c r="C709" t="s">
        <v>44</v>
      </c>
      <c r="D709" t="s">
        <v>44</v>
      </c>
      <c r="E709" s="15" t="str">
        <f t="shared" si="22"/>
        <v>Yes</v>
      </c>
      <c r="F709" s="16" t="s">
        <v>29</v>
      </c>
      <c r="G709">
        <v>48</v>
      </c>
      <c r="H709" t="s">
        <v>106</v>
      </c>
      <c r="I709" t="s">
        <v>120</v>
      </c>
      <c r="J709" t="s">
        <v>32</v>
      </c>
      <c r="K709" t="s">
        <v>33</v>
      </c>
      <c r="L709" s="15" t="str">
        <f t="shared" si="23"/>
        <v>Neither/Other (DO NOT READ)</v>
      </c>
      <c r="M709" s="16" t="s">
        <v>103</v>
      </c>
      <c r="N709" t="s">
        <v>34</v>
      </c>
      <c r="O709" t="s">
        <v>35</v>
      </c>
      <c r="P709" t="s">
        <v>60</v>
      </c>
      <c r="Q709" t="s">
        <v>37</v>
      </c>
      <c r="R709" t="s">
        <v>37</v>
      </c>
      <c r="S709" t="s">
        <v>37</v>
      </c>
      <c r="T709" t="s">
        <v>37</v>
      </c>
      <c r="U709" t="s">
        <v>37</v>
      </c>
      <c r="V709" t="s">
        <v>76</v>
      </c>
      <c r="W709" t="s">
        <v>37</v>
      </c>
      <c r="X709" t="s">
        <v>37</v>
      </c>
      <c r="Y709" t="s">
        <v>37</v>
      </c>
      <c r="Z709" t="s">
        <v>37</v>
      </c>
      <c r="AA709" t="s">
        <v>37</v>
      </c>
      <c r="AB709" t="s">
        <v>37</v>
      </c>
    </row>
    <row r="710" spans="1:28" x14ac:dyDescent="0.35">
      <c r="A710" t="s">
        <v>124</v>
      </c>
      <c r="B710" t="s">
        <v>27</v>
      </c>
      <c r="C710" t="s">
        <v>56</v>
      </c>
      <c r="D710" t="s">
        <v>28</v>
      </c>
      <c r="E710" s="15" t="str">
        <f t="shared" si="22"/>
        <v>Yes</v>
      </c>
      <c r="F710" s="16" t="s">
        <v>32</v>
      </c>
      <c r="G710">
        <v>55</v>
      </c>
      <c r="H710" t="s">
        <v>83</v>
      </c>
      <c r="I710" t="s">
        <v>98</v>
      </c>
      <c r="J710" t="s">
        <v>47</v>
      </c>
      <c r="K710" t="s">
        <v>48</v>
      </c>
      <c r="L710" s="15" t="str">
        <f t="shared" si="23"/>
        <v>Neither/Other (DO NOT READ)</v>
      </c>
      <c r="M710" s="16" t="s">
        <v>103</v>
      </c>
      <c r="N710" t="s">
        <v>78</v>
      </c>
      <c r="O710" t="s">
        <v>35</v>
      </c>
      <c r="P710" t="s">
        <v>60</v>
      </c>
      <c r="Q710" t="s">
        <v>61</v>
      </c>
      <c r="R710" t="s">
        <v>51</v>
      </c>
      <c r="S710" t="s">
        <v>88</v>
      </c>
      <c r="T710" t="s">
        <v>75</v>
      </c>
      <c r="U710" t="s">
        <v>40</v>
      </c>
      <c r="V710" t="s">
        <v>41</v>
      </c>
      <c r="W710" t="s">
        <v>76</v>
      </c>
      <c r="X710" t="s">
        <v>76</v>
      </c>
      <c r="Y710" t="s">
        <v>41</v>
      </c>
      <c r="Z710" t="s">
        <v>41</v>
      </c>
      <c r="AA710" t="s">
        <v>41</v>
      </c>
      <c r="AB710" t="s">
        <v>53</v>
      </c>
    </row>
    <row r="711" spans="1:28" x14ac:dyDescent="0.35">
      <c r="A711" t="s">
        <v>134</v>
      </c>
      <c r="B711" t="s">
        <v>27</v>
      </c>
      <c r="C711" t="s">
        <v>28</v>
      </c>
      <c r="D711" t="s">
        <v>28</v>
      </c>
      <c r="E711" s="15" t="str">
        <f t="shared" si="22"/>
        <v>Yes</v>
      </c>
      <c r="F711" s="16" t="s">
        <v>29</v>
      </c>
      <c r="G711">
        <v>43</v>
      </c>
      <c r="H711" t="s">
        <v>106</v>
      </c>
      <c r="I711" t="s">
        <v>65</v>
      </c>
      <c r="J711" t="s">
        <v>47</v>
      </c>
      <c r="K711" t="s">
        <v>48</v>
      </c>
      <c r="L711" s="15" t="str">
        <f t="shared" si="23"/>
        <v>Democratic</v>
      </c>
      <c r="M711" s="16" t="s">
        <v>29</v>
      </c>
      <c r="N711" t="s">
        <v>58</v>
      </c>
      <c r="O711" t="s">
        <v>59</v>
      </c>
      <c r="P711" t="s">
        <v>73</v>
      </c>
      <c r="Q711" t="s">
        <v>155</v>
      </c>
      <c r="R711" t="s">
        <v>51</v>
      </c>
      <c r="S711" t="s">
        <v>39</v>
      </c>
      <c r="T711" t="s">
        <v>39</v>
      </c>
      <c r="U711" t="s">
        <v>52</v>
      </c>
      <c r="V711" t="s">
        <v>76</v>
      </c>
      <c r="W711" t="s">
        <v>76</v>
      </c>
      <c r="X711" t="s">
        <v>41</v>
      </c>
      <c r="Y711" t="s">
        <v>76</v>
      </c>
      <c r="Z711" t="s">
        <v>76</v>
      </c>
      <c r="AA711" t="s">
        <v>41</v>
      </c>
      <c r="AB711" t="s">
        <v>42</v>
      </c>
    </row>
    <row r="712" spans="1:28" x14ac:dyDescent="0.35">
      <c r="A712" t="s">
        <v>82</v>
      </c>
      <c r="B712" t="s">
        <v>64</v>
      </c>
      <c r="C712" t="s">
        <v>81</v>
      </c>
      <c r="D712" t="s">
        <v>81</v>
      </c>
      <c r="E712" s="15" t="str">
        <f t="shared" si="22"/>
        <v>Yes</v>
      </c>
      <c r="F712" s="16" t="s">
        <v>29</v>
      </c>
      <c r="G712">
        <v>29</v>
      </c>
      <c r="H712" t="s">
        <v>45</v>
      </c>
      <c r="I712" t="s">
        <v>77</v>
      </c>
      <c r="J712" t="s">
        <v>47</v>
      </c>
      <c r="K712" t="s">
        <v>48</v>
      </c>
      <c r="L712" s="15" t="str">
        <f t="shared" si="23"/>
        <v>DK/Refused</v>
      </c>
      <c r="M712" s="16" t="s">
        <v>37</v>
      </c>
      <c r="N712" t="s">
        <v>77</v>
      </c>
      <c r="O712" t="s">
        <v>35</v>
      </c>
      <c r="P712" t="s">
        <v>73</v>
      </c>
      <c r="Q712" t="s">
        <v>37</v>
      </c>
      <c r="R712" t="s">
        <v>51</v>
      </c>
      <c r="S712" t="s">
        <v>39</v>
      </c>
      <c r="T712" t="s">
        <v>39</v>
      </c>
      <c r="U712" t="s">
        <v>52</v>
      </c>
      <c r="V712" t="s">
        <v>41</v>
      </c>
      <c r="W712" t="s">
        <v>41</v>
      </c>
      <c r="X712" t="s">
        <v>41</v>
      </c>
      <c r="Y712" t="s">
        <v>41</v>
      </c>
      <c r="Z712" t="s">
        <v>41</v>
      </c>
      <c r="AA712" t="s">
        <v>41</v>
      </c>
      <c r="AB712" t="s">
        <v>53</v>
      </c>
    </row>
    <row r="713" spans="1:28" x14ac:dyDescent="0.35">
      <c r="A713" t="s">
        <v>134</v>
      </c>
      <c r="B713" t="s">
        <v>27</v>
      </c>
      <c r="C713" t="s">
        <v>56</v>
      </c>
      <c r="D713" t="s">
        <v>56</v>
      </c>
      <c r="E713" s="15" t="str">
        <f t="shared" si="22"/>
        <v>Yes</v>
      </c>
      <c r="F713" s="16" t="s">
        <v>29</v>
      </c>
      <c r="G713">
        <v>40</v>
      </c>
      <c r="H713" t="s">
        <v>71</v>
      </c>
      <c r="I713" t="s">
        <v>57</v>
      </c>
      <c r="J713" t="s">
        <v>47</v>
      </c>
      <c r="K713" t="s">
        <v>48</v>
      </c>
      <c r="L713" s="15" t="str">
        <f t="shared" si="23"/>
        <v>Republican</v>
      </c>
      <c r="M713" s="16" t="s">
        <v>72</v>
      </c>
      <c r="N713" t="s">
        <v>78</v>
      </c>
      <c r="O713" t="s">
        <v>35</v>
      </c>
      <c r="P713" t="s">
        <v>73</v>
      </c>
      <c r="Q713" t="s">
        <v>115</v>
      </c>
      <c r="R713" t="s">
        <v>51</v>
      </c>
      <c r="S713" t="s">
        <v>39</v>
      </c>
      <c r="T713" t="s">
        <v>39</v>
      </c>
      <c r="U713" t="s">
        <v>40</v>
      </c>
      <c r="V713" t="s">
        <v>41</v>
      </c>
      <c r="W713" t="s">
        <v>76</v>
      </c>
      <c r="X713" t="s">
        <v>76</v>
      </c>
      <c r="Y713" t="s">
        <v>41</v>
      </c>
      <c r="Z713" t="s">
        <v>76</v>
      </c>
      <c r="AA713" t="s">
        <v>41</v>
      </c>
      <c r="AB713" t="s">
        <v>69</v>
      </c>
    </row>
    <row r="714" spans="1:28" x14ac:dyDescent="0.35">
      <c r="A714" t="s">
        <v>82</v>
      </c>
      <c r="B714" t="s">
        <v>27</v>
      </c>
      <c r="C714" t="s">
        <v>28</v>
      </c>
      <c r="D714" t="s">
        <v>28</v>
      </c>
      <c r="E714" s="15" t="str">
        <f t="shared" si="22"/>
        <v>Yes</v>
      </c>
      <c r="F714" s="16" t="s">
        <v>29</v>
      </c>
      <c r="G714">
        <v>63</v>
      </c>
      <c r="H714" t="s">
        <v>45</v>
      </c>
      <c r="I714" t="s">
        <v>98</v>
      </c>
      <c r="J714" t="s">
        <v>47</v>
      </c>
      <c r="K714" t="s">
        <v>48</v>
      </c>
      <c r="L714" s="15" t="str">
        <f t="shared" si="23"/>
        <v>Democratic</v>
      </c>
      <c r="M714" s="16" t="s">
        <v>29</v>
      </c>
      <c r="N714" t="s">
        <v>78</v>
      </c>
      <c r="O714" t="s">
        <v>59</v>
      </c>
      <c r="P714" t="s">
        <v>77</v>
      </c>
      <c r="Q714" t="s">
        <v>61</v>
      </c>
      <c r="R714" t="s">
        <v>51</v>
      </c>
      <c r="S714" t="s">
        <v>39</v>
      </c>
      <c r="T714" t="s">
        <v>39</v>
      </c>
      <c r="U714" t="s">
        <v>40</v>
      </c>
      <c r="V714" t="s">
        <v>41</v>
      </c>
      <c r="W714" t="s">
        <v>41</v>
      </c>
      <c r="X714" t="s">
        <v>41</v>
      </c>
      <c r="Y714" t="s">
        <v>41</v>
      </c>
      <c r="Z714" t="s">
        <v>41</v>
      </c>
      <c r="AA714" t="s">
        <v>41</v>
      </c>
      <c r="AB714" t="s">
        <v>42</v>
      </c>
    </row>
    <row r="715" spans="1:28" x14ac:dyDescent="0.35">
      <c r="A715" t="s">
        <v>109</v>
      </c>
      <c r="B715" t="s">
        <v>64</v>
      </c>
      <c r="C715" t="s">
        <v>28</v>
      </c>
      <c r="D715" t="s">
        <v>28</v>
      </c>
      <c r="E715" s="15" t="str">
        <f t="shared" si="22"/>
        <v>Yes</v>
      </c>
      <c r="F715" s="16" t="s">
        <v>29</v>
      </c>
      <c r="G715">
        <v>36</v>
      </c>
      <c r="H715" t="s">
        <v>71</v>
      </c>
      <c r="I715" t="s">
        <v>57</v>
      </c>
      <c r="J715" t="s">
        <v>47</v>
      </c>
      <c r="K715" t="s">
        <v>48</v>
      </c>
      <c r="L715" s="15" t="str">
        <f t="shared" si="23"/>
        <v>Democratic</v>
      </c>
      <c r="M715" s="16" t="s">
        <v>29</v>
      </c>
      <c r="N715" t="s">
        <v>66</v>
      </c>
      <c r="O715" t="s">
        <v>59</v>
      </c>
      <c r="P715" t="s">
        <v>95</v>
      </c>
      <c r="Q715" t="s">
        <v>61</v>
      </c>
      <c r="R715" t="s">
        <v>38</v>
      </c>
      <c r="S715" t="s">
        <v>39</v>
      </c>
      <c r="T715" t="s">
        <v>39</v>
      </c>
      <c r="U715" t="s">
        <v>52</v>
      </c>
      <c r="V715" t="s">
        <v>41</v>
      </c>
      <c r="W715" t="s">
        <v>41</v>
      </c>
      <c r="X715" t="s">
        <v>41</v>
      </c>
      <c r="Y715" t="s">
        <v>41</v>
      </c>
      <c r="Z715" t="s">
        <v>41</v>
      </c>
      <c r="AA715" t="s">
        <v>41</v>
      </c>
      <c r="AB715" t="s">
        <v>69</v>
      </c>
    </row>
    <row r="716" spans="1:28" x14ac:dyDescent="0.35">
      <c r="A716" t="s">
        <v>141</v>
      </c>
      <c r="B716" t="s">
        <v>27</v>
      </c>
      <c r="C716" t="s">
        <v>28</v>
      </c>
      <c r="D716" t="s">
        <v>28</v>
      </c>
      <c r="E716" s="15" t="str">
        <f t="shared" si="22"/>
        <v>Yes</v>
      </c>
      <c r="F716" s="16" t="s">
        <v>29</v>
      </c>
      <c r="G716">
        <v>44</v>
      </c>
      <c r="H716" t="s">
        <v>83</v>
      </c>
      <c r="I716" t="s">
        <v>57</v>
      </c>
      <c r="J716" t="s">
        <v>32</v>
      </c>
      <c r="K716" t="s">
        <v>33</v>
      </c>
      <c r="L716" s="15" t="str">
        <f t="shared" si="23"/>
        <v>Democratic</v>
      </c>
      <c r="M716" s="16" t="s">
        <v>85</v>
      </c>
      <c r="N716" t="s">
        <v>78</v>
      </c>
      <c r="O716" t="s">
        <v>59</v>
      </c>
      <c r="P716" t="s">
        <v>60</v>
      </c>
      <c r="Q716" t="s">
        <v>117</v>
      </c>
      <c r="R716" t="s">
        <v>38</v>
      </c>
      <c r="S716" t="s">
        <v>39</v>
      </c>
      <c r="T716" t="s">
        <v>75</v>
      </c>
      <c r="U716" t="s">
        <v>40</v>
      </c>
      <c r="V716" t="s">
        <v>41</v>
      </c>
      <c r="W716" t="s">
        <v>76</v>
      </c>
      <c r="X716" t="s">
        <v>41</v>
      </c>
      <c r="Y716" t="s">
        <v>41</v>
      </c>
      <c r="Z716" t="s">
        <v>41</v>
      </c>
      <c r="AA716" t="s">
        <v>41</v>
      </c>
      <c r="AB716" t="s">
        <v>42</v>
      </c>
    </row>
    <row r="717" spans="1:28" x14ac:dyDescent="0.35">
      <c r="A717" t="s">
        <v>89</v>
      </c>
      <c r="B717" t="s">
        <v>27</v>
      </c>
      <c r="C717" t="s">
        <v>28</v>
      </c>
      <c r="D717" t="s">
        <v>28</v>
      </c>
      <c r="E717" s="15" t="str">
        <f t="shared" si="22"/>
        <v>Yes</v>
      </c>
      <c r="F717" s="16" t="s">
        <v>29</v>
      </c>
      <c r="G717">
        <v>50</v>
      </c>
      <c r="H717" t="s">
        <v>30</v>
      </c>
      <c r="I717" t="s">
        <v>90</v>
      </c>
      <c r="J717" t="s">
        <v>47</v>
      </c>
      <c r="K717" t="s">
        <v>48</v>
      </c>
      <c r="L717" s="15" t="str">
        <f t="shared" si="23"/>
        <v>Democratic</v>
      </c>
      <c r="M717" s="16" t="s">
        <v>29</v>
      </c>
      <c r="N717" t="s">
        <v>34</v>
      </c>
      <c r="O717" t="s">
        <v>59</v>
      </c>
      <c r="P717" t="s">
        <v>36</v>
      </c>
      <c r="Q717" t="s">
        <v>74</v>
      </c>
      <c r="R717" t="s">
        <v>51</v>
      </c>
      <c r="S717" t="s">
        <v>88</v>
      </c>
      <c r="T717" t="s">
        <v>39</v>
      </c>
      <c r="U717" t="s">
        <v>52</v>
      </c>
      <c r="V717" t="s">
        <v>76</v>
      </c>
      <c r="W717" t="s">
        <v>41</v>
      </c>
      <c r="X717" t="s">
        <v>41</v>
      </c>
      <c r="Y717" t="s">
        <v>76</v>
      </c>
      <c r="Z717" t="s">
        <v>76</v>
      </c>
      <c r="AA717" t="s">
        <v>76</v>
      </c>
      <c r="AB717" t="s">
        <v>53</v>
      </c>
    </row>
    <row r="718" spans="1:28" x14ac:dyDescent="0.35">
      <c r="A718" t="s">
        <v>141</v>
      </c>
      <c r="B718" t="s">
        <v>64</v>
      </c>
      <c r="C718" t="s">
        <v>92</v>
      </c>
      <c r="D718" t="s">
        <v>92</v>
      </c>
      <c r="E718" s="15" t="str">
        <f t="shared" si="22"/>
        <v>Yes</v>
      </c>
      <c r="F718" s="16" t="s">
        <v>29</v>
      </c>
      <c r="G718">
        <v>37</v>
      </c>
      <c r="H718" t="s">
        <v>30</v>
      </c>
      <c r="I718" t="s">
        <v>57</v>
      </c>
      <c r="J718" t="s">
        <v>32</v>
      </c>
      <c r="K718" t="s">
        <v>33</v>
      </c>
      <c r="L718" s="15" t="str">
        <f t="shared" si="23"/>
        <v>Democratic</v>
      </c>
      <c r="M718" s="16" t="s">
        <v>29</v>
      </c>
      <c r="N718" t="s">
        <v>78</v>
      </c>
      <c r="O718" t="s">
        <v>35</v>
      </c>
      <c r="P718" t="s">
        <v>60</v>
      </c>
      <c r="Q718" t="s">
        <v>61</v>
      </c>
      <c r="R718" t="s">
        <v>51</v>
      </c>
      <c r="S718" t="s">
        <v>88</v>
      </c>
      <c r="T718" t="s">
        <v>39</v>
      </c>
      <c r="U718" t="s">
        <v>52</v>
      </c>
      <c r="V718" t="s">
        <v>76</v>
      </c>
      <c r="W718" t="s">
        <v>76</v>
      </c>
      <c r="X718" t="s">
        <v>76</v>
      </c>
      <c r="Y718" t="s">
        <v>76</v>
      </c>
      <c r="Z718" t="s">
        <v>76</v>
      </c>
      <c r="AA718" t="s">
        <v>76</v>
      </c>
      <c r="AB718" t="s">
        <v>42</v>
      </c>
    </row>
    <row r="719" spans="1:28" x14ac:dyDescent="0.35">
      <c r="A719" t="s">
        <v>141</v>
      </c>
      <c r="B719" t="s">
        <v>123</v>
      </c>
      <c r="C719" t="s">
        <v>28</v>
      </c>
      <c r="D719" t="s">
        <v>28</v>
      </c>
      <c r="E719" s="15" t="str">
        <f t="shared" si="22"/>
        <v>Yes</v>
      </c>
      <c r="F719" s="16" t="s">
        <v>29</v>
      </c>
      <c r="G719">
        <v>27</v>
      </c>
      <c r="H719" t="s">
        <v>71</v>
      </c>
      <c r="I719" t="s">
        <v>90</v>
      </c>
      <c r="J719" t="s">
        <v>32</v>
      </c>
      <c r="K719" t="s">
        <v>33</v>
      </c>
      <c r="L719" s="15" t="str">
        <f t="shared" si="23"/>
        <v>Democratic</v>
      </c>
      <c r="M719" s="16" t="s">
        <v>85</v>
      </c>
      <c r="N719" t="s">
        <v>58</v>
      </c>
      <c r="O719" t="s">
        <v>59</v>
      </c>
      <c r="P719" t="s">
        <v>60</v>
      </c>
      <c r="Q719" t="s">
        <v>86</v>
      </c>
      <c r="R719" t="s">
        <v>38</v>
      </c>
      <c r="S719" t="s">
        <v>88</v>
      </c>
      <c r="T719" t="s">
        <v>75</v>
      </c>
      <c r="U719" t="s">
        <v>52</v>
      </c>
      <c r="V719" t="s">
        <v>41</v>
      </c>
      <c r="W719" t="s">
        <v>41</v>
      </c>
      <c r="X719" t="s">
        <v>41</v>
      </c>
      <c r="Y719" t="s">
        <v>41</v>
      </c>
      <c r="Z719" t="s">
        <v>41</v>
      </c>
      <c r="AA719" t="s">
        <v>76</v>
      </c>
      <c r="AB719" t="s">
        <v>53</v>
      </c>
    </row>
    <row r="720" spans="1:28" x14ac:dyDescent="0.35">
      <c r="A720" t="s">
        <v>141</v>
      </c>
      <c r="B720" t="s">
        <v>27</v>
      </c>
      <c r="C720" t="s">
        <v>92</v>
      </c>
      <c r="D720" t="s">
        <v>92</v>
      </c>
      <c r="E720" s="15" t="str">
        <f t="shared" si="22"/>
        <v>Yes</v>
      </c>
      <c r="F720" s="16" t="s">
        <v>29</v>
      </c>
      <c r="G720">
        <v>49</v>
      </c>
      <c r="H720" t="s">
        <v>83</v>
      </c>
      <c r="I720" t="s">
        <v>46</v>
      </c>
      <c r="J720" t="s">
        <v>47</v>
      </c>
      <c r="K720" t="s">
        <v>102</v>
      </c>
      <c r="L720" s="15" t="str">
        <f t="shared" si="23"/>
        <v>Democratic</v>
      </c>
      <c r="M720" s="16" t="s">
        <v>29</v>
      </c>
      <c r="N720" t="s">
        <v>58</v>
      </c>
      <c r="O720" t="s">
        <v>59</v>
      </c>
      <c r="P720" t="s">
        <v>60</v>
      </c>
      <c r="Q720" t="s">
        <v>115</v>
      </c>
      <c r="R720" t="s">
        <v>87</v>
      </c>
      <c r="S720" t="s">
        <v>39</v>
      </c>
      <c r="T720" t="s">
        <v>75</v>
      </c>
      <c r="U720" t="s">
        <v>68</v>
      </c>
      <c r="V720" t="s">
        <v>41</v>
      </c>
      <c r="W720" t="s">
        <v>41</v>
      </c>
      <c r="X720" t="s">
        <v>41</v>
      </c>
      <c r="Y720" t="s">
        <v>41</v>
      </c>
      <c r="Z720" t="s">
        <v>76</v>
      </c>
      <c r="AA720" t="s">
        <v>41</v>
      </c>
      <c r="AB720" t="s">
        <v>69</v>
      </c>
    </row>
    <row r="721" spans="1:28" x14ac:dyDescent="0.35">
      <c r="A721" t="s">
        <v>89</v>
      </c>
      <c r="B721" t="s">
        <v>27</v>
      </c>
      <c r="C721" t="s">
        <v>28</v>
      </c>
      <c r="D721" t="s">
        <v>28</v>
      </c>
      <c r="E721" s="15" t="str">
        <f t="shared" si="22"/>
        <v>Yes</v>
      </c>
      <c r="F721" s="16" t="s">
        <v>29</v>
      </c>
      <c r="G721">
        <v>57</v>
      </c>
      <c r="H721" t="s">
        <v>45</v>
      </c>
      <c r="I721" t="s">
        <v>57</v>
      </c>
      <c r="J721" t="s">
        <v>47</v>
      </c>
      <c r="K721" t="s">
        <v>48</v>
      </c>
      <c r="L721" s="15" t="str">
        <f t="shared" si="23"/>
        <v>Democratic</v>
      </c>
      <c r="M721" s="16" t="s">
        <v>29</v>
      </c>
      <c r="N721" t="s">
        <v>34</v>
      </c>
      <c r="O721" t="s">
        <v>35</v>
      </c>
      <c r="P721" t="s">
        <v>36</v>
      </c>
      <c r="Q721" t="s">
        <v>115</v>
      </c>
      <c r="R721" t="s">
        <v>38</v>
      </c>
      <c r="S721" t="s">
        <v>39</v>
      </c>
      <c r="T721" t="s">
        <v>39</v>
      </c>
      <c r="U721" t="s">
        <v>52</v>
      </c>
      <c r="V721" t="s">
        <v>41</v>
      </c>
      <c r="W721" t="s">
        <v>76</v>
      </c>
      <c r="X721" t="s">
        <v>41</v>
      </c>
      <c r="Y721" t="s">
        <v>41</v>
      </c>
      <c r="Z721" t="s">
        <v>41</v>
      </c>
      <c r="AA721" t="s">
        <v>41</v>
      </c>
      <c r="AB721" t="s">
        <v>42</v>
      </c>
    </row>
    <row r="722" spans="1:28" x14ac:dyDescent="0.35">
      <c r="A722" t="s">
        <v>141</v>
      </c>
      <c r="B722" t="s">
        <v>123</v>
      </c>
      <c r="C722" t="s">
        <v>28</v>
      </c>
      <c r="D722" t="s">
        <v>28</v>
      </c>
      <c r="E722" s="15" t="str">
        <f t="shared" si="22"/>
        <v>Yes</v>
      </c>
      <c r="F722" s="16" t="s">
        <v>29</v>
      </c>
      <c r="G722">
        <v>26</v>
      </c>
      <c r="H722" t="s">
        <v>45</v>
      </c>
      <c r="I722" t="s">
        <v>57</v>
      </c>
      <c r="J722" t="s">
        <v>32</v>
      </c>
      <c r="K722" t="s">
        <v>33</v>
      </c>
      <c r="L722" s="15" t="str">
        <f t="shared" si="23"/>
        <v>Democratic</v>
      </c>
      <c r="M722" s="16" t="s">
        <v>29</v>
      </c>
      <c r="N722" t="s">
        <v>58</v>
      </c>
      <c r="O722" t="s">
        <v>35</v>
      </c>
      <c r="P722" t="s">
        <v>125</v>
      </c>
      <c r="Q722" t="s">
        <v>74</v>
      </c>
      <c r="R722" t="s">
        <v>67</v>
      </c>
      <c r="S722" t="s">
        <v>39</v>
      </c>
      <c r="T722" t="s">
        <v>39</v>
      </c>
      <c r="U722" t="s">
        <v>97</v>
      </c>
      <c r="V722" t="s">
        <v>41</v>
      </c>
      <c r="W722" t="s">
        <v>41</v>
      </c>
      <c r="X722" t="s">
        <v>41</v>
      </c>
      <c r="Y722" t="s">
        <v>41</v>
      </c>
      <c r="Z722" t="s">
        <v>41</v>
      </c>
      <c r="AA722" t="s">
        <v>41</v>
      </c>
      <c r="AB722" t="s">
        <v>69</v>
      </c>
    </row>
    <row r="723" spans="1:28" x14ac:dyDescent="0.35">
      <c r="A723" t="s">
        <v>89</v>
      </c>
      <c r="B723" t="s">
        <v>150</v>
      </c>
      <c r="C723" t="s">
        <v>44</v>
      </c>
      <c r="D723" t="s">
        <v>28</v>
      </c>
      <c r="E723" s="15" t="str">
        <f t="shared" si="22"/>
        <v>Yes</v>
      </c>
      <c r="F723" s="16" t="s">
        <v>32</v>
      </c>
      <c r="G723">
        <v>36</v>
      </c>
      <c r="H723" t="s">
        <v>45</v>
      </c>
      <c r="I723" t="s">
        <v>136</v>
      </c>
      <c r="J723" t="s">
        <v>32</v>
      </c>
      <c r="K723" t="s">
        <v>33</v>
      </c>
      <c r="L723" s="15" t="str">
        <f t="shared" si="23"/>
        <v>Republican</v>
      </c>
      <c r="M723" s="16" t="s">
        <v>72</v>
      </c>
      <c r="N723" t="s">
        <v>58</v>
      </c>
      <c r="O723" t="s">
        <v>59</v>
      </c>
      <c r="P723" t="s">
        <v>77</v>
      </c>
      <c r="Q723" t="s">
        <v>115</v>
      </c>
      <c r="R723" t="s">
        <v>51</v>
      </c>
      <c r="S723" t="s">
        <v>39</v>
      </c>
      <c r="T723" t="s">
        <v>39</v>
      </c>
      <c r="U723" t="s">
        <v>52</v>
      </c>
      <c r="V723" t="s">
        <v>41</v>
      </c>
      <c r="W723" t="s">
        <v>76</v>
      </c>
      <c r="X723" t="s">
        <v>41</v>
      </c>
      <c r="Y723" t="s">
        <v>41</v>
      </c>
      <c r="Z723" t="s">
        <v>41</v>
      </c>
      <c r="AA723" t="s">
        <v>41</v>
      </c>
      <c r="AB723" t="s">
        <v>42</v>
      </c>
    </row>
    <row r="724" spans="1:28" x14ac:dyDescent="0.35">
      <c r="A724" t="s">
        <v>166</v>
      </c>
      <c r="B724" t="s">
        <v>101</v>
      </c>
      <c r="C724" t="s">
        <v>81</v>
      </c>
      <c r="D724" t="s">
        <v>81</v>
      </c>
      <c r="E724" s="15" t="str">
        <f t="shared" si="22"/>
        <v>Yes</v>
      </c>
      <c r="F724" s="16" t="s">
        <v>29</v>
      </c>
      <c r="G724">
        <v>47</v>
      </c>
      <c r="H724" t="s">
        <v>83</v>
      </c>
      <c r="I724" t="s">
        <v>98</v>
      </c>
      <c r="J724" t="s">
        <v>47</v>
      </c>
      <c r="K724" t="s">
        <v>48</v>
      </c>
      <c r="L724" s="15" t="str">
        <f t="shared" si="23"/>
        <v>Democratic</v>
      </c>
      <c r="M724" s="16" t="s">
        <v>29</v>
      </c>
      <c r="N724" t="s">
        <v>34</v>
      </c>
      <c r="O724" t="s">
        <v>35</v>
      </c>
      <c r="P724" t="s">
        <v>73</v>
      </c>
      <c r="Q724" t="s">
        <v>86</v>
      </c>
      <c r="R724" t="s">
        <v>37</v>
      </c>
      <c r="S724" t="s">
        <v>88</v>
      </c>
      <c r="T724" t="s">
        <v>75</v>
      </c>
      <c r="U724" t="s">
        <v>52</v>
      </c>
      <c r="V724" t="s">
        <v>41</v>
      </c>
      <c r="W724" t="s">
        <v>41</v>
      </c>
      <c r="X724" t="s">
        <v>37</v>
      </c>
      <c r="Y724" t="s">
        <v>41</v>
      </c>
      <c r="Z724" t="s">
        <v>41</v>
      </c>
      <c r="AA724" t="s">
        <v>41</v>
      </c>
      <c r="AB724" t="s">
        <v>53</v>
      </c>
    </row>
    <row r="725" spans="1:28" x14ac:dyDescent="0.35">
      <c r="A725" t="s">
        <v>63</v>
      </c>
      <c r="B725" t="s">
        <v>101</v>
      </c>
      <c r="C725" t="s">
        <v>56</v>
      </c>
      <c r="D725" t="s">
        <v>81</v>
      </c>
      <c r="E725" s="15" t="str">
        <f t="shared" si="22"/>
        <v>Yes</v>
      </c>
      <c r="F725" s="16" t="s">
        <v>32</v>
      </c>
      <c r="G725">
        <v>50</v>
      </c>
      <c r="H725" t="s">
        <v>45</v>
      </c>
      <c r="I725" t="s">
        <v>98</v>
      </c>
      <c r="J725" t="s">
        <v>47</v>
      </c>
      <c r="K725" t="s">
        <v>102</v>
      </c>
      <c r="L725" s="15" t="str">
        <f t="shared" si="23"/>
        <v>Democratic</v>
      </c>
      <c r="M725" s="16" t="s">
        <v>29</v>
      </c>
      <c r="N725" t="s">
        <v>78</v>
      </c>
      <c r="O725" t="s">
        <v>35</v>
      </c>
      <c r="P725" t="s">
        <v>73</v>
      </c>
      <c r="Q725" t="s">
        <v>86</v>
      </c>
      <c r="R725" t="s">
        <v>38</v>
      </c>
      <c r="S725" t="s">
        <v>88</v>
      </c>
      <c r="T725" t="s">
        <v>75</v>
      </c>
      <c r="U725" t="s">
        <v>40</v>
      </c>
      <c r="V725" t="s">
        <v>76</v>
      </c>
      <c r="W725" t="s">
        <v>76</v>
      </c>
      <c r="X725" t="s">
        <v>41</v>
      </c>
      <c r="Y725" t="s">
        <v>41</v>
      </c>
      <c r="Z725" t="s">
        <v>41</v>
      </c>
      <c r="AA725" t="s">
        <v>41</v>
      </c>
      <c r="AB725" t="s">
        <v>53</v>
      </c>
    </row>
    <row r="726" spans="1:28" x14ac:dyDescent="0.35">
      <c r="A726" t="s">
        <v>141</v>
      </c>
      <c r="B726" t="s">
        <v>27</v>
      </c>
      <c r="C726" t="s">
        <v>130</v>
      </c>
      <c r="D726" t="s">
        <v>28</v>
      </c>
      <c r="E726" s="15" t="str">
        <f t="shared" si="22"/>
        <v>Yes</v>
      </c>
      <c r="F726" s="16" t="s">
        <v>32</v>
      </c>
      <c r="G726">
        <v>46</v>
      </c>
      <c r="H726" t="s">
        <v>170</v>
      </c>
      <c r="I726" t="s">
        <v>65</v>
      </c>
      <c r="J726" t="s">
        <v>32</v>
      </c>
      <c r="K726" t="s">
        <v>137</v>
      </c>
      <c r="L726" s="15" t="str">
        <f t="shared" si="23"/>
        <v>DK/Refused</v>
      </c>
      <c r="M726" s="16" t="s">
        <v>37</v>
      </c>
      <c r="N726" t="s">
        <v>58</v>
      </c>
      <c r="O726" t="s">
        <v>59</v>
      </c>
      <c r="P726" t="s">
        <v>60</v>
      </c>
      <c r="Q726" t="s">
        <v>37</v>
      </c>
      <c r="R726" t="s">
        <v>51</v>
      </c>
      <c r="S726" t="s">
        <v>88</v>
      </c>
      <c r="T726" t="s">
        <v>75</v>
      </c>
      <c r="U726" t="s">
        <v>40</v>
      </c>
      <c r="V726" t="s">
        <v>76</v>
      </c>
      <c r="W726" t="s">
        <v>41</v>
      </c>
      <c r="X726" t="s">
        <v>41</v>
      </c>
      <c r="Y726" t="s">
        <v>41</v>
      </c>
      <c r="Z726" t="s">
        <v>41</v>
      </c>
      <c r="AA726" t="s">
        <v>41</v>
      </c>
      <c r="AB726" t="s">
        <v>53</v>
      </c>
    </row>
    <row r="727" spans="1:28" x14ac:dyDescent="0.35">
      <c r="A727" t="s">
        <v>147</v>
      </c>
      <c r="B727" t="s">
        <v>27</v>
      </c>
      <c r="C727" t="s">
        <v>28</v>
      </c>
      <c r="D727" t="s">
        <v>28</v>
      </c>
      <c r="E727" s="15" t="str">
        <f t="shared" si="22"/>
        <v>Yes</v>
      </c>
      <c r="F727" s="16" t="s">
        <v>29</v>
      </c>
      <c r="G727">
        <v>65</v>
      </c>
      <c r="H727" t="s">
        <v>106</v>
      </c>
      <c r="I727" t="s">
        <v>57</v>
      </c>
      <c r="J727" t="s">
        <v>47</v>
      </c>
      <c r="K727" t="s">
        <v>48</v>
      </c>
      <c r="L727" s="15" t="str">
        <f t="shared" si="23"/>
        <v>Democratic</v>
      </c>
      <c r="M727" s="16" t="s">
        <v>29</v>
      </c>
      <c r="N727" t="s">
        <v>34</v>
      </c>
      <c r="O727" t="s">
        <v>35</v>
      </c>
      <c r="P727" t="s">
        <v>95</v>
      </c>
      <c r="Q727" t="s">
        <v>86</v>
      </c>
      <c r="R727" t="s">
        <v>38</v>
      </c>
      <c r="S727" t="s">
        <v>88</v>
      </c>
      <c r="T727" t="s">
        <v>75</v>
      </c>
      <c r="U727" t="s">
        <v>40</v>
      </c>
      <c r="V727" t="s">
        <v>41</v>
      </c>
      <c r="W727" t="s">
        <v>41</v>
      </c>
      <c r="X727" t="s">
        <v>41</v>
      </c>
      <c r="Y727" t="s">
        <v>41</v>
      </c>
      <c r="Z727" t="s">
        <v>41</v>
      </c>
      <c r="AA727" t="s">
        <v>41</v>
      </c>
      <c r="AB727" t="s">
        <v>69</v>
      </c>
    </row>
    <row r="728" spans="1:28" x14ac:dyDescent="0.35">
      <c r="A728" t="s">
        <v>89</v>
      </c>
      <c r="B728" t="s">
        <v>64</v>
      </c>
      <c r="C728" t="s">
        <v>44</v>
      </c>
      <c r="D728" t="s">
        <v>92</v>
      </c>
      <c r="E728" s="15" t="str">
        <f t="shared" si="22"/>
        <v>No</v>
      </c>
      <c r="F728" s="16" t="s">
        <v>47</v>
      </c>
      <c r="G728">
        <v>19</v>
      </c>
      <c r="H728" t="s">
        <v>30</v>
      </c>
      <c r="I728" t="s">
        <v>57</v>
      </c>
      <c r="J728" t="s">
        <v>47</v>
      </c>
      <c r="K728" t="s">
        <v>48</v>
      </c>
      <c r="L728" s="15" t="str">
        <f t="shared" si="23"/>
        <v>Democratic</v>
      </c>
      <c r="M728" s="16" t="s">
        <v>29</v>
      </c>
      <c r="N728" t="s">
        <v>78</v>
      </c>
      <c r="O728" t="s">
        <v>59</v>
      </c>
      <c r="P728" t="s">
        <v>95</v>
      </c>
      <c r="Q728" t="s">
        <v>74</v>
      </c>
      <c r="R728" t="s">
        <v>51</v>
      </c>
      <c r="S728" t="s">
        <v>88</v>
      </c>
      <c r="T728" t="s">
        <v>75</v>
      </c>
      <c r="U728" t="s">
        <v>97</v>
      </c>
      <c r="V728" t="s">
        <v>41</v>
      </c>
      <c r="W728" t="s">
        <v>76</v>
      </c>
      <c r="X728" t="s">
        <v>76</v>
      </c>
      <c r="Y728" t="s">
        <v>41</v>
      </c>
      <c r="Z728" t="s">
        <v>41</v>
      </c>
      <c r="AA728" t="s">
        <v>41</v>
      </c>
      <c r="AB728" t="s">
        <v>69</v>
      </c>
    </row>
    <row r="729" spans="1:28" x14ac:dyDescent="0.35">
      <c r="A729" t="s">
        <v>82</v>
      </c>
      <c r="B729" t="s">
        <v>27</v>
      </c>
      <c r="C729" t="s">
        <v>92</v>
      </c>
      <c r="D729" t="s">
        <v>28</v>
      </c>
      <c r="E729" s="15" t="str">
        <f t="shared" si="22"/>
        <v>Yes</v>
      </c>
      <c r="F729" s="16" t="s">
        <v>32</v>
      </c>
      <c r="G729">
        <v>39</v>
      </c>
      <c r="H729" t="s">
        <v>45</v>
      </c>
      <c r="I729" t="s">
        <v>90</v>
      </c>
      <c r="J729" t="s">
        <v>47</v>
      </c>
      <c r="K729" t="s">
        <v>48</v>
      </c>
      <c r="L729" s="15" t="str">
        <f t="shared" si="23"/>
        <v>Democratic</v>
      </c>
      <c r="M729" s="16" t="s">
        <v>29</v>
      </c>
      <c r="N729" t="s">
        <v>78</v>
      </c>
      <c r="O729" t="s">
        <v>35</v>
      </c>
      <c r="P729" t="s">
        <v>73</v>
      </c>
      <c r="Q729" t="s">
        <v>61</v>
      </c>
      <c r="R729" t="s">
        <v>51</v>
      </c>
      <c r="S729" t="s">
        <v>39</v>
      </c>
      <c r="T729" t="s">
        <v>39</v>
      </c>
      <c r="U729" t="s">
        <v>40</v>
      </c>
      <c r="V729" t="s">
        <v>41</v>
      </c>
      <c r="W729" t="s">
        <v>41</v>
      </c>
      <c r="X729" t="s">
        <v>41</v>
      </c>
      <c r="Y729" t="s">
        <v>41</v>
      </c>
      <c r="Z729" t="s">
        <v>41</v>
      </c>
      <c r="AA729" t="s">
        <v>41</v>
      </c>
      <c r="AB729" t="s">
        <v>69</v>
      </c>
    </row>
    <row r="730" spans="1:28" x14ac:dyDescent="0.35">
      <c r="A730" t="s">
        <v>82</v>
      </c>
      <c r="B730" t="s">
        <v>27</v>
      </c>
      <c r="C730" t="s">
        <v>44</v>
      </c>
      <c r="D730" t="s">
        <v>44</v>
      </c>
      <c r="E730" s="15" t="str">
        <f t="shared" si="22"/>
        <v>Yes</v>
      </c>
      <c r="F730" s="16" t="s">
        <v>29</v>
      </c>
      <c r="G730">
        <v>45</v>
      </c>
      <c r="H730" t="s">
        <v>45</v>
      </c>
      <c r="I730" t="s">
        <v>129</v>
      </c>
      <c r="J730" t="s">
        <v>47</v>
      </c>
      <c r="K730" t="s">
        <v>48</v>
      </c>
      <c r="L730" s="15" t="str">
        <f t="shared" si="23"/>
        <v>Neither/Other (DO NOT READ)</v>
      </c>
      <c r="M730" s="16" t="s">
        <v>103</v>
      </c>
      <c r="N730" t="s">
        <v>78</v>
      </c>
      <c r="O730" t="s">
        <v>35</v>
      </c>
      <c r="P730" t="s">
        <v>125</v>
      </c>
      <c r="Q730" t="s">
        <v>61</v>
      </c>
      <c r="R730" t="s">
        <v>51</v>
      </c>
      <c r="S730" t="s">
        <v>88</v>
      </c>
      <c r="T730" t="s">
        <v>39</v>
      </c>
      <c r="U730" t="s">
        <v>97</v>
      </c>
      <c r="V730" t="s">
        <v>76</v>
      </c>
      <c r="W730" t="s">
        <v>76</v>
      </c>
      <c r="X730" t="s">
        <v>76</v>
      </c>
      <c r="Y730" t="s">
        <v>76</v>
      </c>
      <c r="Z730" t="s">
        <v>76</v>
      </c>
      <c r="AA730" t="s">
        <v>76</v>
      </c>
      <c r="AB730" t="s">
        <v>42</v>
      </c>
    </row>
    <row r="731" spans="1:28" x14ac:dyDescent="0.35">
      <c r="A731" t="s">
        <v>181</v>
      </c>
      <c r="B731" t="s">
        <v>123</v>
      </c>
      <c r="C731" t="s">
        <v>28</v>
      </c>
      <c r="D731" t="s">
        <v>28</v>
      </c>
      <c r="E731" s="15" t="str">
        <f t="shared" si="22"/>
        <v>Yes</v>
      </c>
      <c r="F731" s="16" t="s">
        <v>29</v>
      </c>
      <c r="G731">
        <v>28</v>
      </c>
      <c r="H731" t="s">
        <v>45</v>
      </c>
      <c r="I731" t="s">
        <v>31</v>
      </c>
      <c r="J731" t="s">
        <v>32</v>
      </c>
      <c r="K731" t="s">
        <v>33</v>
      </c>
      <c r="L731" s="15" t="str">
        <f t="shared" si="23"/>
        <v>Democratic</v>
      </c>
      <c r="M731" s="16" t="s">
        <v>85</v>
      </c>
      <c r="N731" t="s">
        <v>58</v>
      </c>
      <c r="O731" t="s">
        <v>59</v>
      </c>
      <c r="P731" t="s">
        <v>60</v>
      </c>
      <c r="Q731" t="s">
        <v>152</v>
      </c>
      <c r="R731" t="s">
        <v>38</v>
      </c>
      <c r="S731" t="s">
        <v>39</v>
      </c>
      <c r="T731" t="s">
        <v>39</v>
      </c>
      <c r="U731" t="s">
        <v>68</v>
      </c>
      <c r="V731" t="s">
        <v>41</v>
      </c>
      <c r="W731" t="s">
        <v>41</v>
      </c>
      <c r="X731" t="s">
        <v>41</v>
      </c>
      <c r="Y731" t="s">
        <v>41</v>
      </c>
      <c r="Z731" t="s">
        <v>41</v>
      </c>
      <c r="AA731" t="s">
        <v>41</v>
      </c>
      <c r="AB731" t="s">
        <v>42</v>
      </c>
    </row>
    <row r="732" spans="1:28" x14ac:dyDescent="0.35">
      <c r="A732" t="s">
        <v>99</v>
      </c>
      <c r="B732" t="s">
        <v>27</v>
      </c>
      <c r="C732" t="s">
        <v>92</v>
      </c>
      <c r="D732" t="s">
        <v>28</v>
      </c>
      <c r="E732" s="15" t="str">
        <f t="shared" si="22"/>
        <v>Yes</v>
      </c>
      <c r="F732" s="16" t="s">
        <v>32</v>
      </c>
      <c r="G732">
        <v>32</v>
      </c>
      <c r="H732" t="s">
        <v>30</v>
      </c>
      <c r="I732" t="s">
        <v>31</v>
      </c>
      <c r="J732" t="s">
        <v>47</v>
      </c>
      <c r="K732" t="s">
        <v>48</v>
      </c>
      <c r="L732" s="15" t="str">
        <f t="shared" si="23"/>
        <v>Democratic</v>
      </c>
      <c r="M732" s="16" t="s">
        <v>29</v>
      </c>
      <c r="N732" t="s">
        <v>49</v>
      </c>
      <c r="O732" t="s">
        <v>59</v>
      </c>
      <c r="P732" t="s">
        <v>73</v>
      </c>
      <c r="Q732" t="s">
        <v>79</v>
      </c>
      <c r="R732" t="s">
        <v>38</v>
      </c>
      <c r="S732" t="s">
        <v>39</v>
      </c>
      <c r="T732" t="s">
        <v>39</v>
      </c>
      <c r="U732" t="s">
        <v>68</v>
      </c>
      <c r="V732" t="s">
        <v>41</v>
      </c>
      <c r="W732" t="s">
        <v>76</v>
      </c>
      <c r="X732" t="s">
        <v>76</v>
      </c>
      <c r="Y732" t="s">
        <v>76</v>
      </c>
      <c r="Z732" t="s">
        <v>76</v>
      </c>
      <c r="AA732" t="s">
        <v>76</v>
      </c>
      <c r="AB732" t="s">
        <v>69</v>
      </c>
    </row>
    <row r="733" spans="1:28" x14ac:dyDescent="0.35">
      <c r="A733" t="s">
        <v>179</v>
      </c>
      <c r="B733" t="s">
        <v>27</v>
      </c>
      <c r="C733" t="s">
        <v>44</v>
      </c>
      <c r="D733" t="s">
        <v>28</v>
      </c>
      <c r="E733" s="15" t="str">
        <f t="shared" si="22"/>
        <v>Yes</v>
      </c>
      <c r="F733" s="16" t="s">
        <v>32</v>
      </c>
      <c r="G733">
        <v>38</v>
      </c>
      <c r="H733" t="s">
        <v>106</v>
      </c>
      <c r="I733" t="s">
        <v>31</v>
      </c>
      <c r="J733" t="s">
        <v>47</v>
      </c>
      <c r="K733" t="s">
        <v>48</v>
      </c>
      <c r="L733" s="15" t="str">
        <f t="shared" si="23"/>
        <v>Republican</v>
      </c>
      <c r="M733" s="16" t="s">
        <v>72</v>
      </c>
      <c r="N733" t="s">
        <v>49</v>
      </c>
      <c r="O733" t="s">
        <v>59</v>
      </c>
      <c r="P733" t="s">
        <v>36</v>
      </c>
      <c r="Q733" t="s">
        <v>74</v>
      </c>
      <c r="R733" t="s">
        <v>51</v>
      </c>
      <c r="S733" t="s">
        <v>88</v>
      </c>
      <c r="T733" t="s">
        <v>39</v>
      </c>
      <c r="U733" t="s">
        <v>52</v>
      </c>
      <c r="V733" t="s">
        <v>41</v>
      </c>
      <c r="W733" t="s">
        <v>41</v>
      </c>
      <c r="X733" t="s">
        <v>41</v>
      </c>
      <c r="Y733" t="s">
        <v>41</v>
      </c>
      <c r="Z733" t="s">
        <v>41</v>
      </c>
      <c r="AA733" t="s">
        <v>41</v>
      </c>
      <c r="AB733" t="s">
        <v>42</v>
      </c>
    </row>
    <row r="734" spans="1:28" x14ac:dyDescent="0.35">
      <c r="A734" t="s">
        <v>141</v>
      </c>
      <c r="B734" t="s">
        <v>27</v>
      </c>
      <c r="C734" t="s">
        <v>28</v>
      </c>
      <c r="D734" t="s">
        <v>28</v>
      </c>
      <c r="E734" s="15" t="str">
        <f t="shared" si="22"/>
        <v>Yes</v>
      </c>
      <c r="F734" s="16" t="s">
        <v>29</v>
      </c>
      <c r="G734">
        <v>50</v>
      </c>
      <c r="H734" t="s">
        <v>114</v>
      </c>
      <c r="I734" t="s">
        <v>57</v>
      </c>
      <c r="J734" t="s">
        <v>47</v>
      </c>
      <c r="K734" t="s">
        <v>48</v>
      </c>
      <c r="L734" s="15" t="str">
        <f t="shared" si="23"/>
        <v>Democratic</v>
      </c>
      <c r="M734" s="16" t="s">
        <v>29</v>
      </c>
      <c r="N734" t="s">
        <v>78</v>
      </c>
      <c r="O734" t="s">
        <v>35</v>
      </c>
      <c r="P734" t="s">
        <v>60</v>
      </c>
      <c r="Q734" t="s">
        <v>61</v>
      </c>
      <c r="R734" t="s">
        <v>51</v>
      </c>
      <c r="S734" t="s">
        <v>88</v>
      </c>
      <c r="T734" t="s">
        <v>75</v>
      </c>
      <c r="U734" t="s">
        <v>40</v>
      </c>
      <c r="V734" t="s">
        <v>41</v>
      </c>
      <c r="W734" t="s">
        <v>76</v>
      </c>
      <c r="X734" t="s">
        <v>76</v>
      </c>
      <c r="Y734" t="s">
        <v>41</v>
      </c>
      <c r="Z734" t="s">
        <v>41</v>
      </c>
      <c r="AA734" t="s">
        <v>76</v>
      </c>
      <c r="AB734" t="s">
        <v>42</v>
      </c>
    </row>
    <row r="735" spans="1:28" x14ac:dyDescent="0.35">
      <c r="A735" t="s">
        <v>169</v>
      </c>
      <c r="B735" t="s">
        <v>27</v>
      </c>
      <c r="C735" t="s">
        <v>28</v>
      </c>
      <c r="D735" t="s">
        <v>28</v>
      </c>
      <c r="E735" s="15" t="str">
        <f t="shared" si="22"/>
        <v>Yes</v>
      </c>
      <c r="F735" s="16" t="s">
        <v>29</v>
      </c>
      <c r="G735">
        <v>47</v>
      </c>
      <c r="H735" t="s">
        <v>45</v>
      </c>
      <c r="I735" t="s">
        <v>98</v>
      </c>
      <c r="J735" t="s">
        <v>47</v>
      </c>
      <c r="K735" t="s">
        <v>48</v>
      </c>
      <c r="L735" s="15" t="str">
        <f t="shared" si="23"/>
        <v>Democratic</v>
      </c>
      <c r="M735" s="16" t="s">
        <v>29</v>
      </c>
      <c r="N735" t="s">
        <v>66</v>
      </c>
      <c r="O735" t="s">
        <v>59</v>
      </c>
      <c r="P735" t="s">
        <v>111</v>
      </c>
      <c r="Q735" t="s">
        <v>61</v>
      </c>
      <c r="R735" t="s">
        <v>51</v>
      </c>
      <c r="S735" t="s">
        <v>39</v>
      </c>
      <c r="T735" t="s">
        <v>75</v>
      </c>
      <c r="U735" t="s">
        <v>97</v>
      </c>
      <c r="V735" t="s">
        <v>76</v>
      </c>
      <c r="W735" t="s">
        <v>41</v>
      </c>
      <c r="X735" t="s">
        <v>41</v>
      </c>
      <c r="Y735" t="s">
        <v>41</v>
      </c>
      <c r="Z735" t="s">
        <v>41</v>
      </c>
      <c r="AA735" t="s">
        <v>41</v>
      </c>
      <c r="AB735" t="s">
        <v>42</v>
      </c>
    </row>
    <row r="736" spans="1:28" x14ac:dyDescent="0.35">
      <c r="A736" t="s">
        <v>174</v>
      </c>
      <c r="B736" t="s">
        <v>27</v>
      </c>
      <c r="C736" t="s">
        <v>28</v>
      </c>
      <c r="D736" t="s">
        <v>28</v>
      </c>
      <c r="E736" s="15" t="str">
        <f t="shared" si="22"/>
        <v>Yes</v>
      </c>
      <c r="F736" s="16" t="s">
        <v>29</v>
      </c>
      <c r="G736">
        <v>38</v>
      </c>
      <c r="H736" t="s">
        <v>30</v>
      </c>
      <c r="I736" t="s">
        <v>65</v>
      </c>
      <c r="J736" t="s">
        <v>47</v>
      </c>
      <c r="K736" t="s">
        <v>48</v>
      </c>
      <c r="L736" s="15" t="str">
        <f t="shared" si="23"/>
        <v>Democratic</v>
      </c>
      <c r="M736" s="16" t="s">
        <v>29</v>
      </c>
      <c r="N736" t="s">
        <v>78</v>
      </c>
      <c r="O736" t="s">
        <v>35</v>
      </c>
      <c r="P736" t="s">
        <v>73</v>
      </c>
      <c r="Q736" t="s">
        <v>86</v>
      </c>
      <c r="R736" t="s">
        <v>87</v>
      </c>
      <c r="S736" t="s">
        <v>39</v>
      </c>
      <c r="T736" t="s">
        <v>39</v>
      </c>
      <c r="U736" t="s">
        <v>52</v>
      </c>
      <c r="V736" t="s">
        <v>41</v>
      </c>
      <c r="W736" t="s">
        <v>76</v>
      </c>
      <c r="X736" t="s">
        <v>76</v>
      </c>
      <c r="Y736" t="s">
        <v>41</v>
      </c>
      <c r="Z736" t="s">
        <v>41</v>
      </c>
      <c r="AA736" t="s">
        <v>76</v>
      </c>
      <c r="AB736" t="s">
        <v>42</v>
      </c>
    </row>
    <row r="737" spans="1:28" x14ac:dyDescent="0.35">
      <c r="A737" t="s">
        <v>143</v>
      </c>
      <c r="B737" t="s">
        <v>27</v>
      </c>
      <c r="C737" t="s">
        <v>56</v>
      </c>
      <c r="D737" t="s">
        <v>56</v>
      </c>
      <c r="E737" s="15" t="str">
        <f t="shared" si="22"/>
        <v>Yes</v>
      </c>
      <c r="F737" s="16" t="s">
        <v>29</v>
      </c>
      <c r="G737">
        <v>40</v>
      </c>
      <c r="H737" t="s">
        <v>30</v>
      </c>
      <c r="I737" t="s">
        <v>57</v>
      </c>
      <c r="J737" t="s">
        <v>47</v>
      </c>
      <c r="K737" t="s">
        <v>48</v>
      </c>
      <c r="L737" s="15" t="str">
        <f t="shared" si="23"/>
        <v>Democratic</v>
      </c>
      <c r="M737" s="16" t="s">
        <v>29</v>
      </c>
      <c r="N737" t="s">
        <v>58</v>
      </c>
      <c r="O737" t="s">
        <v>59</v>
      </c>
      <c r="P737" t="s">
        <v>36</v>
      </c>
      <c r="Q737" t="s">
        <v>61</v>
      </c>
      <c r="R737" t="s">
        <v>51</v>
      </c>
      <c r="S737" t="s">
        <v>39</v>
      </c>
      <c r="T737" t="s">
        <v>39</v>
      </c>
      <c r="U737" t="s">
        <v>52</v>
      </c>
      <c r="V737" t="s">
        <v>41</v>
      </c>
      <c r="W737" t="s">
        <v>76</v>
      </c>
      <c r="X737" t="s">
        <v>76</v>
      </c>
      <c r="Y737" t="s">
        <v>41</v>
      </c>
      <c r="Z737" t="s">
        <v>41</v>
      </c>
      <c r="AA737" t="s">
        <v>41</v>
      </c>
      <c r="AB737" t="s">
        <v>42</v>
      </c>
    </row>
    <row r="738" spans="1:28" x14ac:dyDescent="0.35">
      <c r="A738" t="s">
        <v>89</v>
      </c>
      <c r="B738" t="s">
        <v>27</v>
      </c>
      <c r="C738" t="s">
        <v>130</v>
      </c>
      <c r="D738" t="s">
        <v>56</v>
      </c>
      <c r="E738" s="15" t="str">
        <f t="shared" si="22"/>
        <v>Yes</v>
      </c>
      <c r="F738" s="16" t="s">
        <v>32</v>
      </c>
      <c r="G738">
        <v>40</v>
      </c>
      <c r="H738" t="s">
        <v>45</v>
      </c>
      <c r="I738" t="s">
        <v>121</v>
      </c>
      <c r="J738" t="s">
        <v>47</v>
      </c>
      <c r="K738" t="s">
        <v>48</v>
      </c>
      <c r="L738" s="15" t="str">
        <f t="shared" si="23"/>
        <v>Democratic</v>
      </c>
      <c r="M738" s="16" t="s">
        <v>29</v>
      </c>
      <c r="N738" t="s">
        <v>34</v>
      </c>
      <c r="O738" t="s">
        <v>59</v>
      </c>
      <c r="P738" t="s">
        <v>36</v>
      </c>
      <c r="Q738" t="s">
        <v>37</v>
      </c>
      <c r="R738" t="s">
        <v>37</v>
      </c>
      <c r="S738" t="s">
        <v>39</v>
      </c>
      <c r="T738" t="s">
        <v>75</v>
      </c>
      <c r="U738" t="s">
        <v>40</v>
      </c>
      <c r="V738" t="s">
        <v>41</v>
      </c>
      <c r="W738" t="s">
        <v>37</v>
      </c>
      <c r="X738" t="s">
        <v>37</v>
      </c>
      <c r="Y738" t="s">
        <v>37</v>
      </c>
      <c r="Z738" t="s">
        <v>41</v>
      </c>
      <c r="AA738" t="s">
        <v>41</v>
      </c>
      <c r="AB738" t="s">
        <v>69</v>
      </c>
    </row>
    <row r="739" spans="1:28" x14ac:dyDescent="0.35">
      <c r="A739" t="s">
        <v>99</v>
      </c>
      <c r="B739" t="s">
        <v>27</v>
      </c>
      <c r="C739" t="s">
        <v>56</v>
      </c>
      <c r="D739" t="s">
        <v>28</v>
      </c>
      <c r="E739" s="15" t="str">
        <f t="shared" si="22"/>
        <v>Yes</v>
      </c>
      <c r="F739" s="16" t="s">
        <v>32</v>
      </c>
      <c r="G739">
        <v>64</v>
      </c>
      <c r="H739" t="s">
        <v>45</v>
      </c>
      <c r="I739" t="s">
        <v>121</v>
      </c>
      <c r="J739" t="s">
        <v>47</v>
      </c>
      <c r="K739" t="s">
        <v>48</v>
      </c>
      <c r="L739" s="15" t="str">
        <f t="shared" si="23"/>
        <v>Republican</v>
      </c>
      <c r="M739" s="16" t="s">
        <v>72</v>
      </c>
      <c r="N739" t="s">
        <v>78</v>
      </c>
      <c r="O739" t="s">
        <v>35</v>
      </c>
      <c r="P739" t="s">
        <v>60</v>
      </c>
      <c r="Q739" t="s">
        <v>91</v>
      </c>
      <c r="R739" t="s">
        <v>87</v>
      </c>
      <c r="S739" t="s">
        <v>39</v>
      </c>
      <c r="T739" t="s">
        <v>39</v>
      </c>
      <c r="U739" t="s">
        <v>40</v>
      </c>
      <c r="V739" t="s">
        <v>41</v>
      </c>
      <c r="W739" t="s">
        <v>41</v>
      </c>
      <c r="X739" t="s">
        <v>41</v>
      </c>
      <c r="Y739" t="s">
        <v>41</v>
      </c>
      <c r="Z739" t="s">
        <v>41</v>
      </c>
      <c r="AA739" t="s">
        <v>41</v>
      </c>
      <c r="AB739" t="s">
        <v>53</v>
      </c>
    </row>
    <row r="740" spans="1:28" x14ac:dyDescent="0.35">
      <c r="A740" t="s">
        <v>166</v>
      </c>
      <c r="B740" t="s">
        <v>27</v>
      </c>
      <c r="C740" t="s">
        <v>28</v>
      </c>
      <c r="D740" t="s">
        <v>28</v>
      </c>
      <c r="E740" s="15" t="str">
        <f t="shared" si="22"/>
        <v>Yes</v>
      </c>
      <c r="F740" s="16" t="s">
        <v>29</v>
      </c>
      <c r="G740">
        <v>53</v>
      </c>
      <c r="H740" t="s">
        <v>71</v>
      </c>
      <c r="I740" t="s">
        <v>77</v>
      </c>
      <c r="J740" t="s">
        <v>47</v>
      </c>
      <c r="K740" t="s">
        <v>48</v>
      </c>
      <c r="L740" s="15" t="str">
        <f t="shared" si="23"/>
        <v>Democratic</v>
      </c>
      <c r="M740" s="16" t="s">
        <v>29</v>
      </c>
      <c r="N740" t="s">
        <v>78</v>
      </c>
      <c r="O740" t="s">
        <v>35</v>
      </c>
      <c r="P740" t="s">
        <v>60</v>
      </c>
      <c r="Q740" t="s">
        <v>117</v>
      </c>
      <c r="R740" t="s">
        <v>51</v>
      </c>
      <c r="S740" t="s">
        <v>39</v>
      </c>
      <c r="T740" t="s">
        <v>62</v>
      </c>
      <c r="U740" t="s">
        <v>97</v>
      </c>
      <c r="V740" t="s">
        <v>41</v>
      </c>
      <c r="W740" t="s">
        <v>76</v>
      </c>
      <c r="X740" t="s">
        <v>76</v>
      </c>
      <c r="Y740" t="s">
        <v>41</v>
      </c>
      <c r="Z740" t="s">
        <v>41</v>
      </c>
      <c r="AA740" t="s">
        <v>41</v>
      </c>
      <c r="AB740" t="s">
        <v>69</v>
      </c>
    </row>
    <row r="741" spans="1:28" x14ac:dyDescent="0.35">
      <c r="A741" t="s">
        <v>118</v>
      </c>
      <c r="B741" t="s">
        <v>101</v>
      </c>
      <c r="C741" t="s">
        <v>28</v>
      </c>
      <c r="D741" t="s">
        <v>28</v>
      </c>
      <c r="E741" s="15" t="str">
        <f t="shared" si="22"/>
        <v>Yes</v>
      </c>
      <c r="F741" s="16" t="s">
        <v>29</v>
      </c>
      <c r="G741">
        <v>59</v>
      </c>
      <c r="H741" t="s">
        <v>83</v>
      </c>
      <c r="I741" t="s">
        <v>57</v>
      </c>
      <c r="J741" t="s">
        <v>47</v>
      </c>
      <c r="K741" t="s">
        <v>48</v>
      </c>
      <c r="L741" s="15" t="str">
        <f t="shared" si="23"/>
        <v>Democratic</v>
      </c>
      <c r="M741" s="16" t="s">
        <v>29</v>
      </c>
      <c r="N741" t="s">
        <v>58</v>
      </c>
      <c r="O741" t="s">
        <v>59</v>
      </c>
      <c r="P741" t="s">
        <v>36</v>
      </c>
      <c r="Q741" t="s">
        <v>61</v>
      </c>
      <c r="R741" t="s">
        <v>51</v>
      </c>
      <c r="S741" t="s">
        <v>39</v>
      </c>
      <c r="T741" t="s">
        <v>75</v>
      </c>
      <c r="U741" t="s">
        <v>97</v>
      </c>
      <c r="V741" t="s">
        <v>41</v>
      </c>
      <c r="W741" t="s">
        <v>41</v>
      </c>
      <c r="X741" t="s">
        <v>41</v>
      </c>
      <c r="Y741" t="s">
        <v>41</v>
      </c>
      <c r="Z741" t="s">
        <v>41</v>
      </c>
      <c r="AA741" t="s">
        <v>41</v>
      </c>
      <c r="AB741" t="s">
        <v>53</v>
      </c>
    </row>
    <row r="742" spans="1:28" x14ac:dyDescent="0.35">
      <c r="A742" t="s">
        <v>128</v>
      </c>
      <c r="B742" t="s">
        <v>27</v>
      </c>
      <c r="C742" t="s">
        <v>28</v>
      </c>
      <c r="D742" t="s">
        <v>28</v>
      </c>
      <c r="E742" s="15" t="str">
        <f t="shared" si="22"/>
        <v>Yes</v>
      </c>
      <c r="F742" s="16" t="s">
        <v>29</v>
      </c>
      <c r="G742">
        <v>54</v>
      </c>
      <c r="H742" t="s">
        <v>45</v>
      </c>
      <c r="I742" t="s">
        <v>121</v>
      </c>
      <c r="J742" t="s">
        <v>47</v>
      </c>
      <c r="K742" t="s">
        <v>102</v>
      </c>
      <c r="L742" s="15" t="str">
        <f t="shared" si="23"/>
        <v>Neither/Other (DO NOT READ)</v>
      </c>
      <c r="M742" s="16" t="s">
        <v>103</v>
      </c>
      <c r="N742" t="s">
        <v>66</v>
      </c>
      <c r="O742" t="s">
        <v>35</v>
      </c>
      <c r="P742" t="s">
        <v>183</v>
      </c>
      <c r="Q742" t="s">
        <v>86</v>
      </c>
      <c r="R742" t="s">
        <v>51</v>
      </c>
      <c r="S742" t="s">
        <v>39</v>
      </c>
      <c r="T742" t="s">
        <v>39</v>
      </c>
      <c r="U742" t="s">
        <v>68</v>
      </c>
      <c r="V742" t="s">
        <v>41</v>
      </c>
      <c r="W742" t="s">
        <v>41</v>
      </c>
      <c r="X742" t="s">
        <v>41</v>
      </c>
      <c r="Y742" t="s">
        <v>41</v>
      </c>
      <c r="Z742" t="s">
        <v>41</v>
      </c>
      <c r="AA742" t="s">
        <v>41</v>
      </c>
      <c r="AB742" t="s">
        <v>69</v>
      </c>
    </row>
    <row r="743" spans="1:28" x14ac:dyDescent="0.35">
      <c r="A743" t="s">
        <v>100</v>
      </c>
      <c r="B743" t="s">
        <v>123</v>
      </c>
      <c r="C743" t="s">
        <v>56</v>
      </c>
      <c r="D743" t="s">
        <v>28</v>
      </c>
      <c r="E743" s="15" t="str">
        <f t="shared" si="22"/>
        <v>Yes</v>
      </c>
      <c r="F743" s="16" t="s">
        <v>32</v>
      </c>
      <c r="G743">
        <v>32</v>
      </c>
      <c r="H743" t="s">
        <v>71</v>
      </c>
      <c r="I743" t="s">
        <v>90</v>
      </c>
      <c r="J743" t="s">
        <v>47</v>
      </c>
      <c r="K743" t="s">
        <v>122</v>
      </c>
      <c r="L743" s="15" t="str">
        <f t="shared" si="23"/>
        <v>Republican</v>
      </c>
      <c r="M743" s="16" t="s">
        <v>72</v>
      </c>
      <c r="N743" t="s">
        <v>78</v>
      </c>
      <c r="O743" t="s">
        <v>35</v>
      </c>
      <c r="P743" t="s">
        <v>125</v>
      </c>
      <c r="Q743" t="s">
        <v>96</v>
      </c>
      <c r="R743" t="s">
        <v>87</v>
      </c>
      <c r="S743" t="s">
        <v>39</v>
      </c>
      <c r="T743" t="s">
        <v>62</v>
      </c>
      <c r="U743" t="s">
        <v>40</v>
      </c>
      <c r="V743" t="s">
        <v>41</v>
      </c>
      <c r="W743" t="s">
        <v>76</v>
      </c>
      <c r="X743" t="s">
        <v>76</v>
      </c>
      <c r="Y743" t="s">
        <v>76</v>
      </c>
      <c r="Z743" t="s">
        <v>41</v>
      </c>
      <c r="AA743" t="s">
        <v>76</v>
      </c>
      <c r="AB743" t="s">
        <v>53</v>
      </c>
    </row>
    <row r="744" spans="1:28" x14ac:dyDescent="0.35">
      <c r="A744" t="s">
        <v>147</v>
      </c>
      <c r="B744" t="s">
        <v>27</v>
      </c>
      <c r="C744" t="s">
        <v>28</v>
      </c>
      <c r="D744" t="s">
        <v>28</v>
      </c>
      <c r="E744" s="15" t="str">
        <f t="shared" si="22"/>
        <v>Yes</v>
      </c>
      <c r="F744" s="16" t="s">
        <v>29</v>
      </c>
      <c r="G744">
        <v>57</v>
      </c>
      <c r="H744" t="s">
        <v>45</v>
      </c>
      <c r="I744" t="s">
        <v>31</v>
      </c>
      <c r="J744" t="s">
        <v>47</v>
      </c>
      <c r="K744" t="s">
        <v>48</v>
      </c>
      <c r="L744" s="15" t="str">
        <f t="shared" si="23"/>
        <v>Democratic</v>
      </c>
      <c r="M744" s="16" t="s">
        <v>29</v>
      </c>
      <c r="N744" t="s">
        <v>49</v>
      </c>
      <c r="O744" t="s">
        <v>59</v>
      </c>
      <c r="P744" t="s">
        <v>73</v>
      </c>
      <c r="Q744" t="s">
        <v>117</v>
      </c>
      <c r="R744" t="s">
        <v>51</v>
      </c>
      <c r="S744" t="s">
        <v>88</v>
      </c>
      <c r="T744" t="s">
        <v>75</v>
      </c>
      <c r="U744" t="s">
        <v>52</v>
      </c>
      <c r="V744" t="s">
        <v>41</v>
      </c>
      <c r="W744" t="s">
        <v>76</v>
      </c>
      <c r="X744" t="s">
        <v>76</v>
      </c>
      <c r="Y744" t="s">
        <v>41</v>
      </c>
      <c r="Z744" t="s">
        <v>41</v>
      </c>
      <c r="AA744" t="s">
        <v>41</v>
      </c>
      <c r="AB744" t="s">
        <v>69</v>
      </c>
    </row>
    <row r="745" spans="1:28" x14ac:dyDescent="0.35">
      <c r="A745" t="s">
        <v>89</v>
      </c>
      <c r="B745" t="s">
        <v>27</v>
      </c>
      <c r="C745" t="s">
        <v>56</v>
      </c>
      <c r="D745" t="s">
        <v>56</v>
      </c>
      <c r="E745" s="15" t="str">
        <f t="shared" si="22"/>
        <v>Yes</v>
      </c>
      <c r="F745" s="16" t="s">
        <v>29</v>
      </c>
      <c r="G745">
        <v>41</v>
      </c>
      <c r="H745" t="s">
        <v>45</v>
      </c>
      <c r="I745" t="s">
        <v>90</v>
      </c>
      <c r="J745" t="s">
        <v>47</v>
      </c>
      <c r="K745" t="s">
        <v>48</v>
      </c>
      <c r="L745" s="15" t="str">
        <f t="shared" si="23"/>
        <v>Democratic</v>
      </c>
      <c r="M745" s="16" t="s">
        <v>29</v>
      </c>
      <c r="N745" t="s">
        <v>49</v>
      </c>
      <c r="O745" t="s">
        <v>35</v>
      </c>
      <c r="P745" t="s">
        <v>36</v>
      </c>
      <c r="Q745" t="s">
        <v>79</v>
      </c>
      <c r="R745" t="s">
        <v>51</v>
      </c>
      <c r="S745" t="s">
        <v>39</v>
      </c>
      <c r="T745" t="s">
        <v>75</v>
      </c>
      <c r="U745" t="s">
        <v>40</v>
      </c>
      <c r="V745" t="s">
        <v>41</v>
      </c>
      <c r="W745" t="s">
        <v>41</v>
      </c>
      <c r="X745" t="s">
        <v>41</v>
      </c>
      <c r="Y745" t="s">
        <v>37</v>
      </c>
      <c r="Z745" t="s">
        <v>41</v>
      </c>
      <c r="AA745" t="s">
        <v>41</v>
      </c>
      <c r="AB745" t="s">
        <v>69</v>
      </c>
    </row>
    <row r="746" spans="1:28" x14ac:dyDescent="0.35">
      <c r="A746" t="s">
        <v>54</v>
      </c>
      <c r="B746" t="s">
        <v>101</v>
      </c>
      <c r="C746" t="s">
        <v>28</v>
      </c>
      <c r="D746" t="s">
        <v>28</v>
      </c>
      <c r="E746" s="15" t="str">
        <f t="shared" si="22"/>
        <v>Yes</v>
      </c>
      <c r="F746" s="16" t="s">
        <v>29</v>
      </c>
      <c r="G746">
        <v>56</v>
      </c>
      <c r="H746" t="s">
        <v>114</v>
      </c>
      <c r="I746" t="s">
        <v>121</v>
      </c>
      <c r="J746" t="s">
        <v>47</v>
      </c>
      <c r="K746" t="s">
        <v>48</v>
      </c>
      <c r="L746" s="15" t="str">
        <f t="shared" si="23"/>
        <v>Democratic</v>
      </c>
      <c r="M746" s="16" t="s">
        <v>29</v>
      </c>
      <c r="N746" t="s">
        <v>58</v>
      </c>
      <c r="O746" t="s">
        <v>59</v>
      </c>
      <c r="P746" t="s">
        <v>125</v>
      </c>
      <c r="Q746" t="s">
        <v>79</v>
      </c>
      <c r="R746" t="s">
        <v>67</v>
      </c>
      <c r="S746" t="s">
        <v>39</v>
      </c>
      <c r="T746" t="s">
        <v>39</v>
      </c>
      <c r="U746" t="s">
        <v>40</v>
      </c>
      <c r="V746" t="s">
        <v>41</v>
      </c>
      <c r="W746" t="s">
        <v>41</v>
      </c>
      <c r="X746" t="s">
        <v>41</v>
      </c>
      <c r="Y746" t="s">
        <v>41</v>
      </c>
      <c r="Z746" t="s">
        <v>41</v>
      </c>
      <c r="AA746" t="s">
        <v>41</v>
      </c>
      <c r="AB746" t="s">
        <v>37</v>
      </c>
    </row>
    <row r="747" spans="1:28" x14ac:dyDescent="0.35">
      <c r="A747" t="s">
        <v>118</v>
      </c>
      <c r="B747" t="s">
        <v>27</v>
      </c>
      <c r="C747" t="s">
        <v>28</v>
      </c>
      <c r="D747" t="s">
        <v>28</v>
      </c>
      <c r="E747" s="15" t="str">
        <f t="shared" si="22"/>
        <v>Yes</v>
      </c>
      <c r="F747" s="16" t="s">
        <v>29</v>
      </c>
      <c r="G747">
        <v>33</v>
      </c>
      <c r="H747" t="s">
        <v>45</v>
      </c>
      <c r="I747" t="s">
        <v>129</v>
      </c>
      <c r="J747" t="s">
        <v>47</v>
      </c>
      <c r="K747" t="s">
        <v>48</v>
      </c>
      <c r="L747" s="15" t="str">
        <f t="shared" si="23"/>
        <v>Democratic</v>
      </c>
      <c r="M747" s="16" t="s">
        <v>29</v>
      </c>
      <c r="N747" t="s">
        <v>49</v>
      </c>
      <c r="O747" t="s">
        <v>59</v>
      </c>
      <c r="P747" t="s">
        <v>36</v>
      </c>
      <c r="Q747" t="s">
        <v>61</v>
      </c>
      <c r="R747" t="s">
        <v>51</v>
      </c>
      <c r="S747" t="s">
        <v>39</v>
      </c>
      <c r="T747" t="s">
        <v>39</v>
      </c>
      <c r="U747" t="s">
        <v>40</v>
      </c>
      <c r="V747" t="s">
        <v>41</v>
      </c>
      <c r="W747" t="s">
        <v>41</v>
      </c>
      <c r="X747" t="s">
        <v>41</v>
      </c>
      <c r="Y747" t="s">
        <v>41</v>
      </c>
      <c r="Z747" t="s">
        <v>41</v>
      </c>
      <c r="AA747" t="s">
        <v>41</v>
      </c>
      <c r="AB747" t="s">
        <v>42</v>
      </c>
    </row>
    <row r="748" spans="1:28" x14ac:dyDescent="0.35">
      <c r="A748" t="s">
        <v>180</v>
      </c>
      <c r="B748" t="s">
        <v>101</v>
      </c>
      <c r="C748" t="s">
        <v>81</v>
      </c>
      <c r="D748" t="s">
        <v>81</v>
      </c>
      <c r="E748" s="15" t="str">
        <f t="shared" si="22"/>
        <v>Yes</v>
      </c>
      <c r="F748" s="16" t="s">
        <v>29</v>
      </c>
      <c r="G748">
        <v>52</v>
      </c>
      <c r="H748" t="s">
        <v>30</v>
      </c>
      <c r="I748" t="s">
        <v>121</v>
      </c>
      <c r="J748" t="s">
        <v>47</v>
      </c>
      <c r="K748" t="s">
        <v>48</v>
      </c>
      <c r="L748" s="15" t="str">
        <f t="shared" si="23"/>
        <v>Neither/Other (DO NOT READ)</v>
      </c>
      <c r="M748" s="16" t="s">
        <v>103</v>
      </c>
      <c r="N748" t="s">
        <v>66</v>
      </c>
      <c r="O748" t="s">
        <v>35</v>
      </c>
      <c r="P748" t="s">
        <v>73</v>
      </c>
      <c r="Q748" t="s">
        <v>107</v>
      </c>
      <c r="R748" t="s">
        <v>87</v>
      </c>
      <c r="S748" t="s">
        <v>39</v>
      </c>
      <c r="T748" t="s">
        <v>39</v>
      </c>
      <c r="U748" t="s">
        <v>68</v>
      </c>
      <c r="V748" t="s">
        <v>41</v>
      </c>
      <c r="W748" t="s">
        <v>41</v>
      </c>
      <c r="X748" t="s">
        <v>76</v>
      </c>
      <c r="Y748" t="s">
        <v>41</v>
      </c>
      <c r="Z748" t="s">
        <v>76</v>
      </c>
      <c r="AA748" t="s">
        <v>41</v>
      </c>
      <c r="AB748" t="s">
        <v>42</v>
      </c>
    </row>
    <row r="749" spans="1:28" x14ac:dyDescent="0.35">
      <c r="A749" t="s">
        <v>82</v>
      </c>
      <c r="B749" t="s">
        <v>123</v>
      </c>
      <c r="C749" t="s">
        <v>28</v>
      </c>
      <c r="D749" t="s">
        <v>28</v>
      </c>
      <c r="E749" s="15" t="str">
        <f t="shared" si="22"/>
        <v>Yes</v>
      </c>
      <c r="F749" s="16" t="s">
        <v>29</v>
      </c>
      <c r="G749">
        <v>27</v>
      </c>
      <c r="H749" t="s">
        <v>30</v>
      </c>
      <c r="I749" t="s">
        <v>121</v>
      </c>
      <c r="J749" t="s">
        <v>47</v>
      </c>
      <c r="K749" t="s">
        <v>102</v>
      </c>
      <c r="L749" s="15" t="str">
        <f t="shared" si="23"/>
        <v>Democratic</v>
      </c>
      <c r="M749" s="16" t="s">
        <v>85</v>
      </c>
      <c r="N749" t="s">
        <v>58</v>
      </c>
      <c r="O749" t="s">
        <v>59</v>
      </c>
      <c r="P749" t="s">
        <v>73</v>
      </c>
      <c r="Q749" t="s">
        <v>61</v>
      </c>
      <c r="R749" t="s">
        <v>38</v>
      </c>
      <c r="S749" t="s">
        <v>62</v>
      </c>
      <c r="T749" t="s">
        <v>39</v>
      </c>
      <c r="U749" t="s">
        <v>40</v>
      </c>
      <c r="V749" t="s">
        <v>41</v>
      </c>
      <c r="W749" t="s">
        <v>41</v>
      </c>
      <c r="X749" t="s">
        <v>41</v>
      </c>
      <c r="Y749" t="s">
        <v>41</v>
      </c>
      <c r="Z749" t="s">
        <v>41</v>
      </c>
      <c r="AA749" t="s">
        <v>41</v>
      </c>
      <c r="AB749" t="s">
        <v>69</v>
      </c>
    </row>
    <row r="750" spans="1:28" x14ac:dyDescent="0.35">
      <c r="A750" t="s">
        <v>112</v>
      </c>
      <c r="B750" t="s">
        <v>64</v>
      </c>
      <c r="C750" t="s">
        <v>92</v>
      </c>
      <c r="D750" t="s">
        <v>92</v>
      </c>
      <c r="E750" s="15" t="str">
        <f t="shared" si="22"/>
        <v>Yes</v>
      </c>
      <c r="F750" s="16" t="s">
        <v>29</v>
      </c>
      <c r="G750">
        <v>25</v>
      </c>
      <c r="H750" t="s">
        <v>71</v>
      </c>
      <c r="I750" t="s">
        <v>90</v>
      </c>
      <c r="J750" t="s">
        <v>47</v>
      </c>
      <c r="K750" t="s">
        <v>48</v>
      </c>
      <c r="L750" s="15" t="str">
        <f t="shared" si="23"/>
        <v>Democratic</v>
      </c>
      <c r="M750" s="16" t="s">
        <v>29</v>
      </c>
      <c r="N750" t="s">
        <v>34</v>
      </c>
      <c r="O750" t="s">
        <v>59</v>
      </c>
      <c r="P750" t="s">
        <v>95</v>
      </c>
      <c r="Q750" t="s">
        <v>79</v>
      </c>
      <c r="R750" t="s">
        <v>51</v>
      </c>
      <c r="S750" t="s">
        <v>39</v>
      </c>
      <c r="T750" t="s">
        <v>39</v>
      </c>
      <c r="U750" t="s">
        <v>52</v>
      </c>
      <c r="V750" t="s">
        <v>41</v>
      </c>
      <c r="W750" t="s">
        <v>41</v>
      </c>
      <c r="X750" t="s">
        <v>41</v>
      </c>
      <c r="Y750" t="s">
        <v>41</v>
      </c>
      <c r="Z750" t="s">
        <v>41</v>
      </c>
      <c r="AA750" t="s">
        <v>41</v>
      </c>
      <c r="AB750" t="s">
        <v>42</v>
      </c>
    </row>
    <row r="751" spans="1:28" x14ac:dyDescent="0.35">
      <c r="A751" t="s">
        <v>70</v>
      </c>
      <c r="B751" t="s">
        <v>101</v>
      </c>
      <c r="C751" t="s">
        <v>81</v>
      </c>
      <c r="D751" t="s">
        <v>81</v>
      </c>
      <c r="E751" s="15" t="str">
        <f t="shared" si="22"/>
        <v>Yes</v>
      </c>
      <c r="F751" s="16" t="s">
        <v>29</v>
      </c>
      <c r="G751">
        <v>57</v>
      </c>
      <c r="H751" t="s">
        <v>106</v>
      </c>
      <c r="I751" t="s">
        <v>136</v>
      </c>
      <c r="J751" t="s">
        <v>47</v>
      </c>
      <c r="K751" t="s">
        <v>176</v>
      </c>
      <c r="L751" s="15" t="str">
        <f t="shared" si="23"/>
        <v>Democratic</v>
      </c>
      <c r="M751" s="16" t="s">
        <v>29</v>
      </c>
      <c r="N751" t="s">
        <v>78</v>
      </c>
      <c r="O751" t="s">
        <v>59</v>
      </c>
      <c r="P751" t="s">
        <v>132</v>
      </c>
      <c r="Q751" t="s">
        <v>91</v>
      </c>
      <c r="R751" t="s">
        <v>38</v>
      </c>
      <c r="S751" t="s">
        <v>39</v>
      </c>
      <c r="T751" t="s">
        <v>39</v>
      </c>
      <c r="U751" t="s">
        <v>97</v>
      </c>
      <c r="V751" t="s">
        <v>41</v>
      </c>
      <c r="W751" t="s">
        <v>76</v>
      </c>
      <c r="X751" t="s">
        <v>76</v>
      </c>
      <c r="Y751" t="s">
        <v>41</v>
      </c>
      <c r="Z751" t="s">
        <v>41</v>
      </c>
      <c r="AA751" t="s">
        <v>41</v>
      </c>
      <c r="AB751" t="s">
        <v>53</v>
      </c>
    </row>
    <row r="752" spans="1:28" x14ac:dyDescent="0.35">
      <c r="A752" t="s">
        <v>82</v>
      </c>
      <c r="B752" t="s">
        <v>27</v>
      </c>
      <c r="C752" t="s">
        <v>28</v>
      </c>
      <c r="D752" t="s">
        <v>28</v>
      </c>
      <c r="E752" s="15" t="str">
        <f t="shared" si="22"/>
        <v>Yes</v>
      </c>
      <c r="F752" s="16" t="s">
        <v>29</v>
      </c>
      <c r="G752">
        <v>47</v>
      </c>
      <c r="H752" t="s">
        <v>45</v>
      </c>
      <c r="I752" t="s">
        <v>90</v>
      </c>
      <c r="J752" t="s">
        <v>47</v>
      </c>
      <c r="K752" t="s">
        <v>48</v>
      </c>
      <c r="L752" s="15" t="str">
        <f t="shared" si="23"/>
        <v>Democratic</v>
      </c>
      <c r="M752" s="16" t="s">
        <v>29</v>
      </c>
      <c r="N752" t="s">
        <v>78</v>
      </c>
      <c r="O752" t="s">
        <v>35</v>
      </c>
      <c r="P752" t="s">
        <v>60</v>
      </c>
      <c r="Q752" t="s">
        <v>74</v>
      </c>
      <c r="R752" t="s">
        <v>51</v>
      </c>
      <c r="S752" t="s">
        <v>88</v>
      </c>
      <c r="T752" t="s">
        <v>75</v>
      </c>
      <c r="U752" t="s">
        <v>68</v>
      </c>
      <c r="V752" t="s">
        <v>41</v>
      </c>
      <c r="W752" t="s">
        <v>76</v>
      </c>
      <c r="X752" t="s">
        <v>76</v>
      </c>
      <c r="Y752" t="s">
        <v>41</v>
      </c>
      <c r="Z752" t="s">
        <v>76</v>
      </c>
      <c r="AA752" t="s">
        <v>41</v>
      </c>
      <c r="AB752" t="s">
        <v>69</v>
      </c>
    </row>
    <row r="753" spans="1:28" x14ac:dyDescent="0.35">
      <c r="A753" t="s">
        <v>145</v>
      </c>
      <c r="B753" t="s">
        <v>150</v>
      </c>
      <c r="C753" t="s">
        <v>92</v>
      </c>
      <c r="D753" t="s">
        <v>56</v>
      </c>
      <c r="E753" s="15" t="str">
        <f t="shared" si="22"/>
        <v>No</v>
      </c>
      <c r="F753" s="16" t="s">
        <v>47</v>
      </c>
      <c r="G753">
        <v>45</v>
      </c>
      <c r="H753" t="s">
        <v>106</v>
      </c>
      <c r="I753" t="s">
        <v>31</v>
      </c>
      <c r="J753" t="s">
        <v>47</v>
      </c>
      <c r="K753" t="s">
        <v>48</v>
      </c>
      <c r="L753" s="15" t="str">
        <f t="shared" si="23"/>
        <v>Democratic</v>
      </c>
      <c r="M753" s="16" t="s">
        <v>29</v>
      </c>
      <c r="N753" t="s">
        <v>78</v>
      </c>
      <c r="O753" t="s">
        <v>59</v>
      </c>
      <c r="P753" t="s">
        <v>36</v>
      </c>
      <c r="Q753" t="s">
        <v>79</v>
      </c>
      <c r="R753" t="s">
        <v>38</v>
      </c>
      <c r="S753" t="s">
        <v>39</v>
      </c>
      <c r="T753" t="s">
        <v>39</v>
      </c>
      <c r="U753" t="s">
        <v>68</v>
      </c>
      <c r="V753" t="s">
        <v>76</v>
      </c>
      <c r="W753" t="s">
        <v>76</v>
      </c>
      <c r="X753" t="s">
        <v>76</v>
      </c>
      <c r="Y753" t="s">
        <v>76</v>
      </c>
      <c r="Z753" t="s">
        <v>41</v>
      </c>
      <c r="AA753" t="s">
        <v>76</v>
      </c>
      <c r="AB753" t="s">
        <v>69</v>
      </c>
    </row>
    <row r="754" spans="1:28" x14ac:dyDescent="0.35">
      <c r="A754" t="s">
        <v>167</v>
      </c>
      <c r="B754" t="s">
        <v>27</v>
      </c>
      <c r="C754" t="s">
        <v>44</v>
      </c>
      <c r="D754" t="s">
        <v>56</v>
      </c>
      <c r="E754" s="15" t="str">
        <f t="shared" si="22"/>
        <v>Yes</v>
      </c>
      <c r="F754" s="16" t="s">
        <v>32</v>
      </c>
      <c r="G754">
        <v>52</v>
      </c>
      <c r="H754" t="s">
        <v>45</v>
      </c>
      <c r="I754" t="s">
        <v>57</v>
      </c>
      <c r="J754" t="s">
        <v>47</v>
      </c>
      <c r="K754" t="s">
        <v>48</v>
      </c>
      <c r="L754" s="15" t="str">
        <f t="shared" si="23"/>
        <v>Democratic</v>
      </c>
      <c r="M754" s="16" t="s">
        <v>29</v>
      </c>
      <c r="N754" t="s">
        <v>34</v>
      </c>
      <c r="O754" t="s">
        <v>35</v>
      </c>
      <c r="P754" t="s">
        <v>161</v>
      </c>
      <c r="Q754" t="s">
        <v>117</v>
      </c>
      <c r="R754" t="s">
        <v>87</v>
      </c>
      <c r="S754" t="s">
        <v>39</v>
      </c>
      <c r="T754" t="s">
        <v>62</v>
      </c>
      <c r="U754" t="s">
        <v>40</v>
      </c>
      <c r="V754" t="s">
        <v>76</v>
      </c>
      <c r="W754" t="s">
        <v>41</v>
      </c>
      <c r="X754" t="s">
        <v>41</v>
      </c>
      <c r="Y754" t="s">
        <v>76</v>
      </c>
      <c r="Z754" t="s">
        <v>41</v>
      </c>
      <c r="AA754" t="s">
        <v>76</v>
      </c>
      <c r="AB754" t="s">
        <v>53</v>
      </c>
    </row>
    <row r="755" spans="1:28" x14ac:dyDescent="0.35">
      <c r="A755" t="s">
        <v>70</v>
      </c>
      <c r="B755" t="s">
        <v>27</v>
      </c>
      <c r="C755" t="s">
        <v>44</v>
      </c>
      <c r="D755" t="s">
        <v>44</v>
      </c>
      <c r="E755" s="15" t="str">
        <f t="shared" si="22"/>
        <v>Yes</v>
      </c>
      <c r="F755" s="16" t="s">
        <v>29</v>
      </c>
      <c r="G755">
        <v>62</v>
      </c>
      <c r="H755" t="s">
        <v>170</v>
      </c>
      <c r="I755" t="s">
        <v>136</v>
      </c>
      <c r="J755" t="s">
        <v>32</v>
      </c>
      <c r="K755" t="s">
        <v>137</v>
      </c>
      <c r="L755" s="15" t="str">
        <f t="shared" si="23"/>
        <v>Neither/Other (DO NOT READ)</v>
      </c>
      <c r="M755" s="16" t="s">
        <v>103</v>
      </c>
      <c r="N755" t="s">
        <v>34</v>
      </c>
      <c r="O755" t="s">
        <v>35</v>
      </c>
      <c r="P755" t="s">
        <v>60</v>
      </c>
      <c r="Q755" t="s">
        <v>108</v>
      </c>
      <c r="R755" t="s">
        <v>37</v>
      </c>
      <c r="S755" t="s">
        <v>37</v>
      </c>
      <c r="T755" t="s">
        <v>37</v>
      </c>
      <c r="U755" t="s">
        <v>37</v>
      </c>
      <c r="V755" t="s">
        <v>37</v>
      </c>
      <c r="W755" t="s">
        <v>37</v>
      </c>
      <c r="X755" t="s">
        <v>37</v>
      </c>
      <c r="Y755" t="s">
        <v>37</v>
      </c>
      <c r="Z755" t="s">
        <v>37</v>
      </c>
      <c r="AA755" t="s">
        <v>41</v>
      </c>
      <c r="AB755" t="s">
        <v>53</v>
      </c>
    </row>
    <row r="756" spans="1:28" x14ac:dyDescent="0.35">
      <c r="A756" t="s">
        <v>82</v>
      </c>
      <c r="B756" t="s">
        <v>27</v>
      </c>
      <c r="C756" t="s">
        <v>28</v>
      </c>
      <c r="D756" t="s">
        <v>28</v>
      </c>
      <c r="E756" s="15" t="str">
        <f t="shared" si="22"/>
        <v>Yes</v>
      </c>
      <c r="F756" s="16" t="s">
        <v>29</v>
      </c>
      <c r="G756">
        <v>45</v>
      </c>
      <c r="H756" t="s">
        <v>83</v>
      </c>
      <c r="I756" t="s">
        <v>57</v>
      </c>
      <c r="J756" t="s">
        <v>47</v>
      </c>
      <c r="K756" t="s">
        <v>48</v>
      </c>
      <c r="L756" s="15" t="str">
        <f t="shared" si="23"/>
        <v>Democratic</v>
      </c>
      <c r="M756" s="16" t="s">
        <v>29</v>
      </c>
      <c r="N756" t="s">
        <v>78</v>
      </c>
      <c r="O756" t="s">
        <v>59</v>
      </c>
      <c r="P756" t="s">
        <v>36</v>
      </c>
      <c r="Q756" t="s">
        <v>115</v>
      </c>
      <c r="R756" t="s">
        <v>87</v>
      </c>
      <c r="S756" t="s">
        <v>88</v>
      </c>
      <c r="T756" t="s">
        <v>75</v>
      </c>
      <c r="U756" t="s">
        <v>40</v>
      </c>
      <c r="V756" t="s">
        <v>41</v>
      </c>
      <c r="W756" t="s">
        <v>41</v>
      </c>
      <c r="X756" t="s">
        <v>41</v>
      </c>
      <c r="Y756" t="s">
        <v>41</v>
      </c>
      <c r="Z756" t="s">
        <v>41</v>
      </c>
      <c r="AA756" t="s">
        <v>41</v>
      </c>
      <c r="AB756" t="s">
        <v>69</v>
      </c>
    </row>
    <row r="757" spans="1:28" x14ac:dyDescent="0.35">
      <c r="A757" t="s">
        <v>142</v>
      </c>
      <c r="B757" t="s">
        <v>27</v>
      </c>
      <c r="C757" t="s">
        <v>92</v>
      </c>
      <c r="D757" t="s">
        <v>92</v>
      </c>
      <c r="E757" s="15" t="str">
        <f t="shared" si="22"/>
        <v>Yes</v>
      </c>
      <c r="F757" s="16" t="s">
        <v>29</v>
      </c>
      <c r="G757">
        <v>40</v>
      </c>
      <c r="H757" t="s">
        <v>30</v>
      </c>
      <c r="I757" t="s">
        <v>57</v>
      </c>
      <c r="J757" t="s">
        <v>47</v>
      </c>
      <c r="K757" t="s">
        <v>48</v>
      </c>
      <c r="L757" s="15" t="str">
        <f t="shared" si="23"/>
        <v>Democratic</v>
      </c>
      <c r="M757" s="16" t="s">
        <v>85</v>
      </c>
      <c r="N757" t="s">
        <v>78</v>
      </c>
      <c r="O757" t="s">
        <v>59</v>
      </c>
      <c r="P757" t="s">
        <v>73</v>
      </c>
      <c r="Q757" t="s">
        <v>108</v>
      </c>
      <c r="R757" t="s">
        <v>51</v>
      </c>
      <c r="S757" t="s">
        <v>88</v>
      </c>
      <c r="T757" t="s">
        <v>75</v>
      </c>
      <c r="U757" t="s">
        <v>68</v>
      </c>
      <c r="V757" t="s">
        <v>76</v>
      </c>
      <c r="W757" t="s">
        <v>41</v>
      </c>
      <c r="X757" t="s">
        <v>41</v>
      </c>
      <c r="Y757" t="s">
        <v>41</v>
      </c>
      <c r="Z757" t="s">
        <v>41</v>
      </c>
      <c r="AA757" t="s">
        <v>41</v>
      </c>
      <c r="AB757" t="s">
        <v>69</v>
      </c>
    </row>
    <row r="758" spans="1:28" x14ac:dyDescent="0.35">
      <c r="A758" t="s">
        <v>153</v>
      </c>
      <c r="B758" t="s">
        <v>27</v>
      </c>
      <c r="C758" t="s">
        <v>28</v>
      </c>
      <c r="D758" t="s">
        <v>28</v>
      </c>
      <c r="E758" s="15" t="str">
        <f t="shared" si="22"/>
        <v>Yes</v>
      </c>
      <c r="F758" s="16" t="s">
        <v>29</v>
      </c>
      <c r="G758">
        <v>53</v>
      </c>
      <c r="H758" t="s">
        <v>106</v>
      </c>
      <c r="I758" t="s">
        <v>77</v>
      </c>
      <c r="J758" t="s">
        <v>47</v>
      </c>
      <c r="K758" t="s">
        <v>48</v>
      </c>
      <c r="L758" s="15" t="str">
        <f t="shared" si="23"/>
        <v>Republican</v>
      </c>
      <c r="M758" s="16" t="s">
        <v>72</v>
      </c>
      <c r="N758" t="s">
        <v>78</v>
      </c>
      <c r="O758" t="s">
        <v>59</v>
      </c>
      <c r="P758" t="s">
        <v>73</v>
      </c>
      <c r="Q758" t="s">
        <v>91</v>
      </c>
      <c r="R758" t="s">
        <v>37</v>
      </c>
      <c r="S758" t="s">
        <v>37</v>
      </c>
      <c r="T758" t="s">
        <v>75</v>
      </c>
      <c r="U758" t="s">
        <v>52</v>
      </c>
      <c r="V758" t="s">
        <v>41</v>
      </c>
      <c r="W758" t="s">
        <v>76</v>
      </c>
      <c r="X758" t="s">
        <v>76</v>
      </c>
      <c r="Y758" t="s">
        <v>76</v>
      </c>
      <c r="Z758" t="s">
        <v>41</v>
      </c>
      <c r="AA758" t="s">
        <v>41</v>
      </c>
      <c r="AB758" t="s">
        <v>53</v>
      </c>
    </row>
    <row r="759" spans="1:28" x14ac:dyDescent="0.35">
      <c r="A759" t="s">
        <v>82</v>
      </c>
      <c r="B759" t="s">
        <v>27</v>
      </c>
      <c r="C759" t="s">
        <v>28</v>
      </c>
      <c r="D759" t="s">
        <v>28</v>
      </c>
      <c r="E759" s="15" t="str">
        <f t="shared" si="22"/>
        <v>Yes</v>
      </c>
      <c r="F759" s="16" t="s">
        <v>29</v>
      </c>
      <c r="G759">
        <v>81</v>
      </c>
      <c r="H759" t="s">
        <v>106</v>
      </c>
      <c r="I759" t="s">
        <v>90</v>
      </c>
      <c r="J759" t="s">
        <v>47</v>
      </c>
      <c r="K759" t="s">
        <v>48</v>
      </c>
      <c r="L759" s="15" t="str">
        <f t="shared" si="23"/>
        <v>Democratic</v>
      </c>
      <c r="M759" s="16" t="s">
        <v>29</v>
      </c>
      <c r="N759" t="s">
        <v>49</v>
      </c>
      <c r="O759" t="s">
        <v>35</v>
      </c>
      <c r="P759" t="s">
        <v>60</v>
      </c>
      <c r="Q759" t="s">
        <v>50</v>
      </c>
      <c r="R759" t="s">
        <v>51</v>
      </c>
      <c r="S759" t="s">
        <v>88</v>
      </c>
      <c r="T759" t="s">
        <v>75</v>
      </c>
      <c r="U759" t="s">
        <v>40</v>
      </c>
      <c r="V759" t="s">
        <v>41</v>
      </c>
      <c r="W759" t="s">
        <v>76</v>
      </c>
      <c r="X759" t="s">
        <v>76</v>
      </c>
      <c r="Y759" t="s">
        <v>76</v>
      </c>
      <c r="Z759" t="s">
        <v>41</v>
      </c>
      <c r="AA759" t="s">
        <v>41</v>
      </c>
      <c r="AB759" t="s">
        <v>42</v>
      </c>
    </row>
    <row r="760" spans="1:28" x14ac:dyDescent="0.35">
      <c r="A760" t="s">
        <v>156</v>
      </c>
      <c r="B760" t="s">
        <v>64</v>
      </c>
      <c r="C760" t="s">
        <v>92</v>
      </c>
      <c r="D760" t="s">
        <v>92</v>
      </c>
      <c r="E760" s="15" t="str">
        <f t="shared" si="22"/>
        <v>Yes</v>
      </c>
      <c r="F760" s="16" t="s">
        <v>29</v>
      </c>
      <c r="G760">
        <v>22</v>
      </c>
      <c r="H760" t="s">
        <v>30</v>
      </c>
      <c r="I760" t="s">
        <v>120</v>
      </c>
      <c r="J760" t="s">
        <v>32</v>
      </c>
      <c r="K760" t="s">
        <v>33</v>
      </c>
      <c r="L760" s="15" t="str">
        <f t="shared" si="23"/>
        <v>Democratic</v>
      </c>
      <c r="M760" s="16" t="s">
        <v>29</v>
      </c>
      <c r="N760" t="s">
        <v>66</v>
      </c>
      <c r="O760" t="s">
        <v>59</v>
      </c>
      <c r="P760" t="s">
        <v>183</v>
      </c>
      <c r="Q760" t="s">
        <v>61</v>
      </c>
      <c r="R760" t="s">
        <v>51</v>
      </c>
      <c r="S760" t="s">
        <v>39</v>
      </c>
      <c r="T760" t="s">
        <v>39</v>
      </c>
      <c r="U760" t="s">
        <v>52</v>
      </c>
      <c r="V760" t="s">
        <v>41</v>
      </c>
      <c r="W760" t="s">
        <v>41</v>
      </c>
      <c r="X760" t="s">
        <v>41</v>
      </c>
      <c r="Y760" t="s">
        <v>41</v>
      </c>
      <c r="Z760" t="s">
        <v>41</v>
      </c>
      <c r="AA760" t="s">
        <v>41</v>
      </c>
      <c r="AB760" t="s">
        <v>42</v>
      </c>
    </row>
    <row r="761" spans="1:28" x14ac:dyDescent="0.35">
      <c r="A761" t="s">
        <v>141</v>
      </c>
      <c r="B761" t="s">
        <v>64</v>
      </c>
      <c r="C761" t="s">
        <v>81</v>
      </c>
      <c r="D761" t="s">
        <v>81</v>
      </c>
      <c r="E761" s="15" t="str">
        <f t="shared" si="22"/>
        <v>Yes</v>
      </c>
      <c r="F761" s="16" t="s">
        <v>29</v>
      </c>
      <c r="G761">
        <v>30</v>
      </c>
      <c r="H761" t="s">
        <v>45</v>
      </c>
      <c r="I761" t="s">
        <v>65</v>
      </c>
      <c r="J761" t="s">
        <v>47</v>
      </c>
      <c r="K761" t="s">
        <v>48</v>
      </c>
      <c r="L761" s="15" t="str">
        <f t="shared" si="23"/>
        <v>Democratic</v>
      </c>
      <c r="M761" s="16" t="s">
        <v>29</v>
      </c>
      <c r="N761" t="s">
        <v>78</v>
      </c>
      <c r="O761" t="s">
        <v>35</v>
      </c>
      <c r="P761" t="s">
        <v>60</v>
      </c>
      <c r="Q761" t="s">
        <v>61</v>
      </c>
      <c r="R761" t="s">
        <v>51</v>
      </c>
      <c r="S761" t="s">
        <v>39</v>
      </c>
      <c r="T761" t="s">
        <v>75</v>
      </c>
      <c r="U761" t="s">
        <v>40</v>
      </c>
      <c r="V761" t="s">
        <v>41</v>
      </c>
      <c r="W761" t="s">
        <v>76</v>
      </c>
      <c r="X761" t="s">
        <v>76</v>
      </c>
      <c r="Y761" t="s">
        <v>41</v>
      </c>
      <c r="Z761" t="s">
        <v>41</v>
      </c>
      <c r="AA761" t="s">
        <v>41</v>
      </c>
      <c r="AB761" t="s">
        <v>69</v>
      </c>
    </row>
    <row r="762" spans="1:28" x14ac:dyDescent="0.35">
      <c r="A762" t="s">
        <v>82</v>
      </c>
      <c r="B762" t="s">
        <v>27</v>
      </c>
      <c r="C762" t="s">
        <v>56</v>
      </c>
      <c r="D762" t="s">
        <v>56</v>
      </c>
      <c r="E762" s="15" t="str">
        <f t="shared" si="22"/>
        <v>Yes</v>
      </c>
      <c r="F762" s="16" t="s">
        <v>29</v>
      </c>
      <c r="G762">
        <v>47</v>
      </c>
      <c r="H762" t="s">
        <v>45</v>
      </c>
      <c r="I762" t="s">
        <v>90</v>
      </c>
      <c r="J762" t="s">
        <v>47</v>
      </c>
      <c r="K762" t="s">
        <v>48</v>
      </c>
      <c r="L762" s="15" t="str">
        <f t="shared" si="23"/>
        <v>Democratic</v>
      </c>
      <c r="M762" s="16" t="s">
        <v>29</v>
      </c>
      <c r="N762" t="s">
        <v>49</v>
      </c>
      <c r="O762" t="s">
        <v>35</v>
      </c>
      <c r="P762" t="s">
        <v>36</v>
      </c>
      <c r="Q762" t="s">
        <v>79</v>
      </c>
      <c r="R762" t="s">
        <v>51</v>
      </c>
      <c r="S762" t="s">
        <v>39</v>
      </c>
      <c r="T762" t="s">
        <v>39</v>
      </c>
      <c r="U762" t="s">
        <v>40</v>
      </c>
      <c r="V762" t="s">
        <v>41</v>
      </c>
      <c r="W762" t="s">
        <v>41</v>
      </c>
      <c r="X762" t="s">
        <v>41</v>
      </c>
      <c r="Y762" t="s">
        <v>41</v>
      </c>
      <c r="Z762" t="s">
        <v>41</v>
      </c>
      <c r="AA762" t="s">
        <v>41</v>
      </c>
      <c r="AB762" t="s">
        <v>69</v>
      </c>
    </row>
    <row r="763" spans="1:28" x14ac:dyDescent="0.35">
      <c r="A763" t="s">
        <v>145</v>
      </c>
      <c r="B763" t="s">
        <v>27</v>
      </c>
      <c r="C763" t="s">
        <v>56</v>
      </c>
      <c r="D763" t="s">
        <v>56</v>
      </c>
      <c r="E763" s="15" t="str">
        <f t="shared" si="22"/>
        <v>Yes</v>
      </c>
      <c r="F763" s="16" t="s">
        <v>29</v>
      </c>
      <c r="G763">
        <v>65</v>
      </c>
      <c r="H763" t="s">
        <v>83</v>
      </c>
      <c r="I763" t="s">
        <v>31</v>
      </c>
      <c r="J763" t="s">
        <v>47</v>
      </c>
      <c r="K763" t="s">
        <v>48</v>
      </c>
      <c r="L763" s="15" t="str">
        <f t="shared" si="23"/>
        <v>Democratic</v>
      </c>
      <c r="M763" s="16" t="s">
        <v>29</v>
      </c>
      <c r="N763" t="s">
        <v>78</v>
      </c>
      <c r="O763" t="s">
        <v>35</v>
      </c>
      <c r="P763" t="s">
        <v>60</v>
      </c>
      <c r="Q763" t="s">
        <v>117</v>
      </c>
      <c r="R763" t="s">
        <v>38</v>
      </c>
      <c r="S763" t="s">
        <v>39</v>
      </c>
      <c r="T763" t="s">
        <v>39</v>
      </c>
      <c r="U763" t="s">
        <v>40</v>
      </c>
      <c r="V763" t="s">
        <v>41</v>
      </c>
      <c r="W763" t="s">
        <v>41</v>
      </c>
      <c r="X763" t="s">
        <v>41</v>
      </c>
      <c r="Y763" t="s">
        <v>41</v>
      </c>
      <c r="Z763" t="s">
        <v>41</v>
      </c>
      <c r="AA763" t="s">
        <v>41</v>
      </c>
      <c r="AB763" t="s">
        <v>42</v>
      </c>
    </row>
    <row r="764" spans="1:28" x14ac:dyDescent="0.35">
      <c r="A764" t="s">
        <v>141</v>
      </c>
      <c r="B764" t="s">
        <v>27</v>
      </c>
      <c r="C764" t="s">
        <v>28</v>
      </c>
      <c r="D764" t="s">
        <v>28</v>
      </c>
      <c r="E764" s="15" t="str">
        <f t="shared" si="22"/>
        <v>Yes</v>
      </c>
      <c r="F764" s="16" t="s">
        <v>29</v>
      </c>
      <c r="G764">
        <v>66</v>
      </c>
      <c r="H764" t="s">
        <v>30</v>
      </c>
      <c r="I764" t="s">
        <v>31</v>
      </c>
      <c r="J764" t="s">
        <v>47</v>
      </c>
      <c r="K764" t="s">
        <v>48</v>
      </c>
      <c r="L764" s="15" t="str">
        <f t="shared" si="23"/>
        <v>Democratic</v>
      </c>
      <c r="M764" s="16" t="s">
        <v>29</v>
      </c>
      <c r="N764" t="s">
        <v>66</v>
      </c>
      <c r="O764" t="s">
        <v>59</v>
      </c>
      <c r="P764" t="s">
        <v>36</v>
      </c>
      <c r="Q764" t="s">
        <v>108</v>
      </c>
      <c r="R764" t="s">
        <v>51</v>
      </c>
      <c r="S764" t="s">
        <v>39</v>
      </c>
      <c r="T764" t="s">
        <v>39</v>
      </c>
      <c r="U764" t="s">
        <v>68</v>
      </c>
      <c r="V764" t="s">
        <v>41</v>
      </c>
      <c r="W764" t="s">
        <v>41</v>
      </c>
      <c r="X764" t="s">
        <v>41</v>
      </c>
      <c r="Y764" t="s">
        <v>41</v>
      </c>
      <c r="Z764" t="s">
        <v>41</v>
      </c>
      <c r="AA764" t="s">
        <v>41</v>
      </c>
      <c r="AB764" t="s">
        <v>69</v>
      </c>
    </row>
    <row r="765" spans="1:28" x14ac:dyDescent="0.35">
      <c r="A765" t="s">
        <v>174</v>
      </c>
      <c r="B765" t="s">
        <v>27</v>
      </c>
      <c r="C765" t="s">
        <v>56</v>
      </c>
      <c r="D765" t="s">
        <v>28</v>
      </c>
      <c r="E765" s="15" t="str">
        <f t="shared" si="22"/>
        <v>Yes</v>
      </c>
      <c r="F765" s="16" t="s">
        <v>32</v>
      </c>
      <c r="G765">
        <v>49</v>
      </c>
      <c r="H765" t="s">
        <v>45</v>
      </c>
      <c r="I765" t="s">
        <v>57</v>
      </c>
      <c r="J765" t="s">
        <v>47</v>
      </c>
      <c r="K765" t="s">
        <v>48</v>
      </c>
      <c r="L765" s="15" t="str">
        <f t="shared" si="23"/>
        <v>Democratic</v>
      </c>
      <c r="M765" s="16" t="s">
        <v>29</v>
      </c>
      <c r="N765" t="s">
        <v>49</v>
      </c>
      <c r="O765" t="s">
        <v>59</v>
      </c>
      <c r="P765" t="s">
        <v>73</v>
      </c>
      <c r="Q765" t="s">
        <v>115</v>
      </c>
      <c r="R765" t="s">
        <v>51</v>
      </c>
      <c r="S765" t="s">
        <v>39</v>
      </c>
      <c r="T765" t="s">
        <v>39</v>
      </c>
      <c r="U765" t="s">
        <v>52</v>
      </c>
      <c r="V765" t="s">
        <v>41</v>
      </c>
      <c r="W765" t="s">
        <v>76</v>
      </c>
      <c r="X765" t="s">
        <v>76</v>
      </c>
      <c r="Y765" t="s">
        <v>41</v>
      </c>
      <c r="Z765" t="s">
        <v>41</v>
      </c>
      <c r="AA765" t="s">
        <v>41</v>
      </c>
      <c r="AB765" t="s">
        <v>53</v>
      </c>
    </row>
    <row r="766" spans="1:28" x14ac:dyDescent="0.35">
      <c r="A766" t="s">
        <v>113</v>
      </c>
      <c r="B766" t="s">
        <v>123</v>
      </c>
      <c r="C766" t="s">
        <v>28</v>
      </c>
      <c r="D766" t="s">
        <v>28</v>
      </c>
      <c r="E766" s="15" t="str">
        <f t="shared" si="22"/>
        <v>Yes</v>
      </c>
      <c r="F766" s="16" t="s">
        <v>29</v>
      </c>
      <c r="G766">
        <v>29</v>
      </c>
      <c r="H766" t="s">
        <v>45</v>
      </c>
      <c r="I766" t="s">
        <v>65</v>
      </c>
      <c r="J766" t="s">
        <v>47</v>
      </c>
      <c r="K766" t="s">
        <v>48</v>
      </c>
      <c r="L766" s="15" t="str">
        <f t="shared" si="23"/>
        <v>Democratic</v>
      </c>
      <c r="M766" s="16" t="s">
        <v>85</v>
      </c>
      <c r="N766" t="s">
        <v>78</v>
      </c>
      <c r="O766" t="s">
        <v>35</v>
      </c>
      <c r="P766" t="s">
        <v>95</v>
      </c>
      <c r="Q766" t="s">
        <v>61</v>
      </c>
      <c r="R766" t="s">
        <v>51</v>
      </c>
      <c r="S766" t="s">
        <v>88</v>
      </c>
      <c r="T766" t="s">
        <v>39</v>
      </c>
      <c r="U766" t="s">
        <v>52</v>
      </c>
      <c r="V766" t="s">
        <v>41</v>
      </c>
      <c r="W766" t="s">
        <v>76</v>
      </c>
      <c r="X766" t="s">
        <v>76</v>
      </c>
      <c r="Y766" t="s">
        <v>41</v>
      </c>
      <c r="Z766" t="s">
        <v>76</v>
      </c>
      <c r="AA766" t="s">
        <v>41</v>
      </c>
      <c r="AB766" t="s">
        <v>69</v>
      </c>
    </row>
    <row r="767" spans="1:28" x14ac:dyDescent="0.35">
      <c r="A767" t="s">
        <v>82</v>
      </c>
      <c r="B767" t="s">
        <v>123</v>
      </c>
      <c r="C767" t="s">
        <v>28</v>
      </c>
      <c r="D767" t="s">
        <v>28</v>
      </c>
      <c r="E767" s="15" t="str">
        <f t="shared" si="22"/>
        <v>Yes</v>
      </c>
      <c r="F767" s="16" t="s">
        <v>29</v>
      </c>
      <c r="G767">
        <v>29</v>
      </c>
      <c r="H767" t="s">
        <v>45</v>
      </c>
      <c r="I767" t="s">
        <v>90</v>
      </c>
      <c r="J767" t="s">
        <v>47</v>
      </c>
      <c r="K767" t="s">
        <v>48</v>
      </c>
      <c r="L767" s="15" t="str">
        <f t="shared" si="23"/>
        <v>Democratic</v>
      </c>
      <c r="M767" s="16" t="s">
        <v>29</v>
      </c>
      <c r="N767" t="s">
        <v>58</v>
      </c>
      <c r="O767" t="s">
        <v>35</v>
      </c>
      <c r="P767" t="s">
        <v>127</v>
      </c>
      <c r="Q767" t="s">
        <v>61</v>
      </c>
      <c r="R767" t="s">
        <v>51</v>
      </c>
      <c r="S767" t="s">
        <v>39</v>
      </c>
      <c r="T767" t="s">
        <v>75</v>
      </c>
      <c r="U767" t="s">
        <v>40</v>
      </c>
      <c r="V767" t="s">
        <v>41</v>
      </c>
      <c r="W767" t="s">
        <v>41</v>
      </c>
      <c r="X767" t="s">
        <v>41</v>
      </c>
      <c r="Y767" t="s">
        <v>41</v>
      </c>
      <c r="Z767" t="s">
        <v>41</v>
      </c>
      <c r="AA767" t="s">
        <v>41</v>
      </c>
      <c r="AB767" t="s">
        <v>42</v>
      </c>
    </row>
    <row r="768" spans="1:28" x14ac:dyDescent="0.35">
      <c r="A768" t="s">
        <v>89</v>
      </c>
      <c r="B768" t="s">
        <v>27</v>
      </c>
      <c r="C768" t="s">
        <v>92</v>
      </c>
      <c r="D768" t="s">
        <v>92</v>
      </c>
      <c r="E768" s="15" t="str">
        <f t="shared" si="22"/>
        <v>Yes</v>
      </c>
      <c r="F768" s="16" t="s">
        <v>29</v>
      </c>
      <c r="G768">
        <v>64</v>
      </c>
      <c r="H768" t="s">
        <v>83</v>
      </c>
      <c r="I768" t="s">
        <v>98</v>
      </c>
      <c r="J768" t="s">
        <v>47</v>
      </c>
      <c r="K768" t="s">
        <v>48</v>
      </c>
      <c r="L768" s="15" t="str">
        <f t="shared" si="23"/>
        <v>Republican</v>
      </c>
      <c r="M768" s="16" t="s">
        <v>72</v>
      </c>
      <c r="N768" t="s">
        <v>34</v>
      </c>
      <c r="O768" t="s">
        <v>35</v>
      </c>
      <c r="P768" t="s">
        <v>36</v>
      </c>
      <c r="Q768" t="s">
        <v>79</v>
      </c>
      <c r="R768" t="s">
        <v>38</v>
      </c>
      <c r="S768" t="s">
        <v>62</v>
      </c>
      <c r="T768" t="s">
        <v>62</v>
      </c>
      <c r="U768" t="s">
        <v>97</v>
      </c>
      <c r="V768" t="s">
        <v>41</v>
      </c>
      <c r="W768" t="s">
        <v>41</v>
      </c>
      <c r="X768" t="s">
        <v>41</v>
      </c>
      <c r="Y768" t="s">
        <v>41</v>
      </c>
      <c r="Z768" t="s">
        <v>41</v>
      </c>
      <c r="AA768" t="s">
        <v>41</v>
      </c>
      <c r="AB768" t="s">
        <v>42</v>
      </c>
    </row>
    <row r="769" spans="1:28" x14ac:dyDescent="0.35">
      <c r="A769" t="s">
        <v>43</v>
      </c>
      <c r="B769" t="s">
        <v>123</v>
      </c>
      <c r="C769" t="s">
        <v>28</v>
      </c>
      <c r="D769" t="s">
        <v>28</v>
      </c>
      <c r="E769" s="15" t="str">
        <f t="shared" si="22"/>
        <v>Yes</v>
      </c>
      <c r="F769" s="16" t="s">
        <v>29</v>
      </c>
      <c r="G769">
        <v>49</v>
      </c>
      <c r="H769" t="s">
        <v>45</v>
      </c>
      <c r="I769" t="s">
        <v>57</v>
      </c>
      <c r="J769" t="s">
        <v>47</v>
      </c>
      <c r="K769" t="s">
        <v>48</v>
      </c>
      <c r="L769" s="15" t="str">
        <f t="shared" si="23"/>
        <v>Democratic</v>
      </c>
      <c r="M769" s="16" t="s">
        <v>85</v>
      </c>
      <c r="N769" t="s">
        <v>66</v>
      </c>
      <c r="O769" t="s">
        <v>59</v>
      </c>
      <c r="P769" t="s">
        <v>127</v>
      </c>
      <c r="Q769" t="s">
        <v>61</v>
      </c>
      <c r="R769" t="s">
        <v>51</v>
      </c>
      <c r="S769" t="s">
        <v>39</v>
      </c>
      <c r="T769" t="s">
        <v>39</v>
      </c>
      <c r="U769" t="s">
        <v>52</v>
      </c>
      <c r="V769" t="s">
        <v>41</v>
      </c>
      <c r="W769" t="s">
        <v>41</v>
      </c>
      <c r="X769" t="s">
        <v>41</v>
      </c>
      <c r="Y769" t="s">
        <v>41</v>
      </c>
      <c r="Z769" t="s">
        <v>41</v>
      </c>
      <c r="AA769" t="s">
        <v>41</v>
      </c>
      <c r="AB769" t="s">
        <v>53</v>
      </c>
    </row>
    <row r="770" spans="1:28" x14ac:dyDescent="0.35">
      <c r="A770" t="s">
        <v>112</v>
      </c>
      <c r="B770" t="s">
        <v>27</v>
      </c>
      <c r="C770" t="s">
        <v>92</v>
      </c>
      <c r="D770" t="s">
        <v>28</v>
      </c>
      <c r="E770" s="15" t="str">
        <f t="shared" si="22"/>
        <v>Yes</v>
      </c>
      <c r="F770" s="16" t="s">
        <v>32</v>
      </c>
      <c r="G770">
        <v>45</v>
      </c>
      <c r="H770" t="s">
        <v>30</v>
      </c>
      <c r="I770" t="s">
        <v>90</v>
      </c>
      <c r="J770" t="s">
        <v>47</v>
      </c>
      <c r="K770" t="s">
        <v>48</v>
      </c>
      <c r="L770" s="15" t="str">
        <f t="shared" si="23"/>
        <v>Democratic</v>
      </c>
      <c r="M770" s="16" t="s">
        <v>85</v>
      </c>
      <c r="N770" t="s">
        <v>49</v>
      </c>
      <c r="O770" t="s">
        <v>59</v>
      </c>
      <c r="P770" t="s">
        <v>73</v>
      </c>
      <c r="Q770" t="s">
        <v>61</v>
      </c>
      <c r="R770" t="s">
        <v>51</v>
      </c>
      <c r="S770" t="s">
        <v>62</v>
      </c>
      <c r="T770" t="s">
        <v>62</v>
      </c>
      <c r="U770" t="s">
        <v>37</v>
      </c>
      <c r="V770" t="s">
        <v>41</v>
      </c>
      <c r="W770" t="s">
        <v>41</v>
      </c>
      <c r="X770" t="s">
        <v>41</v>
      </c>
      <c r="Y770" t="s">
        <v>41</v>
      </c>
      <c r="Z770" t="s">
        <v>41</v>
      </c>
      <c r="AA770" t="s">
        <v>41</v>
      </c>
      <c r="AB770" t="s">
        <v>69</v>
      </c>
    </row>
    <row r="771" spans="1:28" x14ac:dyDescent="0.35">
      <c r="A771" t="s">
        <v>100</v>
      </c>
      <c r="B771" t="s">
        <v>27</v>
      </c>
      <c r="C771" t="s">
        <v>28</v>
      </c>
      <c r="D771" t="s">
        <v>28</v>
      </c>
      <c r="E771" s="15" t="str">
        <f t="shared" ref="E771:E834" si="24">IF(F771="NA", "Yes", F771)</f>
        <v>Yes</v>
      </c>
      <c r="F771" s="16" t="s">
        <v>29</v>
      </c>
      <c r="G771">
        <v>55</v>
      </c>
      <c r="H771" t="s">
        <v>45</v>
      </c>
      <c r="I771" t="s">
        <v>90</v>
      </c>
      <c r="J771" t="s">
        <v>47</v>
      </c>
      <c r="K771" t="s">
        <v>48</v>
      </c>
      <c r="L771" s="15" t="str">
        <f t="shared" ref="L771:L834" si="25">IF(M771="NA", "Democratic", M771)</f>
        <v>DK/Refused</v>
      </c>
      <c r="M771" s="16" t="s">
        <v>37</v>
      </c>
      <c r="N771" t="s">
        <v>66</v>
      </c>
      <c r="O771" t="s">
        <v>59</v>
      </c>
      <c r="P771" t="s">
        <v>36</v>
      </c>
      <c r="Q771" t="s">
        <v>115</v>
      </c>
      <c r="R771" t="s">
        <v>51</v>
      </c>
      <c r="S771" t="s">
        <v>39</v>
      </c>
      <c r="T771" t="s">
        <v>39</v>
      </c>
      <c r="U771" t="s">
        <v>40</v>
      </c>
      <c r="V771" t="s">
        <v>41</v>
      </c>
      <c r="W771" t="s">
        <v>41</v>
      </c>
      <c r="X771" t="s">
        <v>41</v>
      </c>
      <c r="Y771" t="s">
        <v>41</v>
      </c>
      <c r="Z771" t="s">
        <v>41</v>
      </c>
      <c r="AA771" t="s">
        <v>41</v>
      </c>
      <c r="AB771" t="s">
        <v>69</v>
      </c>
    </row>
    <row r="772" spans="1:28" x14ac:dyDescent="0.35">
      <c r="A772" t="s">
        <v>141</v>
      </c>
      <c r="B772" t="s">
        <v>27</v>
      </c>
      <c r="C772" t="s">
        <v>28</v>
      </c>
      <c r="D772" t="s">
        <v>28</v>
      </c>
      <c r="E772" s="15" t="str">
        <f t="shared" si="24"/>
        <v>Yes</v>
      </c>
      <c r="F772" s="16" t="s">
        <v>29</v>
      </c>
      <c r="G772">
        <v>32</v>
      </c>
      <c r="H772" t="s">
        <v>106</v>
      </c>
      <c r="I772" t="s">
        <v>31</v>
      </c>
      <c r="J772" t="s">
        <v>47</v>
      </c>
      <c r="K772" t="s">
        <v>48</v>
      </c>
      <c r="L772" s="15" t="str">
        <f t="shared" si="25"/>
        <v>Democratic</v>
      </c>
      <c r="M772" s="16" t="s">
        <v>85</v>
      </c>
      <c r="N772" t="s">
        <v>78</v>
      </c>
      <c r="O772" t="s">
        <v>35</v>
      </c>
      <c r="P772" t="s">
        <v>73</v>
      </c>
      <c r="Q772" t="s">
        <v>61</v>
      </c>
      <c r="R772" t="s">
        <v>38</v>
      </c>
      <c r="S772" t="s">
        <v>39</v>
      </c>
      <c r="T772" t="s">
        <v>39</v>
      </c>
      <c r="U772" t="s">
        <v>52</v>
      </c>
      <c r="V772" t="s">
        <v>41</v>
      </c>
      <c r="W772" t="s">
        <v>41</v>
      </c>
      <c r="X772" t="s">
        <v>41</v>
      </c>
      <c r="Y772" t="s">
        <v>41</v>
      </c>
      <c r="Z772" t="s">
        <v>41</v>
      </c>
      <c r="AA772" t="s">
        <v>41</v>
      </c>
      <c r="AB772" t="s">
        <v>69</v>
      </c>
    </row>
    <row r="773" spans="1:28" x14ac:dyDescent="0.35">
      <c r="A773" t="s">
        <v>165</v>
      </c>
      <c r="B773" t="s">
        <v>27</v>
      </c>
      <c r="C773" t="s">
        <v>92</v>
      </c>
      <c r="D773" t="s">
        <v>28</v>
      </c>
      <c r="E773" s="15" t="str">
        <f t="shared" si="24"/>
        <v>Yes</v>
      </c>
      <c r="F773" s="16" t="s">
        <v>32</v>
      </c>
      <c r="G773">
        <v>42</v>
      </c>
      <c r="H773" t="s">
        <v>106</v>
      </c>
      <c r="I773" t="s">
        <v>90</v>
      </c>
      <c r="J773" t="s">
        <v>47</v>
      </c>
      <c r="K773" t="s">
        <v>48</v>
      </c>
      <c r="L773" s="15" t="str">
        <f t="shared" si="25"/>
        <v>Democratic</v>
      </c>
      <c r="M773" s="16" t="s">
        <v>29</v>
      </c>
      <c r="N773" t="s">
        <v>58</v>
      </c>
      <c r="O773" t="s">
        <v>59</v>
      </c>
      <c r="P773" t="s">
        <v>95</v>
      </c>
      <c r="Q773" t="s">
        <v>108</v>
      </c>
      <c r="R773" t="s">
        <v>38</v>
      </c>
      <c r="S773" t="s">
        <v>39</v>
      </c>
      <c r="T773" t="s">
        <v>39</v>
      </c>
      <c r="U773" t="s">
        <v>40</v>
      </c>
      <c r="V773" t="s">
        <v>41</v>
      </c>
      <c r="W773" t="s">
        <v>41</v>
      </c>
      <c r="X773" t="s">
        <v>41</v>
      </c>
      <c r="Y773" t="s">
        <v>41</v>
      </c>
      <c r="Z773" t="s">
        <v>41</v>
      </c>
      <c r="AA773" t="s">
        <v>41</v>
      </c>
      <c r="AB773" t="s">
        <v>53</v>
      </c>
    </row>
    <row r="774" spans="1:28" x14ac:dyDescent="0.35">
      <c r="A774" t="s">
        <v>134</v>
      </c>
      <c r="B774" t="s">
        <v>64</v>
      </c>
      <c r="C774" t="s">
        <v>92</v>
      </c>
      <c r="D774" t="s">
        <v>56</v>
      </c>
      <c r="E774" s="15" t="str">
        <f t="shared" si="24"/>
        <v>No</v>
      </c>
      <c r="F774" s="16" t="s">
        <v>47</v>
      </c>
      <c r="G774">
        <v>25</v>
      </c>
      <c r="H774" t="s">
        <v>30</v>
      </c>
      <c r="I774" t="s">
        <v>57</v>
      </c>
      <c r="J774" t="s">
        <v>47</v>
      </c>
      <c r="K774" t="s">
        <v>48</v>
      </c>
      <c r="L774" s="15" t="str">
        <f t="shared" si="25"/>
        <v>Democratic</v>
      </c>
      <c r="M774" s="16" t="s">
        <v>29</v>
      </c>
      <c r="N774" t="s">
        <v>49</v>
      </c>
      <c r="O774" t="s">
        <v>35</v>
      </c>
      <c r="P774" t="s">
        <v>36</v>
      </c>
      <c r="Q774" t="s">
        <v>61</v>
      </c>
      <c r="R774" t="s">
        <v>87</v>
      </c>
      <c r="S774" t="s">
        <v>62</v>
      </c>
      <c r="T774" t="s">
        <v>62</v>
      </c>
      <c r="U774" t="s">
        <v>68</v>
      </c>
      <c r="V774" t="s">
        <v>41</v>
      </c>
      <c r="W774" t="s">
        <v>41</v>
      </c>
      <c r="X774" t="s">
        <v>41</v>
      </c>
      <c r="Y774" t="s">
        <v>41</v>
      </c>
      <c r="Z774" t="s">
        <v>41</v>
      </c>
      <c r="AA774" t="s">
        <v>41</v>
      </c>
      <c r="AB774" t="s">
        <v>69</v>
      </c>
    </row>
    <row r="775" spans="1:28" x14ac:dyDescent="0.35">
      <c r="A775" t="s">
        <v>180</v>
      </c>
      <c r="B775" t="s">
        <v>64</v>
      </c>
      <c r="C775" t="s">
        <v>56</v>
      </c>
      <c r="D775" t="s">
        <v>56</v>
      </c>
      <c r="E775" s="15" t="str">
        <f t="shared" si="24"/>
        <v>Yes</v>
      </c>
      <c r="F775" s="16" t="s">
        <v>29</v>
      </c>
      <c r="G775">
        <v>25</v>
      </c>
      <c r="H775" t="s">
        <v>30</v>
      </c>
      <c r="I775" t="s">
        <v>121</v>
      </c>
      <c r="J775" t="s">
        <v>47</v>
      </c>
      <c r="K775" t="s">
        <v>48</v>
      </c>
      <c r="L775" s="15" t="str">
        <f t="shared" si="25"/>
        <v>Republican</v>
      </c>
      <c r="M775" s="16" t="s">
        <v>72</v>
      </c>
      <c r="N775" t="s">
        <v>78</v>
      </c>
      <c r="O775" t="s">
        <v>35</v>
      </c>
      <c r="P775" t="s">
        <v>36</v>
      </c>
      <c r="Q775" t="s">
        <v>61</v>
      </c>
      <c r="R775" t="s">
        <v>51</v>
      </c>
      <c r="S775" t="s">
        <v>62</v>
      </c>
      <c r="T775" t="s">
        <v>39</v>
      </c>
      <c r="U775" t="s">
        <v>40</v>
      </c>
      <c r="V775" t="s">
        <v>41</v>
      </c>
      <c r="W775" t="s">
        <v>37</v>
      </c>
      <c r="X775" t="s">
        <v>76</v>
      </c>
      <c r="Y775" t="s">
        <v>41</v>
      </c>
      <c r="Z775" t="s">
        <v>41</v>
      </c>
      <c r="AA775" t="s">
        <v>41</v>
      </c>
      <c r="AB775" t="s">
        <v>69</v>
      </c>
    </row>
    <row r="776" spans="1:28" x14ac:dyDescent="0.35">
      <c r="A776" t="s">
        <v>89</v>
      </c>
      <c r="B776" t="s">
        <v>55</v>
      </c>
      <c r="C776" t="s">
        <v>81</v>
      </c>
      <c r="D776" t="s">
        <v>81</v>
      </c>
      <c r="E776" s="15" t="str">
        <f t="shared" si="24"/>
        <v>Yes</v>
      </c>
      <c r="F776" s="16" t="s">
        <v>29</v>
      </c>
      <c r="G776">
        <v>50</v>
      </c>
      <c r="H776" t="s">
        <v>30</v>
      </c>
      <c r="I776" t="s">
        <v>57</v>
      </c>
      <c r="J776" t="s">
        <v>47</v>
      </c>
      <c r="K776" t="s">
        <v>48</v>
      </c>
      <c r="L776" s="15" t="str">
        <f t="shared" si="25"/>
        <v>Democratic</v>
      </c>
      <c r="M776" s="16" t="s">
        <v>29</v>
      </c>
      <c r="N776" t="s">
        <v>49</v>
      </c>
      <c r="O776" t="s">
        <v>35</v>
      </c>
      <c r="P776" t="s">
        <v>36</v>
      </c>
      <c r="Q776" t="s">
        <v>61</v>
      </c>
      <c r="R776" t="s">
        <v>51</v>
      </c>
      <c r="S776" t="s">
        <v>39</v>
      </c>
      <c r="T776" t="s">
        <v>39</v>
      </c>
      <c r="U776" t="s">
        <v>52</v>
      </c>
      <c r="V776" t="s">
        <v>41</v>
      </c>
      <c r="W776" t="s">
        <v>41</v>
      </c>
      <c r="X776" t="s">
        <v>41</v>
      </c>
      <c r="Y776" t="s">
        <v>41</v>
      </c>
      <c r="Z776" t="s">
        <v>41</v>
      </c>
      <c r="AA776" t="s">
        <v>41</v>
      </c>
      <c r="AB776" t="s">
        <v>69</v>
      </c>
    </row>
    <row r="777" spans="1:28" x14ac:dyDescent="0.35">
      <c r="A777" t="s">
        <v>109</v>
      </c>
      <c r="B777" t="s">
        <v>27</v>
      </c>
      <c r="C777" t="s">
        <v>28</v>
      </c>
      <c r="D777" t="s">
        <v>28</v>
      </c>
      <c r="E777" s="15" t="str">
        <f t="shared" si="24"/>
        <v>Yes</v>
      </c>
      <c r="F777" s="16" t="s">
        <v>29</v>
      </c>
      <c r="G777">
        <v>29</v>
      </c>
      <c r="H777" t="s">
        <v>106</v>
      </c>
      <c r="I777" t="s">
        <v>31</v>
      </c>
      <c r="J777" t="s">
        <v>47</v>
      </c>
      <c r="K777" t="s">
        <v>48</v>
      </c>
      <c r="L777" s="15" t="str">
        <f t="shared" si="25"/>
        <v>Democratic</v>
      </c>
      <c r="M777" s="16" t="s">
        <v>29</v>
      </c>
      <c r="N777" t="s">
        <v>78</v>
      </c>
      <c r="O777" t="s">
        <v>35</v>
      </c>
      <c r="P777" t="s">
        <v>60</v>
      </c>
      <c r="Q777" t="s">
        <v>79</v>
      </c>
      <c r="R777" t="s">
        <v>51</v>
      </c>
      <c r="S777" t="s">
        <v>88</v>
      </c>
      <c r="T777" t="s">
        <v>75</v>
      </c>
      <c r="U777" t="s">
        <v>52</v>
      </c>
      <c r="V777" t="s">
        <v>41</v>
      </c>
      <c r="W777" t="s">
        <v>76</v>
      </c>
      <c r="X777" t="s">
        <v>41</v>
      </c>
      <c r="Y777" t="s">
        <v>76</v>
      </c>
      <c r="Z777" t="s">
        <v>76</v>
      </c>
      <c r="AA777" t="s">
        <v>41</v>
      </c>
      <c r="AB777" t="s">
        <v>69</v>
      </c>
    </row>
    <row r="778" spans="1:28" x14ac:dyDescent="0.35">
      <c r="A778" t="s">
        <v>138</v>
      </c>
      <c r="B778" t="s">
        <v>27</v>
      </c>
      <c r="C778" t="s">
        <v>28</v>
      </c>
      <c r="D778" t="s">
        <v>28</v>
      </c>
      <c r="E778" s="15" t="str">
        <f t="shared" si="24"/>
        <v>Yes</v>
      </c>
      <c r="F778" s="16" t="s">
        <v>29</v>
      </c>
      <c r="G778">
        <v>51</v>
      </c>
      <c r="H778" t="s">
        <v>30</v>
      </c>
      <c r="I778" t="s">
        <v>121</v>
      </c>
      <c r="J778" t="s">
        <v>47</v>
      </c>
      <c r="K778" t="s">
        <v>102</v>
      </c>
      <c r="L778" s="15" t="str">
        <f t="shared" si="25"/>
        <v>Democratic</v>
      </c>
      <c r="M778" s="16" t="s">
        <v>29</v>
      </c>
      <c r="N778" t="s">
        <v>58</v>
      </c>
      <c r="O778" t="s">
        <v>35</v>
      </c>
      <c r="P778" t="s">
        <v>73</v>
      </c>
      <c r="Q778" t="s">
        <v>91</v>
      </c>
      <c r="R778" t="s">
        <v>51</v>
      </c>
      <c r="S778" t="s">
        <v>88</v>
      </c>
      <c r="T778" t="s">
        <v>39</v>
      </c>
      <c r="U778" t="s">
        <v>40</v>
      </c>
      <c r="V778" t="s">
        <v>76</v>
      </c>
      <c r="W778" t="s">
        <v>41</v>
      </c>
      <c r="X778" t="s">
        <v>76</v>
      </c>
      <c r="Y778" t="s">
        <v>76</v>
      </c>
      <c r="Z778" t="s">
        <v>76</v>
      </c>
      <c r="AA778" t="s">
        <v>76</v>
      </c>
      <c r="AB778" t="s">
        <v>42</v>
      </c>
    </row>
    <row r="779" spans="1:28" x14ac:dyDescent="0.35">
      <c r="A779" t="s">
        <v>167</v>
      </c>
      <c r="B779" t="s">
        <v>27</v>
      </c>
      <c r="C779" t="s">
        <v>92</v>
      </c>
      <c r="D779" t="s">
        <v>92</v>
      </c>
      <c r="E779" s="15" t="str">
        <f t="shared" si="24"/>
        <v>Yes</v>
      </c>
      <c r="F779" s="16" t="s">
        <v>29</v>
      </c>
      <c r="G779">
        <v>46</v>
      </c>
      <c r="H779" t="s">
        <v>83</v>
      </c>
      <c r="I779" t="s">
        <v>98</v>
      </c>
      <c r="J779" t="s">
        <v>47</v>
      </c>
      <c r="K779" t="s">
        <v>48</v>
      </c>
      <c r="L779" s="15" t="str">
        <f t="shared" si="25"/>
        <v>Democratic</v>
      </c>
      <c r="M779" s="16" t="s">
        <v>29</v>
      </c>
      <c r="N779" t="s">
        <v>34</v>
      </c>
      <c r="O779" t="s">
        <v>59</v>
      </c>
      <c r="P779" t="s">
        <v>36</v>
      </c>
      <c r="Q779" t="s">
        <v>61</v>
      </c>
      <c r="R779" t="s">
        <v>51</v>
      </c>
      <c r="S779" t="s">
        <v>39</v>
      </c>
      <c r="T779" t="s">
        <v>39</v>
      </c>
      <c r="U779" t="s">
        <v>40</v>
      </c>
      <c r="V779" t="s">
        <v>41</v>
      </c>
      <c r="W779" t="s">
        <v>76</v>
      </c>
      <c r="X779" t="s">
        <v>76</v>
      </c>
      <c r="Y779" t="s">
        <v>41</v>
      </c>
      <c r="Z779" t="s">
        <v>41</v>
      </c>
      <c r="AA779" t="s">
        <v>41</v>
      </c>
      <c r="AB779" t="s">
        <v>69</v>
      </c>
    </row>
    <row r="780" spans="1:28" x14ac:dyDescent="0.35">
      <c r="A780" t="s">
        <v>141</v>
      </c>
      <c r="B780" t="s">
        <v>27</v>
      </c>
      <c r="C780" t="s">
        <v>56</v>
      </c>
      <c r="D780" t="s">
        <v>56</v>
      </c>
      <c r="E780" s="15" t="str">
        <f t="shared" si="24"/>
        <v>Yes</v>
      </c>
      <c r="F780" s="16" t="s">
        <v>29</v>
      </c>
      <c r="G780">
        <v>43</v>
      </c>
      <c r="H780" t="s">
        <v>45</v>
      </c>
      <c r="I780" t="s">
        <v>57</v>
      </c>
      <c r="J780" t="s">
        <v>47</v>
      </c>
      <c r="K780" t="s">
        <v>48</v>
      </c>
      <c r="L780" s="15" t="str">
        <f t="shared" si="25"/>
        <v>Democratic</v>
      </c>
      <c r="M780" s="16" t="s">
        <v>29</v>
      </c>
      <c r="N780" t="s">
        <v>34</v>
      </c>
      <c r="O780" t="s">
        <v>35</v>
      </c>
      <c r="P780" t="s">
        <v>73</v>
      </c>
      <c r="Q780" t="s">
        <v>107</v>
      </c>
      <c r="R780" t="s">
        <v>38</v>
      </c>
      <c r="S780" t="s">
        <v>88</v>
      </c>
      <c r="T780" t="s">
        <v>75</v>
      </c>
      <c r="U780" t="s">
        <v>97</v>
      </c>
      <c r="V780" t="s">
        <v>41</v>
      </c>
      <c r="W780" t="s">
        <v>76</v>
      </c>
      <c r="X780" t="s">
        <v>76</v>
      </c>
      <c r="Y780" t="s">
        <v>41</v>
      </c>
      <c r="Z780" t="s">
        <v>41</v>
      </c>
      <c r="AA780" t="s">
        <v>41</v>
      </c>
      <c r="AB780" t="s">
        <v>42</v>
      </c>
    </row>
    <row r="781" spans="1:28" x14ac:dyDescent="0.35">
      <c r="A781" t="s">
        <v>157</v>
      </c>
      <c r="B781" t="s">
        <v>55</v>
      </c>
      <c r="C781" t="s">
        <v>81</v>
      </c>
      <c r="D781" t="s">
        <v>81</v>
      </c>
      <c r="E781" s="15" t="str">
        <f t="shared" si="24"/>
        <v>Yes</v>
      </c>
      <c r="F781" s="16" t="s">
        <v>29</v>
      </c>
      <c r="G781">
        <v>62</v>
      </c>
      <c r="H781" t="s">
        <v>106</v>
      </c>
      <c r="I781" t="s">
        <v>77</v>
      </c>
      <c r="J781" t="s">
        <v>47</v>
      </c>
      <c r="K781" t="s">
        <v>48</v>
      </c>
      <c r="L781" s="15" t="str">
        <f t="shared" si="25"/>
        <v>Democratic</v>
      </c>
      <c r="M781" s="16" t="s">
        <v>29</v>
      </c>
      <c r="N781" t="s">
        <v>34</v>
      </c>
      <c r="O781" t="s">
        <v>35</v>
      </c>
      <c r="P781" t="s">
        <v>36</v>
      </c>
      <c r="Q781" t="s">
        <v>74</v>
      </c>
      <c r="R781" t="s">
        <v>51</v>
      </c>
      <c r="S781" t="s">
        <v>88</v>
      </c>
      <c r="T781" t="s">
        <v>39</v>
      </c>
      <c r="U781" t="s">
        <v>52</v>
      </c>
      <c r="V781" t="s">
        <v>41</v>
      </c>
      <c r="W781" t="s">
        <v>41</v>
      </c>
      <c r="X781" t="s">
        <v>41</v>
      </c>
      <c r="Y781" t="s">
        <v>41</v>
      </c>
      <c r="Z781" t="s">
        <v>41</v>
      </c>
      <c r="AA781" t="s">
        <v>41</v>
      </c>
      <c r="AB781" t="s">
        <v>42</v>
      </c>
    </row>
    <row r="782" spans="1:28" x14ac:dyDescent="0.35">
      <c r="A782" t="s">
        <v>82</v>
      </c>
      <c r="B782" t="s">
        <v>27</v>
      </c>
      <c r="C782" t="s">
        <v>28</v>
      </c>
      <c r="D782" t="s">
        <v>28</v>
      </c>
      <c r="E782" s="15" t="str">
        <f t="shared" si="24"/>
        <v>Yes</v>
      </c>
      <c r="F782" s="16" t="s">
        <v>29</v>
      </c>
      <c r="G782">
        <v>49</v>
      </c>
      <c r="H782" t="s">
        <v>106</v>
      </c>
      <c r="I782" t="s">
        <v>131</v>
      </c>
      <c r="J782" t="s">
        <v>32</v>
      </c>
      <c r="K782" t="s">
        <v>33</v>
      </c>
      <c r="L782" s="15" t="str">
        <f t="shared" si="25"/>
        <v>Democratic</v>
      </c>
      <c r="M782" s="16" t="s">
        <v>85</v>
      </c>
      <c r="N782" t="s">
        <v>78</v>
      </c>
      <c r="O782" t="s">
        <v>59</v>
      </c>
      <c r="P782" t="s">
        <v>60</v>
      </c>
      <c r="Q782" t="s">
        <v>86</v>
      </c>
      <c r="R782" t="s">
        <v>38</v>
      </c>
      <c r="S782" t="s">
        <v>62</v>
      </c>
      <c r="T782" t="s">
        <v>75</v>
      </c>
      <c r="U782" t="s">
        <v>68</v>
      </c>
      <c r="V782" t="s">
        <v>76</v>
      </c>
      <c r="W782" t="s">
        <v>76</v>
      </c>
      <c r="X782" t="s">
        <v>76</v>
      </c>
      <c r="Y782" t="s">
        <v>76</v>
      </c>
      <c r="Z782" t="s">
        <v>41</v>
      </c>
      <c r="AA782" t="s">
        <v>41</v>
      </c>
      <c r="AB782" t="s">
        <v>69</v>
      </c>
    </row>
    <row r="783" spans="1:28" x14ac:dyDescent="0.35">
      <c r="A783" t="s">
        <v>141</v>
      </c>
      <c r="B783" t="s">
        <v>27</v>
      </c>
      <c r="C783" t="s">
        <v>56</v>
      </c>
      <c r="D783" t="s">
        <v>56</v>
      </c>
      <c r="E783" s="15" t="str">
        <f t="shared" si="24"/>
        <v>Yes</v>
      </c>
      <c r="F783" s="16" t="s">
        <v>29</v>
      </c>
      <c r="G783">
        <v>67</v>
      </c>
      <c r="H783" t="s">
        <v>45</v>
      </c>
      <c r="I783" t="s">
        <v>57</v>
      </c>
      <c r="J783" t="s">
        <v>47</v>
      </c>
      <c r="K783" t="s">
        <v>48</v>
      </c>
      <c r="L783" s="15" t="str">
        <f t="shared" si="25"/>
        <v>Democratic</v>
      </c>
      <c r="M783" s="16" t="s">
        <v>29</v>
      </c>
      <c r="N783" t="s">
        <v>66</v>
      </c>
      <c r="O783" t="s">
        <v>35</v>
      </c>
      <c r="P783" t="s">
        <v>60</v>
      </c>
      <c r="Q783" t="s">
        <v>79</v>
      </c>
      <c r="R783" t="s">
        <v>87</v>
      </c>
      <c r="S783" t="s">
        <v>39</v>
      </c>
      <c r="T783" t="s">
        <v>39</v>
      </c>
      <c r="U783" t="s">
        <v>52</v>
      </c>
      <c r="V783" t="s">
        <v>76</v>
      </c>
      <c r="W783" t="s">
        <v>76</v>
      </c>
      <c r="X783" t="s">
        <v>76</v>
      </c>
      <c r="Y783" t="s">
        <v>76</v>
      </c>
      <c r="Z783" t="s">
        <v>76</v>
      </c>
      <c r="AA783" t="s">
        <v>41</v>
      </c>
      <c r="AB783" t="s">
        <v>53</v>
      </c>
    </row>
    <row r="784" spans="1:28" x14ac:dyDescent="0.35">
      <c r="A784" t="s">
        <v>157</v>
      </c>
      <c r="B784" t="s">
        <v>27</v>
      </c>
      <c r="C784" t="s">
        <v>28</v>
      </c>
      <c r="D784" t="s">
        <v>28</v>
      </c>
      <c r="E784" s="15" t="str">
        <f t="shared" si="24"/>
        <v>Yes</v>
      </c>
      <c r="F784" s="16" t="s">
        <v>29</v>
      </c>
      <c r="G784">
        <v>46</v>
      </c>
      <c r="H784" t="s">
        <v>45</v>
      </c>
      <c r="I784" t="s">
        <v>57</v>
      </c>
      <c r="J784" t="s">
        <v>47</v>
      </c>
      <c r="K784" t="s">
        <v>48</v>
      </c>
      <c r="L784" s="15" t="str">
        <f t="shared" si="25"/>
        <v>Democratic</v>
      </c>
      <c r="M784" s="16" t="s">
        <v>85</v>
      </c>
      <c r="N784" t="s">
        <v>78</v>
      </c>
      <c r="O784" t="s">
        <v>35</v>
      </c>
      <c r="P784" t="s">
        <v>111</v>
      </c>
      <c r="Q784" t="s">
        <v>115</v>
      </c>
      <c r="R784" t="s">
        <v>51</v>
      </c>
      <c r="S784" t="s">
        <v>39</v>
      </c>
      <c r="T784" t="s">
        <v>39</v>
      </c>
      <c r="U784" t="s">
        <v>52</v>
      </c>
      <c r="V784" t="s">
        <v>76</v>
      </c>
      <c r="W784" t="s">
        <v>41</v>
      </c>
      <c r="X784" t="s">
        <v>41</v>
      </c>
      <c r="Y784" t="s">
        <v>41</v>
      </c>
      <c r="Z784" t="s">
        <v>41</v>
      </c>
      <c r="AA784" t="s">
        <v>41</v>
      </c>
      <c r="AB784" t="s">
        <v>69</v>
      </c>
    </row>
    <row r="785" spans="1:28" x14ac:dyDescent="0.35">
      <c r="A785" t="s">
        <v>141</v>
      </c>
      <c r="B785" t="s">
        <v>101</v>
      </c>
      <c r="C785" t="s">
        <v>81</v>
      </c>
      <c r="D785" t="s">
        <v>81</v>
      </c>
      <c r="E785" s="15" t="str">
        <f t="shared" si="24"/>
        <v>Yes</v>
      </c>
      <c r="F785" s="16" t="s">
        <v>29</v>
      </c>
      <c r="G785">
        <v>41</v>
      </c>
      <c r="H785" t="s">
        <v>45</v>
      </c>
      <c r="I785" t="s">
        <v>57</v>
      </c>
      <c r="J785" t="s">
        <v>47</v>
      </c>
      <c r="K785" t="s">
        <v>48</v>
      </c>
      <c r="L785" s="15" t="str">
        <f t="shared" si="25"/>
        <v>Democratic</v>
      </c>
      <c r="M785" s="16" t="s">
        <v>29</v>
      </c>
      <c r="N785" t="s">
        <v>49</v>
      </c>
      <c r="O785" t="s">
        <v>59</v>
      </c>
      <c r="P785" t="s">
        <v>158</v>
      </c>
      <c r="Q785" t="s">
        <v>91</v>
      </c>
      <c r="R785" t="s">
        <v>51</v>
      </c>
      <c r="S785" t="s">
        <v>39</v>
      </c>
      <c r="T785" t="s">
        <v>39</v>
      </c>
      <c r="U785" t="s">
        <v>40</v>
      </c>
      <c r="V785" t="s">
        <v>41</v>
      </c>
      <c r="W785" t="s">
        <v>37</v>
      </c>
      <c r="X785" t="s">
        <v>37</v>
      </c>
      <c r="Y785" t="s">
        <v>37</v>
      </c>
      <c r="Z785" t="s">
        <v>41</v>
      </c>
      <c r="AA785" t="s">
        <v>37</v>
      </c>
      <c r="AB785" t="s">
        <v>69</v>
      </c>
    </row>
    <row r="786" spans="1:28" x14ac:dyDescent="0.35">
      <c r="A786" t="s">
        <v>141</v>
      </c>
      <c r="B786" t="s">
        <v>27</v>
      </c>
      <c r="C786" t="s">
        <v>28</v>
      </c>
      <c r="D786" t="s">
        <v>28</v>
      </c>
      <c r="E786" s="15" t="str">
        <f t="shared" si="24"/>
        <v>Yes</v>
      </c>
      <c r="F786" s="16" t="s">
        <v>29</v>
      </c>
      <c r="G786">
        <v>48</v>
      </c>
      <c r="H786" t="s">
        <v>71</v>
      </c>
      <c r="I786" t="s">
        <v>90</v>
      </c>
      <c r="J786" t="s">
        <v>47</v>
      </c>
      <c r="K786" t="s">
        <v>48</v>
      </c>
      <c r="L786" s="15" t="str">
        <f t="shared" si="25"/>
        <v>Democratic</v>
      </c>
      <c r="M786" s="16" t="s">
        <v>29</v>
      </c>
      <c r="N786" t="s">
        <v>49</v>
      </c>
      <c r="O786" t="s">
        <v>35</v>
      </c>
      <c r="P786" t="s">
        <v>60</v>
      </c>
      <c r="Q786" t="s">
        <v>155</v>
      </c>
      <c r="R786" t="s">
        <v>51</v>
      </c>
      <c r="S786" t="s">
        <v>39</v>
      </c>
      <c r="T786" t="s">
        <v>39</v>
      </c>
      <c r="U786" t="s">
        <v>40</v>
      </c>
      <c r="V786" t="s">
        <v>41</v>
      </c>
      <c r="W786" t="s">
        <v>76</v>
      </c>
      <c r="X786" t="s">
        <v>76</v>
      </c>
      <c r="Y786" t="s">
        <v>76</v>
      </c>
      <c r="Z786" t="s">
        <v>41</v>
      </c>
      <c r="AA786" t="s">
        <v>41</v>
      </c>
      <c r="AB786" t="s">
        <v>53</v>
      </c>
    </row>
    <row r="787" spans="1:28" x14ac:dyDescent="0.35">
      <c r="A787" t="s">
        <v>82</v>
      </c>
      <c r="B787" t="s">
        <v>27</v>
      </c>
      <c r="C787" t="s">
        <v>92</v>
      </c>
      <c r="D787" t="s">
        <v>92</v>
      </c>
      <c r="E787" s="15" t="str">
        <f t="shared" si="24"/>
        <v>Yes</v>
      </c>
      <c r="F787" s="16" t="s">
        <v>29</v>
      </c>
      <c r="G787">
        <v>46</v>
      </c>
      <c r="H787" t="s">
        <v>106</v>
      </c>
      <c r="I787" t="s">
        <v>120</v>
      </c>
      <c r="J787" t="s">
        <v>47</v>
      </c>
      <c r="K787" t="s">
        <v>48</v>
      </c>
      <c r="L787" s="15" t="str">
        <f t="shared" si="25"/>
        <v>Democratic</v>
      </c>
      <c r="M787" s="16" t="s">
        <v>29</v>
      </c>
      <c r="N787" t="s">
        <v>78</v>
      </c>
      <c r="O787" t="s">
        <v>59</v>
      </c>
      <c r="P787" t="s">
        <v>126</v>
      </c>
      <c r="Q787" t="s">
        <v>86</v>
      </c>
      <c r="R787" t="s">
        <v>87</v>
      </c>
      <c r="S787" t="s">
        <v>88</v>
      </c>
      <c r="T787" t="s">
        <v>75</v>
      </c>
      <c r="U787" t="s">
        <v>40</v>
      </c>
      <c r="V787" t="s">
        <v>76</v>
      </c>
      <c r="W787" t="s">
        <v>41</v>
      </c>
      <c r="X787" t="s">
        <v>76</v>
      </c>
      <c r="Y787" t="s">
        <v>76</v>
      </c>
      <c r="Z787" t="s">
        <v>41</v>
      </c>
      <c r="AA787" t="s">
        <v>37</v>
      </c>
      <c r="AB787" t="s">
        <v>42</v>
      </c>
    </row>
    <row r="788" spans="1:28" x14ac:dyDescent="0.35">
      <c r="A788" t="s">
        <v>54</v>
      </c>
      <c r="B788" t="s">
        <v>27</v>
      </c>
      <c r="C788" t="s">
        <v>92</v>
      </c>
      <c r="D788" t="s">
        <v>56</v>
      </c>
      <c r="E788" s="15" t="str">
        <f t="shared" si="24"/>
        <v>Yes</v>
      </c>
      <c r="F788" s="16" t="s">
        <v>32</v>
      </c>
      <c r="G788">
        <v>42</v>
      </c>
      <c r="H788" t="s">
        <v>30</v>
      </c>
      <c r="I788" t="s">
        <v>31</v>
      </c>
      <c r="J788" t="s">
        <v>47</v>
      </c>
      <c r="K788" t="s">
        <v>102</v>
      </c>
      <c r="L788" s="15" t="str">
        <f t="shared" si="25"/>
        <v>Democratic</v>
      </c>
      <c r="M788" s="16" t="s">
        <v>29</v>
      </c>
      <c r="N788" t="s">
        <v>66</v>
      </c>
      <c r="O788" t="s">
        <v>35</v>
      </c>
      <c r="P788" t="s">
        <v>73</v>
      </c>
      <c r="Q788" t="s">
        <v>61</v>
      </c>
      <c r="R788" t="s">
        <v>38</v>
      </c>
      <c r="S788" t="s">
        <v>62</v>
      </c>
      <c r="T788" t="s">
        <v>62</v>
      </c>
      <c r="U788" t="s">
        <v>52</v>
      </c>
      <c r="V788" t="s">
        <v>41</v>
      </c>
      <c r="W788" t="s">
        <v>41</v>
      </c>
      <c r="X788" t="s">
        <v>41</v>
      </c>
      <c r="Y788" t="s">
        <v>41</v>
      </c>
      <c r="Z788" t="s">
        <v>41</v>
      </c>
      <c r="AA788" t="s">
        <v>41</v>
      </c>
      <c r="AB788" t="s">
        <v>53</v>
      </c>
    </row>
    <row r="789" spans="1:28" x14ac:dyDescent="0.35">
      <c r="A789" t="s">
        <v>43</v>
      </c>
      <c r="B789" t="s">
        <v>27</v>
      </c>
      <c r="C789" t="s">
        <v>28</v>
      </c>
      <c r="D789" t="s">
        <v>28</v>
      </c>
      <c r="E789" s="15" t="str">
        <f t="shared" si="24"/>
        <v>Yes</v>
      </c>
      <c r="F789" s="16" t="s">
        <v>29</v>
      </c>
      <c r="G789">
        <v>41</v>
      </c>
      <c r="H789" t="s">
        <v>83</v>
      </c>
      <c r="I789" t="s">
        <v>57</v>
      </c>
      <c r="J789" t="s">
        <v>47</v>
      </c>
      <c r="K789" t="s">
        <v>48</v>
      </c>
      <c r="L789" s="15" t="str">
        <f t="shared" si="25"/>
        <v>Democratic</v>
      </c>
      <c r="M789" s="16" t="s">
        <v>29</v>
      </c>
      <c r="N789" t="s">
        <v>49</v>
      </c>
      <c r="O789" t="s">
        <v>59</v>
      </c>
      <c r="P789" t="s">
        <v>73</v>
      </c>
      <c r="Q789" t="s">
        <v>74</v>
      </c>
      <c r="R789" t="s">
        <v>51</v>
      </c>
      <c r="S789" t="s">
        <v>88</v>
      </c>
      <c r="T789" t="s">
        <v>75</v>
      </c>
      <c r="U789" t="s">
        <v>52</v>
      </c>
      <c r="V789" t="s">
        <v>76</v>
      </c>
      <c r="W789" t="s">
        <v>76</v>
      </c>
      <c r="X789" t="s">
        <v>76</v>
      </c>
      <c r="Y789" t="s">
        <v>41</v>
      </c>
      <c r="Z789" t="s">
        <v>41</v>
      </c>
      <c r="AA789" t="s">
        <v>76</v>
      </c>
      <c r="AB789" t="s">
        <v>69</v>
      </c>
    </row>
    <row r="790" spans="1:28" x14ac:dyDescent="0.35">
      <c r="A790" t="s">
        <v>142</v>
      </c>
      <c r="B790" t="s">
        <v>27</v>
      </c>
      <c r="C790" t="s">
        <v>44</v>
      </c>
      <c r="D790" t="s">
        <v>56</v>
      </c>
      <c r="E790" s="15" t="str">
        <f t="shared" si="24"/>
        <v>Yes</v>
      </c>
      <c r="F790" s="16" t="s">
        <v>32</v>
      </c>
      <c r="G790">
        <v>47</v>
      </c>
      <c r="H790" t="s">
        <v>45</v>
      </c>
      <c r="I790" t="s">
        <v>31</v>
      </c>
      <c r="J790" t="s">
        <v>47</v>
      </c>
      <c r="K790" t="s">
        <v>48</v>
      </c>
      <c r="L790" s="15" t="str">
        <f t="shared" si="25"/>
        <v>Democratic</v>
      </c>
      <c r="M790" s="16" t="s">
        <v>85</v>
      </c>
      <c r="N790" t="s">
        <v>78</v>
      </c>
      <c r="O790" t="s">
        <v>35</v>
      </c>
      <c r="P790" t="s">
        <v>133</v>
      </c>
      <c r="Q790" t="s">
        <v>61</v>
      </c>
      <c r="R790" t="s">
        <v>38</v>
      </c>
      <c r="S790" t="s">
        <v>39</v>
      </c>
      <c r="T790" t="s">
        <v>39</v>
      </c>
      <c r="U790" t="s">
        <v>52</v>
      </c>
      <c r="V790" t="s">
        <v>41</v>
      </c>
      <c r="W790" t="s">
        <v>41</v>
      </c>
      <c r="X790" t="s">
        <v>41</v>
      </c>
      <c r="Y790" t="s">
        <v>41</v>
      </c>
      <c r="Z790" t="s">
        <v>41</v>
      </c>
      <c r="AA790" t="s">
        <v>41</v>
      </c>
      <c r="AB790" t="s">
        <v>53</v>
      </c>
    </row>
    <row r="791" spans="1:28" x14ac:dyDescent="0.35">
      <c r="A791" t="s">
        <v>118</v>
      </c>
      <c r="B791" t="s">
        <v>27</v>
      </c>
      <c r="C791" t="s">
        <v>56</v>
      </c>
      <c r="D791" t="s">
        <v>56</v>
      </c>
      <c r="E791" s="15" t="str">
        <f t="shared" si="24"/>
        <v>Yes</v>
      </c>
      <c r="F791" s="16" t="s">
        <v>29</v>
      </c>
      <c r="G791">
        <v>43</v>
      </c>
      <c r="H791" t="s">
        <v>135</v>
      </c>
      <c r="I791" t="s">
        <v>65</v>
      </c>
      <c r="J791" t="s">
        <v>32</v>
      </c>
      <c r="K791" t="s">
        <v>137</v>
      </c>
      <c r="L791" s="15" t="str">
        <f t="shared" si="25"/>
        <v>Neither/Other (DO NOT READ)</v>
      </c>
      <c r="M791" s="16" t="s">
        <v>103</v>
      </c>
      <c r="N791" t="s">
        <v>78</v>
      </c>
      <c r="O791" t="s">
        <v>59</v>
      </c>
      <c r="P791" t="s">
        <v>111</v>
      </c>
      <c r="Q791" t="s">
        <v>79</v>
      </c>
      <c r="R791" t="s">
        <v>51</v>
      </c>
      <c r="S791" t="s">
        <v>39</v>
      </c>
      <c r="T791" t="s">
        <v>39</v>
      </c>
      <c r="U791" t="s">
        <v>52</v>
      </c>
      <c r="V791" t="s">
        <v>41</v>
      </c>
      <c r="W791" t="s">
        <v>41</v>
      </c>
      <c r="X791" t="s">
        <v>41</v>
      </c>
      <c r="Y791" t="s">
        <v>41</v>
      </c>
      <c r="Z791" t="s">
        <v>41</v>
      </c>
      <c r="AA791" t="s">
        <v>41</v>
      </c>
      <c r="AB791" t="s">
        <v>69</v>
      </c>
    </row>
    <row r="792" spans="1:28" x14ac:dyDescent="0.35">
      <c r="A792" t="s">
        <v>134</v>
      </c>
      <c r="B792" t="s">
        <v>64</v>
      </c>
      <c r="C792" t="s">
        <v>92</v>
      </c>
      <c r="D792" t="s">
        <v>92</v>
      </c>
      <c r="E792" s="15" t="str">
        <f t="shared" si="24"/>
        <v>Yes</v>
      </c>
      <c r="F792" s="16" t="s">
        <v>29</v>
      </c>
      <c r="G792">
        <v>19</v>
      </c>
      <c r="H792" t="s">
        <v>30</v>
      </c>
      <c r="I792" t="s">
        <v>90</v>
      </c>
      <c r="J792" t="s">
        <v>47</v>
      </c>
      <c r="K792" t="s">
        <v>102</v>
      </c>
      <c r="L792" s="15" t="str">
        <f t="shared" si="25"/>
        <v>Democratic</v>
      </c>
      <c r="M792" s="16" t="s">
        <v>29</v>
      </c>
      <c r="N792" t="s">
        <v>78</v>
      </c>
      <c r="O792" t="s">
        <v>35</v>
      </c>
      <c r="P792" t="s">
        <v>73</v>
      </c>
      <c r="Q792" t="s">
        <v>117</v>
      </c>
      <c r="R792" t="s">
        <v>51</v>
      </c>
      <c r="S792" t="s">
        <v>39</v>
      </c>
      <c r="T792" t="s">
        <v>75</v>
      </c>
      <c r="U792" t="s">
        <v>40</v>
      </c>
      <c r="V792" t="s">
        <v>41</v>
      </c>
      <c r="W792" t="s">
        <v>41</v>
      </c>
      <c r="X792" t="s">
        <v>41</v>
      </c>
      <c r="Y792" t="s">
        <v>41</v>
      </c>
      <c r="Z792" t="s">
        <v>41</v>
      </c>
      <c r="AA792" t="s">
        <v>76</v>
      </c>
      <c r="AB792" t="s">
        <v>42</v>
      </c>
    </row>
    <row r="793" spans="1:28" x14ac:dyDescent="0.35">
      <c r="A793" t="s">
        <v>80</v>
      </c>
      <c r="B793" t="s">
        <v>101</v>
      </c>
      <c r="C793" t="s">
        <v>56</v>
      </c>
      <c r="D793" t="s">
        <v>56</v>
      </c>
      <c r="E793" s="15" t="str">
        <f t="shared" si="24"/>
        <v>Yes</v>
      </c>
      <c r="F793" s="16" t="s">
        <v>29</v>
      </c>
      <c r="G793">
        <v>32</v>
      </c>
      <c r="H793" t="s">
        <v>106</v>
      </c>
      <c r="I793" t="s">
        <v>65</v>
      </c>
      <c r="J793" t="s">
        <v>47</v>
      </c>
      <c r="K793" t="s">
        <v>48</v>
      </c>
      <c r="L793" s="15" t="str">
        <f t="shared" si="25"/>
        <v>Democratic</v>
      </c>
      <c r="M793" s="16" t="s">
        <v>29</v>
      </c>
      <c r="N793" t="s">
        <v>66</v>
      </c>
      <c r="O793" t="s">
        <v>59</v>
      </c>
      <c r="P793" t="s">
        <v>111</v>
      </c>
      <c r="Q793" t="s">
        <v>37</v>
      </c>
      <c r="R793" t="s">
        <v>51</v>
      </c>
      <c r="S793" t="s">
        <v>39</v>
      </c>
      <c r="T793" t="s">
        <v>39</v>
      </c>
      <c r="U793" t="s">
        <v>68</v>
      </c>
      <c r="V793" t="s">
        <v>41</v>
      </c>
      <c r="W793" t="s">
        <v>41</v>
      </c>
      <c r="X793" t="s">
        <v>41</v>
      </c>
      <c r="Y793" t="s">
        <v>76</v>
      </c>
      <c r="Z793" t="s">
        <v>41</v>
      </c>
      <c r="AA793" t="s">
        <v>41</v>
      </c>
      <c r="AB793" t="s">
        <v>42</v>
      </c>
    </row>
    <row r="794" spans="1:28" x14ac:dyDescent="0.35">
      <c r="A794" t="s">
        <v>89</v>
      </c>
      <c r="B794" t="s">
        <v>123</v>
      </c>
      <c r="C794" t="s">
        <v>56</v>
      </c>
      <c r="D794" t="s">
        <v>56</v>
      </c>
      <c r="E794" s="15" t="str">
        <f t="shared" si="24"/>
        <v>Yes</v>
      </c>
      <c r="F794" s="16" t="s">
        <v>29</v>
      </c>
      <c r="G794">
        <v>63</v>
      </c>
      <c r="H794" t="s">
        <v>114</v>
      </c>
      <c r="I794" t="s">
        <v>57</v>
      </c>
      <c r="J794" t="s">
        <v>47</v>
      </c>
      <c r="K794" t="s">
        <v>48</v>
      </c>
      <c r="L794" s="15" t="str">
        <f t="shared" si="25"/>
        <v>Democratic</v>
      </c>
      <c r="M794" s="16" t="s">
        <v>29</v>
      </c>
      <c r="N794" t="s">
        <v>49</v>
      </c>
      <c r="O794" t="s">
        <v>59</v>
      </c>
      <c r="P794" t="s">
        <v>60</v>
      </c>
      <c r="Q794" t="s">
        <v>79</v>
      </c>
      <c r="R794" t="s">
        <v>51</v>
      </c>
      <c r="S794" t="s">
        <v>39</v>
      </c>
      <c r="T794" t="s">
        <v>39</v>
      </c>
      <c r="U794" t="s">
        <v>40</v>
      </c>
      <c r="V794" t="s">
        <v>76</v>
      </c>
      <c r="W794" t="s">
        <v>41</v>
      </c>
      <c r="X794" t="s">
        <v>41</v>
      </c>
      <c r="Y794" t="s">
        <v>41</v>
      </c>
      <c r="Z794" t="s">
        <v>76</v>
      </c>
      <c r="AA794" t="s">
        <v>76</v>
      </c>
      <c r="AB794" t="s">
        <v>69</v>
      </c>
    </row>
    <row r="795" spans="1:28" x14ac:dyDescent="0.35">
      <c r="A795" t="s">
        <v>138</v>
      </c>
      <c r="B795" t="s">
        <v>101</v>
      </c>
      <c r="C795" t="s">
        <v>77</v>
      </c>
      <c r="D795" t="s">
        <v>77</v>
      </c>
      <c r="E795" s="15" t="str">
        <f t="shared" si="24"/>
        <v>Yes</v>
      </c>
      <c r="F795" s="16" t="s">
        <v>29</v>
      </c>
      <c r="G795">
        <v>40</v>
      </c>
      <c r="H795" t="s">
        <v>83</v>
      </c>
      <c r="I795" t="s">
        <v>84</v>
      </c>
      <c r="J795" t="s">
        <v>32</v>
      </c>
      <c r="K795" t="s">
        <v>137</v>
      </c>
      <c r="L795" s="15" t="str">
        <f t="shared" si="25"/>
        <v>Democratic</v>
      </c>
      <c r="M795" s="16" t="s">
        <v>29</v>
      </c>
      <c r="N795" t="s">
        <v>78</v>
      </c>
      <c r="O795" t="s">
        <v>35</v>
      </c>
      <c r="P795" t="s">
        <v>60</v>
      </c>
      <c r="Q795" t="s">
        <v>61</v>
      </c>
      <c r="R795" t="s">
        <v>87</v>
      </c>
      <c r="S795" t="s">
        <v>88</v>
      </c>
      <c r="T795" t="s">
        <v>39</v>
      </c>
      <c r="U795" t="s">
        <v>68</v>
      </c>
      <c r="V795" t="s">
        <v>76</v>
      </c>
      <c r="W795" t="s">
        <v>76</v>
      </c>
      <c r="X795" t="s">
        <v>76</v>
      </c>
      <c r="Y795" t="s">
        <v>41</v>
      </c>
      <c r="Z795" t="s">
        <v>41</v>
      </c>
      <c r="AA795" t="s">
        <v>41</v>
      </c>
      <c r="AB795" t="s">
        <v>53</v>
      </c>
    </row>
    <row r="796" spans="1:28" x14ac:dyDescent="0.35">
      <c r="A796" t="s">
        <v>141</v>
      </c>
      <c r="B796" t="s">
        <v>123</v>
      </c>
      <c r="C796" t="s">
        <v>28</v>
      </c>
      <c r="D796" t="s">
        <v>28</v>
      </c>
      <c r="E796" s="15" t="str">
        <f t="shared" si="24"/>
        <v>Yes</v>
      </c>
      <c r="F796" s="16" t="s">
        <v>29</v>
      </c>
      <c r="G796">
        <v>25</v>
      </c>
      <c r="H796" t="s">
        <v>71</v>
      </c>
      <c r="I796" t="s">
        <v>121</v>
      </c>
      <c r="J796" t="s">
        <v>47</v>
      </c>
      <c r="K796" t="s">
        <v>48</v>
      </c>
      <c r="L796" s="15" t="str">
        <f t="shared" si="25"/>
        <v>Democratic</v>
      </c>
      <c r="M796" s="16" t="s">
        <v>29</v>
      </c>
      <c r="N796" t="s">
        <v>78</v>
      </c>
      <c r="O796" t="s">
        <v>35</v>
      </c>
      <c r="P796" t="s">
        <v>126</v>
      </c>
      <c r="Q796" t="s">
        <v>155</v>
      </c>
      <c r="R796" t="s">
        <v>51</v>
      </c>
      <c r="S796" t="s">
        <v>39</v>
      </c>
      <c r="T796" t="s">
        <v>39</v>
      </c>
      <c r="U796" t="s">
        <v>40</v>
      </c>
      <c r="V796" t="s">
        <v>76</v>
      </c>
      <c r="W796" t="s">
        <v>41</v>
      </c>
      <c r="X796" t="s">
        <v>76</v>
      </c>
      <c r="Y796" t="s">
        <v>41</v>
      </c>
      <c r="Z796" t="s">
        <v>76</v>
      </c>
      <c r="AA796" t="s">
        <v>41</v>
      </c>
      <c r="AB796" t="s">
        <v>42</v>
      </c>
    </row>
    <row r="797" spans="1:28" x14ac:dyDescent="0.35">
      <c r="A797" t="s">
        <v>174</v>
      </c>
      <c r="B797" t="s">
        <v>27</v>
      </c>
      <c r="C797" t="s">
        <v>92</v>
      </c>
      <c r="D797" t="s">
        <v>92</v>
      </c>
      <c r="E797" s="15" t="str">
        <f t="shared" si="24"/>
        <v>Yes</v>
      </c>
      <c r="F797" s="16" t="s">
        <v>29</v>
      </c>
      <c r="G797">
        <v>54</v>
      </c>
      <c r="H797" t="s">
        <v>71</v>
      </c>
      <c r="I797" t="s">
        <v>57</v>
      </c>
      <c r="J797" t="s">
        <v>47</v>
      </c>
      <c r="K797" t="s">
        <v>48</v>
      </c>
      <c r="L797" s="15" t="str">
        <f t="shared" si="25"/>
        <v>Democratic</v>
      </c>
      <c r="M797" s="16" t="s">
        <v>29</v>
      </c>
      <c r="N797" t="s">
        <v>58</v>
      </c>
      <c r="O797" t="s">
        <v>35</v>
      </c>
      <c r="P797" t="s">
        <v>73</v>
      </c>
      <c r="Q797" t="s">
        <v>79</v>
      </c>
      <c r="R797" t="s">
        <v>51</v>
      </c>
      <c r="S797" t="s">
        <v>39</v>
      </c>
      <c r="T797" t="s">
        <v>39</v>
      </c>
      <c r="U797" t="s">
        <v>52</v>
      </c>
      <c r="V797" t="s">
        <v>41</v>
      </c>
      <c r="W797" t="s">
        <v>41</v>
      </c>
      <c r="X797" t="s">
        <v>41</v>
      </c>
      <c r="Y797" t="s">
        <v>41</v>
      </c>
      <c r="Z797" t="s">
        <v>41</v>
      </c>
      <c r="AA797" t="s">
        <v>76</v>
      </c>
      <c r="AB797" t="s">
        <v>53</v>
      </c>
    </row>
    <row r="798" spans="1:28" x14ac:dyDescent="0.35">
      <c r="A798" t="s">
        <v>99</v>
      </c>
      <c r="B798" t="s">
        <v>27</v>
      </c>
      <c r="C798" t="s">
        <v>77</v>
      </c>
      <c r="D798" t="s">
        <v>77</v>
      </c>
      <c r="E798" s="15" t="str">
        <f t="shared" si="24"/>
        <v>Yes</v>
      </c>
      <c r="F798" s="16" t="s">
        <v>29</v>
      </c>
      <c r="G798">
        <v>25</v>
      </c>
      <c r="H798" t="s">
        <v>83</v>
      </c>
      <c r="I798" t="s">
        <v>98</v>
      </c>
      <c r="J798" t="s">
        <v>47</v>
      </c>
      <c r="K798" t="s">
        <v>176</v>
      </c>
      <c r="L798" s="15" t="str">
        <f t="shared" si="25"/>
        <v>Democratic</v>
      </c>
      <c r="M798" s="16" t="s">
        <v>29</v>
      </c>
      <c r="N798" t="s">
        <v>49</v>
      </c>
      <c r="O798" t="s">
        <v>35</v>
      </c>
      <c r="P798" t="s">
        <v>73</v>
      </c>
      <c r="Q798" t="s">
        <v>50</v>
      </c>
      <c r="R798" t="s">
        <v>51</v>
      </c>
      <c r="S798" t="s">
        <v>104</v>
      </c>
      <c r="T798" t="s">
        <v>104</v>
      </c>
      <c r="U798" t="s">
        <v>68</v>
      </c>
      <c r="V798" t="s">
        <v>76</v>
      </c>
      <c r="W798" t="s">
        <v>76</v>
      </c>
      <c r="X798" t="s">
        <v>76</v>
      </c>
      <c r="Y798" t="s">
        <v>76</v>
      </c>
      <c r="Z798" t="s">
        <v>76</v>
      </c>
      <c r="AA798" t="s">
        <v>76</v>
      </c>
      <c r="AB798" t="s">
        <v>53</v>
      </c>
    </row>
    <row r="799" spans="1:28" x14ac:dyDescent="0.35">
      <c r="A799" t="s">
        <v>143</v>
      </c>
      <c r="B799" t="s">
        <v>27</v>
      </c>
      <c r="C799" t="s">
        <v>44</v>
      </c>
      <c r="D799" t="s">
        <v>92</v>
      </c>
      <c r="E799" s="15" t="str">
        <f t="shared" si="24"/>
        <v>Yes</v>
      </c>
      <c r="F799" s="16" t="s">
        <v>32</v>
      </c>
      <c r="G799">
        <v>57</v>
      </c>
      <c r="H799" t="s">
        <v>30</v>
      </c>
      <c r="I799" t="s">
        <v>90</v>
      </c>
      <c r="J799" t="s">
        <v>47</v>
      </c>
      <c r="K799" t="s">
        <v>48</v>
      </c>
      <c r="L799" s="15" t="str">
        <f t="shared" si="25"/>
        <v>Democratic</v>
      </c>
      <c r="M799" s="16" t="s">
        <v>29</v>
      </c>
      <c r="N799" t="s">
        <v>34</v>
      </c>
      <c r="O799" t="s">
        <v>35</v>
      </c>
      <c r="P799" t="s">
        <v>188</v>
      </c>
      <c r="Q799" t="s">
        <v>61</v>
      </c>
      <c r="R799" t="s">
        <v>51</v>
      </c>
      <c r="S799" t="s">
        <v>39</v>
      </c>
      <c r="T799" t="s">
        <v>39</v>
      </c>
      <c r="U799" t="s">
        <v>40</v>
      </c>
      <c r="V799" t="s">
        <v>41</v>
      </c>
      <c r="W799" t="s">
        <v>41</v>
      </c>
      <c r="X799" t="s">
        <v>41</v>
      </c>
      <c r="Y799" t="s">
        <v>41</v>
      </c>
      <c r="Z799" t="s">
        <v>41</v>
      </c>
      <c r="AA799" t="s">
        <v>41</v>
      </c>
      <c r="AB799" t="s">
        <v>69</v>
      </c>
    </row>
    <row r="800" spans="1:28" x14ac:dyDescent="0.35">
      <c r="A800" t="s">
        <v>82</v>
      </c>
      <c r="B800" t="s">
        <v>64</v>
      </c>
      <c r="C800" t="s">
        <v>44</v>
      </c>
      <c r="D800" t="s">
        <v>56</v>
      </c>
      <c r="E800" s="15" t="str">
        <f t="shared" si="24"/>
        <v>No</v>
      </c>
      <c r="F800" s="16" t="s">
        <v>47</v>
      </c>
      <c r="G800">
        <v>18</v>
      </c>
      <c r="H800" t="s">
        <v>135</v>
      </c>
      <c r="I800" t="s">
        <v>149</v>
      </c>
      <c r="J800" t="s">
        <v>32</v>
      </c>
      <c r="K800" t="s">
        <v>137</v>
      </c>
      <c r="L800" s="15" t="str">
        <f t="shared" si="25"/>
        <v>Neither/Other (DO NOT READ)</v>
      </c>
      <c r="M800" s="16" t="s">
        <v>103</v>
      </c>
      <c r="N800" t="s">
        <v>34</v>
      </c>
      <c r="O800" t="s">
        <v>35</v>
      </c>
      <c r="P800" t="s">
        <v>60</v>
      </c>
      <c r="Q800" t="s">
        <v>193</v>
      </c>
      <c r="R800" t="s">
        <v>38</v>
      </c>
      <c r="S800" t="s">
        <v>88</v>
      </c>
      <c r="T800" t="s">
        <v>75</v>
      </c>
      <c r="U800" t="s">
        <v>40</v>
      </c>
      <c r="V800" t="s">
        <v>76</v>
      </c>
      <c r="W800" t="s">
        <v>76</v>
      </c>
      <c r="X800" t="s">
        <v>76</v>
      </c>
      <c r="Y800" t="s">
        <v>76</v>
      </c>
      <c r="Z800" t="s">
        <v>76</v>
      </c>
      <c r="AA800" t="s">
        <v>76</v>
      </c>
      <c r="AB800" t="s">
        <v>69</v>
      </c>
    </row>
    <row r="801" spans="1:28" x14ac:dyDescent="0.35">
      <c r="A801" t="s">
        <v>43</v>
      </c>
      <c r="B801" t="s">
        <v>27</v>
      </c>
      <c r="C801" t="s">
        <v>28</v>
      </c>
      <c r="D801" t="s">
        <v>28</v>
      </c>
      <c r="E801" s="15" t="str">
        <f t="shared" si="24"/>
        <v>Yes</v>
      </c>
      <c r="F801" s="16" t="s">
        <v>29</v>
      </c>
      <c r="G801">
        <v>46</v>
      </c>
      <c r="H801" t="s">
        <v>71</v>
      </c>
      <c r="I801" t="s">
        <v>31</v>
      </c>
      <c r="J801" t="s">
        <v>47</v>
      </c>
      <c r="K801" t="s">
        <v>48</v>
      </c>
      <c r="L801" s="15" t="str">
        <f t="shared" si="25"/>
        <v>Democratic</v>
      </c>
      <c r="M801" s="16" t="s">
        <v>29</v>
      </c>
      <c r="N801" t="s">
        <v>78</v>
      </c>
      <c r="O801" t="s">
        <v>59</v>
      </c>
      <c r="P801" t="s">
        <v>73</v>
      </c>
      <c r="Q801" t="s">
        <v>115</v>
      </c>
      <c r="R801" t="s">
        <v>87</v>
      </c>
      <c r="S801" t="s">
        <v>39</v>
      </c>
      <c r="T801" t="s">
        <v>39</v>
      </c>
      <c r="U801" t="s">
        <v>52</v>
      </c>
      <c r="V801" t="s">
        <v>76</v>
      </c>
      <c r="W801" t="s">
        <v>76</v>
      </c>
      <c r="X801" t="s">
        <v>76</v>
      </c>
      <c r="Y801" t="s">
        <v>41</v>
      </c>
      <c r="Z801" t="s">
        <v>41</v>
      </c>
      <c r="AA801" t="s">
        <v>41</v>
      </c>
      <c r="AB801" t="s">
        <v>42</v>
      </c>
    </row>
    <row r="802" spans="1:28" x14ac:dyDescent="0.35">
      <c r="A802" t="s">
        <v>138</v>
      </c>
      <c r="B802" t="s">
        <v>27</v>
      </c>
      <c r="C802" t="s">
        <v>56</v>
      </c>
      <c r="D802" t="s">
        <v>56</v>
      </c>
      <c r="E802" s="15" t="str">
        <f t="shared" si="24"/>
        <v>Yes</v>
      </c>
      <c r="F802" s="16" t="s">
        <v>29</v>
      </c>
      <c r="G802">
        <v>45</v>
      </c>
      <c r="H802" t="s">
        <v>71</v>
      </c>
      <c r="I802" t="s">
        <v>31</v>
      </c>
      <c r="J802" t="s">
        <v>32</v>
      </c>
      <c r="K802" t="s">
        <v>33</v>
      </c>
      <c r="L802" s="15" t="str">
        <f t="shared" si="25"/>
        <v>Democratic</v>
      </c>
      <c r="M802" s="16" t="s">
        <v>29</v>
      </c>
      <c r="N802" t="s">
        <v>78</v>
      </c>
      <c r="O802" t="s">
        <v>59</v>
      </c>
      <c r="P802" t="s">
        <v>36</v>
      </c>
      <c r="Q802" t="s">
        <v>79</v>
      </c>
      <c r="R802" t="s">
        <v>51</v>
      </c>
      <c r="S802" t="s">
        <v>39</v>
      </c>
      <c r="T802" t="s">
        <v>39</v>
      </c>
      <c r="U802" t="s">
        <v>40</v>
      </c>
      <c r="V802" t="s">
        <v>41</v>
      </c>
      <c r="W802" t="s">
        <v>41</v>
      </c>
      <c r="X802" t="s">
        <v>41</v>
      </c>
      <c r="Y802" t="s">
        <v>41</v>
      </c>
      <c r="Z802" t="s">
        <v>41</v>
      </c>
      <c r="AA802" t="s">
        <v>41</v>
      </c>
      <c r="AB802" t="s">
        <v>53</v>
      </c>
    </row>
    <row r="803" spans="1:28" x14ac:dyDescent="0.35">
      <c r="A803" t="s">
        <v>43</v>
      </c>
      <c r="B803" t="s">
        <v>27</v>
      </c>
      <c r="C803" t="s">
        <v>28</v>
      </c>
      <c r="D803" t="s">
        <v>28</v>
      </c>
      <c r="E803" s="15" t="str">
        <f t="shared" si="24"/>
        <v>Yes</v>
      </c>
      <c r="F803" s="16" t="s">
        <v>29</v>
      </c>
      <c r="G803">
        <v>46</v>
      </c>
      <c r="H803" t="s">
        <v>71</v>
      </c>
      <c r="I803" t="s">
        <v>121</v>
      </c>
      <c r="J803" t="s">
        <v>47</v>
      </c>
      <c r="K803" t="s">
        <v>48</v>
      </c>
      <c r="L803" s="15" t="str">
        <f t="shared" si="25"/>
        <v>Democratic</v>
      </c>
      <c r="M803" s="16" t="s">
        <v>29</v>
      </c>
      <c r="N803" t="s">
        <v>49</v>
      </c>
      <c r="O803" t="s">
        <v>35</v>
      </c>
      <c r="P803" t="s">
        <v>60</v>
      </c>
      <c r="Q803" t="s">
        <v>108</v>
      </c>
      <c r="R803" t="s">
        <v>38</v>
      </c>
      <c r="S803" t="s">
        <v>88</v>
      </c>
      <c r="T803" t="s">
        <v>39</v>
      </c>
      <c r="U803" t="s">
        <v>52</v>
      </c>
      <c r="V803" t="s">
        <v>76</v>
      </c>
      <c r="W803" t="s">
        <v>76</v>
      </c>
      <c r="X803" t="s">
        <v>76</v>
      </c>
      <c r="Y803" t="s">
        <v>76</v>
      </c>
      <c r="Z803" t="s">
        <v>76</v>
      </c>
      <c r="AA803" t="s">
        <v>76</v>
      </c>
      <c r="AB803" t="s">
        <v>42</v>
      </c>
    </row>
    <row r="804" spans="1:28" x14ac:dyDescent="0.35">
      <c r="A804" t="s">
        <v>63</v>
      </c>
      <c r="B804" t="s">
        <v>27</v>
      </c>
      <c r="C804" t="s">
        <v>56</v>
      </c>
      <c r="D804" t="s">
        <v>56</v>
      </c>
      <c r="E804" s="15" t="str">
        <f t="shared" si="24"/>
        <v>Yes</v>
      </c>
      <c r="F804" s="16" t="s">
        <v>29</v>
      </c>
      <c r="G804">
        <v>57</v>
      </c>
      <c r="H804" t="s">
        <v>45</v>
      </c>
      <c r="I804" t="s">
        <v>90</v>
      </c>
      <c r="J804" t="s">
        <v>47</v>
      </c>
      <c r="K804" t="s">
        <v>48</v>
      </c>
      <c r="L804" s="15" t="str">
        <f t="shared" si="25"/>
        <v>Democratic</v>
      </c>
      <c r="M804" s="16" t="s">
        <v>85</v>
      </c>
      <c r="N804" t="s">
        <v>78</v>
      </c>
      <c r="O804" t="s">
        <v>59</v>
      </c>
      <c r="P804" t="s">
        <v>36</v>
      </c>
      <c r="Q804" t="s">
        <v>61</v>
      </c>
      <c r="R804" t="s">
        <v>51</v>
      </c>
      <c r="S804" t="s">
        <v>39</v>
      </c>
      <c r="T804" t="s">
        <v>39</v>
      </c>
      <c r="U804" t="s">
        <v>40</v>
      </c>
      <c r="V804" t="s">
        <v>41</v>
      </c>
      <c r="W804" t="s">
        <v>41</v>
      </c>
      <c r="X804" t="s">
        <v>76</v>
      </c>
      <c r="Y804" t="s">
        <v>76</v>
      </c>
      <c r="Z804" t="s">
        <v>41</v>
      </c>
      <c r="AA804" t="s">
        <v>41</v>
      </c>
      <c r="AB804" t="s">
        <v>53</v>
      </c>
    </row>
    <row r="805" spans="1:28" x14ac:dyDescent="0.35">
      <c r="A805" t="s">
        <v>99</v>
      </c>
      <c r="B805" t="s">
        <v>123</v>
      </c>
      <c r="C805" t="s">
        <v>28</v>
      </c>
      <c r="D805" t="s">
        <v>28</v>
      </c>
      <c r="E805" s="15" t="str">
        <f t="shared" si="24"/>
        <v>Yes</v>
      </c>
      <c r="F805" s="16" t="s">
        <v>29</v>
      </c>
      <c r="G805">
        <v>38</v>
      </c>
      <c r="H805" t="s">
        <v>45</v>
      </c>
      <c r="I805" t="s">
        <v>31</v>
      </c>
      <c r="J805" t="s">
        <v>47</v>
      </c>
      <c r="K805" t="s">
        <v>102</v>
      </c>
      <c r="L805" s="15" t="str">
        <f t="shared" si="25"/>
        <v>Democratic</v>
      </c>
      <c r="M805" s="16" t="s">
        <v>29</v>
      </c>
      <c r="N805" t="s">
        <v>66</v>
      </c>
      <c r="O805" t="s">
        <v>59</v>
      </c>
      <c r="P805" t="s">
        <v>73</v>
      </c>
      <c r="Q805" t="s">
        <v>117</v>
      </c>
      <c r="R805" t="s">
        <v>38</v>
      </c>
      <c r="S805" t="s">
        <v>39</v>
      </c>
      <c r="T805" t="s">
        <v>39</v>
      </c>
      <c r="U805" t="s">
        <v>40</v>
      </c>
      <c r="V805" t="s">
        <v>41</v>
      </c>
      <c r="W805" t="s">
        <v>41</v>
      </c>
      <c r="X805" t="s">
        <v>41</v>
      </c>
      <c r="Y805" t="s">
        <v>41</v>
      </c>
      <c r="Z805" t="s">
        <v>41</v>
      </c>
      <c r="AA805" t="s">
        <v>41</v>
      </c>
      <c r="AB805" t="s">
        <v>53</v>
      </c>
    </row>
    <row r="806" spans="1:28" x14ac:dyDescent="0.35">
      <c r="A806" t="s">
        <v>54</v>
      </c>
      <c r="B806" t="s">
        <v>27</v>
      </c>
      <c r="C806" t="s">
        <v>28</v>
      </c>
      <c r="D806" t="s">
        <v>28</v>
      </c>
      <c r="E806" s="15" t="str">
        <f t="shared" si="24"/>
        <v>Yes</v>
      </c>
      <c r="F806" s="16" t="s">
        <v>29</v>
      </c>
      <c r="G806">
        <v>32</v>
      </c>
      <c r="H806" t="s">
        <v>45</v>
      </c>
      <c r="I806" t="s">
        <v>57</v>
      </c>
      <c r="J806" t="s">
        <v>47</v>
      </c>
      <c r="K806" t="s">
        <v>48</v>
      </c>
      <c r="L806" s="15" t="str">
        <f t="shared" si="25"/>
        <v>Democratic</v>
      </c>
      <c r="M806" s="16" t="s">
        <v>85</v>
      </c>
      <c r="N806" t="s">
        <v>66</v>
      </c>
      <c r="O806" t="s">
        <v>59</v>
      </c>
      <c r="P806" t="s">
        <v>111</v>
      </c>
      <c r="Q806" t="s">
        <v>61</v>
      </c>
      <c r="R806" t="s">
        <v>38</v>
      </c>
      <c r="S806" t="s">
        <v>39</v>
      </c>
      <c r="T806" t="s">
        <v>75</v>
      </c>
      <c r="U806" t="s">
        <v>52</v>
      </c>
      <c r="V806" t="s">
        <v>76</v>
      </c>
      <c r="W806" t="s">
        <v>41</v>
      </c>
      <c r="X806" t="s">
        <v>41</v>
      </c>
      <c r="Y806" t="s">
        <v>41</v>
      </c>
      <c r="Z806" t="s">
        <v>41</v>
      </c>
      <c r="AA806" t="s">
        <v>41</v>
      </c>
      <c r="AB806" t="s">
        <v>69</v>
      </c>
    </row>
    <row r="807" spans="1:28" x14ac:dyDescent="0.35">
      <c r="A807" t="s">
        <v>156</v>
      </c>
      <c r="B807" t="s">
        <v>64</v>
      </c>
      <c r="C807" t="s">
        <v>28</v>
      </c>
      <c r="D807" t="s">
        <v>28</v>
      </c>
      <c r="E807" s="15" t="str">
        <f t="shared" si="24"/>
        <v>Yes</v>
      </c>
      <c r="F807" s="16" t="s">
        <v>29</v>
      </c>
      <c r="G807">
        <v>33</v>
      </c>
      <c r="H807" t="s">
        <v>83</v>
      </c>
      <c r="I807" t="s">
        <v>57</v>
      </c>
      <c r="J807" t="s">
        <v>47</v>
      </c>
      <c r="K807" t="s">
        <v>176</v>
      </c>
      <c r="L807" s="15" t="str">
        <f t="shared" si="25"/>
        <v>Democratic</v>
      </c>
      <c r="M807" s="16" t="s">
        <v>85</v>
      </c>
      <c r="N807" t="s">
        <v>58</v>
      </c>
      <c r="O807" t="s">
        <v>35</v>
      </c>
      <c r="P807" t="s">
        <v>95</v>
      </c>
      <c r="Q807" t="s">
        <v>117</v>
      </c>
      <c r="R807" t="s">
        <v>87</v>
      </c>
      <c r="S807" t="s">
        <v>39</v>
      </c>
      <c r="T807" t="s">
        <v>39</v>
      </c>
      <c r="U807" t="s">
        <v>40</v>
      </c>
      <c r="V807" t="s">
        <v>41</v>
      </c>
      <c r="W807" t="s">
        <v>41</v>
      </c>
      <c r="X807" t="s">
        <v>41</v>
      </c>
      <c r="Y807" t="s">
        <v>41</v>
      </c>
      <c r="Z807" t="s">
        <v>41</v>
      </c>
      <c r="AA807" t="s">
        <v>41</v>
      </c>
      <c r="AB807" t="s">
        <v>53</v>
      </c>
    </row>
    <row r="808" spans="1:28" x14ac:dyDescent="0.35">
      <c r="A808" t="s">
        <v>109</v>
      </c>
      <c r="B808" t="s">
        <v>27</v>
      </c>
      <c r="C808" t="s">
        <v>28</v>
      </c>
      <c r="D808" t="s">
        <v>28</v>
      </c>
      <c r="E808" s="15" t="str">
        <f t="shared" si="24"/>
        <v>Yes</v>
      </c>
      <c r="F808" s="16" t="s">
        <v>29</v>
      </c>
      <c r="G808">
        <v>56</v>
      </c>
      <c r="H808" t="s">
        <v>30</v>
      </c>
      <c r="I808" t="s">
        <v>65</v>
      </c>
      <c r="J808" t="s">
        <v>47</v>
      </c>
      <c r="K808" t="s">
        <v>102</v>
      </c>
      <c r="L808" s="15" t="str">
        <f t="shared" si="25"/>
        <v>Democratic</v>
      </c>
      <c r="M808" s="16" t="s">
        <v>29</v>
      </c>
      <c r="N808" t="s">
        <v>78</v>
      </c>
      <c r="O808" t="s">
        <v>35</v>
      </c>
      <c r="P808" t="s">
        <v>111</v>
      </c>
      <c r="Q808" t="s">
        <v>117</v>
      </c>
      <c r="R808" t="s">
        <v>38</v>
      </c>
      <c r="S808" t="s">
        <v>39</v>
      </c>
      <c r="T808" t="s">
        <v>39</v>
      </c>
      <c r="U808" t="s">
        <v>40</v>
      </c>
      <c r="V808" t="s">
        <v>76</v>
      </c>
      <c r="W808" t="s">
        <v>41</v>
      </c>
      <c r="X808" t="s">
        <v>41</v>
      </c>
      <c r="Y808" t="s">
        <v>41</v>
      </c>
      <c r="Z808" t="s">
        <v>41</v>
      </c>
      <c r="AA808" t="s">
        <v>41</v>
      </c>
      <c r="AB808" t="s">
        <v>69</v>
      </c>
    </row>
    <row r="809" spans="1:28" x14ac:dyDescent="0.35">
      <c r="A809" t="s">
        <v>167</v>
      </c>
      <c r="B809" t="s">
        <v>27</v>
      </c>
      <c r="C809" t="s">
        <v>130</v>
      </c>
      <c r="D809" t="s">
        <v>92</v>
      </c>
      <c r="E809" s="15" t="str">
        <f t="shared" si="24"/>
        <v>Yes</v>
      </c>
      <c r="F809" s="16" t="s">
        <v>32</v>
      </c>
      <c r="G809">
        <v>37</v>
      </c>
      <c r="H809" t="s">
        <v>106</v>
      </c>
      <c r="I809" t="s">
        <v>90</v>
      </c>
      <c r="J809" t="s">
        <v>47</v>
      </c>
      <c r="K809" t="s">
        <v>48</v>
      </c>
      <c r="L809" s="15" t="str">
        <f t="shared" si="25"/>
        <v>Neither/Other (DO NOT READ)</v>
      </c>
      <c r="M809" s="16" t="s">
        <v>103</v>
      </c>
      <c r="N809" t="s">
        <v>78</v>
      </c>
      <c r="O809" t="s">
        <v>35</v>
      </c>
      <c r="P809" t="s">
        <v>127</v>
      </c>
      <c r="Q809" t="s">
        <v>37</v>
      </c>
      <c r="R809" t="s">
        <v>51</v>
      </c>
      <c r="S809" t="s">
        <v>39</v>
      </c>
      <c r="T809" t="s">
        <v>39</v>
      </c>
      <c r="U809" t="s">
        <v>40</v>
      </c>
      <c r="V809" t="s">
        <v>76</v>
      </c>
      <c r="W809" t="s">
        <v>41</v>
      </c>
      <c r="X809" t="s">
        <v>41</v>
      </c>
      <c r="Y809" t="s">
        <v>41</v>
      </c>
      <c r="Z809" t="s">
        <v>41</v>
      </c>
      <c r="AA809" t="s">
        <v>41</v>
      </c>
      <c r="AB809" t="s">
        <v>69</v>
      </c>
    </row>
    <row r="810" spans="1:28" x14ac:dyDescent="0.35">
      <c r="A810" t="s">
        <v>141</v>
      </c>
      <c r="B810" t="s">
        <v>123</v>
      </c>
      <c r="C810" t="s">
        <v>28</v>
      </c>
      <c r="D810" t="s">
        <v>28</v>
      </c>
      <c r="E810" s="15" t="str">
        <f t="shared" si="24"/>
        <v>Yes</v>
      </c>
      <c r="F810" s="16" t="s">
        <v>29</v>
      </c>
      <c r="G810">
        <v>24</v>
      </c>
      <c r="H810" t="s">
        <v>106</v>
      </c>
      <c r="I810" t="s">
        <v>57</v>
      </c>
      <c r="J810" t="s">
        <v>47</v>
      </c>
      <c r="K810" t="s">
        <v>48</v>
      </c>
      <c r="L810" s="15" t="str">
        <f t="shared" si="25"/>
        <v>Democratic</v>
      </c>
      <c r="M810" s="16" t="s">
        <v>29</v>
      </c>
      <c r="N810" t="s">
        <v>34</v>
      </c>
      <c r="O810" t="s">
        <v>35</v>
      </c>
      <c r="P810" t="s">
        <v>111</v>
      </c>
      <c r="Q810" t="s">
        <v>61</v>
      </c>
      <c r="R810" t="s">
        <v>51</v>
      </c>
      <c r="S810" t="s">
        <v>88</v>
      </c>
      <c r="T810" t="s">
        <v>75</v>
      </c>
      <c r="U810" t="s">
        <v>40</v>
      </c>
      <c r="V810" t="s">
        <v>41</v>
      </c>
      <c r="W810" t="s">
        <v>41</v>
      </c>
      <c r="X810" t="s">
        <v>41</v>
      </c>
      <c r="Y810" t="s">
        <v>76</v>
      </c>
      <c r="Z810" t="s">
        <v>41</v>
      </c>
      <c r="AA810" t="s">
        <v>41</v>
      </c>
      <c r="AB810" t="s">
        <v>42</v>
      </c>
    </row>
    <row r="811" spans="1:28" x14ac:dyDescent="0.35">
      <c r="A811" t="s">
        <v>145</v>
      </c>
      <c r="B811" t="s">
        <v>27</v>
      </c>
      <c r="C811" t="s">
        <v>28</v>
      </c>
      <c r="D811" t="s">
        <v>28</v>
      </c>
      <c r="E811" s="15" t="str">
        <f t="shared" si="24"/>
        <v>Yes</v>
      </c>
      <c r="F811" s="16" t="s">
        <v>29</v>
      </c>
      <c r="G811">
        <v>51</v>
      </c>
      <c r="H811" t="s">
        <v>106</v>
      </c>
      <c r="I811" t="s">
        <v>90</v>
      </c>
      <c r="J811" t="s">
        <v>47</v>
      </c>
      <c r="K811" t="s">
        <v>48</v>
      </c>
      <c r="L811" s="15" t="str">
        <f t="shared" si="25"/>
        <v>Democratic</v>
      </c>
      <c r="M811" s="16" t="s">
        <v>29</v>
      </c>
      <c r="N811" t="s">
        <v>49</v>
      </c>
      <c r="O811" t="s">
        <v>35</v>
      </c>
      <c r="P811" t="s">
        <v>60</v>
      </c>
      <c r="Q811" t="s">
        <v>79</v>
      </c>
      <c r="R811" t="s">
        <v>51</v>
      </c>
      <c r="S811" t="s">
        <v>39</v>
      </c>
      <c r="T811" t="s">
        <v>39</v>
      </c>
      <c r="U811" t="s">
        <v>52</v>
      </c>
      <c r="V811" t="s">
        <v>41</v>
      </c>
      <c r="W811" t="s">
        <v>41</v>
      </c>
      <c r="X811" t="s">
        <v>41</v>
      </c>
      <c r="Y811" t="s">
        <v>41</v>
      </c>
      <c r="Z811" t="s">
        <v>41</v>
      </c>
      <c r="AA811" t="s">
        <v>41</v>
      </c>
      <c r="AB811" t="s">
        <v>42</v>
      </c>
    </row>
    <row r="812" spans="1:28" x14ac:dyDescent="0.35">
      <c r="A812" t="s">
        <v>141</v>
      </c>
      <c r="B812" t="s">
        <v>27</v>
      </c>
      <c r="C812" t="s">
        <v>28</v>
      </c>
      <c r="D812" t="s">
        <v>28</v>
      </c>
      <c r="E812" s="15" t="str">
        <f t="shared" si="24"/>
        <v>Yes</v>
      </c>
      <c r="F812" s="16" t="s">
        <v>29</v>
      </c>
      <c r="G812">
        <v>36</v>
      </c>
      <c r="H812" t="s">
        <v>30</v>
      </c>
      <c r="I812" t="s">
        <v>31</v>
      </c>
      <c r="J812" t="s">
        <v>47</v>
      </c>
      <c r="K812" t="s">
        <v>48</v>
      </c>
      <c r="L812" s="15" t="str">
        <f t="shared" si="25"/>
        <v>Democratic</v>
      </c>
      <c r="M812" s="16" t="s">
        <v>29</v>
      </c>
      <c r="N812" t="s">
        <v>78</v>
      </c>
      <c r="O812" t="s">
        <v>59</v>
      </c>
      <c r="P812" t="s">
        <v>73</v>
      </c>
      <c r="Q812" t="s">
        <v>152</v>
      </c>
      <c r="R812" t="s">
        <v>51</v>
      </c>
      <c r="S812" t="s">
        <v>39</v>
      </c>
      <c r="T812" t="s">
        <v>39</v>
      </c>
      <c r="U812" t="s">
        <v>40</v>
      </c>
      <c r="V812" t="s">
        <v>41</v>
      </c>
      <c r="W812" t="s">
        <v>41</v>
      </c>
      <c r="X812" t="s">
        <v>41</v>
      </c>
      <c r="Y812" t="s">
        <v>41</v>
      </c>
      <c r="Z812" t="s">
        <v>41</v>
      </c>
      <c r="AA812" t="s">
        <v>41</v>
      </c>
      <c r="AB812" t="s">
        <v>69</v>
      </c>
    </row>
    <row r="813" spans="1:28" x14ac:dyDescent="0.35">
      <c r="A813" t="s">
        <v>156</v>
      </c>
      <c r="B813" t="s">
        <v>27</v>
      </c>
      <c r="C813" t="s">
        <v>28</v>
      </c>
      <c r="D813" t="s">
        <v>28</v>
      </c>
      <c r="E813" s="15" t="str">
        <f t="shared" si="24"/>
        <v>Yes</v>
      </c>
      <c r="F813" s="16" t="s">
        <v>29</v>
      </c>
      <c r="G813">
        <v>76</v>
      </c>
      <c r="H813" t="s">
        <v>83</v>
      </c>
      <c r="I813" t="s">
        <v>98</v>
      </c>
      <c r="J813" t="s">
        <v>47</v>
      </c>
      <c r="K813" t="s">
        <v>48</v>
      </c>
      <c r="L813" s="15" t="str">
        <f t="shared" si="25"/>
        <v>Democratic</v>
      </c>
      <c r="M813" s="16" t="s">
        <v>29</v>
      </c>
      <c r="N813" t="s">
        <v>58</v>
      </c>
      <c r="O813" t="s">
        <v>35</v>
      </c>
      <c r="P813" t="s">
        <v>36</v>
      </c>
      <c r="Q813" t="s">
        <v>61</v>
      </c>
      <c r="R813" t="s">
        <v>87</v>
      </c>
      <c r="S813" t="s">
        <v>39</v>
      </c>
      <c r="T813" t="s">
        <v>39</v>
      </c>
      <c r="U813" t="s">
        <v>40</v>
      </c>
      <c r="V813" t="s">
        <v>41</v>
      </c>
      <c r="W813" t="s">
        <v>41</v>
      </c>
      <c r="X813" t="s">
        <v>41</v>
      </c>
      <c r="Y813" t="s">
        <v>41</v>
      </c>
      <c r="Z813" t="s">
        <v>41</v>
      </c>
      <c r="AA813" t="s">
        <v>41</v>
      </c>
      <c r="AB813" t="s">
        <v>42</v>
      </c>
    </row>
    <row r="814" spans="1:28" x14ac:dyDescent="0.35">
      <c r="A814" t="s">
        <v>141</v>
      </c>
      <c r="B814" t="s">
        <v>123</v>
      </c>
      <c r="C814" t="s">
        <v>28</v>
      </c>
      <c r="D814" t="s">
        <v>28</v>
      </c>
      <c r="E814" s="15" t="str">
        <f t="shared" si="24"/>
        <v>Yes</v>
      </c>
      <c r="F814" s="16" t="s">
        <v>29</v>
      </c>
      <c r="G814">
        <v>52</v>
      </c>
      <c r="H814" t="s">
        <v>45</v>
      </c>
      <c r="I814" t="s">
        <v>31</v>
      </c>
      <c r="J814" t="s">
        <v>47</v>
      </c>
      <c r="K814" t="s">
        <v>48</v>
      </c>
      <c r="L814" s="15" t="str">
        <f t="shared" si="25"/>
        <v>Democratic</v>
      </c>
      <c r="M814" s="16" t="s">
        <v>29</v>
      </c>
      <c r="N814" t="s">
        <v>49</v>
      </c>
      <c r="O814" t="s">
        <v>35</v>
      </c>
      <c r="P814" t="s">
        <v>60</v>
      </c>
      <c r="Q814" t="s">
        <v>117</v>
      </c>
      <c r="R814" t="s">
        <v>51</v>
      </c>
      <c r="S814" t="s">
        <v>39</v>
      </c>
      <c r="T814" t="s">
        <v>39</v>
      </c>
      <c r="U814" t="s">
        <v>40</v>
      </c>
      <c r="V814" t="s">
        <v>41</v>
      </c>
      <c r="W814" t="s">
        <v>41</v>
      </c>
      <c r="X814" t="s">
        <v>76</v>
      </c>
      <c r="Y814" t="s">
        <v>41</v>
      </c>
      <c r="Z814" t="s">
        <v>76</v>
      </c>
      <c r="AA814" t="s">
        <v>41</v>
      </c>
      <c r="AB814" t="s">
        <v>69</v>
      </c>
    </row>
    <row r="815" spans="1:28" x14ac:dyDescent="0.35">
      <c r="A815" t="s">
        <v>141</v>
      </c>
      <c r="B815" t="s">
        <v>55</v>
      </c>
      <c r="C815" t="s">
        <v>81</v>
      </c>
      <c r="D815" t="s">
        <v>81</v>
      </c>
      <c r="E815" s="15" t="str">
        <f t="shared" si="24"/>
        <v>Yes</v>
      </c>
      <c r="F815" s="16" t="s">
        <v>29</v>
      </c>
      <c r="G815">
        <v>62</v>
      </c>
      <c r="H815" t="s">
        <v>45</v>
      </c>
      <c r="I815" t="s">
        <v>57</v>
      </c>
      <c r="J815" t="s">
        <v>47</v>
      </c>
      <c r="K815" t="s">
        <v>48</v>
      </c>
      <c r="L815" s="15" t="str">
        <f t="shared" si="25"/>
        <v>Democratic</v>
      </c>
      <c r="M815" s="16" t="s">
        <v>29</v>
      </c>
      <c r="N815" t="s">
        <v>66</v>
      </c>
      <c r="O815" t="s">
        <v>35</v>
      </c>
      <c r="P815" t="s">
        <v>195</v>
      </c>
      <c r="Q815" t="s">
        <v>61</v>
      </c>
      <c r="R815" t="s">
        <v>87</v>
      </c>
      <c r="S815" t="s">
        <v>39</v>
      </c>
      <c r="T815" t="s">
        <v>75</v>
      </c>
      <c r="U815" t="s">
        <v>40</v>
      </c>
      <c r="V815" t="s">
        <v>76</v>
      </c>
      <c r="W815" t="s">
        <v>41</v>
      </c>
      <c r="X815" t="s">
        <v>76</v>
      </c>
      <c r="Y815" t="s">
        <v>76</v>
      </c>
      <c r="Z815" t="s">
        <v>41</v>
      </c>
      <c r="AA815" t="s">
        <v>41</v>
      </c>
      <c r="AB815" t="s">
        <v>42</v>
      </c>
    </row>
    <row r="816" spans="1:28" x14ac:dyDescent="0.35">
      <c r="A816" t="s">
        <v>118</v>
      </c>
      <c r="B816" t="s">
        <v>64</v>
      </c>
      <c r="C816" t="s">
        <v>92</v>
      </c>
      <c r="D816" t="s">
        <v>56</v>
      </c>
      <c r="E816" s="15" t="str">
        <f t="shared" si="24"/>
        <v>No</v>
      </c>
      <c r="F816" s="16" t="s">
        <v>47</v>
      </c>
      <c r="G816">
        <v>24</v>
      </c>
      <c r="H816" t="s">
        <v>106</v>
      </c>
      <c r="I816" t="s">
        <v>98</v>
      </c>
      <c r="J816" t="s">
        <v>47</v>
      </c>
      <c r="K816" t="s">
        <v>48</v>
      </c>
      <c r="L816" s="15" t="str">
        <f t="shared" si="25"/>
        <v>Democratic</v>
      </c>
      <c r="M816" s="16" t="s">
        <v>29</v>
      </c>
      <c r="N816" t="s">
        <v>66</v>
      </c>
      <c r="O816" t="s">
        <v>35</v>
      </c>
      <c r="P816" t="s">
        <v>125</v>
      </c>
      <c r="Q816" t="s">
        <v>117</v>
      </c>
      <c r="R816" t="s">
        <v>38</v>
      </c>
      <c r="S816" t="s">
        <v>39</v>
      </c>
      <c r="T816" t="s">
        <v>39</v>
      </c>
      <c r="U816" t="s">
        <v>40</v>
      </c>
      <c r="V816" t="s">
        <v>41</v>
      </c>
      <c r="W816" t="s">
        <v>41</v>
      </c>
      <c r="X816" t="s">
        <v>41</v>
      </c>
      <c r="Y816" t="s">
        <v>41</v>
      </c>
      <c r="Z816" t="s">
        <v>41</v>
      </c>
      <c r="AA816" t="s">
        <v>41</v>
      </c>
      <c r="AB816" t="s">
        <v>69</v>
      </c>
    </row>
    <row r="817" spans="1:28" x14ac:dyDescent="0.35">
      <c r="A817" t="s">
        <v>153</v>
      </c>
      <c r="B817" t="s">
        <v>27</v>
      </c>
      <c r="C817" t="s">
        <v>44</v>
      </c>
      <c r="D817" t="s">
        <v>56</v>
      </c>
      <c r="E817" s="15" t="str">
        <f t="shared" si="24"/>
        <v>Yes</v>
      </c>
      <c r="F817" s="16" t="s">
        <v>32</v>
      </c>
      <c r="G817">
        <v>34</v>
      </c>
      <c r="H817" t="s">
        <v>106</v>
      </c>
      <c r="I817" t="s">
        <v>65</v>
      </c>
      <c r="J817" t="s">
        <v>47</v>
      </c>
      <c r="K817" t="s">
        <v>102</v>
      </c>
      <c r="L817" s="15" t="str">
        <f t="shared" si="25"/>
        <v>Democratic</v>
      </c>
      <c r="M817" s="16" t="s">
        <v>29</v>
      </c>
      <c r="N817" t="s">
        <v>78</v>
      </c>
      <c r="O817" t="s">
        <v>35</v>
      </c>
      <c r="P817" t="s">
        <v>36</v>
      </c>
      <c r="Q817" t="s">
        <v>61</v>
      </c>
      <c r="R817" t="s">
        <v>38</v>
      </c>
      <c r="S817" t="s">
        <v>39</v>
      </c>
      <c r="T817" t="s">
        <v>39</v>
      </c>
      <c r="U817" t="s">
        <v>97</v>
      </c>
      <c r="V817" t="s">
        <v>41</v>
      </c>
      <c r="W817" t="s">
        <v>41</v>
      </c>
      <c r="X817" t="s">
        <v>41</v>
      </c>
      <c r="Y817" t="s">
        <v>41</v>
      </c>
      <c r="Z817" t="s">
        <v>41</v>
      </c>
      <c r="AA817" t="s">
        <v>41</v>
      </c>
      <c r="AB817" t="s">
        <v>69</v>
      </c>
    </row>
    <row r="818" spans="1:28" x14ac:dyDescent="0.35">
      <c r="A818" t="s">
        <v>160</v>
      </c>
      <c r="B818" t="s">
        <v>64</v>
      </c>
      <c r="C818" t="s">
        <v>81</v>
      </c>
      <c r="D818" t="s">
        <v>81</v>
      </c>
      <c r="E818" s="15" t="str">
        <f t="shared" si="24"/>
        <v>Yes</v>
      </c>
      <c r="F818" s="16" t="s">
        <v>29</v>
      </c>
      <c r="G818">
        <v>29</v>
      </c>
      <c r="H818" t="s">
        <v>71</v>
      </c>
      <c r="I818" t="s">
        <v>65</v>
      </c>
      <c r="J818" t="s">
        <v>47</v>
      </c>
      <c r="K818" t="s">
        <v>48</v>
      </c>
      <c r="L818" s="15" t="str">
        <f t="shared" si="25"/>
        <v>Democratic</v>
      </c>
      <c r="M818" s="16" t="s">
        <v>29</v>
      </c>
      <c r="N818" t="s">
        <v>78</v>
      </c>
      <c r="O818" t="s">
        <v>59</v>
      </c>
      <c r="P818" t="s">
        <v>60</v>
      </c>
      <c r="Q818" t="s">
        <v>61</v>
      </c>
      <c r="R818" t="s">
        <v>51</v>
      </c>
      <c r="S818" t="s">
        <v>39</v>
      </c>
      <c r="T818" t="s">
        <v>75</v>
      </c>
      <c r="U818" t="s">
        <v>68</v>
      </c>
      <c r="V818" t="s">
        <v>41</v>
      </c>
      <c r="W818" t="s">
        <v>76</v>
      </c>
      <c r="X818" t="s">
        <v>76</v>
      </c>
      <c r="Y818" t="s">
        <v>41</v>
      </c>
      <c r="Z818" t="s">
        <v>41</v>
      </c>
      <c r="AA818" t="s">
        <v>76</v>
      </c>
      <c r="AB818" t="s">
        <v>53</v>
      </c>
    </row>
    <row r="819" spans="1:28" x14ac:dyDescent="0.35">
      <c r="A819" t="s">
        <v>167</v>
      </c>
      <c r="B819" t="s">
        <v>64</v>
      </c>
      <c r="C819" t="s">
        <v>28</v>
      </c>
      <c r="D819" t="s">
        <v>28</v>
      </c>
      <c r="E819" s="15" t="str">
        <f t="shared" si="24"/>
        <v>Yes</v>
      </c>
      <c r="F819" s="16" t="s">
        <v>29</v>
      </c>
      <c r="G819">
        <v>44</v>
      </c>
      <c r="H819" t="s">
        <v>45</v>
      </c>
      <c r="I819" t="s">
        <v>136</v>
      </c>
      <c r="J819" t="s">
        <v>47</v>
      </c>
      <c r="K819" t="s">
        <v>197</v>
      </c>
      <c r="L819" s="15" t="str">
        <f t="shared" si="25"/>
        <v>Republican</v>
      </c>
      <c r="M819" s="16" t="s">
        <v>72</v>
      </c>
      <c r="N819" t="s">
        <v>78</v>
      </c>
      <c r="O819" t="s">
        <v>35</v>
      </c>
      <c r="P819" t="s">
        <v>73</v>
      </c>
      <c r="Q819" t="s">
        <v>91</v>
      </c>
      <c r="R819" t="s">
        <v>51</v>
      </c>
      <c r="S819" t="s">
        <v>88</v>
      </c>
      <c r="T819" t="s">
        <v>75</v>
      </c>
      <c r="U819" t="s">
        <v>97</v>
      </c>
      <c r="V819" t="s">
        <v>76</v>
      </c>
      <c r="W819" t="s">
        <v>76</v>
      </c>
      <c r="X819" t="s">
        <v>76</v>
      </c>
      <c r="Y819" t="s">
        <v>76</v>
      </c>
      <c r="Z819" t="s">
        <v>76</v>
      </c>
      <c r="AA819" t="s">
        <v>76</v>
      </c>
      <c r="AB819" t="s">
        <v>42</v>
      </c>
    </row>
    <row r="820" spans="1:28" x14ac:dyDescent="0.35">
      <c r="A820" t="s">
        <v>119</v>
      </c>
      <c r="B820" t="s">
        <v>27</v>
      </c>
      <c r="C820" t="s">
        <v>28</v>
      </c>
      <c r="D820" t="s">
        <v>28</v>
      </c>
      <c r="E820" s="15" t="str">
        <f t="shared" si="24"/>
        <v>Yes</v>
      </c>
      <c r="F820" s="16" t="s">
        <v>29</v>
      </c>
      <c r="G820">
        <v>54</v>
      </c>
      <c r="H820" t="s">
        <v>45</v>
      </c>
      <c r="I820" t="s">
        <v>31</v>
      </c>
      <c r="J820" t="s">
        <v>32</v>
      </c>
      <c r="K820" t="s">
        <v>33</v>
      </c>
      <c r="L820" s="15" t="str">
        <f t="shared" si="25"/>
        <v>Democratic</v>
      </c>
      <c r="M820" s="16" t="s">
        <v>29</v>
      </c>
      <c r="N820" t="s">
        <v>78</v>
      </c>
      <c r="O820" t="s">
        <v>35</v>
      </c>
      <c r="P820" t="s">
        <v>36</v>
      </c>
      <c r="Q820" t="s">
        <v>74</v>
      </c>
      <c r="R820" t="s">
        <v>51</v>
      </c>
      <c r="S820" t="s">
        <v>39</v>
      </c>
      <c r="T820" t="s">
        <v>39</v>
      </c>
      <c r="U820" t="s">
        <v>40</v>
      </c>
      <c r="V820" t="s">
        <v>76</v>
      </c>
      <c r="W820" t="s">
        <v>76</v>
      </c>
      <c r="X820" t="s">
        <v>41</v>
      </c>
      <c r="Y820" t="s">
        <v>76</v>
      </c>
      <c r="Z820" t="s">
        <v>41</v>
      </c>
      <c r="AA820" t="s">
        <v>76</v>
      </c>
      <c r="AB820" t="s">
        <v>53</v>
      </c>
    </row>
    <row r="821" spans="1:28" x14ac:dyDescent="0.35">
      <c r="A821" t="s">
        <v>119</v>
      </c>
      <c r="B821" t="s">
        <v>101</v>
      </c>
      <c r="C821" t="s">
        <v>28</v>
      </c>
      <c r="D821" t="s">
        <v>28</v>
      </c>
      <c r="E821" s="15" t="str">
        <f t="shared" si="24"/>
        <v>Yes</v>
      </c>
      <c r="F821" s="16" t="s">
        <v>29</v>
      </c>
      <c r="G821">
        <v>48</v>
      </c>
      <c r="H821" t="s">
        <v>30</v>
      </c>
      <c r="I821" t="s">
        <v>90</v>
      </c>
      <c r="J821" t="s">
        <v>47</v>
      </c>
      <c r="K821" t="s">
        <v>48</v>
      </c>
      <c r="L821" s="15" t="str">
        <f t="shared" si="25"/>
        <v>Democratic</v>
      </c>
      <c r="M821" s="16" t="s">
        <v>85</v>
      </c>
      <c r="N821" t="s">
        <v>58</v>
      </c>
      <c r="O821" t="s">
        <v>59</v>
      </c>
      <c r="P821" t="s">
        <v>127</v>
      </c>
      <c r="Q821" t="s">
        <v>117</v>
      </c>
      <c r="R821" t="s">
        <v>37</v>
      </c>
      <c r="S821" t="s">
        <v>88</v>
      </c>
      <c r="T821" t="s">
        <v>75</v>
      </c>
      <c r="U821" t="s">
        <v>52</v>
      </c>
      <c r="V821" t="s">
        <v>41</v>
      </c>
      <c r="W821" t="s">
        <v>37</v>
      </c>
      <c r="X821" t="s">
        <v>37</v>
      </c>
      <c r="Y821" t="s">
        <v>76</v>
      </c>
      <c r="Z821" t="s">
        <v>41</v>
      </c>
      <c r="AA821" t="s">
        <v>41</v>
      </c>
      <c r="AB821" t="s">
        <v>37</v>
      </c>
    </row>
    <row r="822" spans="1:28" x14ac:dyDescent="0.35">
      <c r="A822" t="s">
        <v>118</v>
      </c>
      <c r="B822" t="s">
        <v>27</v>
      </c>
      <c r="C822" t="s">
        <v>28</v>
      </c>
      <c r="D822" t="s">
        <v>28</v>
      </c>
      <c r="E822" s="15" t="str">
        <f t="shared" si="24"/>
        <v>Yes</v>
      </c>
      <c r="F822" s="16" t="s">
        <v>29</v>
      </c>
      <c r="G822">
        <v>34</v>
      </c>
      <c r="H822" t="s">
        <v>106</v>
      </c>
      <c r="I822" t="s">
        <v>121</v>
      </c>
      <c r="J822" t="s">
        <v>47</v>
      </c>
      <c r="K822" t="s">
        <v>48</v>
      </c>
      <c r="L822" s="15" t="str">
        <f t="shared" si="25"/>
        <v>Neither/Other (DO NOT READ)</v>
      </c>
      <c r="M822" s="16" t="s">
        <v>103</v>
      </c>
      <c r="N822" t="s">
        <v>66</v>
      </c>
      <c r="O822" t="s">
        <v>59</v>
      </c>
      <c r="P822" t="s">
        <v>126</v>
      </c>
      <c r="Q822" t="s">
        <v>155</v>
      </c>
      <c r="R822" t="s">
        <v>87</v>
      </c>
      <c r="S822" t="s">
        <v>88</v>
      </c>
      <c r="T822" t="s">
        <v>75</v>
      </c>
      <c r="U822" t="s">
        <v>40</v>
      </c>
      <c r="V822" t="s">
        <v>76</v>
      </c>
      <c r="W822" t="s">
        <v>76</v>
      </c>
      <c r="X822" t="s">
        <v>76</v>
      </c>
      <c r="Y822" t="s">
        <v>76</v>
      </c>
      <c r="Z822" t="s">
        <v>41</v>
      </c>
      <c r="AA822" t="s">
        <v>41</v>
      </c>
      <c r="AB822" t="s">
        <v>53</v>
      </c>
    </row>
    <row r="823" spans="1:28" x14ac:dyDescent="0.35">
      <c r="A823" t="s">
        <v>118</v>
      </c>
      <c r="B823" t="s">
        <v>27</v>
      </c>
      <c r="C823" t="s">
        <v>92</v>
      </c>
      <c r="D823" t="s">
        <v>28</v>
      </c>
      <c r="E823" s="15" t="str">
        <f t="shared" si="24"/>
        <v>Yes</v>
      </c>
      <c r="F823" s="16" t="s">
        <v>32</v>
      </c>
      <c r="G823">
        <v>37</v>
      </c>
      <c r="H823" t="s">
        <v>45</v>
      </c>
      <c r="I823" t="s">
        <v>57</v>
      </c>
      <c r="J823" t="s">
        <v>47</v>
      </c>
      <c r="K823" t="s">
        <v>48</v>
      </c>
      <c r="L823" s="15" t="str">
        <f t="shared" si="25"/>
        <v>Democratic</v>
      </c>
      <c r="M823" s="16" t="s">
        <v>85</v>
      </c>
      <c r="N823" t="s">
        <v>78</v>
      </c>
      <c r="O823" t="s">
        <v>59</v>
      </c>
      <c r="P823" t="s">
        <v>95</v>
      </c>
      <c r="Q823" t="s">
        <v>61</v>
      </c>
      <c r="R823" t="s">
        <v>51</v>
      </c>
      <c r="S823" t="s">
        <v>39</v>
      </c>
      <c r="T823" t="s">
        <v>39</v>
      </c>
      <c r="U823" t="s">
        <v>68</v>
      </c>
      <c r="V823" t="s">
        <v>41</v>
      </c>
      <c r="W823" t="s">
        <v>41</v>
      </c>
      <c r="X823" t="s">
        <v>41</v>
      </c>
      <c r="Y823" t="s">
        <v>41</v>
      </c>
      <c r="Z823" t="s">
        <v>41</v>
      </c>
      <c r="AA823" t="s">
        <v>41</v>
      </c>
      <c r="AB823" t="s">
        <v>53</v>
      </c>
    </row>
    <row r="824" spans="1:28" x14ac:dyDescent="0.35">
      <c r="A824" t="s">
        <v>119</v>
      </c>
      <c r="B824" t="s">
        <v>27</v>
      </c>
      <c r="C824" t="s">
        <v>28</v>
      </c>
      <c r="D824" t="s">
        <v>28</v>
      </c>
      <c r="E824" s="15" t="str">
        <f t="shared" si="24"/>
        <v>Yes</v>
      </c>
      <c r="F824" s="16" t="s">
        <v>29</v>
      </c>
      <c r="G824">
        <v>69</v>
      </c>
      <c r="H824" t="s">
        <v>45</v>
      </c>
      <c r="I824" t="s">
        <v>57</v>
      </c>
      <c r="J824" t="s">
        <v>47</v>
      </c>
      <c r="K824" t="s">
        <v>48</v>
      </c>
      <c r="L824" s="15" t="str">
        <f t="shared" si="25"/>
        <v>Democratic</v>
      </c>
      <c r="M824" s="16" t="s">
        <v>29</v>
      </c>
      <c r="N824" t="s">
        <v>34</v>
      </c>
      <c r="O824" t="s">
        <v>35</v>
      </c>
      <c r="P824" t="s">
        <v>73</v>
      </c>
      <c r="Q824" t="s">
        <v>61</v>
      </c>
      <c r="R824" t="s">
        <v>51</v>
      </c>
      <c r="S824" t="s">
        <v>39</v>
      </c>
      <c r="T824" t="s">
        <v>39</v>
      </c>
      <c r="U824" t="s">
        <v>52</v>
      </c>
      <c r="V824" t="s">
        <v>41</v>
      </c>
      <c r="W824" t="s">
        <v>41</v>
      </c>
      <c r="X824" t="s">
        <v>41</v>
      </c>
      <c r="Y824" t="s">
        <v>41</v>
      </c>
      <c r="Z824" t="s">
        <v>41</v>
      </c>
      <c r="AA824" t="s">
        <v>41</v>
      </c>
      <c r="AB824" t="s">
        <v>69</v>
      </c>
    </row>
    <row r="825" spans="1:28" x14ac:dyDescent="0.35">
      <c r="A825" t="s">
        <v>118</v>
      </c>
      <c r="B825" t="s">
        <v>64</v>
      </c>
      <c r="C825" t="s">
        <v>81</v>
      </c>
      <c r="D825" t="s">
        <v>81</v>
      </c>
      <c r="E825" s="15" t="str">
        <f t="shared" si="24"/>
        <v>Yes</v>
      </c>
      <c r="F825" s="16" t="s">
        <v>29</v>
      </c>
      <c r="G825">
        <v>26</v>
      </c>
      <c r="H825" t="s">
        <v>71</v>
      </c>
      <c r="I825" t="s">
        <v>65</v>
      </c>
      <c r="J825" t="s">
        <v>47</v>
      </c>
      <c r="K825" t="s">
        <v>48</v>
      </c>
      <c r="L825" s="15" t="str">
        <f t="shared" si="25"/>
        <v>Democratic</v>
      </c>
      <c r="M825" s="16" t="s">
        <v>29</v>
      </c>
      <c r="N825" t="s">
        <v>58</v>
      </c>
      <c r="O825" t="s">
        <v>59</v>
      </c>
      <c r="P825" t="s">
        <v>60</v>
      </c>
      <c r="Q825" t="s">
        <v>79</v>
      </c>
      <c r="R825" t="s">
        <v>38</v>
      </c>
      <c r="S825" t="s">
        <v>39</v>
      </c>
      <c r="T825" t="s">
        <v>39</v>
      </c>
      <c r="U825" t="s">
        <v>52</v>
      </c>
      <c r="V825" t="s">
        <v>76</v>
      </c>
      <c r="W825" t="s">
        <v>76</v>
      </c>
      <c r="X825" t="s">
        <v>76</v>
      </c>
      <c r="Y825" t="s">
        <v>76</v>
      </c>
      <c r="Z825" t="s">
        <v>76</v>
      </c>
      <c r="AA825" t="s">
        <v>76</v>
      </c>
      <c r="AB825" t="s">
        <v>69</v>
      </c>
    </row>
    <row r="826" spans="1:28" x14ac:dyDescent="0.35">
      <c r="A826" t="s">
        <v>118</v>
      </c>
      <c r="B826" t="s">
        <v>27</v>
      </c>
      <c r="C826" t="s">
        <v>28</v>
      </c>
      <c r="D826" t="s">
        <v>28</v>
      </c>
      <c r="E826" s="15" t="str">
        <f t="shared" si="24"/>
        <v>Yes</v>
      </c>
      <c r="F826" s="16" t="s">
        <v>29</v>
      </c>
      <c r="G826">
        <v>59</v>
      </c>
      <c r="H826" t="s">
        <v>83</v>
      </c>
      <c r="I826" t="s">
        <v>98</v>
      </c>
      <c r="J826" t="s">
        <v>47</v>
      </c>
      <c r="K826" t="s">
        <v>48</v>
      </c>
      <c r="L826" s="15" t="str">
        <f t="shared" si="25"/>
        <v>Democratic</v>
      </c>
      <c r="M826" s="16" t="s">
        <v>85</v>
      </c>
      <c r="N826" t="s">
        <v>78</v>
      </c>
      <c r="O826" t="s">
        <v>35</v>
      </c>
      <c r="P826" t="s">
        <v>95</v>
      </c>
      <c r="Q826" t="s">
        <v>91</v>
      </c>
      <c r="R826" t="s">
        <v>51</v>
      </c>
      <c r="S826" t="s">
        <v>39</v>
      </c>
      <c r="T826" t="s">
        <v>39</v>
      </c>
      <c r="U826" t="s">
        <v>40</v>
      </c>
      <c r="V826" t="s">
        <v>41</v>
      </c>
      <c r="W826" t="s">
        <v>41</v>
      </c>
      <c r="X826" t="s">
        <v>41</v>
      </c>
      <c r="Y826" t="s">
        <v>41</v>
      </c>
      <c r="Z826" t="s">
        <v>41</v>
      </c>
      <c r="AA826" t="s">
        <v>41</v>
      </c>
      <c r="AB826" t="s">
        <v>69</v>
      </c>
    </row>
    <row r="827" spans="1:28" x14ac:dyDescent="0.35">
      <c r="A827" t="s">
        <v>153</v>
      </c>
      <c r="B827" t="s">
        <v>27</v>
      </c>
      <c r="C827" t="s">
        <v>56</v>
      </c>
      <c r="D827" t="s">
        <v>56</v>
      </c>
      <c r="E827" s="15" t="str">
        <f t="shared" si="24"/>
        <v>Yes</v>
      </c>
      <c r="F827" s="16" t="s">
        <v>29</v>
      </c>
      <c r="G827">
        <v>45</v>
      </c>
      <c r="H827" t="s">
        <v>71</v>
      </c>
      <c r="I827" t="s">
        <v>90</v>
      </c>
      <c r="J827" t="s">
        <v>47</v>
      </c>
      <c r="K827" t="s">
        <v>48</v>
      </c>
      <c r="L827" s="15" t="str">
        <f t="shared" si="25"/>
        <v>Democratic</v>
      </c>
      <c r="M827" s="16" t="s">
        <v>29</v>
      </c>
      <c r="N827" t="s">
        <v>34</v>
      </c>
      <c r="O827" t="s">
        <v>35</v>
      </c>
      <c r="P827" t="s">
        <v>60</v>
      </c>
      <c r="Q827" t="s">
        <v>155</v>
      </c>
      <c r="R827" t="s">
        <v>38</v>
      </c>
      <c r="S827" t="s">
        <v>39</v>
      </c>
      <c r="T827" t="s">
        <v>39</v>
      </c>
      <c r="U827" t="s">
        <v>40</v>
      </c>
      <c r="V827" t="s">
        <v>76</v>
      </c>
      <c r="W827" t="s">
        <v>76</v>
      </c>
      <c r="X827" t="s">
        <v>76</v>
      </c>
      <c r="Y827" t="s">
        <v>76</v>
      </c>
      <c r="Z827" t="s">
        <v>41</v>
      </c>
      <c r="AA827" t="s">
        <v>76</v>
      </c>
      <c r="AB827" t="s">
        <v>69</v>
      </c>
    </row>
    <row r="828" spans="1:28" x14ac:dyDescent="0.35">
      <c r="A828" t="s">
        <v>118</v>
      </c>
      <c r="B828" t="s">
        <v>64</v>
      </c>
      <c r="C828" t="s">
        <v>148</v>
      </c>
      <c r="D828" t="s">
        <v>56</v>
      </c>
      <c r="E828" s="15" t="str">
        <f t="shared" si="24"/>
        <v>No</v>
      </c>
      <c r="F828" s="16" t="s">
        <v>47</v>
      </c>
      <c r="G828">
        <v>19</v>
      </c>
      <c r="H828" t="s">
        <v>30</v>
      </c>
      <c r="I828" t="s">
        <v>98</v>
      </c>
      <c r="J828" t="s">
        <v>47</v>
      </c>
      <c r="K828" t="s">
        <v>48</v>
      </c>
      <c r="L828" s="15" t="str">
        <f t="shared" si="25"/>
        <v>Democratic</v>
      </c>
      <c r="M828" s="16" t="s">
        <v>85</v>
      </c>
      <c r="N828" t="s">
        <v>78</v>
      </c>
      <c r="O828" t="s">
        <v>35</v>
      </c>
      <c r="P828" t="s">
        <v>161</v>
      </c>
      <c r="Q828" t="s">
        <v>86</v>
      </c>
      <c r="R828" t="s">
        <v>87</v>
      </c>
      <c r="S828" t="s">
        <v>39</v>
      </c>
      <c r="T828" t="s">
        <v>39</v>
      </c>
      <c r="U828" t="s">
        <v>68</v>
      </c>
      <c r="V828" t="s">
        <v>41</v>
      </c>
      <c r="W828" t="s">
        <v>76</v>
      </c>
      <c r="X828" t="s">
        <v>41</v>
      </c>
      <c r="Y828" t="s">
        <v>41</v>
      </c>
      <c r="Z828" t="s">
        <v>41</v>
      </c>
      <c r="AA828" t="s">
        <v>41</v>
      </c>
      <c r="AB828" t="s">
        <v>53</v>
      </c>
    </row>
    <row r="829" spans="1:28" x14ac:dyDescent="0.35">
      <c r="A829" t="s">
        <v>118</v>
      </c>
      <c r="B829" t="s">
        <v>27</v>
      </c>
      <c r="C829" t="s">
        <v>92</v>
      </c>
      <c r="D829" t="s">
        <v>56</v>
      </c>
      <c r="E829" s="15" t="str">
        <f t="shared" si="24"/>
        <v>Yes</v>
      </c>
      <c r="F829" s="16" t="s">
        <v>32</v>
      </c>
      <c r="G829">
        <v>34</v>
      </c>
      <c r="H829" t="s">
        <v>30</v>
      </c>
      <c r="I829" t="s">
        <v>77</v>
      </c>
      <c r="J829" t="s">
        <v>32</v>
      </c>
      <c r="K829" t="s">
        <v>137</v>
      </c>
      <c r="L829" s="15" t="str">
        <f t="shared" si="25"/>
        <v>Democratic</v>
      </c>
      <c r="M829" s="16" t="s">
        <v>29</v>
      </c>
      <c r="N829" t="s">
        <v>78</v>
      </c>
      <c r="O829" t="s">
        <v>35</v>
      </c>
      <c r="P829" t="s">
        <v>36</v>
      </c>
      <c r="Q829" t="s">
        <v>74</v>
      </c>
      <c r="R829" t="s">
        <v>87</v>
      </c>
      <c r="S829" t="s">
        <v>88</v>
      </c>
      <c r="T829" t="s">
        <v>39</v>
      </c>
      <c r="U829" t="s">
        <v>40</v>
      </c>
      <c r="V829" t="s">
        <v>41</v>
      </c>
      <c r="W829" t="s">
        <v>41</v>
      </c>
      <c r="X829" t="s">
        <v>41</v>
      </c>
      <c r="Y829" t="s">
        <v>41</v>
      </c>
      <c r="Z829" t="s">
        <v>41</v>
      </c>
      <c r="AA829" t="s">
        <v>41</v>
      </c>
      <c r="AB829" t="s">
        <v>42</v>
      </c>
    </row>
    <row r="830" spans="1:28" x14ac:dyDescent="0.35">
      <c r="A830" t="s">
        <v>118</v>
      </c>
      <c r="B830" t="s">
        <v>64</v>
      </c>
      <c r="C830" t="s">
        <v>130</v>
      </c>
      <c r="D830" t="s">
        <v>92</v>
      </c>
      <c r="E830" s="15" t="str">
        <f t="shared" si="24"/>
        <v>No</v>
      </c>
      <c r="F830" s="16" t="s">
        <v>47</v>
      </c>
      <c r="G830">
        <v>26</v>
      </c>
      <c r="H830" t="s">
        <v>106</v>
      </c>
      <c r="I830" t="s">
        <v>57</v>
      </c>
      <c r="J830" t="s">
        <v>47</v>
      </c>
      <c r="K830" t="s">
        <v>102</v>
      </c>
      <c r="L830" s="15" t="str">
        <f t="shared" si="25"/>
        <v>Republican</v>
      </c>
      <c r="M830" s="16" t="s">
        <v>72</v>
      </c>
      <c r="N830" t="s">
        <v>78</v>
      </c>
      <c r="O830" t="s">
        <v>35</v>
      </c>
      <c r="P830" t="s">
        <v>95</v>
      </c>
      <c r="Q830" t="s">
        <v>61</v>
      </c>
      <c r="R830" t="s">
        <v>67</v>
      </c>
      <c r="S830" t="s">
        <v>39</v>
      </c>
      <c r="T830" t="s">
        <v>75</v>
      </c>
      <c r="U830" t="s">
        <v>97</v>
      </c>
      <c r="V830" t="s">
        <v>41</v>
      </c>
      <c r="W830" t="s">
        <v>76</v>
      </c>
      <c r="X830" t="s">
        <v>41</v>
      </c>
      <c r="Y830" t="s">
        <v>76</v>
      </c>
      <c r="Z830" t="s">
        <v>41</v>
      </c>
      <c r="AA830" t="s">
        <v>41</v>
      </c>
      <c r="AB830" t="s">
        <v>42</v>
      </c>
    </row>
    <row r="831" spans="1:28" x14ac:dyDescent="0.35">
      <c r="A831" t="s">
        <v>118</v>
      </c>
      <c r="B831" t="s">
        <v>27</v>
      </c>
      <c r="C831" t="s">
        <v>28</v>
      </c>
      <c r="D831" t="s">
        <v>28</v>
      </c>
      <c r="E831" s="15" t="str">
        <f t="shared" si="24"/>
        <v>Yes</v>
      </c>
      <c r="F831" s="16" t="s">
        <v>29</v>
      </c>
      <c r="G831">
        <v>30</v>
      </c>
      <c r="H831" t="s">
        <v>83</v>
      </c>
      <c r="I831" t="s">
        <v>93</v>
      </c>
      <c r="J831" t="s">
        <v>32</v>
      </c>
      <c r="K831" t="s">
        <v>137</v>
      </c>
      <c r="L831" s="15" t="str">
        <f t="shared" si="25"/>
        <v>Democratic</v>
      </c>
      <c r="M831" s="16" t="s">
        <v>29</v>
      </c>
      <c r="N831" t="s">
        <v>58</v>
      </c>
      <c r="O831" t="s">
        <v>59</v>
      </c>
      <c r="P831" t="s">
        <v>188</v>
      </c>
      <c r="Q831" t="s">
        <v>61</v>
      </c>
      <c r="R831" t="s">
        <v>38</v>
      </c>
      <c r="S831" t="s">
        <v>39</v>
      </c>
      <c r="T831" t="s">
        <v>39</v>
      </c>
      <c r="U831" t="s">
        <v>97</v>
      </c>
      <c r="V831" t="s">
        <v>41</v>
      </c>
      <c r="W831" t="s">
        <v>41</v>
      </c>
      <c r="X831" t="s">
        <v>41</v>
      </c>
      <c r="Y831" t="s">
        <v>41</v>
      </c>
      <c r="Z831" t="s">
        <v>41</v>
      </c>
      <c r="AA831" t="s">
        <v>41</v>
      </c>
      <c r="AB831" t="s">
        <v>42</v>
      </c>
    </row>
    <row r="832" spans="1:28" x14ac:dyDescent="0.35">
      <c r="A832" t="s">
        <v>153</v>
      </c>
      <c r="B832" t="s">
        <v>27</v>
      </c>
      <c r="C832" t="s">
        <v>28</v>
      </c>
      <c r="D832" t="s">
        <v>28</v>
      </c>
      <c r="E832" s="15" t="str">
        <f t="shared" si="24"/>
        <v>Yes</v>
      </c>
      <c r="F832" s="16" t="s">
        <v>29</v>
      </c>
      <c r="G832">
        <v>36</v>
      </c>
      <c r="H832" t="s">
        <v>114</v>
      </c>
      <c r="I832" t="s">
        <v>57</v>
      </c>
      <c r="J832" t="s">
        <v>47</v>
      </c>
      <c r="K832" t="s">
        <v>48</v>
      </c>
      <c r="L832" s="15" t="str">
        <f t="shared" si="25"/>
        <v>Democratic</v>
      </c>
      <c r="M832" s="16" t="s">
        <v>85</v>
      </c>
      <c r="N832" t="s">
        <v>58</v>
      </c>
      <c r="O832" t="s">
        <v>59</v>
      </c>
      <c r="P832" t="s">
        <v>73</v>
      </c>
      <c r="Q832" t="s">
        <v>108</v>
      </c>
      <c r="R832" t="s">
        <v>51</v>
      </c>
      <c r="S832" t="s">
        <v>39</v>
      </c>
      <c r="T832" t="s">
        <v>39</v>
      </c>
      <c r="U832" t="s">
        <v>68</v>
      </c>
      <c r="V832" t="s">
        <v>41</v>
      </c>
      <c r="W832" t="s">
        <v>76</v>
      </c>
      <c r="X832" t="s">
        <v>76</v>
      </c>
      <c r="Y832" t="s">
        <v>41</v>
      </c>
      <c r="Z832" t="s">
        <v>41</v>
      </c>
      <c r="AA832" t="s">
        <v>41</v>
      </c>
      <c r="AB832" t="s">
        <v>53</v>
      </c>
    </row>
    <row r="833" spans="1:28" x14ac:dyDescent="0.35">
      <c r="A833" t="s">
        <v>118</v>
      </c>
      <c r="B833" t="s">
        <v>64</v>
      </c>
      <c r="C833" t="s">
        <v>130</v>
      </c>
      <c r="D833" t="s">
        <v>44</v>
      </c>
      <c r="E833" s="15" t="str">
        <f t="shared" si="24"/>
        <v>No</v>
      </c>
      <c r="F833" s="16" t="s">
        <v>47</v>
      </c>
      <c r="G833">
        <v>22</v>
      </c>
      <c r="H833" t="s">
        <v>30</v>
      </c>
      <c r="I833" t="s">
        <v>57</v>
      </c>
      <c r="J833" t="s">
        <v>32</v>
      </c>
      <c r="K833" t="s">
        <v>33</v>
      </c>
      <c r="L833" s="15" t="str">
        <f t="shared" si="25"/>
        <v>Democratic</v>
      </c>
      <c r="M833" s="16" t="s">
        <v>29</v>
      </c>
      <c r="N833" t="s">
        <v>58</v>
      </c>
      <c r="O833" t="s">
        <v>59</v>
      </c>
      <c r="P833" t="s">
        <v>60</v>
      </c>
      <c r="Q833" t="s">
        <v>117</v>
      </c>
      <c r="R833" t="s">
        <v>51</v>
      </c>
      <c r="S833" t="s">
        <v>39</v>
      </c>
      <c r="T833" t="s">
        <v>39</v>
      </c>
      <c r="U833" t="s">
        <v>52</v>
      </c>
      <c r="V833" t="s">
        <v>41</v>
      </c>
      <c r="W833" t="s">
        <v>76</v>
      </c>
      <c r="X833" t="s">
        <v>76</v>
      </c>
      <c r="Y833" t="s">
        <v>41</v>
      </c>
      <c r="Z833" t="s">
        <v>41</v>
      </c>
      <c r="AA833" t="s">
        <v>41</v>
      </c>
      <c r="AB833" t="s">
        <v>53</v>
      </c>
    </row>
    <row r="834" spans="1:28" x14ac:dyDescent="0.35">
      <c r="A834" t="s">
        <v>118</v>
      </c>
      <c r="B834" t="s">
        <v>55</v>
      </c>
      <c r="C834" t="s">
        <v>56</v>
      </c>
      <c r="D834" t="s">
        <v>56</v>
      </c>
      <c r="E834" s="15" t="str">
        <f t="shared" si="24"/>
        <v>Yes</v>
      </c>
      <c r="F834" s="16" t="s">
        <v>29</v>
      </c>
      <c r="G834">
        <v>76</v>
      </c>
      <c r="H834" t="s">
        <v>83</v>
      </c>
      <c r="I834" t="s">
        <v>129</v>
      </c>
      <c r="J834" t="s">
        <v>47</v>
      </c>
      <c r="K834" t="s">
        <v>48</v>
      </c>
      <c r="L834" s="15" t="str">
        <f t="shared" si="25"/>
        <v>Democratic</v>
      </c>
      <c r="M834" s="16" t="s">
        <v>29</v>
      </c>
      <c r="N834" t="s">
        <v>49</v>
      </c>
      <c r="O834" t="s">
        <v>35</v>
      </c>
      <c r="P834" t="s">
        <v>126</v>
      </c>
      <c r="Q834" t="s">
        <v>117</v>
      </c>
      <c r="R834" t="s">
        <v>51</v>
      </c>
      <c r="S834" t="s">
        <v>39</v>
      </c>
      <c r="T834" t="s">
        <v>39</v>
      </c>
      <c r="U834" t="s">
        <v>68</v>
      </c>
      <c r="V834" t="s">
        <v>41</v>
      </c>
      <c r="W834" t="s">
        <v>76</v>
      </c>
      <c r="X834" t="s">
        <v>76</v>
      </c>
      <c r="Y834" t="s">
        <v>41</v>
      </c>
      <c r="Z834" t="s">
        <v>41</v>
      </c>
      <c r="AA834" t="s">
        <v>41</v>
      </c>
      <c r="AB834" t="s">
        <v>53</v>
      </c>
    </row>
    <row r="835" spans="1:28" x14ac:dyDescent="0.35">
      <c r="A835" t="s">
        <v>143</v>
      </c>
      <c r="B835" t="s">
        <v>27</v>
      </c>
      <c r="C835" t="s">
        <v>56</v>
      </c>
      <c r="D835" t="s">
        <v>28</v>
      </c>
      <c r="E835" s="15" t="str">
        <f t="shared" ref="E835:E898" si="26">IF(F835="NA", "Yes", F835)</f>
        <v>Yes</v>
      </c>
      <c r="F835" s="16" t="s">
        <v>32</v>
      </c>
      <c r="G835" t="s">
        <v>77</v>
      </c>
      <c r="H835" t="s">
        <v>45</v>
      </c>
      <c r="I835" t="s">
        <v>57</v>
      </c>
      <c r="J835" t="s">
        <v>47</v>
      </c>
      <c r="K835" t="s">
        <v>48</v>
      </c>
      <c r="L835" s="15" t="str">
        <f t="shared" ref="L835:L898" si="27">IF(M835="NA", "Democratic", M835)</f>
        <v>Neither/Other (DO NOT READ)</v>
      </c>
      <c r="M835" s="16" t="s">
        <v>103</v>
      </c>
      <c r="N835" t="s">
        <v>78</v>
      </c>
      <c r="O835" t="s">
        <v>35</v>
      </c>
      <c r="P835" t="s">
        <v>95</v>
      </c>
      <c r="Q835" t="s">
        <v>79</v>
      </c>
      <c r="R835" t="s">
        <v>38</v>
      </c>
      <c r="S835" t="s">
        <v>39</v>
      </c>
      <c r="T835" t="s">
        <v>39</v>
      </c>
      <c r="U835" t="s">
        <v>40</v>
      </c>
      <c r="V835" t="s">
        <v>41</v>
      </c>
      <c r="W835" t="s">
        <v>41</v>
      </c>
      <c r="X835" t="s">
        <v>41</v>
      </c>
      <c r="Y835" t="s">
        <v>41</v>
      </c>
      <c r="Z835" t="s">
        <v>41</v>
      </c>
      <c r="AA835" t="s">
        <v>41</v>
      </c>
      <c r="AB835" t="s">
        <v>42</v>
      </c>
    </row>
    <row r="836" spans="1:28" x14ac:dyDescent="0.35">
      <c r="A836" t="s">
        <v>143</v>
      </c>
      <c r="B836" t="s">
        <v>64</v>
      </c>
      <c r="C836" t="s">
        <v>81</v>
      </c>
      <c r="D836" t="s">
        <v>81</v>
      </c>
      <c r="E836" s="15" t="str">
        <f t="shared" si="26"/>
        <v>Yes</v>
      </c>
      <c r="F836" s="16" t="s">
        <v>29</v>
      </c>
      <c r="G836">
        <v>35</v>
      </c>
      <c r="H836" t="s">
        <v>83</v>
      </c>
      <c r="I836" t="s">
        <v>90</v>
      </c>
      <c r="J836" t="s">
        <v>47</v>
      </c>
      <c r="K836" t="s">
        <v>102</v>
      </c>
      <c r="L836" s="15" t="str">
        <f t="shared" si="27"/>
        <v>Democratic</v>
      </c>
      <c r="M836" s="16" t="s">
        <v>29</v>
      </c>
      <c r="N836" t="s">
        <v>78</v>
      </c>
      <c r="O836" t="s">
        <v>59</v>
      </c>
      <c r="P836" t="s">
        <v>111</v>
      </c>
      <c r="Q836" t="s">
        <v>117</v>
      </c>
      <c r="R836" t="s">
        <v>38</v>
      </c>
      <c r="S836" t="s">
        <v>39</v>
      </c>
      <c r="T836" t="s">
        <v>75</v>
      </c>
      <c r="U836" t="s">
        <v>40</v>
      </c>
      <c r="V836" t="s">
        <v>41</v>
      </c>
      <c r="W836" t="s">
        <v>76</v>
      </c>
      <c r="X836" t="s">
        <v>76</v>
      </c>
      <c r="Y836" t="s">
        <v>41</v>
      </c>
      <c r="Z836" t="s">
        <v>41</v>
      </c>
      <c r="AA836" t="s">
        <v>41</v>
      </c>
      <c r="AB836" t="s">
        <v>69</v>
      </c>
    </row>
    <row r="837" spans="1:28" x14ac:dyDescent="0.35">
      <c r="A837" t="s">
        <v>156</v>
      </c>
      <c r="B837" t="s">
        <v>123</v>
      </c>
      <c r="C837" t="s">
        <v>28</v>
      </c>
      <c r="D837" t="s">
        <v>28</v>
      </c>
      <c r="E837" s="15" t="str">
        <f t="shared" si="26"/>
        <v>Yes</v>
      </c>
      <c r="F837" s="16" t="s">
        <v>29</v>
      </c>
      <c r="G837">
        <v>22</v>
      </c>
      <c r="H837" t="s">
        <v>106</v>
      </c>
      <c r="I837" t="s">
        <v>65</v>
      </c>
      <c r="J837" t="s">
        <v>47</v>
      </c>
      <c r="K837" t="s">
        <v>48</v>
      </c>
      <c r="L837" s="15" t="str">
        <f t="shared" si="27"/>
        <v>Democratic</v>
      </c>
      <c r="M837" s="16" t="s">
        <v>85</v>
      </c>
      <c r="N837" t="s">
        <v>66</v>
      </c>
      <c r="O837" t="s">
        <v>35</v>
      </c>
      <c r="P837" t="s">
        <v>125</v>
      </c>
      <c r="Q837" t="s">
        <v>115</v>
      </c>
      <c r="R837" t="s">
        <v>51</v>
      </c>
      <c r="S837" t="s">
        <v>39</v>
      </c>
      <c r="T837" t="s">
        <v>75</v>
      </c>
      <c r="U837" t="s">
        <v>40</v>
      </c>
      <c r="V837" t="s">
        <v>41</v>
      </c>
      <c r="W837" t="s">
        <v>76</v>
      </c>
      <c r="X837" t="s">
        <v>76</v>
      </c>
      <c r="Y837" t="s">
        <v>41</v>
      </c>
      <c r="Z837" t="s">
        <v>41</v>
      </c>
      <c r="AA837" t="s">
        <v>41</v>
      </c>
      <c r="AB837" t="s">
        <v>69</v>
      </c>
    </row>
    <row r="838" spans="1:28" x14ac:dyDescent="0.35">
      <c r="A838" t="s">
        <v>118</v>
      </c>
      <c r="B838" t="s">
        <v>27</v>
      </c>
      <c r="C838" t="s">
        <v>56</v>
      </c>
      <c r="D838" t="s">
        <v>56</v>
      </c>
      <c r="E838" s="15" t="str">
        <f t="shared" si="26"/>
        <v>Yes</v>
      </c>
      <c r="F838" s="16" t="s">
        <v>29</v>
      </c>
      <c r="G838">
        <v>49</v>
      </c>
      <c r="H838" t="s">
        <v>71</v>
      </c>
      <c r="I838" t="s">
        <v>57</v>
      </c>
      <c r="J838" t="s">
        <v>47</v>
      </c>
      <c r="K838" t="s">
        <v>48</v>
      </c>
      <c r="L838" s="15" t="str">
        <f t="shared" si="27"/>
        <v>Democratic</v>
      </c>
      <c r="M838" s="16" t="s">
        <v>29</v>
      </c>
      <c r="N838" t="s">
        <v>66</v>
      </c>
      <c r="O838" t="s">
        <v>35</v>
      </c>
      <c r="P838" t="s">
        <v>73</v>
      </c>
      <c r="Q838" t="s">
        <v>91</v>
      </c>
      <c r="R838" t="s">
        <v>51</v>
      </c>
      <c r="S838" t="s">
        <v>39</v>
      </c>
      <c r="T838" t="s">
        <v>39</v>
      </c>
      <c r="U838" t="s">
        <v>40</v>
      </c>
      <c r="V838" t="s">
        <v>41</v>
      </c>
      <c r="W838" t="s">
        <v>41</v>
      </c>
      <c r="X838" t="s">
        <v>41</v>
      </c>
      <c r="Y838" t="s">
        <v>41</v>
      </c>
      <c r="Z838" t="s">
        <v>41</v>
      </c>
      <c r="AA838" t="s">
        <v>41</v>
      </c>
      <c r="AB838" t="s">
        <v>69</v>
      </c>
    </row>
    <row r="839" spans="1:28" x14ac:dyDescent="0.35">
      <c r="A839" t="s">
        <v>112</v>
      </c>
      <c r="B839" t="s">
        <v>64</v>
      </c>
      <c r="C839" t="s">
        <v>56</v>
      </c>
      <c r="D839" t="s">
        <v>81</v>
      </c>
      <c r="E839" s="15" t="str">
        <f t="shared" si="26"/>
        <v>Yes</v>
      </c>
      <c r="F839" s="16" t="s">
        <v>32</v>
      </c>
      <c r="G839">
        <v>30</v>
      </c>
      <c r="H839" t="s">
        <v>106</v>
      </c>
      <c r="I839" t="s">
        <v>136</v>
      </c>
      <c r="J839" t="s">
        <v>47</v>
      </c>
      <c r="K839" t="s">
        <v>102</v>
      </c>
      <c r="L839" s="15" t="str">
        <f t="shared" si="27"/>
        <v>Democratic</v>
      </c>
      <c r="M839" s="16" t="s">
        <v>85</v>
      </c>
      <c r="N839" t="s">
        <v>149</v>
      </c>
      <c r="O839" t="s">
        <v>35</v>
      </c>
      <c r="P839" t="s">
        <v>77</v>
      </c>
      <c r="Q839" t="s">
        <v>37</v>
      </c>
      <c r="R839" t="s">
        <v>37</v>
      </c>
      <c r="S839" t="s">
        <v>37</v>
      </c>
      <c r="T839" t="s">
        <v>75</v>
      </c>
      <c r="U839" t="s">
        <v>40</v>
      </c>
      <c r="V839" t="s">
        <v>41</v>
      </c>
      <c r="W839" t="s">
        <v>37</v>
      </c>
      <c r="X839" t="s">
        <v>37</v>
      </c>
      <c r="Y839" t="s">
        <v>37</v>
      </c>
      <c r="Z839" t="s">
        <v>37</v>
      </c>
      <c r="AA839" t="s">
        <v>41</v>
      </c>
      <c r="AB839" t="s">
        <v>69</v>
      </c>
    </row>
    <row r="840" spans="1:28" x14ac:dyDescent="0.35">
      <c r="A840" t="s">
        <v>100</v>
      </c>
      <c r="B840" t="s">
        <v>27</v>
      </c>
      <c r="C840" t="s">
        <v>92</v>
      </c>
      <c r="D840" t="s">
        <v>92</v>
      </c>
      <c r="E840" s="15" t="str">
        <f t="shared" si="26"/>
        <v>Yes</v>
      </c>
      <c r="F840" s="16" t="s">
        <v>29</v>
      </c>
      <c r="G840">
        <v>43</v>
      </c>
      <c r="H840" t="s">
        <v>71</v>
      </c>
      <c r="I840" t="s">
        <v>121</v>
      </c>
      <c r="J840" t="s">
        <v>47</v>
      </c>
      <c r="K840" t="s">
        <v>48</v>
      </c>
      <c r="L840" s="15" t="str">
        <f t="shared" si="27"/>
        <v>Democratic</v>
      </c>
      <c r="M840" s="16" t="s">
        <v>29</v>
      </c>
      <c r="N840" t="s">
        <v>78</v>
      </c>
      <c r="O840" t="s">
        <v>59</v>
      </c>
      <c r="P840" t="s">
        <v>36</v>
      </c>
      <c r="Q840" t="s">
        <v>115</v>
      </c>
      <c r="R840" t="s">
        <v>51</v>
      </c>
      <c r="S840" t="s">
        <v>39</v>
      </c>
      <c r="T840" t="s">
        <v>39</v>
      </c>
      <c r="U840" t="s">
        <v>40</v>
      </c>
      <c r="V840" t="s">
        <v>41</v>
      </c>
      <c r="W840" t="s">
        <v>41</v>
      </c>
      <c r="X840" t="s">
        <v>41</v>
      </c>
      <c r="Y840" t="s">
        <v>41</v>
      </c>
      <c r="Z840" t="s">
        <v>41</v>
      </c>
      <c r="AA840" t="s">
        <v>41</v>
      </c>
      <c r="AB840" t="s">
        <v>53</v>
      </c>
    </row>
    <row r="841" spans="1:28" x14ac:dyDescent="0.35">
      <c r="A841" t="s">
        <v>134</v>
      </c>
      <c r="B841" t="s">
        <v>27</v>
      </c>
      <c r="C841" t="s">
        <v>56</v>
      </c>
      <c r="D841" t="s">
        <v>56</v>
      </c>
      <c r="E841" s="15" t="str">
        <f t="shared" si="26"/>
        <v>Yes</v>
      </c>
      <c r="F841" s="16" t="s">
        <v>29</v>
      </c>
      <c r="G841">
        <v>69</v>
      </c>
      <c r="H841" t="s">
        <v>45</v>
      </c>
      <c r="I841" t="s">
        <v>31</v>
      </c>
      <c r="J841" t="s">
        <v>47</v>
      </c>
      <c r="K841" t="s">
        <v>48</v>
      </c>
      <c r="L841" s="15" t="str">
        <f t="shared" si="27"/>
        <v>Democratic</v>
      </c>
      <c r="M841" s="16" t="s">
        <v>29</v>
      </c>
      <c r="N841" t="s">
        <v>78</v>
      </c>
      <c r="O841" t="s">
        <v>59</v>
      </c>
      <c r="P841" t="s">
        <v>36</v>
      </c>
      <c r="Q841" t="s">
        <v>115</v>
      </c>
      <c r="R841" t="s">
        <v>87</v>
      </c>
      <c r="S841" t="s">
        <v>39</v>
      </c>
      <c r="T841" t="s">
        <v>39</v>
      </c>
      <c r="U841" t="s">
        <v>68</v>
      </c>
      <c r="V841" t="s">
        <v>41</v>
      </c>
      <c r="W841" t="s">
        <v>41</v>
      </c>
      <c r="X841" t="s">
        <v>41</v>
      </c>
      <c r="Y841" t="s">
        <v>41</v>
      </c>
      <c r="Z841" t="s">
        <v>41</v>
      </c>
      <c r="AA841" t="s">
        <v>41</v>
      </c>
      <c r="AB841" t="s">
        <v>53</v>
      </c>
    </row>
    <row r="842" spans="1:28" x14ac:dyDescent="0.35">
      <c r="A842" t="s">
        <v>63</v>
      </c>
      <c r="B842" t="s">
        <v>27</v>
      </c>
      <c r="C842" t="s">
        <v>81</v>
      </c>
      <c r="D842" t="s">
        <v>81</v>
      </c>
      <c r="E842" s="15" t="str">
        <f t="shared" si="26"/>
        <v>Yes</v>
      </c>
      <c r="F842" s="16" t="s">
        <v>29</v>
      </c>
      <c r="G842">
        <v>35</v>
      </c>
      <c r="H842" t="s">
        <v>83</v>
      </c>
      <c r="I842" t="s">
        <v>93</v>
      </c>
      <c r="J842" t="s">
        <v>47</v>
      </c>
      <c r="K842" t="s">
        <v>48</v>
      </c>
      <c r="L842" s="15" t="str">
        <f t="shared" si="27"/>
        <v>Democratic</v>
      </c>
      <c r="M842" s="16" t="s">
        <v>85</v>
      </c>
      <c r="N842" t="s">
        <v>34</v>
      </c>
      <c r="O842" t="s">
        <v>35</v>
      </c>
      <c r="P842" t="s">
        <v>177</v>
      </c>
      <c r="Q842" t="s">
        <v>155</v>
      </c>
      <c r="R842" t="s">
        <v>87</v>
      </c>
      <c r="S842" t="s">
        <v>39</v>
      </c>
      <c r="T842" t="s">
        <v>39</v>
      </c>
      <c r="U842" t="s">
        <v>52</v>
      </c>
      <c r="V842" t="s">
        <v>76</v>
      </c>
      <c r="W842" t="s">
        <v>41</v>
      </c>
      <c r="X842" t="s">
        <v>41</v>
      </c>
      <c r="Y842" t="s">
        <v>41</v>
      </c>
      <c r="Z842" t="s">
        <v>41</v>
      </c>
      <c r="AA842" t="s">
        <v>41</v>
      </c>
      <c r="AB842" t="s">
        <v>42</v>
      </c>
    </row>
    <row r="843" spans="1:28" x14ac:dyDescent="0.35">
      <c r="A843" t="s">
        <v>165</v>
      </c>
      <c r="B843" t="s">
        <v>64</v>
      </c>
      <c r="C843" t="s">
        <v>92</v>
      </c>
      <c r="D843" t="s">
        <v>92</v>
      </c>
      <c r="E843" s="15" t="str">
        <f t="shared" si="26"/>
        <v>Yes</v>
      </c>
      <c r="F843" s="16" t="s">
        <v>29</v>
      </c>
      <c r="G843">
        <v>19</v>
      </c>
      <c r="H843" t="s">
        <v>71</v>
      </c>
      <c r="I843" t="s">
        <v>90</v>
      </c>
      <c r="J843" t="s">
        <v>47</v>
      </c>
      <c r="K843" t="s">
        <v>48</v>
      </c>
      <c r="L843" s="15" t="str">
        <f t="shared" si="27"/>
        <v>Neither/Other (DO NOT READ)</v>
      </c>
      <c r="M843" s="16" t="s">
        <v>103</v>
      </c>
      <c r="N843" t="s">
        <v>66</v>
      </c>
      <c r="O843" t="s">
        <v>35</v>
      </c>
      <c r="P843" t="s">
        <v>127</v>
      </c>
      <c r="Q843" t="s">
        <v>86</v>
      </c>
      <c r="R843" t="s">
        <v>51</v>
      </c>
      <c r="S843" t="s">
        <v>88</v>
      </c>
      <c r="T843" t="s">
        <v>75</v>
      </c>
      <c r="U843" t="s">
        <v>97</v>
      </c>
      <c r="V843" t="s">
        <v>41</v>
      </c>
      <c r="W843" t="s">
        <v>76</v>
      </c>
      <c r="X843" t="s">
        <v>76</v>
      </c>
      <c r="Y843" t="s">
        <v>41</v>
      </c>
      <c r="Z843" t="s">
        <v>41</v>
      </c>
      <c r="AA843" t="s">
        <v>41</v>
      </c>
      <c r="AB843" t="s">
        <v>53</v>
      </c>
    </row>
    <row r="844" spans="1:28" x14ac:dyDescent="0.35">
      <c r="A844" t="s">
        <v>141</v>
      </c>
      <c r="B844" t="s">
        <v>27</v>
      </c>
      <c r="C844" t="s">
        <v>44</v>
      </c>
      <c r="D844" t="s">
        <v>28</v>
      </c>
      <c r="E844" s="15" t="str">
        <f t="shared" si="26"/>
        <v>Yes</v>
      </c>
      <c r="F844" s="16" t="s">
        <v>32</v>
      </c>
      <c r="G844">
        <v>49</v>
      </c>
      <c r="H844" t="s">
        <v>30</v>
      </c>
      <c r="I844" t="s">
        <v>98</v>
      </c>
      <c r="J844" t="s">
        <v>47</v>
      </c>
      <c r="K844" t="s">
        <v>48</v>
      </c>
      <c r="L844" s="15" t="str">
        <f t="shared" si="27"/>
        <v>Democratic</v>
      </c>
      <c r="M844" s="16" t="s">
        <v>29</v>
      </c>
      <c r="N844" t="s">
        <v>49</v>
      </c>
      <c r="O844" t="s">
        <v>59</v>
      </c>
      <c r="P844" t="s">
        <v>36</v>
      </c>
      <c r="Q844" t="s">
        <v>79</v>
      </c>
      <c r="R844" t="s">
        <v>38</v>
      </c>
      <c r="S844" t="s">
        <v>39</v>
      </c>
      <c r="T844" t="s">
        <v>39</v>
      </c>
      <c r="U844" t="s">
        <v>97</v>
      </c>
      <c r="V844" t="s">
        <v>41</v>
      </c>
      <c r="W844" t="s">
        <v>41</v>
      </c>
      <c r="X844" t="s">
        <v>41</v>
      </c>
      <c r="Y844" t="s">
        <v>41</v>
      </c>
      <c r="Z844" t="s">
        <v>41</v>
      </c>
      <c r="AA844" t="s">
        <v>41</v>
      </c>
      <c r="AB844" t="s">
        <v>69</v>
      </c>
    </row>
    <row r="845" spans="1:28" x14ac:dyDescent="0.35">
      <c r="A845" t="s">
        <v>142</v>
      </c>
      <c r="B845" t="s">
        <v>27</v>
      </c>
      <c r="C845" t="s">
        <v>28</v>
      </c>
      <c r="D845" t="s">
        <v>28</v>
      </c>
      <c r="E845" s="15" t="str">
        <f t="shared" si="26"/>
        <v>Yes</v>
      </c>
      <c r="F845" s="16" t="s">
        <v>29</v>
      </c>
      <c r="G845">
        <v>31</v>
      </c>
      <c r="H845" t="s">
        <v>106</v>
      </c>
      <c r="I845" t="s">
        <v>31</v>
      </c>
      <c r="J845" t="s">
        <v>47</v>
      </c>
      <c r="K845" t="s">
        <v>48</v>
      </c>
      <c r="L845" s="15" t="str">
        <f t="shared" si="27"/>
        <v>Democratic</v>
      </c>
      <c r="M845" s="16" t="s">
        <v>29</v>
      </c>
      <c r="N845" t="s">
        <v>49</v>
      </c>
      <c r="O845" t="s">
        <v>35</v>
      </c>
      <c r="P845" t="s">
        <v>60</v>
      </c>
      <c r="Q845" t="s">
        <v>91</v>
      </c>
      <c r="R845" t="s">
        <v>51</v>
      </c>
      <c r="S845" t="s">
        <v>39</v>
      </c>
      <c r="T845" t="s">
        <v>39</v>
      </c>
      <c r="U845" t="s">
        <v>97</v>
      </c>
      <c r="V845" t="s">
        <v>41</v>
      </c>
      <c r="W845" t="s">
        <v>41</v>
      </c>
      <c r="X845" t="s">
        <v>41</v>
      </c>
      <c r="Y845" t="s">
        <v>41</v>
      </c>
      <c r="Z845" t="s">
        <v>41</v>
      </c>
      <c r="AA845" t="s">
        <v>41</v>
      </c>
      <c r="AB845" t="s">
        <v>69</v>
      </c>
    </row>
    <row r="846" spans="1:28" x14ac:dyDescent="0.35">
      <c r="A846" t="s">
        <v>141</v>
      </c>
      <c r="B846" t="s">
        <v>55</v>
      </c>
      <c r="C846" t="s">
        <v>56</v>
      </c>
      <c r="D846" t="s">
        <v>81</v>
      </c>
      <c r="E846" s="15" t="str">
        <f t="shared" si="26"/>
        <v>Yes</v>
      </c>
      <c r="F846" s="16" t="s">
        <v>32</v>
      </c>
      <c r="G846">
        <v>40</v>
      </c>
      <c r="H846" t="s">
        <v>83</v>
      </c>
      <c r="I846" t="s">
        <v>57</v>
      </c>
      <c r="J846" t="s">
        <v>47</v>
      </c>
      <c r="K846" t="s">
        <v>48</v>
      </c>
      <c r="L846" s="15" t="str">
        <f t="shared" si="27"/>
        <v>Democratic</v>
      </c>
      <c r="M846" s="16" t="s">
        <v>29</v>
      </c>
      <c r="N846" t="s">
        <v>34</v>
      </c>
      <c r="O846" t="s">
        <v>35</v>
      </c>
      <c r="P846" t="s">
        <v>95</v>
      </c>
      <c r="Q846" t="s">
        <v>117</v>
      </c>
      <c r="R846" t="s">
        <v>37</v>
      </c>
      <c r="S846" t="s">
        <v>39</v>
      </c>
      <c r="T846" t="s">
        <v>39</v>
      </c>
      <c r="U846" t="s">
        <v>40</v>
      </c>
      <c r="V846" t="s">
        <v>76</v>
      </c>
      <c r="W846" t="s">
        <v>76</v>
      </c>
      <c r="X846" t="s">
        <v>76</v>
      </c>
      <c r="Y846" t="s">
        <v>41</v>
      </c>
      <c r="Z846" t="s">
        <v>76</v>
      </c>
      <c r="AA846" t="s">
        <v>76</v>
      </c>
      <c r="AB846" t="s">
        <v>42</v>
      </c>
    </row>
    <row r="847" spans="1:28" x14ac:dyDescent="0.35">
      <c r="A847" t="s">
        <v>145</v>
      </c>
      <c r="B847" t="s">
        <v>27</v>
      </c>
      <c r="C847" t="s">
        <v>92</v>
      </c>
      <c r="D847" t="s">
        <v>28</v>
      </c>
      <c r="E847" s="15" t="str">
        <f t="shared" si="26"/>
        <v>Yes</v>
      </c>
      <c r="F847" s="16" t="s">
        <v>32</v>
      </c>
      <c r="G847">
        <v>37</v>
      </c>
      <c r="H847" t="s">
        <v>45</v>
      </c>
      <c r="I847" t="s">
        <v>90</v>
      </c>
      <c r="J847" t="s">
        <v>47</v>
      </c>
      <c r="K847" t="s">
        <v>48</v>
      </c>
      <c r="L847" s="15" t="str">
        <f t="shared" si="27"/>
        <v>Democratic</v>
      </c>
      <c r="M847" s="16" t="s">
        <v>29</v>
      </c>
      <c r="N847" t="s">
        <v>49</v>
      </c>
      <c r="O847" t="s">
        <v>35</v>
      </c>
      <c r="P847" t="s">
        <v>73</v>
      </c>
      <c r="Q847" t="s">
        <v>117</v>
      </c>
      <c r="R847" t="s">
        <v>38</v>
      </c>
      <c r="S847" t="s">
        <v>39</v>
      </c>
      <c r="T847" t="s">
        <v>75</v>
      </c>
      <c r="U847" t="s">
        <v>40</v>
      </c>
      <c r="V847" t="s">
        <v>41</v>
      </c>
      <c r="W847" t="s">
        <v>41</v>
      </c>
      <c r="X847" t="s">
        <v>41</v>
      </c>
      <c r="Y847" t="s">
        <v>41</v>
      </c>
      <c r="Z847" t="s">
        <v>41</v>
      </c>
      <c r="AA847" t="s">
        <v>41</v>
      </c>
      <c r="AB847" t="s">
        <v>42</v>
      </c>
    </row>
    <row r="848" spans="1:28" x14ac:dyDescent="0.35">
      <c r="A848" t="s">
        <v>142</v>
      </c>
      <c r="B848" t="s">
        <v>27</v>
      </c>
      <c r="C848" t="s">
        <v>56</v>
      </c>
      <c r="D848" t="s">
        <v>56</v>
      </c>
      <c r="E848" s="15" t="str">
        <f t="shared" si="26"/>
        <v>Yes</v>
      </c>
      <c r="F848" s="16" t="s">
        <v>29</v>
      </c>
      <c r="G848">
        <v>46</v>
      </c>
      <c r="H848" t="s">
        <v>30</v>
      </c>
      <c r="I848" t="s">
        <v>90</v>
      </c>
      <c r="J848" t="s">
        <v>47</v>
      </c>
      <c r="K848" t="s">
        <v>48</v>
      </c>
      <c r="L848" s="15" t="str">
        <f t="shared" si="27"/>
        <v>Democratic</v>
      </c>
      <c r="M848" s="16" t="s">
        <v>29</v>
      </c>
      <c r="N848" t="s">
        <v>34</v>
      </c>
      <c r="O848" t="s">
        <v>35</v>
      </c>
      <c r="P848" t="s">
        <v>132</v>
      </c>
      <c r="Q848" t="s">
        <v>61</v>
      </c>
      <c r="R848" t="s">
        <v>51</v>
      </c>
      <c r="S848" t="s">
        <v>39</v>
      </c>
      <c r="T848" t="s">
        <v>39</v>
      </c>
      <c r="U848" t="s">
        <v>52</v>
      </c>
      <c r="V848" t="s">
        <v>41</v>
      </c>
      <c r="W848" t="s">
        <v>41</v>
      </c>
      <c r="X848" t="s">
        <v>41</v>
      </c>
      <c r="Y848" t="s">
        <v>41</v>
      </c>
      <c r="Z848" t="s">
        <v>41</v>
      </c>
      <c r="AA848" t="s">
        <v>41</v>
      </c>
      <c r="AB848" t="s">
        <v>42</v>
      </c>
    </row>
    <row r="849" spans="1:28" x14ac:dyDescent="0.35">
      <c r="A849" t="s">
        <v>100</v>
      </c>
      <c r="B849" t="s">
        <v>123</v>
      </c>
      <c r="C849" t="s">
        <v>28</v>
      </c>
      <c r="D849" t="s">
        <v>28</v>
      </c>
      <c r="E849" s="15" t="str">
        <f t="shared" si="26"/>
        <v>Yes</v>
      </c>
      <c r="F849" s="16" t="s">
        <v>29</v>
      </c>
      <c r="G849">
        <v>33</v>
      </c>
      <c r="H849" t="s">
        <v>114</v>
      </c>
      <c r="I849" t="s">
        <v>57</v>
      </c>
      <c r="J849" t="s">
        <v>47</v>
      </c>
      <c r="K849" t="s">
        <v>48</v>
      </c>
      <c r="L849" s="15" t="str">
        <f t="shared" si="27"/>
        <v>Democratic</v>
      </c>
      <c r="M849" s="16" t="s">
        <v>29</v>
      </c>
      <c r="N849" t="s">
        <v>66</v>
      </c>
      <c r="O849" t="s">
        <v>59</v>
      </c>
      <c r="P849" t="s">
        <v>73</v>
      </c>
      <c r="Q849" t="s">
        <v>86</v>
      </c>
      <c r="R849" t="s">
        <v>51</v>
      </c>
      <c r="S849" t="s">
        <v>39</v>
      </c>
      <c r="T849" t="s">
        <v>39</v>
      </c>
      <c r="U849" t="s">
        <v>52</v>
      </c>
      <c r="V849" t="s">
        <v>41</v>
      </c>
      <c r="W849" t="s">
        <v>41</v>
      </c>
      <c r="X849" t="s">
        <v>76</v>
      </c>
      <c r="Y849" t="s">
        <v>41</v>
      </c>
      <c r="Z849" t="s">
        <v>41</v>
      </c>
      <c r="AA849" t="s">
        <v>41</v>
      </c>
      <c r="AB849" t="s">
        <v>53</v>
      </c>
    </row>
    <row r="850" spans="1:28" x14ac:dyDescent="0.35">
      <c r="A850" t="s">
        <v>99</v>
      </c>
      <c r="B850" t="s">
        <v>150</v>
      </c>
      <c r="C850" t="s">
        <v>28</v>
      </c>
      <c r="D850" t="s">
        <v>28</v>
      </c>
      <c r="E850" s="15" t="str">
        <f t="shared" si="26"/>
        <v>Yes</v>
      </c>
      <c r="F850" s="16" t="s">
        <v>29</v>
      </c>
      <c r="G850">
        <v>51</v>
      </c>
      <c r="H850" t="s">
        <v>106</v>
      </c>
      <c r="I850" t="s">
        <v>121</v>
      </c>
      <c r="J850" t="s">
        <v>47</v>
      </c>
      <c r="K850" t="s">
        <v>48</v>
      </c>
      <c r="L850" s="15" t="str">
        <f t="shared" si="27"/>
        <v>Republican</v>
      </c>
      <c r="M850" s="16" t="s">
        <v>72</v>
      </c>
      <c r="N850" t="s">
        <v>78</v>
      </c>
      <c r="O850" t="s">
        <v>59</v>
      </c>
      <c r="P850" t="s">
        <v>36</v>
      </c>
      <c r="Q850" t="s">
        <v>37</v>
      </c>
      <c r="R850" t="s">
        <v>51</v>
      </c>
      <c r="S850" t="s">
        <v>37</v>
      </c>
      <c r="T850" t="s">
        <v>37</v>
      </c>
      <c r="U850" t="s">
        <v>37</v>
      </c>
      <c r="V850" t="s">
        <v>37</v>
      </c>
      <c r="W850" t="s">
        <v>37</v>
      </c>
      <c r="X850" t="s">
        <v>37</v>
      </c>
      <c r="Y850" t="s">
        <v>37</v>
      </c>
      <c r="Z850" t="s">
        <v>37</v>
      </c>
      <c r="AA850" t="s">
        <v>37</v>
      </c>
      <c r="AB850" t="s">
        <v>53</v>
      </c>
    </row>
    <row r="851" spans="1:28" x14ac:dyDescent="0.35">
      <c r="A851" t="s">
        <v>138</v>
      </c>
      <c r="B851" t="s">
        <v>55</v>
      </c>
      <c r="C851" t="s">
        <v>81</v>
      </c>
      <c r="D851" t="s">
        <v>81</v>
      </c>
      <c r="E851" s="15" t="str">
        <f t="shared" si="26"/>
        <v>Yes</v>
      </c>
      <c r="F851" s="16" t="s">
        <v>29</v>
      </c>
      <c r="G851">
        <v>61</v>
      </c>
      <c r="H851" t="s">
        <v>106</v>
      </c>
      <c r="I851" t="s">
        <v>65</v>
      </c>
      <c r="J851" t="s">
        <v>47</v>
      </c>
      <c r="K851" t="s">
        <v>102</v>
      </c>
      <c r="L851" s="15" t="str">
        <f t="shared" si="27"/>
        <v>Democratic</v>
      </c>
      <c r="M851" s="16" t="s">
        <v>29</v>
      </c>
      <c r="N851" t="s">
        <v>49</v>
      </c>
      <c r="O851" t="s">
        <v>35</v>
      </c>
      <c r="P851" t="s">
        <v>95</v>
      </c>
      <c r="Q851" t="s">
        <v>86</v>
      </c>
      <c r="R851" t="s">
        <v>51</v>
      </c>
      <c r="S851" t="s">
        <v>39</v>
      </c>
      <c r="T851" t="s">
        <v>75</v>
      </c>
      <c r="U851" t="s">
        <v>40</v>
      </c>
      <c r="V851" t="s">
        <v>41</v>
      </c>
      <c r="W851" t="s">
        <v>41</v>
      </c>
      <c r="X851" t="s">
        <v>41</v>
      </c>
      <c r="Y851" t="s">
        <v>41</v>
      </c>
      <c r="Z851" t="s">
        <v>41</v>
      </c>
      <c r="AA851" t="s">
        <v>41</v>
      </c>
      <c r="AB851" t="s">
        <v>53</v>
      </c>
    </row>
    <row r="852" spans="1:28" x14ac:dyDescent="0.35">
      <c r="A852" t="s">
        <v>144</v>
      </c>
      <c r="B852" t="s">
        <v>27</v>
      </c>
      <c r="C852" t="s">
        <v>92</v>
      </c>
      <c r="D852" t="s">
        <v>28</v>
      </c>
      <c r="E852" s="15" t="str">
        <f t="shared" si="26"/>
        <v>Yes</v>
      </c>
      <c r="F852" s="16" t="s">
        <v>32</v>
      </c>
      <c r="G852">
        <v>39</v>
      </c>
      <c r="H852" t="s">
        <v>30</v>
      </c>
      <c r="I852" t="s">
        <v>90</v>
      </c>
      <c r="J852" t="s">
        <v>47</v>
      </c>
      <c r="K852" t="s">
        <v>48</v>
      </c>
      <c r="L852" s="15" t="str">
        <f t="shared" si="27"/>
        <v>Democratic</v>
      </c>
      <c r="M852" s="16" t="s">
        <v>29</v>
      </c>
      <c r="N852" t="s">
        <v>34</v>
      </c>
      <c r="O852" t="s">
        <v>59</v>
      </c>
      <c r="P852" t="s">
        <v>60</v>
      </c>
      <c r="Q852" t="s">
        <v>61</v>
      </c>
      <c r="R852" t="s">
        <v>38</v>
      </c>
      <c r="S852" t="s">
        <v>88</v>
      </c>
      <c r="T852" t="s">
        <v>39</v>
      </c>
      <c r="U852" t="s">
        <v>97</v>
      </c>
      <c r="V852" t="s">
        <v>41</v>
      </c>
      <c r="W852" t="s">
        <v>76</v>
      </c>
      <c r="X852" t="s">
        <v>41</v>
      </c>
      <c r="Y852" t="s">
        <v>76</v>
      </c>
      <c r="Z852" t="s">
        <v>76</v>
      </c>
      <c r="AA852" t="s">
        <v>41</v>
      </c>
      <c r="AB852" t="s">
        <v>69</v>
      </c>
    </row>
    <row r="853" spans="1:28" x14ac:dyDescent="0.35">
      <c r="A853" t="s">
        <v>80</v>
      </c>
      <c r="B853" t="s">
        <v>27</v>
      </c>
      <c r="C853" t="s">
        <v>81</v>
      </c>
      <c r="D853" t="s">
        <v>81</v>
      </c>
      <c r="E853" s="15" t="str">
        <f t="shared" si="26"/>
        <v>Yes</v>
      </c>
      <c r="F853" s="16" t="s">
        <v>29</v>
      </c>
      <c r="G853">
        <v>68</v>
      </c>
      <c r="H853" t="s">
        <v>45</v>
      </c>
      <c r="I853" t="s">
        <v>77</v>
      </c>
      <c r="J853" t="s">
        <v>47</v>
      </c>
      <c r="K853" t="s">
        <v>48</v>
      </c>
      <c r="L853" s="15" t="str">
        <f t="shared" si="27"/>
        <v>Democratic</v>
      </c>
      <c r="M853" s="16" t="s">
        <v>85</v>
      </c>
      <c r="N853" t="s">
        <v>78</v>
      </c>
      <c r="O853" t="s">
        <v>35</v>
      </c>
      <c r="P853" t="s">
        <v>73</v>
      </c>
      <c r="Q853" t="s">
        <v>61</v>
      </c>
      <c r="R853" t="s">
        <v>51</v>
      </c>
      <c r="S853" t="s">
        <v>39</v>
      </c>
      <c r="T853" t="s">
        <v>39</v>
      </c>
      <c r="U853" t="s">
        <v>68</v>
      </c>
      <c r="V853" t="s">
        <v>76</v>
      </c>
      <c r="W853" t="s">
        <v>41</v>
      </c>
      <c r="X853" t="s">
        <v>41</v>
      </c>
      <c r="Y853" t="s">
        <v>41</v>
      </c>
      <c r="Z853" t="s">
        <v>41</v>
      </c>
      <c r="AA853" t="s">
        <v>76</v>
      </c>
      <c r="AB853" t="s">
        <v>42</v>
      </c>
    </row>
    <row r="854" spans="1:28" x14ac:dyDescent="0.35">
      <c r="A854" t="s">
        <v>89</v>
      </c>
      <c r="B854" t="s">
        <v>27</v>
      </c>
      <c r="C854" t="s">
        <v>92</v>
      </c>
      <c r="D854" t="s">
        <v>92</v>
      </c>
      <c r="E854" s="15" t="str">
        <f t="shared" si="26"/>
        <v>Yes</v>
      </c>
      <c r="F854" s="16" t="s">
        <v>29</v>
      </c>
      <c r="G854">
        <v>48</v>
      </c>
      <c r="H854" t="s">
        <v>45</v>
      </c>
      <c r="I854" t="s">
        <v>57</v>
      </c>
      <c r="J854" t="s">
        <v>47</v>
      </c>
      <c r="K854" t="s">
        <v>48</v>
      </c>
      <c r="L854" s="15" t="str">
        <f t="shared" si="27"/>
        <v>Democratic</v>
      </c>
      <c r="M854" s="16" t="s">
        <v>29</v>
      </c>
      <c r="N854" t="s">
        <v>66</v>
      </c>
      <c r="O854" t="s">
        <v>59</v>
      </c>
      <c r="P854" t="s">
        <v>60</v>
      </c>
      <c r="Q854" t="s">
        <v>152</v>
      </c>
      <c r="R854" t="s">
        <v>51</v>
      </c>
      <c r="S854" t="s">
        <v>39</v>
      </c>
      <c r="T854" t="s">
        <v>39</v>
      </c>
      <c r="U854" t="s">
        <v>97</v>
      </c>
      <c r="V854" t="s">
        <v>41</v>
      </c>
      <c r="W854" t="s">
        <v>76</v>
      </c>
      <c r="X854" t="s">
        <v>76</v>
      </c>
      <c r="Y854" t="s">
        <v>41</v>
      </c>
      <c r="Z854" t="s">
        <v>41</v>
      </c>
      <c r="AA854" t="s">
        <v>41</v>
      </c>
      <c r="AB854" t="s">
        <v>53</v>
      </c>
    </row>
    <row r="855" spans="1:28" x14ac:dyDescent="0.35">
      <c r="A855" t="s">
        <v>180</v>
      </c>
      <c r="B855" t="s">
        <v>64</v>
      </c>
      <c r="C855" t="s">
        <v>56</v>
      </c>
      <c r="D855" t="s">
        <v>56</v>
      </c>
      <c r="E855" s="15" t="str">
        <f t="shared" si="26"/>
        <v>Yes</v>
      </c>
      <c r="F855" s="16" t="s">
        <v>29</v>
      </c>
      <c r="G855">
        <v>29</v>
      </c>
      <c r="H855" t="s">
        <v>106</v>
      </c>
      <c r="I855" t="s">
        <v>121</v>
      </c>
      <c r="J855" t="s">
        <v>47</v>
      </c>
      <c r="K855" t="s">
        <v>48</v>
      </c>
      <c r="L855" s="15" t="str">
        <f t="shared" si="27"/>
        <v>Democratic</v>
      </c>
      <c r="M855" s="16" t="s">
        <v>29</v>
      </c>
      <c r="N855" t="s">
        <v>49</v>
      </c>
      <c r="O855" t="s">
        <v>59</v>
      </c>
      <c r="P855" t="s">
        <v>73</v>
      </c>
      <c r="Q855" t="s">
        <v>61</v>
      </c>
      <c r="R855" t="s">
        <v>51</v>
      </c>
      <c r="S855" t="s">
        <v>62</v>
      </c>
      <c r="T855" t="s">
        <v>62</v>
      </c>
      <c r="U855" t="s">
        <v>52</v>
      </c>
      <c r="V855" t="s">
        <v>41</v>
      </c>
      <c r="W855" t="s">
        <v>41</v>
      </c>
      <c r="X855" t="s">
        <v>41</v>
      </c>
      <c r="Y855" t="s">
        <v>41</v>
      </c>
      <c r="Z855" t="s">
        <v>41</v>
      </c>
      <c r="AA855" t="s">
        <v>41</v>
      </c>
      <c r="AB855" t="s">
        <v>42</v>
      </c>
    </row>
    <row r="856" spans="1:28" x14ac:dyDescent="0.35">
      <c r="A856" t="s">
        <v>105</v>
      </c>
      <c r="B856" t="s">
        <v>27</v>
      </c>
      <c r="C856" t="s">
        <v>56</v>
      </c>
      <c r="D856" t="s">
        <v>28</v>
      </c>
      <c r="E856" s="15" t="str">
        <f t="shared" si="26"/>
        <v>Yes</v>
      </c>
      <c r="F856" s="16" t="s">
        <v>32</v>
      </c>
      <c r="G856">
        <v>35</v>
      </c>
      <c r="H856" t="s">
        <v>30</v>
      </c>
      <c r="I856" t="s">
        <v>57</v>
      </c>
      <c r="J856" t="s">
        <v>47</v>
      </c>
      <c r="K856" t="s">
        <v>48</v>
      </c>
      <c r="L856" s="15" t="str">
        <f t="shared" si="27"/>
        <v>Democratic</v>
      </c>
      <c r="M856" s="16" t="s">
        <v>85</v>
      </c>
      <c r="N856" t="s">
        <v>78</v>
      </c>
      <c r="O856" t="s">
        <v>59</v>
      </c>
      <c r="P856" t="s">
        <v>95</v>
      </c>
      <c r="Q856" t="s">
        <v>74</v>
      </c>
      <c r="R856" t="s">
        <v>51</v>
      </c>
      <c r="S856" t="s">
        <v>88</v>
      </c>
      <c r="T856" t="s">
        <v>75</v>
      </c>
      <c r="U856" t="s">
        <v>68</v>
      </c>
      <c r="V856" t="s">
        <v>41</v>
      </c>
      <c r="W856" t="s">
        <v>41</v>
      </c>
      <c r="X856" t="s">
        <v>41</v>
      </c>
      <c r="Y856" t="s">
        <v>41</v>
      </c>
      <c r="Z856" t="s">
        <v>76</v>
      </c>
      <c r="AA856" t="s">
        <v>41</v>
      </c>
      <c r="AB856" t="s">
        <v>69</v>
      </c>
    </row>
    <row r="857" spans="1:28" x14ac:dyDescent="0.35">
      <c r="A857" t="s">
        <v>142</v>
      </c>
      <c r="B857" t="s">
        <v>27</v>
      </c>
      <c r="C857" t="s">
        <v>28</v>
      </c>
      <c r="D857" t="s">
        <v>28</v>
      </c>
      <c r="E857" s="15" t="str">
        <f t="shared" si="26"/>
        <v>Yes</v>
      </c>
      <c r="F857" s="16" t="s">
        <v>29</v>
      </c>
      <c r="G857">
        <v>45</v>
      </c>
      <c r="H857" t="s">
        <v>45</v>
      </c>
      <c r="I857" t="s">
        <v>57</v>
      </c>
      <c r="J857" t="s">
        <v>47</v>
      </c>
      <c r="K857" t="s">
        <v>48</v>
      </c>
      <c r="L857" s="15" t="str">
        <f t="shared" si="27"/>
        <v>Democratic</v>
      </c>
      <c r="M857" s="16" t="s">
        <v>85</v>
      </c>
      <c r="N857" t="s">
        <v>78</v>
      </c>
      <c r="O857" t="s">
        <v>35</v>
      </c>
      <c r="P857" t="s">
        <v>36</v>
      </c>
      <c r="Q857" t="s">
        <v>91</v>
      </c>
      <c r="R857" t="s">
        <v>51</v>
      </c>
      <c r="S857" t="s">
        <v>39</v>
      </c>
      <c r="T857" t="s">
        <v>39</v>
      </c>
      <c r="U857" t="s">
        <v>52</v>
      </c>
      <c r="V857" t="s">
        <v>76</v>
      </c>
      <c r="W857" t="s">
        <v>41</v>
      </c>
      <c r="X857" t="s">
        <v>41</v>
      </c>
      <c r="Y857" t="s">
        <v>41</v>
      </c>
      <c r="Z857" t="s">
        <v>41</v>
      </c>
      <c r="AA857" t="s">
        <v>41</v>
      </c>
      <c r="AB857" t="s">
        <v>69</v>
      </c>
    </row>
    <row r="858" spans="1:28" x14ac:dyDescent="0.35">
      <c r="A858" t="s">
        <v>143</v>
      </c>
      <c r="B858" t="s">
        <v>123</v>
      </c>
      <c r="C858" t="s">
        <v>44</v>
      </c>
      <c r="D858" t="s">
        <v>44</v>
      </c>
      <c r="E858" s="15" t="str">
        <f t="shared" si="26"/>
        <v>Yes</v>
      </c>
      <c r="F858" s="16" t="s">
        <v>29</v>
      </c>
      <c r="G858">
        <v>67</v>
      </c>
      <c r="H858" t="s">
        <v>106</v>
      </c>
      <c r="I858" t="s">
        <v>65</v>
      </c>
      <c r="J858" t="s">
        <v>47</v>
      </c>
      <c r="K858" t="s">
        <v>102</v>
      </c>
      <c r="L858" s="15" t="str">
        <f t="shared" si="27"/>
        <v>Democratic</v>
      </c>
      <c r="M858" s="16" t="s">
        <v>85</v>
      </c>
      <c r="N858" t="s">
        <v>78</v>
      </c>
      <c r="O858" t="s">
        <v>35</v>
      </c>
      <c r="P858" t="s">
        <v>187</v>
      </c>
      <c r="Q858" t="s">
        <v>61</v>
      </c>
      <c r="R858" t="s">
        <v>51</v>
      </c>
      <c r="S858" t="s">
        <v>39</v>
      </c>
      <c r="T858" t="s">
        <v>39</v>
      </c>
      <c r="U858" t="s">
        <v>97</v>
      </c>
      <c r="V858" t="s">
        <v>41</v>
      </c>
      <c r="W858" t="s">
        <v>41</v>
      </c>
      <c r="X858" t="s">
        <v>41</v>
      </c>
      <c r="Y858" t="s">
        <v>41</v>
      </c>
      <c r="Z858" t="s">
        <v>41</v>
      </c>
      <c r="AA858" t="s">
        <v>41</v>
      </c>
      <c r="AB858" t="s">
        <v>53</v>
      </c>
    </row>
    <row r="859" spans="1:28" x14ac:dyDescent="0.35">
      <c r="A859" t="s">
        <v>171</v>
      </c>
      <c r="B859" t="s">
        <v>27</v>
      </c>
      <c r="C859" t="s">
        <v>28</v>
      </c>
      <c r="D859" t="s">
        <v>28</v>
      </c>
      <c r="E859" s="15" t="str">
        <f t="shared" si="26"/>
        <v>Yes</v>
      </c>
      <c r="F859" s="16" t="s">
        <v>29</v>
      </c>
      <c r="G859">
        <v>67</v>
      </c>
      <c r="H859" t="s">
        <v>71</v>
      </c>
      <c r="I859" t="s">
        <v>57</v>
      </c>
      <c r="J859" t="s">
        <v>47</v>
      </c>
      <c r="K859" t="s">
        <v>48</v>
      </c>
      <c r="L859" s="15" t="str">
        <f t="shared" si="27"/>
        <v>Democratic</v>
      </c>
      <c r="M859" s="16" t="s">
        <v>29</v>
      </c>
      <c r="N859" t="s">
        <v>78</v>
      </c>
      <c r="O859" t="s">
        <v>35</v>
      </c>
      <c r="P859" t="s">
        <v>60</v>
      </c>
      <c r="Q859" t="s">
        <v>79</v>
      </c>
      <c r="R859" t="s">
        <v>51</v>
      </c>
      <c r="S859" t="s">
        <v>39</v>
      </c>
      <c r="T859" t="s">
        <v>39</v>
      </c>
      <c r="U859" t="s">
        <v>52</v>
      </c>
      <c r="V859" t="s">
        <v>41</v>
      </c>
      <c r="W859" t="s">
        <v>41</v>
      </c>
      <c r="X859" t="s">
        <v>76</v>
      </c>
      <c r="Y859" t="s">
        <v>76</v>
      </c>
      <c r="Z859" t="s">
        <v>76</v>
      </c>
      <c r="AA859" t="s">
        <v>76</v>
      </c>
      <c r="AB859" t="s">
        <v>69</v>
      </c>
    </row>
    <row r="860" spans="1:28" x14ac:dyDescent="0.35">
      <c r="A860" t="s">
        <v>26</v>
      </c>
      <c r="B860" t="s">
        <v>27</v>
      </c>
      <c r="C860" t="s">
        <v>28</v>
      </c>
      <c r="D860" t="s">
        <v>28</v>
      </c>
      <c r="E860" s="15" t="str">
        <f t="shared" si="26"/>
        <v>Yes</v>
      </c>
      <c r="F860" s="16" t="s">
        <v>29</v>
      </c>
      <c r="G860">
        <v>48</v>
      </c>
      <c r="H860" t="s">
        <v>106</v>
      </c>
      <c r="I860" t="s">
        <v>65</v>
      </c>
      <c r="J860" t="s">
        <v>47</v>
      </c>
      <c r="K860" t="s">
        <v>48</v>
      </c>
      <c r="L860" s="15" t="str">
        <f t="shared" si="27"/>
        <v>Democratic</v>
      </c>
      <c r="M860" s="16" t="s">
        <v>29</v>
      </c>
      <c r="N860" t="s">
        <v>58</v>
      </c>
      <c r="O860" t="s">
        <v>35</v>
      </c>
      <c r="P860" t="s">
        <v>73</v>
      </c>
      <c r="Q860" t="s">
        <v>91</v>
      </c>
      <c r="R860" t="s">
        <v>51</v>
      </c>
      <c r="S860" t="s">
        <v>88</v>
      </c>
      <c r="T860" t="s">
        <v>39</v>
      </c>
      <c r="U860" t="s">
        <v>40</v>
      </c>
      <c r="V860" t="s">
        <v>41</v>
      </c>
      <c r="W860" t="s">
        <v>76</v>
      </c>
      <c r="X860" t="s">
        <v>41</v>
      </c>
      <c r="Y860" t="s">
        <v>41</v>
      </c>
      <c r="Z860" t="s">
        <v>76</v>
      </c>
      <c r="AA860" t="s">
        <v>76</v>
      </c>
      <c r="AB860" t="s">
        <v>42</v>
      </c>
    </row>
    <row r="861" spans="1:28" x14ac:dyDescent="0.35">
      <c r="A861" t="s">
        <v>141</v>
      </c>
      <c r="B861" t="s">
        <v>55</v>
      </c>
      <c r="C861" t="s">
        <v>81</v>
      </c>
      <c r="D861" t="s">
        <v>81</v>
      </c>
      <c r="E861" s="15" t="str">
        <f t="shared" si="26"/>
        <v>Yes</v>
      </c>
      <c r="F861" s="16" t="s">
        <v>29</v>
      </c>
      <c r="G861">
        <v>78</v>
      </c>
      <c r="H861" t="s">
        <v>83</v>
      </c>
      <c r="I861" t="s">
        <v>57</v>
      </c>
      <c r="J861" t="s">
        <v>47</v>
      </c>
      <c r="K861" t="s">
        <v>102</v>
      </c>
      <c r="L861" s="15" t="str">
        <f t="shared" si="27"/>
        <v>Democratic</v>
      </c>
      <c r="M861" s="16" t="s">
        <v>29</v>
      </c>
      <c r="N861" t="s">
        <v>78</v>
      </c>
      <c r="O861" t="s">
        <v>35</v>
      </c>
      <c r="P861" t="s">
        <v>60</v>
      </c>
      <c r="Q861" t="s">
        <v>117</v>
      </c>
      <c r="R861" t="s">
        <v>87</v>
      </c>
      <c r="S861" t="s">
        <v>88</v>
      </c>
      <c r="T861" t="s">
        <v>39</v>
      </c>
      <c r="U861" t="s">
        <v>68</v>
      </c>
      <c r="V861" t="s">
        <v>41</v>
      </c>
      <c r="W861" t="s">
        <v>76</v>
      </c>
      <c r="X861" t="s">
        <v>76</v>
      </c>
      <c r="Y861" t="s">
        <v>76</v>
      </c>
      <c r="Z861" t="s">
        <v>76</v>
      </c>
      <c r="AA861" t="s">
        <v>76</v>
      </c>
      <c r="AB861" t="s">
        <v>42</v>
      </c>
    </row>
    <row r="862" spans="1:28" x14ac:dyDescent="0.35">
      <c r="A862" t="s">
        <v>165</v>
      </c>
      <c r="B862" t="s">
        <v>27</v>
      </c>
      <c r="C862" t="s">
        <v>56</v>
      </c>
      <c r="D862" t="s">
        <v>56</v>
      </c>
      <c r="E862" s="15" t="str">
        <f t="shared" si="26"/>
        <v>Yes</v>
      </c>
      <c r="F862" s="16" t="s">
        <v>29</v>
      </c>
      <c r="G862">
        <v>46</v>
      </c>
      <c r="H862" t="s">
        <v>30</v>
      </c>
      <c r="I862" t="s">
        <v>31</v>
      </c>
      <c r="J862" t="s">
        <v>47</v>
      </c>
      <c r="K862" t="s">
        <v>48</v>
      </c>
      <c r="L862" s="15" t="str">
        <f t="shared" si="27"/>
        <v>Democratic</v>
      </c>
      <c r="M862" s="16" t="s">
        <v>85</v>
      </c>
      <c r="N862" t="s">
        <v>66</v>
      </c>
      <c r="O862" t="s">
        <v>35</v>
      </c>
      <c r="P862" t="s">
        <v>125</v>
      </c>
      <c r="Q862" t="s">
        <v>61</v>
      </c>
      <c r="R862" t="s">
        <v>38</v>
      </c>
      <c r="S862" t="s">
        <v>88</v>
      </c>
      <c r="T862" t="s">
        <v>39</v>
      </c>
      <c r="U862" t="s">
        <v>40</v>
      </c>
      <c r="V862" t="s">
        <v>41</v>
      </c>
      <c r="W862" t="s">
        <v>41</v>
      </c>
      <c r="X862" t="s">
        <v>41</v>
      </c>
      <c r="Y862" t="s">
        <v>41</v>
      </c>
      <c r="Z862" t="s">
        <v>41</v>
      </c>
      <c r="AA862" t="s">
        <v>41</v>
      </c>
      <c r="AB862" t="s">
        <v>69</v>
      </c>
    </row>
    <row r="863" spans="1:28" x14ac:dyDescent="0.35">
      <c r="A863" t="s">
        <v>70</v>
      </c>
      <c r="B863" t="s">
        <v>27</v>
      </c>
      <c r="C863" t="s">
        <v>44</v>
      </c>
      <c r="D863" t="s">
        <v>56</v>
      </c>
      <c r="E863" s="15" t="str">
        <f t="shared" si="26"/>
        <v>Yes</v>
      </c>
      <c r="F863" s="16" t="s">
        <v>32</v>
      </c>
      <c r="G863">
        <v>44</v>
      </c>
      <c r="H863" t="s">
        <v>106</v>
      </c>
      <c r="I863" t="s">
        <v>90</v>
      </c>
      <c r="J863" t="s">
        <v>32</v>
      </c>
      <c r="K863" t="s">
        <v>33</v>
      </c>
      <c r="L863" s="15" t="str">
        <f t="shared" si="27"/>
        <v>Democratic</v>
      </c>
      <c r="M863" s="16" t="s">
        <v>29</v>
      </c>
      <c r="N863" t="s">
        <v>78</v>
      </c>
      <c r="O863" t="s">
        <v>35</v>
      </c>
      <c r="P863" t="s">
        <v>60</v>
      </c>
      <c r="Q863" t="s">
        <v>86</v>
      </c>
      <c r="R863" t="s">
        <v>51</v>
      </c>
      <c r="S863" t="s">
        <v>39</v>
      </c>
      <c r="T863" t="s">
        <v>75</v>
      </c>
      <c r="U863" t="s">
        <v>52</v>
      </c>
      <c r="V863" t="s">
        <v>41</v>
      </c>
      <c r="W863" t="s">
        <v>41</v>
      </c>
      <c r="X863" t="s">
        <v>41</v>
      </c>
      <c r="Y863" t="s">
        <v>41</v>
      </c>
      <c r="Z863" t="s">
        <v>76</v>
      </c>
      <c r="AA863" t="s">
        <v>41</v>
      </c>
      <c r="AB863" t="s">
        <v>69</v>
      </c>
    </row>
    <row r="864" spans="1:28" x14ac:dyDescent="0.35">
      <c r="A864" t="s">
        <v>82</v>
      </c>
      <c r="B864" t="s">
        <v>123</v>
      </c>
      <c r="C864" t="s">
        <v>92</v>
      </c>
      <c r="D864" t="s">
        <v>28</v>
      </c>
      <c r="E864" s="15" t="str">
        <f t="shared" si="26"/>
        <v>Yes</v>
      </c>
      <c r="F864" s="16" t="s">
        <v>32</v>
      </c>
      <c r="G864">
        <v>31</v>
      </c>
      <c r="H864" t="s">
        <v>106</v>
      </c>
      <c r="I864" t="s">
        <v>31</v>
      </c>
      <c r="J864" t="s">
        <v>47</v>
      </c>
      <c r="K864" t="s">
        <v>102</v>
      </c>
      <c r="L864" s="15" t="str">
        <f t="shared" si="27"/>
        <v>Democratic</v>
      </c>
      <c r="M864" s="16" t="s">
        <v>29</v>
      </c>
      <c r="N864" t="s">
        <v>78</v>
      </c>
      <c r="O864" t="s">
        <v>59</v>
      </c>
      <c r="P864" t="s">
        <v>132</v>
      </c>
      <c r="Q864" t="s">
        <v>79</v>
      </c>
      <c r="R864" t="s">
        <v>38</v>
      </c>
      <c r="S864" t="s">
        <v>39</v>
      </c>
      <c r="T864" t="s">
        <v>39</v>
      </c>
      <c r="U864" t="s">
        <v>52</v>
      </c>
      <c r="V864" t="s">
        <v>41</v>
      </c>
      <c r="W864" t="s">
        <v>41</v>
      </c>
      <c r="X864" t="s">
        <v>41</v>
      </c>
      <c r="Y864" t="s">
        <v>41</v>
      </c>
      <c r="Z864" t="s">
        <v>41</v>
      </c>
      <c r="AA864" t="s">
        <v>76</v>
      </c>
      <c r="AB864" t="s">
        <v>69</v>
      </c>
    </row>
    <row r="865" spans="1:28" x14ac:dyDescent="0.35">
      <c r="A865" t="s">
        <v>163</v>
      </c>
      <c r="B865" t="s">
        <v>64</v>
      </c>
      <c r="C865" t="s">
        <v>81</v>
      </c>
      <c r="D865" t="s">
        <v>81</v>
      </c>
      <c r="E865" s="15" t="str">
        <f t="shared" si="26"/>
        <v>Yes</v>
      </c>
      <c r="F865" s="16" t="s">
        <v>29</v>
      </c>
      <c r="G865">
        <v>29</v>
      </c>
      <c r="H865" t="s">
        <v>30</v>
      </c>
      <c r="I865" t="s">
        <v>31</v>
      </c>
      <c r="J865" t="s">
        <v>47</v>
      </c>
      <c r="K865" t="s">
        <v>122</v>
      </c>
      <c r="L865" s="15" t="str">
        <f t="shared" si="27"/>
        <v>Neither/Other (DO NOT READ)</v>
      </c>
      <c r="M865" s="16" t="s">
        <v>103</v>
      </c>
      <c r="N865" t="s">
        <v>78</v>
      </c>
      <c r="O865" t="s">
        <v>59</v>
      </c>
      <c r="P865" t="s">
        <v>95</v>
      </c>
      <c r="Q865" t="s">
        <v>91</v>
      </c>
      <c r="R865" t="s">
        <v>51</v>
      </c>
      <c r="S865" t="s">
        <v>39</v>
      </c>
      <c r="T865" t="s">
        <v>39</v>
      </c>
      <c r="U865" t="s">
        <v>97</v>
      </c>
      <c r="V865" t="s">
        <v>41</v>
      </c>
      <c r="W865" t="s">
        <v>41</v>
      </c>
      <c r="X865" t="s">
        <v>41</v>
      </c>
      <c r="Y865" t="s">
        <v>76</v>
      </c>
      <c r="Z865" t="s">
        <v>41</v>
      </c>
      <c r="AA865" t="s">
        <v>37</v>
      </c>
      <c r="AB865" t="s">
        <v>69</v>
      </c>
    </row>
    <row r="866" spans="1:28" x14ac:dyDescent="0.35">
      <c r="A866" t="s">
        <v>157</v>
      </c>
      <c r="B866" t="s">
        <v>101</v>
      </c>
      <c r="C866" t="s">
        <v>56</v>
      </c>
      <c r="D866" t="s">
        <v>56</v>
      </c>
      <c r="E866" s="15" t="str">
        <f t="shared" si="26"/>
        <v>Yes</v>
      </c>
      <c r="F866" s="16" t="s">
        <v>29</v>
      </c>
      <c r="G866">
        <v>30</v>
      </c>
      <c r="H866" t="s">
        <v>30</v>
      </c>
      <c r="I866" t="s">
        <v>149</v>
      </c>
      <c r="J866" t="s">
        <v>47</v>
      </c>
      <c r="K866" t="s">
        <v>48</v>
      </c>
      <c r="L866" s="15" t="str">
        <f t="shared" si="27"/>
        <v>Republican</v>
      </c>
      <c r="M866" s="16" t="s">
        <v>72</v>
      </c>
      <c r="N866" t="s">
        <v>78</v>
      </c>
      <c r="O866" t="s">
        <v>59</v>
      </c>
      <c r="P866" t="s">
        <v>36</v>
      </c>
      <c r="Q866" t="s">
        <v>61</v>
      </c>
      <c r="R866" t="s">
        <v>51</v>
      </c>
      <c r="S866" t="s">
        <v>62</v>
      </c>
      <c r="T866" t="s">
        <v>39</v>
      </c>
      <c r="U866" t="s">
        <v>52</v>
      </c>
      <c r="V866" t="s">
        <v>41</v>
      </c>
      <c r="W866" t="s">
        <v>37</v>
      </c>
      <c r="X866" t="s">
        <v>37</v>
      </c>
      <c r="Y866" t="s">
        <v>41</v>
      </c>
      <c r="Z866" t="s">
        <v>41</v>
      </c>
      <c r="AA866" t="s">
        <v>41</v>
      </c>
      <c r="AB866" t="s">
        <v>53</v>
      </c>
    </row>
    <row r="867" spans="1:28" x14ac:dyDescent="0.35">
      <c r="A867" t="s">
        <v>109</v>
      </c>
      <c r="B867" t="s">
        <v>27</v>
      </c>
      <c r="C867" t="s">
        <v>92</v>
      </c>
      <c r="D867" t="s">
        <v>92</v>
      </c>
      <c r="E867" s="15" t="str">
        <f t="shared" si="26"/>
        <v>Yes</v>
      </c>
      <c r="F867" s="16" t="s">
        <v>29</v>
      </c>
      <c r="G867">
        <v>50</v>
      </c>
      <c r="H867" t="s">
        <v>71</v>
      </c>
      <c r="I867" t="s">
        <v>90</v>
      </c>
      <c r="J867" t="s">
        <v>47</v>
      </c>
      <c r="K867" t="s">
        <v>48</v>
      </c>
      <c r="L867" s="15" t="str">
        <f t="shared" si="27"/>
        <v>Democratic</v>
      </c>
      <c r="M867" s="16" t="s">
        <v>29</v>
      </c>
      <c r="N867" t="s">
        <v>66</v>
      </c>
      <c r="O867" t="s">
        <v>35</v>
      </c>
      <c r="P867" t="s">
        <v>73</v>
      </c>
      <c r="Q867" t="s">
        <v>61</v>
      </c>
      <c r="R867" t="s">
        <v>51</v>
      </c>
      <c r="S867" t="s">
        <v>62</v>
      </c>
      <c r="T867" t="s">
        <v>75</v>
      </c>
      <c r="U867" t="s">
        <v>40</v>
      </c>
      <c r="V867" t="s">
        <v>41</v>
      </c>
      <c r="W867" t="s">
        <v>41</v>
      </c>
      <c r="X867" t="s">
        <v>76</v>
      </c>
      <c r="Y867" t="s">
        <v>41</v>
      </c>
      <c r="Z867" t="s">
        <v>41</v>
      </c>
      <c r="AA867" t="s">
        <v>41</v>
      </c>
      <c r="AB867" t="s">
        <v>53</v>
      </c>
    </row>
    <row r="868" spans="1:28" x14ac:dyDescent="0.35">
      <c r="A868" t="s">
        <v>186</v>
      </c>
      <c r="B868" t="s">
        <v>27</v>
      </c>
      <c r="C868" t="s">
        <v>28</v>
      </c>
      <c r="D868" t="s">
        <v>28</v>
      </c>
      <c r="E868" s="15" t="str">
        <f t="shared" si="26"/>
        <v>Yes</v>
      </c>
      <c r="F868" s="16" t="s">
        <v>29</v>
      </c>
      <c r="G868">
        <v>68</v>
      </c>
      <c r="H868" t="s">
        <v>45</v>
      </c>
      <c r="I868" t="s">
        <v>121</v>
      </c>
      <c r="J868" t="s">
        <v>47</v>
      </c>
      <c r="K868" t="s">
        <v>102</v>
      </c>
      <c r="L868" s="15" t="str">
        <f t="shared" si="27"/>
        <v>Democratic</v>
      </c>
      <c r="M868" s="16" t="s">
        <v>29</v>
      </c>
      <c r="N868" t="s">
        <v>66</v>
      </c>
      <c r="O868" t="s">
        <v>59</v>
      </c>
      <c r="P868" t="s">
        <v>158</v>
      </c>
      <c r="Q868" t="s">
        <v>61</v>
      </c>
      <c r="R868" t="s">
        <v>51</v>
      </c>
      <c r="S868" t="s">
        <v>39</v>
      </c>
      <c r="T868" t="s">
        <v>39</v>
      </c>
      <c r="U868" t="s">
        <v>40</v>
      </c>
      <c r="V868" t="s">
        <v>41</v>
      </c>
      <c r="W868" t="s">
        <v>41</v>
      </c>
      <c r="X868" t="s">
        <v>41</v>
      </c>
      <c r="Y868" t="s">
        <v>41</v>
      </c>
      <c r="Z868" t="s">
        <v>41</v>
      </c>
      <c r="AA868" t="s">
        <v>41</v>
      </c>
      <c r="AB868" t="s">
        <v>69</v>
      </c>
    </row>
    <row r="869" spans="1:28" x14ac:dyDescent="0.35">
      <c r="A869" t="s">
        <v>109</v>
      </c>
      <c r="B869" t="s">
        <v>27</v>
      </c>
      <c r="C869" t="s">
        <v>28</v>
      </c>
      <c r="D869" t="s">
        <v>28</v>
      </c>
      <c r="E869" s="15" t="str">
        <f t="shared" si="26"/>
        <v>Yes</v>
      </c>
      <c r="F869" s="16" t="s">
        <v>29</v>
      </c>
      <c r="G869">
        <v>39</v>
      </c>
      <c r="H869" t="s">
        <v>71</v>
      </c>
      <c r="I869" t="s">
        <v>31</v>
      </c>
      <c r="J869" t="s">
        <v>32</v>
      </c>
      <c r="K869" t="s">
        <v>137</v>
      </c>
      <c r="L869" s="15" t="str">
        <f t="shared" si="27"/>
        <v>Democratic</v>
      </c>
      <c r="M869" s="16" t="s">
        <v>85</v>
      </c>
      <c r="N869" t="s">
        <v>49</v>
      </c>
      <c r="O869" t="s">
        <v>59</v>
      </c>
      <c r="P869" t="s">
        <v>60</v>
      </c>
      <c r="Q869" t="s">
        <v>117</v>
      </c>
      <c r="R869" t="s">
        <v>38</v>
      </c>
      <c r="S869" t="s">
        <v>62</v>
      </c>
      <c r="T869" t="s">
        <v>62</v>
      </c>
      <c r="U869" t="s">
        <v>97</v>
      </c>
      <c r="V869" t="s">
        <v>41</v>
      </c>
      <c r="W869" t="s">
        <v>41</v>
      </c>
      <c r="X869" t="s">
        <v>41</v>
      </c>
      <c r="Y869" t="s">
        <v>41</v>
      </c>
      <c r="Z869" t="s">
        <v>41</v>
      </c>
      <c r="AA869" t="s">
        <v>41</v>
      </c>
      <c r="AB869" t="s">
        <v>42</v>
      </c>
    </row>
    <row r="870" spans="1:28" x14ac:dyDescent="0.35">
      <c r="A870" t="s">
        <v>134</v>
      </c>
      <c r="B870" t="s">
        <v>27</v>
      </c>
      <c r="C870" t="s">
        <v>92</v>
      </c>
      <c r="D870" t="s">
        <v>92</v>
      </c>
      <c r="E870" s="15" t="str">
        <f t="shared" si="26"/>
        <v>Yes</v>
      </c>
      <c r="F870" s="16" t="s">
        <v>29</v>
      </c>
      <c r="G870">
        <v>46</v>
      </c>
      <c r="H870" t="s">
        <v>45</v>
      </c>
      <c r="I870" t="s">
        <v>57</v>
      </c>
      <c r="J870" t="s">
        <v>47</v>
      </c>
      <c r="K870" t="s">
        <v>48</v>
      </c>
      <c r="L870" s="15" t="str">
        <f t="shared" si="27"/>
        <v>Republican</v>
      </c>
      <c r="M870" s="16" t="s">
        <v>72</v>
      </c>
      <c r="N870" t="s">
        <v>49</v>
      </c>
      <c r="O870" t="s">
        <v>35</v>
      </c>
      <c r="P870" t="s">
        <v>73</v>
      </c>
      <c r="Q870" t="s">
        <v>86</v>
      </c>
      <c r="R870" t="s">
        <v>37</v>
      </c>
      <c r="S870" t="s">
        <v>88</v>
      </c>
      <c r="T870" t="s">
        <v>75</v>
      </c>
      <c r="U870" t="s">
        <v>40</v>
      </c>
      <c r="V870" t="s">
        <v>41</v>
      </c>
      <c r="W870" t="s">
        <v>76</v>
      </c>
      <c r="X870" t="s">
        <v>76</v>
      </c>
      <c r="Y870" t="s">
        <v>41</v>
      </c>
      <c r="Z870" t="s">
        <v>41</v>
      </c>
      <c r="AA870" t="s">
        <v>41</v>
      </c>
      <c r="AB870" t="s">
        <v>42</v>
      </c>
    </row>
    <row r="871" spans="1:28" x14ac:dyDescent="0.35">
      <c r="A871" t="s">
        <v>134</v>
      </c>
      <c r="B871" t="s">
        <v>27</v>
      </c>
      <c r="C871" t="s">
        <v>28</v>
      </c>
      <c r="D871" t="s">
        <v>28</v>
      </c>
      <c r="E871" s="15" t="str">
        <f t="shared" si="26"/>
        <v>Yes</v>
      </c>
      <c r="F871" s="16" t="s">
        <v>29</v>
      </c>
      <c r="G871">
        <v>27</v>
      </c>
      <c r="H871" t="s">
        <v>83</v>
      </c>
      <c r="I871" t="s">
        <v>121</v>
      </c>
      <c r="J871" t="s">
        <v>32</v>
      </c>
      <c r="K871" t="s">
        <v>33</v>
      </c>
      <c r="L871" s="15" t="str">
        <f t="shared" si="27"/>
        <v>Democratic</v>
      </c>
      <c r="M871" s="16" t="s">
        <v>29</v>
      </c>
      <c r="N871" t="s">
        <v>58</v>
      </c>
      <c r="O871" t="s">
        <v>35</v>
      </c>
      <c r="P871" t="s">
        <v>60</v>
      </c>
      <c r="Q871" t="s">
        <v>117</v>
      </c>
      <c r="R871" t="s">
        <v>87</v>
      </c>
      <c r="S871" t="s">
        <v>39</v>
      </c>
      <c r="T871" t="s">
        <v>39</v>
      </c>
      <c r="U871" t="s">
        <v>52</v>
      </c>
      <c r="V871" t="s">
        <v>41</v>
      </c>
      <c r="W871" t="s">
        <v>41</v>
      </c>
      <c r="X871" t="s">
        <v>76</v>
      </c>
      <c r="Y871" t="s">
        <v>41</v>
      </c>
      <c r="Z871" t="s">
        <v>41</v>
      </c>
      <c r="AA871" t="s">
        <v>41</v>
      </c>
      <c r="AB871" t="s">
        <v>42</v>
      </c>
    </row>
    <row r="872" spans="1:28" x14ac:dyDescent="0.35">
      <c r="A872" t="s">
        <v>54</v>
      </c>
      <c r="B872" t="s">
        <v>123</v>
      </c>
      <c r="C872" t="s">
        <v>28</v>
      </c>
      <c r="D872" t="s">
        <v>28</v>
      </c>
      <c r="E872" s="15" t="str">
        <f t="shared" si="26"/>
        <v>Yes</v>
      </c>
      <c r="F872" s="16" t="s">
        <v>29</v>
      </c>
      <c r="G872">
        <v>27</v>
      </c>
      <c r="H872" t="s">
        <v>106</v>
      </c>
      <c r="I872" t="s">
        <v>65</v>
      </c>
      <c r="J872" t="s">
        <v>47</v>
      </c>
      <c r="K872" t="s">
        <v>48</v>
      </c>
      <c r="L872" s="15" t="str">
        <f t="shared" si="27"/>
        <v>Republican</v>
      </c>
      <c r="M872" s="16" t="s">
        <v>72</v>
      </c>
      <c r="N872" t="s">
        <v>78</v>
      </c>
      <c r="O872" t="s">
        <v>59</v>
      </c>
      <c r="P872" t="s">
        <v>95</v>
      </c>
      <c r="Q872" t="s">
        <v>155</v>
      </c>
      <c r="R872" t="s">
        <v>87</v>
      </c>
      <c r="S872" t="s">
        <v>39</v>
      </c>
      <c r="T872" t="s">
        <v>75</v>
      </c>
      <c r="U872" t="s">
        <v>52</v>
      </c>
      <c r="V872" t="s">
        <v>41</v>
      </c>
      <c r="W872" t="s">
        <v>41</v>
      </c>
      <c r="X872" t="s">
        <v>41</v>
      </c>
      <c r="Y872" t="s">
        <v>76</v>
      </c>
      <c r="Z872" t="s">
        <v>41</v>
      </c>
      <c r="AA872" t="s">
        <v>41</v>
      </c>
      <c r="AB872" t="s">
        <v>69</v>
      </c>
    </row>
    <row r="873" spans="1:28" x14ac:dyDescent="0.35">
      <c r="A873" t="s">
        <v>26</v>
      </c>
      <c r="B873" t="s">
        <v>27</v>
      </c>
      <c r="C873" t="s">
        <v>56</v>
      </c>
      <c r="D873" t="s">
        <v>56</v>
      </c>
      <c r="E873" s="15" t="str">
        <f t="shared" si="26"/>
        <v>Yes</v>
      </c>
      <c r="F873" s="16" t="s">
        <v>29</v>
      </c>
      <c r="G873">
        <v>48</v>
      </c>
      <c r="H873" t="s">
        <v>71</v>
      </c>
      <c r="I873" t="s">
        <v>90</v>
      </c>
      <c r="J873" t="s">
        <v>47</v>
      </c>
      <c r="K873" t="s">
        <v>48</v>
      </c>
      <c r="L873" s="15" t="str">
        <f t="shared" si="27"/>
        <v>Democratic</v>
      </c>
      <c r="M873" s="16" t="s">
        <v>29</v>
      </c>
      <c r="N873" t="s">
        <v>66</v>
      </c>
      <c r="O873" t="s">
        <v>35</v>
      </c>
      <c r="P873" t="s">
        <v>36</v>
      </c>
      <c r="Q873" t="s">
        <v>108</v>
      </c>
      <c r="R873" t="s">
        <v>38</v>
      </c>
      <c r="S873" t="s">
        <v>88</v>
      </c>
      <c r="T873" t="s">
        <v>39</v>
      </c>
      <c r="U873" t="s">
        <v>40</v>
      </c>
      <c r="V873" t="s">
        <v>41</v>
      </c>
      <c r="W873" t="s">
        <v>41</v>
      </c>
      <c r="X873" t="s">
        <v>41</v>
      </c>
      <c r="Y873" t="s">
        <v>41</v>
      </c>
      <c r="Z873" t="s">
        <v>41</v>
      </c>
      <c r="AA873" t="s">
        <v>41</v>
      </c>
      <c r="AB873" t="s">
        <v>69</v>
      </c>
    </row>
    <row r="874" spans="1:28" x14ac:dyDescent="0.35">
      <c r="A874" t="s">
        <v>82</v>
      </c>
      <c r="B874" t="s">
        <v>27</v>
      </c>
      <c r="C874" t="s">
        <v>28</v>
      </c>
      <c r="D874" t="s">
        <v>28</v>
      </c>
      <c r="E874" s="15" t="str">
        <f t="shared" si="26"/>
        <v>Yes</v>
      </c>
      <c r="F874" s="16" t="s">
        <v>29</v>
      </c>
      <c r="G874">
        <v>50</v>
      </c>
      <c r="H874" t="s">
        <v>45</v>
      </c>
      <c r="I874" t="s">
        <v>57</v>
      </c>
      <c r="J874" t="s">
        <v>47</v>
      </c>
      <c r="K874" t="s">
        <v>48</v>
      </c>
      <c r="L874" s="15" t="str">
        <f t="shared" si="27"/>
        <v>Democratic</v>
      </c>
      <c r="M874" s="16" t="s">
        <v>29</v>
      </c>
      <c r="N874" t="s">
        <v>34</v>
      </c>
      <c r="O874" t="s">
        <v>35</v>
      </c>
      <c r="P874" t="s">
        <v>73</v>
      </c>
      <c r="Q874" t="s">
        <v>37</v>
      </c>
      <c r="R874" t="s">
        <v>51</v>
      </c>
      <c r="S874" t="s">
        <v>88</v>
      </c>
      <c r="T874" t="s">
        <v>75</v>
      </c>
      <c r="U874" t="s">
        <v>97</v>
      </c>
      <c r="V874" t="s">
        <v>41</v>
      </c>
      <c r="W874" t="s">
        <v>37</v>
      </c>
      <c r="X874" t="s">
        <v>37</v>
      </c>
      <c r="Y874" t="s">
        <v>41</v>
      </c>
      <c r="Z874" t="s">
        <v>41</v>
      </c>
      <c r="AA874" t="s">
        <v>37</v>
      </c>
      <c r="AB874" t="s">
        <v>42</v>
      </c>
    </row>
    <row r="875" spans="1:28" x14ac:dyDescent="0.35">
      <c r="A875" t="s">
        <v>82</v>
      </c>
      <c r="B875" t="s">
        <v>64</v>
      </c>
      <c r="C875" t="s">
        <v>81</v>
      </c>
      <c r="D875" t="s">
        <v>81</v>
      </c>
      <c r="E875" s="15" t="str">
        <f t="shared" si="26"/>
        <v>Yes</v>
      </c>
      <c r="F875" s="16" t="s">
        <v>29</v>
      </c>
      <c r="G875">
        <v>30</v>
      </c>
      <c r="H875" t="s">
        <v>45</v>
      </c>
      <c r="I875" t="s">
        <v>57</v>
      </c>
      <c r="J875" t="s">
        <v>47</v>
      </c>
      <c r="K875" t="s">
        <v>48</v>
      </c>
      <c r="L875" s="15" t="str">
        <f t="shared" si="27"/>
        <v>Democratic</v>
      </c>
      <c r="M875" s="16" t="s">
        <v>85</v>
      </c>
      <c r="N875" t="s">
        <v>78</v>
      </c>
      <c r="O875" t="s">
        <v>35</v>
      </c>
      <c r="P875" t="s">
        <v>95</v>
      </c>
      <c r="Q875" t="s">
        <v>115</v>
      </c>
      <c r="R875" t="s">
        <v>51</v>
      </c>
      <c r="S875" t="s">
        <v>62</v>
      </c>
      <c r="T875" t="s">
        <v>39</v>
      </c>
      <c r="U875" t="s">
        <v>52</v>
      </c>
      <c r="V875" t="s">
        <v>41</v>
      </c>
      <c r="W875" t="s">
        <v>41</v>
      </c>
      <c r="X875" t="s">
        <v>41</v>
      </c>
      <c r="Y875" t="s">
        <v>41</v>
      </c>
      <c r="Z875" t="s">
        <v>41</v>
      </c>
      <c r="AA875" t="s">
        <v>41</v>
      </c>
      <c r="AB875" t="s">
        <v>69</v>
      </c>
    </row>
    <row r="876" spans="1:28" x14ac:dyDescent="0.35">
      <c r="A876" t="s">
        <v>142</v>
      </c>
      <c r="B876" t="s">
        <v>27</v>
      </c>
      <c r="C876" t="s">
        <v>56</v>
      </c>
      <c r="D876" t="s">
        <v>56</v>
      </c>
      <c r="E876" s="15" t="str">
        <f t="shared" si="26"/>
        <v>Yes</v>
      </c>
      <c r="F876" s="16" t="s">
        <v>29</v>
      </c>
      <c r="G876">
        <v>55</v>
      </c>
      <c r="H876" t="s">
        <v>83</v>
      </c>
      <c r="I876" t="s">
        <v>129</v>
      </c>
      <c r="J876" t="s">
        <v>47</v>
      </c>
      <c r="K876" t="s">
        <v>48</v>
      </c>
      <c r="L876" s="15" t="str">
        <f t="shared" si="27"/>
        <v>Democratic</v>
      </c>
      <c r="M876" s="16" t="s">
        <v>29</v>
      </c>
      <c r="N876" t="s">
        <v>78</v>
      </c>
      <c r="O876" t="s">
        <v>59</v>
      </c>
      <c r="P876" t="s">
        <v>60</v>
      </c>
      <c r="Q876" t="s">
        <v>172</v>
      </c>
      <c r="R876" t="s">
        <v>51</v>
      </c>
      <c r="S876" t="s">
        <v>39</v>
      </c>
      <c r="T876" t="s">
        <v>39</v>
      </c>
      <c r="U876" t="s">
        <v>97</v>
      </c>
      <c r="V876" t="s">
        <v>41</v>
      </c>
      <c r="W876" t="s">
        <v>41</v>
      </c>
      <c r="X876" t="s">
        <v>41</v>
      </c>
      <c r="Y876" t="s">
        <v>41</v>
      </c>
      <c r="Z876" t="s">
        <v>41</v>
      </c>
      <c r="AA876" t="s">
        <v>41</v>
      </c>
      <c r="AB876" t="s">
        <v>53</v>
      </c>
    </row>
    <row r="877" spans="1:28" x14ac:dyDescent="0.35">
      <c r="A877" t="s">
        <v>191</v>
      </c>
      <c r="B877" t="s">
        <v>27</v>
      </c>
      <c r="C877" t="s">
        <v>56</v>
      </c>
      <c r="D877" t="s">
        <v>28</v>
      </c>
      <c r="E877" s="15" t="str">
        <f t="shared" si="26"/>
        <v>Yes</v>
      </c>
      <c r="F877" s="16" t="s">
        <v>32</v>
      </c>
      <c r="G877">
        <v>33</v>
      </c>
      <c r="H877" t="s">
        <v>30</v>
      </c>
      <c r="I877" t="s">
        <v>90</v>
      </c>
      <c r="J877" t="s">
        <v>47</v>
      </c>
      <c r="K877" t="s">
        <v>48</v>
      </c>
      <c r="L877" s="15" t="str">
        <f t="shared" si="27"/>
        <v>Democratic</v>
      </c>
      <c r="M877" s="16" t="s">
        <v>29</v>
      </c>
      <c r="N877" t="s">
        <v>78</v>
      </c>
      <c r="O877" t="s">
        <v>59</v>
      </c>
      <c r="P877" t="s">
        <v>36</v>
      </c>
      <c r="Q877" t="s">
        <v>61</v>
      </c>
      <c r="R877" t="s">
        <v>51</v>
      </c>
      <c r="S877" t="s">
        <v>88</v>
      </c>
      <c r="T877" t="s">
        <v>75</v>
      </c>
      <c r="U877" t="s">
        <v>68</v>
      </c>
      <c r="V877" t="s">
        <v>76</v>
      </c>
      <c r="W877" t="s">
        <v>41</v>
      </c>
      <c r="X877" t="s">
        <v>41</v>
      </c>
      <c r="Y877" t="s">
        <v>41</v>
      </c>
      <c r="Z877" t="s">
        <v>41</v>
      </c>
      <c r="AA877" t="s">
        <v>76</v>
      </c>
      <c r="AB877" t="s">
        <v>42</v>
      </c>
    </row>
    <row r="878" spans="1:28" x14ac:dyDescent="0.35">
      <c r="A878" t="s">
        <v>169</v>
      </c>
      <c r="B878" t="s">
        <v>27</v>
      </c>
      <c r="C878" t="s">
        <v>28</v>
      </c>
      <c r="D878" t="s">
        <v>28</v>
      </c>
      <c r="E878" s="15" t="str">
        <f t="shared" si="26"/>
        <v>Yes</v>
      </c>
      <c r="F878" s="16" t="s">
        <v>29</v>
      </c>
      <c r="G878">
        <v>31</v>
      </c>
      <c r="H878" t="s">
        <v>106</v>
      </c>
      <c r="I878" t="s">
        <v>77</v>
      </c>
      <c r="J878" t="s">
        <v>32</v>
      </c>
      <c r="K878" t="s">
        <v>33</v>
      </c>
      <c r="L878" s="15" t="str">
        <f t="shared" si="27"/>
        <v>Democratic</v>
      </c>
      <c r="M878" s="16" t="s">
        <v>29</v>
      </c>
      <c r="N878" t="s">
        <v>77</v>
      </c>
      <c r="O878" t="s">
        <v>35</v>
      </c>
      <c r="P878" t="s">
        <v>77</v>
      </c>
      <c r="Q878" t="s">
        <v>37</v>
      </c>
      <c r="R878" t="s">
        <v>51</v>
      </c>
      <c r="S878" t="s">
        <v>88</v>
      </c>
      <c r="T878" t="s">
        <v>75</v>
      </c>
      <c r="U878" t="s">
        <v>40</v>
      </c>
      <c r="V878" t="s">
        <v>76</v>
      </c>
      <c r="W878" t="s">
        <v>37</v>
      </c>
      <c r="X878" t="s">
        <v>41</v>
      </c>
      <c r="Y878" t="s">
        <v>76</v>
      </c>
      <c r="Z878" t="s">
        <v>76</v>
      </c>
      <c r="AA878" t="s">
        <v>41</v>
      </c>
      <c r="AB878" t="s">
        <v>42</v>
      </c>
    </row>
    <row r="879" spans="1:28" x14ac:dyDescent="0.35">
      <c r="A879" t="s">
        <v>100</v>
      </c>
      <c r="B879" t="s">
        <v>64</v>
      </c>
      <c r="C879" t="s">
        <v>56</v>
      </c>
      <c r="D879" t="s">
        <v>81</v>
      </c>
      <c r="E879" s="15" t="str">
        <f t="shared" si="26"/>
        <v>Yes</v>
      </c>
      <c r="F879" s="16" t="s">
        <v>32</v>
      </c>
      <c r="G879">
        <v>64</v>
      </c>
      <c r="H879" t="s">
        <v>83</v>
      </c>
      <c r="I879" t="s">
        <v>98</v>
      </c>
      <c r="J879" t="s">
        <v>47</v>
      </c>
      <c r="K879" t="s">
        <v>48</v>
      </c>
      <c r="L879" s="15" t="str">
        <f t="shared" si="27"/>
        <v>Democratic</v>
      </c>
      <c r="M879" s="16" t="s">
        <v>29</v>
      </c>
      <c r="N879" t="s">
        <v>66</v>
      </c>
      <c r="O879" t="s">
        <v>59</v>
      </c>
      <c r="P879" t="s">
        <v>60</v>
      </c>
      <c r="Q879" t="s">
        <v>79</v>
      </c>
      <c r="R879" t="s">
        <v>87</v>
      </c>
      <c r="S879" t="s">
        <v>39</v>
      </c>
      <c r="T879" t="s">
        <v>39</v>
      </c>
      <c r="U879" t="s">
        <v>40</v>
      </c>
      <c r="V879" t="s">
        <v>41</v>
      </c>
      <c r="W879" t="s">
        <v>41</v>
      </c>
      <c r="X879" t="s">
        <v>41</v>
      </c>
      <c r="Y879" t="s">
        <v>41</v>
      </c>
      <c r="Z879" t="s">
        <v>41</v>
      </c>
      <c r="AA879" t="s">
        <v>41</v>
      </c>
      <c r="AB879" t="s">
        <v>53</v>
      </c>
    </row>
    <row r="880" spans="1:28" x14ac:dyDescent="0.35">
      <c r="A880" t="s">
        <v>54</v>
      </c>
      <c r="B880" t="s">
        <v>64</v>
      </c>
      <c r="C880" t="s">
        <v>92</v>
      </c>
      <c r="D880" t="s">
        <v>92</v>
      </c>
      <c r="E880" s="15" t="str">
        <f t="shared" si="26"/>
        <v>Yes</v>
      </c>
      <c r="F880" s="16" t="s">
        <v>29</v>
      </c>
      <c r="G880">
        <v>25</v>
      </c>
      <c r="H880" t="s">
        <v>45</v>
      </c>
      <c r="I880" t="s">
        <v>90</v>
      </c>
      <c r="J880" t="s">
        <v>47</v>
      </c>
      <c r="K880" t="s">
        <v>48</v>
      </c>
      <c r="L880" s="15" t="str">
        <f t="shared" si="27"/>
        <v>Democratic</v>
      </c>
      <c r="M880" s="16" t="s">
        <v>85</v>
      </c>
      <c r="N880" t="s">
        <v>78</v>
      </c>
      <c r="O880" t="s">
        <v>35</v>
      </c>
      <c r="P880" t="s">
        <v>60</v>
      </c>
      <c r="Q880" t="s">
        <v>61</v>
      </c>
      <c r="R880" t="s">
        <v>38</v>
      </c>
      <c r="S880" t="s">
        <v>39</v>
      </c>
      <c r="T880" t="s">
        <v>39</v>
      </c>
      <c r="U880" t="s">
        <v>40</v>
      </c>
      <c r="V880" t="s">
        <v>41</v>
      </c>
      <c r="W880" t="s">
        <v>41</v>
      </c>
      <c r="X880" t="s">
        <v>41</v>
      </c>
      <c r="Y880" t="s">
        <v>41</v>
      </c>
      <c r="Z880" t="s">
        <v>41</v>
      </c>
      <c r="AA880" t="s">
        <v>41</v>
      </c>
      <c r="AB880" t="s">
        <v>53</v>
      </c>
    </row>
    <row r="881" spans="1:28" x14ac:dyDescent="0.35">
      <c r="A881" t="s">
        <v>89</v>
      </c>
      <c r="B881" t="s">
        <v>64</v>
      </c>
      <c r="C881" t="s">
        <v>81</v>
      </c>
      <c r="D881" t="s">
        <v>81</v>
      </c>
      <c r="E881" s="15" t="str">
        <f t="shared" si="26"/>
        <v>Yes</v>
      </c>
      <c r="F881" s="16" t="s">
        <v>29</v>
      </c>
      <c r="G881">
        <v>40</v>
      </c>
      <c r="H881" t="s">
        <v>170</v>
      </c>
      <c r="I881" t="s">
        <v>131</v>
      </c>
      <c r="J881" t="s">
        <v>47</v>
      </c>
      <c r="K881" t="s">
        <v>102</v>
      </c>
      <c r="L881" s="15" t="str">
        <f t="shared" si="27"/>
        <v>Neither/Other (DO NOT READ)</v>
      </c>
      <c r="M881" s="16" t="s">
        <v>103</v>
      </c>
      <c r="N881" t="s">
        <v>78</v>
      </c>
      <c r="O881" t="s">
        <v>35</v>
      </c>
      <c r="P881" t="s">
        <v>95</v>
      </c>
      <c r="Q881" t="s">
        <v>37</v>
      </c>
      <c r="R881" t="s">
        <v>38</v>
      </c>
      <c r="S881" t="s">
        <v>39</v>
      </c>
      <c r="T881" t="s">
        <v>39</v>
      </c>
      <c r="U881" t="s">
        <v>97</v>
      </c>
      <c r="V881" t="s">
        <v>41</v>
      </c>
      <c r="W881" t="s">
        <v>41</v>
      </c>
      <c r="X881" t="s">
        <v>76</v>
      </c>
      <c r="Y881" t="s">
        <v>41</v>
      </c>
      <c r="Z881" t="s">
        <v>41</v>
      </c>
      <c r="AA881" t="s">
        <v>76</v>
      </c>
      <c r="AB881" t="s">
        <v>53</v>
      </c>
    </row>
    <row r="882" spans="1:28" x14ac:dyDescent="0.35">
      <c r="A882" t="s">
        <v>118</v>
      </c>
      <c r="B882" t="s">
        <v>27</v>
      </c>
      <c r="C882" t="s">
        <v>92</v>
      </c>
      <c r="D882" t="s">
        <v>28</v>
      </c>
      <c r="E882" s="15" t="str">
        <f t="shared" si="26"/>
        <v>Yes</v>
      </c>
      <c r="F882" s="16" t="s">
        <v>32</v>
      </c>
      <c r="G882">
        <v>45</v>
      </c>
      <c r="H882" t="s">
        <v>106</v>
      </c>
      <c r="I882" t="s">
        <v>77</v>
      </c>
      <c r="J882" t="s">
        <v>47</v>
      </c>
      <c r="K882" t="s">
        <v>48</v>
      </c>
      <c r="L882" s="15" t="str">
        <f t="shared" si="27"/>
        <v>Democratic</v>
      </c>
      <c r="M882" s="16" t="s">
        <v>85</v>
      </c>
      <c r="N882" t="s">
        <v>78</v>
      </c>
      <c r="O882" t="s">
        <v>35</v>
      </c>
      <c r="P882" t="s">
        <v>95</v>
      </c>
      <c r="Q882" t="s">
        <v>115</v>
      </c>
      <c r="R882" t="s">
        <v>87</v>
      </c>
      <c r="S882" t="s">
        <v>39</v>
      </c>
      <c r="T882" t="s">
        <v>39</v>
      </c>
      <c r="U882" t="s">
        <v>52</v>
      </c>
      <c r="V882" t="s">
        <v>41</v>
      </c>
      <c r="W882" t="s">
        <v>41</v>
      </c>
      <c r="X882" t="s">
        <v>41</v>
      </c>
      <c r="Y882" t="s">
        <v>41</v>
      </c>
      <c r="Z882" t="s">
        <v>41</v>
      </c>
      <c r="AA882" t="s">
        <v>41</v>
      </c>
      <c r="AB882" t="s">
        <v>42</v>
      </c>
    </row>
    <row r="883" spans="1:28" x14ac:dyDescent="0.35">
      <c r="A883" t="s">
        <v>141</v>
      </c>
      <c r="B883" t="s">
        <v>150</v>
      </c>
      <c r="C883" t="s">
        <v>81</v>
      </c>
      <c r="D883" t="s">
        <v>81</v>
      </c>
      <c r="E883" s="15" t="str">
        <f t="shared" si="26"/>
        <v>Yes</v>
      </c>
      <c r="F883" s="16" t="s">
        <v>29</v>
      </c>
      <c r="G883">
        <v>38</v>
      </c>
      <c r="H883" t="s">
        <v>106</v>
      </c>
      <c r="I883" t="s">
        <v>77</v>
      </c>
      <c r="J883" t="s">
        <v>47</v>
      </c>
      <c r="K883" t="s">
        <v>122</v>
      </c>
      <c r="L883" s="15" t="str">
        <f t="shared" si="27"/>
        <v>Democratic</v>
      </c>
      <c r="M883" s="16" t="s">
        <v>85</v>
      </c>
      <c r="N883" t="s">
        <v>66</v>
      </c>
      <c r="O883" t="s">
        <v>59</v>
      </c>
      <c r="P883" t="s">
        <v>73</v>
      </c>
      <c r="Q883" t="s">
        <v>61</v>
      </c>
      <c r="R883" t="s">
        <v>51</v>
      </c>
      <c r="S883" t="s">
        <v>62</v>
      </c>
      <c r="T883" t="s">
        <v>39</v>
      </c>
      <c r="U883" t="s">
        <v>40</v>
      </c>
      <c r="V883" t="s">
        <v>41</v>
      </c>
      <c r="W883" t="s">
        <v>37</v>
      </c>
      <c r="X883" t="s">
        <v>37</v>
      </c>
      <c r="Y883" t="s">
        <v>41</v>
      </c>
      <c r="Z883" t="s">
        <v>41</v>
      </c>
      <c r="AA883" t="s">
        <v>37</v>
      </c>
      <c r="AB883" t="s">
        <v>69</v>
      </c>
    </row>
    <row r="884" spans="1:28" x14ac:dyDescent="0.35">
      <c r="A884" t="s">
        <v>141</v>
      </c>
      <c r="B884" t="s">
        <v>27</v>
      </c>
      <c r="C884" t="s">
        <v>56</v>
      </c>
      <c r="D884" t="s">
        <v>56</v>
      </c>
      <c r="E884" s="15" t="str">
        <f t="shared" si="26"/>
        <v>Yes</v>
      </c>
      <c r="F884" s="16" t="s">
        <v>29</v>
      </c>
      <c r="G884">
        <v>38</v>
      </c>
      <c r="H884" t="s">
        <v>45</v>
      </c>
      <c r="I884" t="s">
        <v>57</v>
      </c>
      <c r="J884" t="s">
        <v>47</v>
      </c>
      <c r="K884" t="s">
        <v>48</v>
      </c>
      <c r="L884" s="15" t="str">
        <f t="shared" si="27"/>
        <v>Democratic</v>
      </c>
      <c r="M884" s="16" t="s">
        <v>29</v>
      </c>
      <c r="N884" t="s">
        <v>49</v>
      </c>
      <c r="O884" t="s">
        <v>35</v>
      </c>
      <c r="P884" t="s">
        <v>36</v>
      </c>
      <c r="Q884" t="s">
        <v>117</v>
      </c>
      <c r="R884" t="s">
        <v>51</v>
      </c>
      <c r="S884" t="s">
        <v>39</v>
      </c>
      <c r="T884" t="s">
        <v>39</v>
      </c>
      <c r="U884" t="s">
        <v>52</v>
      </c>
      <c r="V884" t="s">
        <v>41</v>
      </c>
      <c r="W884" t="s">
        <v>41</v>
      </c>
      <c r="X884" t="s">
        <v>41</v>
      </c>
      <c r="Y884" t="s">
        <v>41</v>
      </c>
      <c r="Z884" t="s">
        <v>41</v>
      </c>
      <c r="AA884" t="s">
        <v>41</v>
      </c>
      <c r="AB884" t="s">
        <v>69</v>
      </c>
    </row>
    <row r="885" spans="1:28" x14ac:dyDescent="0.35">
      <c r="A885" t="s">
        <v>186</v>
      </c>
      <c r="B885" t="s">
        <v>27</v>
      </c>
      <c r="C885" t="s">
        <v>28</v>
      </c>
      <c r="D885" t="s">
        <v>28</v>
      </c>
      <c r="E885" s="15" t="str">
        <f t="shared" si="26"/>
        <v>Yes</v>
      </c>
      <c r="F885" s="16" t="s">
        <v>29</v>
      </c>
      <c r="G885">
        <v>66</v>
      </c>
      <c r="H885" t="s">
        <v>45</v>
      </c>
      <c r="I885" t="s">
        <v>98</v>
      </c>
      <c r="J885" t="s">
        <v>47</v>
      </c>
      <c r="K885" t="s">
        <v>48</v>
      </c>
      <c r="L885" s="15" t="str">
        <f t="shared" si="27"/>
        <v>Democratic</v>
      </c>
      <c r="M885" s="16" t="s">
        <v>29</v>
      </c>
      <c r="N885" t="s">
        <v>49</v>
      </c>
      <c r="O885" t="s">
        <v>35</v>
      </c>
      <c r="P885" t="s">
        <v>95</v>
      </c>
      <c r="Q885" t="s">
        <v>61</v>
      </c>
      <c r="R885" t="s">
        <v>51</v>
      </c>
      <c r="S885" t="s">
        <v>39</v>
      </c>
      <c r="T885" t="s">
        <v>39</v>
      </c>
      <c r="U885" t="s">
        <v>52</v>
      </c>
      <c r="V885" t="s">
        <v>41</v>
      </c>
      <c r="W885" t="s">
        <v>76</v>
      </c>
      <c r="X885" t="s">
        <v>76</v>
      </c>
      <c r="Y885" t="s">
        <v>41</v>
      </c>
      <c r="Z885" t="s">
        <v>41</v>
      </c>
      <c r="AA885" t="s">
        <v>41</v>
      </c>
      <c r="AB885" t="s">
        <v>53</v>
      </c>
    </row>
    <row r="886" spans="1:28" x14ac:dyDescent="0.35">
      <c r="A886" t="s">
        <v>145</v>
      </c>
      <c r="B886" t="s">
        <v>101</v>
      </c>
      <c r="C886" t="s">
        <v>28</v>
      </c>
      <c r="D886" t="s">
        <v>28</v>
      </c>
      <c r="E886" s="15" t="str">
        <f t="shared" si="26"/>
        <v>Yes</v>
      </c>
      <c r="F886" s="16" t="s">
        <v>29</v>
      </c>
      <c r="G886">
        <v>45</v>
      </c>
      <c r="H886" t="s">
        <v>45</v>
      </c>
      <c r="I886" t="s">
        <v>31</v>
      </c>
      <c r="J886" t="s">
        <v>47</v>
      </c>
      <c r="K886" t="s">
        <v>102</v>
      </c>
      <c r="L886" s="15" t="str">
        <f t="shared" si="27"/>
        <v>Democratic</v>
      </c>
      <c r="M886" s="16" t="s">
        <v>29</v>
      </c>
      <c r="N886" t="s">
        <v>66</v>
      </c>
      <c r="O886" t="s">
        <v>35</v>
      </c>
      <c r="P886" t="s">
        <v>111</v>
      </c>
      <c r="Q886" t="s">
        <v>155</v>
      </c>
      <c r="R886" t="s">
        <v>51</v>
      </c>
      <c r="S886" t="s">
        <v>88</v>
      </c>
      <c r="T886" t="s">
        <v>75</v>
      </c>
      <c r="U886" t="s">
        <v>40</v>
      </c>
      <c r="V886" t="s">
        <v>41</v>
      </c>
      <c r="W886" t="s">
        <v>41</v>
      </c>
      <c r="X886" t="s">
        <v>76</v>
      </c>
      <c r="Y886" t="s">
        <v>41</v>
      </c>
      <c r="Z886" t="s">
        <v>41</v>
      </c>
      <c r="AA886" t="s">
        <v>41</v>
      </c>
      <c r="AB886" t="s">
        <v>42</v>
      </c>
    </row>
    <row r="887" spans="1:28" x14ac:dyDescent="0.35">
      <c r="A887" t="s">
        <v>89</v>
      </c>
      <c r="B887" t="s">
        <v>101</v>
      </c>
      <c r="C887" t="s">
        <v>81</v>
      </c>
      <c r="D887" t="s">
        <v>81</v>
      </c>
      <c r="E887" s="15" t="str">
        <f t="shared" si="26"/>
        <v>Yes</v>
      </c>
      <c r="F887" s="16" t="s">
        <v>29</v>
      </c>
      <c r="G887">
        <v>38</v>
      </c>
      <c r="H887" t="s">
        <v>114</v>
      </c>
      <c r="I887" t="s">
        <v>57</v>
      </c>
      <c r="J887" t="s">
        <v>32</v>
      </c>
      <c r="K887" t="s">
        <v>33</v>
      </c>
      <c r="L887" s="15" t="str">
        <f t="shared" si="27"/>
        <v>Democratic</v>
      </c>
      <c r="M887" s="16" t="s">
        <v>29</v>
      </c>
      <c r="N887" t="s">
        <v>66</v>
      </c>
      <c r="O887" t="s">
        <v>35</v>
      </c>
      <c r="P887" t="s">
        <v>73</v>
      </c>
      <c r="Q887" t="s">
        <v>61</v>
      </c>
      <c r="R887" t="s">
        <v>87</v>
      </c>
      <c r="S887" t="s">
        <v>39</v>
      </c>
      <c r="T887" t="s">
        <v>75</v>
      </c>
      <c r="U887" t="s">
        <v>40</v>
      </c>
      <c r="V887" t="s">
        <v>76</v>
      </c>
      <c r="W887" t="s">
        <v>76</v>
      </c>
      <c r="X887" t="s">
        <v>76</v>
      </c>
      <c r="Y887" t="s">
        <v>76</v>
      </c>
      <c r="Z887" t="s">
        <v>76</v>
      </c>
      <c r="AA887" t="s">
        <v>76</v>
      </c>
      <c r="AB887" t="s">
        <v>69</v>
      </c>
    </row>
    <row r="888" spans="1:28" x14ac:dyDescent="0.35">
      <c r="A888" t="s">
        <v>184</v>
      </c>
      <c r="B888" t="s">
        <v>27</v>
      </c>
      <c r="C888" t="s">
        <v>56</v>
      </c>
      <c r="D888" t="s">
        <v>56</v>
      </c>
      <c r="E888" s="15" t="str">
        <f t="shared" si="26"/>
        <v>Yes</v>
      </c>
      <c r="F888" s="16" t="s">
        <v>29</v>
      </c>
      <c r="G888">
        <v>29</v>
      </c>
      <c r="H888" t="s">
        <v>106</v>
      </c>
      <c r="I888" t="s">
        <v>31</v>
      </c>
      <c r="J888" t="s">
        <v>47</v>
      </c>
      <c r="K888" t="s">
        <v>48</v>
      </c>
      <c r="L888" s="15" t="str">
        <f t="shared" si="27"/>
        <v>Democratic</v>
      </c>
      <c r="M888" s="16" t="s">
        <v>29</v>
      </c>
      <c r="N888" t="s">
        <v>78</v>
      </c>
      <c r="O888" t="s">
        <v>59</v>
      </c>
      <c r="P888" t="s">
        <v>36</v>
      </c>
      <c r="Q888" t="s">
        <v>79</v>
      </c>
      <c r="R888" t="s">
        <v>87</v>
      </c>
      <c r="S888" t="s">
        <v>39</v>
      </c>
      <c r="T888" t="s">
        <v>39</v>
      </c>
      <c r="U888" t="s">
        <v>40</v>
      </c>
      <c r="V888" t="s">
        <v>76</v>
      </c>
      <c r="W888" t="s">
        <v>76</v>
      </c>
      <c r="X888" t="s">
        <v>76</v>
      </c>
      <c r="Y888" t="s">
        <v>76</v>
      </c>
      <c r="Z888" t="s">
        <v>76</v>
      </c>
      <c r="AA888" t="s">
        <v>76</v>
      </c>
      <c r="AB888" t="s">
        <v>42</v>
      </c>
    </row>
    <row r="889" spans="1:28" x14ac:dyDescent="0.35">
      <c r="A889" t="s">
        <v>118</v>
      </c>
      <c r="B889" t="s">
        <v>27</v>
      </c>
      <c r="C889" t="s">
        <v>92</v>
      </c>
      <c r="D889" t="s">
        <v>92</v>
      </c>
      <c r="E889" s="15" t="str">
        <f t="shared" si="26"/>
        <v>Yes</v>
      </c>
      <c r="F889" s="16" t="s">
        <v>29</v>
      </c>
      <c r="G889">
        <v>30</v>
      </c>
      <c r="H889" t="s">
        <v>45</v>
      </c>
      <c r="I889" t="s">
        <v>57</v>
      </c>
      <c r="J889" t="s">
        <v>47</v>
      </c>
      <c r="K889" t="s">
        <v>48</v>
      </c>
      <c r="L889" s="15" t="str">
        <f t="shared" si="27"/>
        <v>Democratic</v>
      </c>
      <c r="M889" s="16" t="s">
        <v>29</v>
      </c>
      <c r="N889" t="s">
        <v>49</v>
      </c>
      <c r="O889" t="s">
        <v>35</v>
      </c>
      <c r="P889" t="s">
        <v>73</v>
      </c>
      <c r="Q889" t="s">
        <v>61</v>
      </c>
      <c r="R889" t="s">
        <v>51</v>
      </c>
      <c r="S889" t="s">
        <v>39</v>
      </c>
      <c r="T889" t="s">
        <v>39</v>
      </c>
      <c r="U889" t="s">
        <v>40</v>
      </c>
      <c r="V889" t="s">
        <v>41</v>
      </c>
      <c r="W889" t="s">
        <v>41</v>
      </c>
      <c r="X889" t="s">
        <v>41</v>
      </c>
      <c r="Y889" t="s">
        <v>41</v>
      </c>
      <c r="Z889" t="s">
        <v>41</v>
      </c>
      <c r="AA889" t="s">
        <v>41</v>
      </c>
      <c r="AB889" t="s">
        <v>69</v>
      </c>
    </row>
    <row r="890" spans="1:28" x14ac:dyDescent="0.35">
      <c r="A890" t="s">
        <v>142</v>
      </c>
      <c r="B890" t="s">
        <v>27</v>
      </c>
      <c r="C890" t="s">
        <v>28</v>
      </c>
      <c r="D890" t="s">
        <v>28</v>
      </c>
      <c r="E890" s="15" t="str">
        <f t="shared" si="26"/>
        <v>Yes</v>
      </c>
      <c r="F890" s="16" t="s">
        <v>29</v>
      </c>
      <c r="G890">
        <v>47</v>
      </c>
      <c r="H890" t="s">
        <v>106</v>
      </c>
      <c r="I890" t="s">
        <v>90</v>
      </c>
      <c r="J890" t="s">
        <v>47</v>
      </c>
      <c r="K890" t="s">
        <v>48</v>
      </c>
      <c r="L890" s="15" t="str">
        <f t="shared" si="27"/>
        <v>Democratic</v>
      </c>
      <c r="M890" s="16" t="s">
        <v>29</v>
      </c>
      <c r="N890" t="s">
        <v>49</v>
      </c>
      <c r="O890" t="s">
        <v>59</v>
      </c>
      <c r="P890" t="s">
        <v>73</v>
      </c>
      <c r="Q890" t="s">
        <v>61</v>
      </c>
      <c r="R890" t="s">
        <v>38</v>
      </c>
      <c r="S890" t="s">
        <v>39</v>
      </c>
      <c r="T890" t="s">
        <v>39</v>
      </c>
      <c r="U890" t="s">
        <v>37</v>
      </c>
      <c r="V890" t="s">
        <v>41</v>
      </c>
      <c r="W890" t="s">
        <v>41</v>
      </c>
      <c r="X890" t="s">
        <v>41</v>
      </c>
      <c r="Y890" t="s">
        <v>41</v>
      </c>
      <c r="Z890" t="s">
        <v>41</v>
      </c>
      <c r="AA890" t="s">
        <v>41</v>
      </c>
      <c r="AB890" t="s">
        <v>42</v>
      </c>
    </row>
    <row r="891" spans="1:28" x14ac:dyDescent="0.35">
      <c r="A891" t="s">
        <v>153</v>
      </c>
      <c r="B891" t="s">
        <v>123</v>
      </c>
      <c r="C891" t="s">
        <v>28</v>
      </c>
      <c r="D891" t="s">
        <v>28</v>
      </c>
      <c r="E891" s="15" t="str">
        <f t="shared" si="26"/>
        <v>Yes</v>
      </c>
      <c r="F891" s="16" t="s">
        <v>29</v>
      </c>
      <c r="G891">
        <v>37</v>
      </c>
      <c r="H891" t="s">
        <v>30</v>
      </c>
      <c r="I891" t="s">
        <v>57</v>
      </c>
      <c r="J891" t="s">
        <v>47</v>
      </c>
      <c r="K891" t="s">
        <v>48</v>
      </c>
      <c r="L891" s="15" t="str">
        <f t="shared" si="27"/>
        <v>Democratic</v>
      </c>
      <c r="M891" s="16" t="s">
        <v>29</v>
      </c>
      <c r="N891" t="s">
        <v>34</v>
      </c>
      <c r="O891" t="s">
        <v>35</v>
      </c>
      <c r="P891" t="s">
        <v>60</v>
      </c>
      <c r="Q891" t="s">
        <v>79</v>
      </c>
      <c r="R891" t="s">
        <v>38</v>
      </c>
      <c r="S891" t="s">
        <v>39</v>
      </c>
      <c r="T891" t="s">
        <v>39</v>
      </c>
      <c r="U891" t="s">
        <v>40</v>
      </c>
      <c r="V891" t="s">
        <v>41</v>
      </c>
      <c r="W891" t="s">
        <v>41</v>
      </c>
      <c r="X891" t="s">
        <v>41</v>
      </c>
      <c r="Y891" t="s">
        <v>41</v>
      </c>
      <c r="Z891" t="s">
        <v>41</v>
      </c>
      <c r="AA891" t="s">
        <v>41</v>
      </c>
      <c r="AB891" t="s">
        <v>42</v>
      </c>
    </row>
    <row r="892" spans="1:28" x14ac:dyDescent="0.35">
      <c r="A892" t="s">
        <v>110</v>
      </c>
      <c r="B892" t="s">
        <v>123</v>
      </c>
      <c r="C892" t="s">
        <v>28</v>
      </c>
      <c r="D892" t="s">
        <v>28</v>
      </c>
      <c r="E892" s="15" t="str">
        <f t="shared" si="26"/>
        <v>Yes</v>
      </c>
      <c r="F892" s="16" t="s">
        <v>29</v>
      </c>
      <c r="G892">
        <v>32</v>
      </c>
      <c r="H892" t="s">
        <v>30</v>
      </c>
      <c r="I892" t="s">
        <v>90</v>
      </c>
      <c r="J892" t="s">
        <v>47</v>
      </c>
      <c r="K892" t="s">
        <v>48</v>
      </c>
      <c r="L892" s="15" t="str">
        <f t="shared" si="27"/>
        <v>Democratic</v>
      </c>
      <c r="M892" s="16" t="s">
        <v>29</v>
      </c>
      <c r="N892" t="s">
        <v>58</v>
      </c>
      <c r="O892" t="s">
        <v>59</v>
      </c>
      <c r="P892" t="s">
        <v>60</v>
      </c>
      <c r="Q892" t="s">
        <v>61</v>
      </c>
      <c r="R892" t="s">
        <v>51</v>
      </c>
      <c r="S892" t="s">
        <v>62</v>
      </c>
      <c r="T892" t="s">
        <v>39</v>
      </c>
      <c r="U892" t="s">
        <v>40</v>
      </c>
      <c r="V892" t="s">
        <v>41</v>
      </c>
      <c r="W892" t="s">
        <v>41</v>
      </c>
      <c r="X892" t="s">
        <v>41</v>
      </c>
      <c r="Y892" t="s">
        <v>41</v>
      </c>
      <c r="Z892" t="s">
        <v>41</v>
      </c>
      <c r="AA892" t="s">
        <v>41</v>
      </c>
      <c r="AB892" t="s">
        <v>69</v>
      </c>
    </row>
    <row r="893" spans="1:28" x14ac:dyDescent="0.35">
      <c r="A893" t="s">
        <v>89</v>
      </c>
      <c r="B893" t="s">
        <v>64</v>
      </c>
      <c r="C893" t="s">
        <v>56</v>
      </c>
      <c r="D893" t="s">
        <v>56</v>
      </c>
      <c r="E893" s="15" t="str">
        <f t="shared" si="26"/>
        <v>Yes</v>
      </c>
      <c r="F893" s="16" t="s">
        <v>29</v>
      </c>
      <c r="G893">
        <v>20</v>
      </c>
      <c r="H893" t="s">
        <v>30</v>
      </c>
      <c r="I893" t="s">
        <v>57</v>
      </c>
      <c r="J893" t="s">
        <v>32</v>
      </c>
      <c r="K893" t="s">
        <v>33</v>
      </c>
      <c r="L893" s="15" t="str">
        <f t="shared" si="27"/>
        <v>Democratic</v>
      </c>
      <c r="M893" s="16" t="s">
        <v>29</v>
      </c>
      <c r="N893" t="s">
        <v>66</v>
      </c>
      <c r="O893" t="s">
        <v>35</v>
      </c>
      <c r="P893" t="s">
        <v>73</v>
      </c>
      <c r="Q893" t="s">
        <v>61</v>
      </c>
      <c r="R893" t="s">
        <v>38</v>
      </c>
      <c r="S893" t="s">
        <v>39</v>
      </c>
      <c r="T893" t="s">
        <v>39</v>
      </c>
      <c r="U893" t="s">
        <v>97</v>
      </c>
      <c r="V893" t="s">
        <v>41</v>
      </c>
      <c r="W893" t="s">
        <v>76</v>
      </c>
      <c r="X893" t="s">
        <v>76</v>
      </c>
      <c r="Y893" t="s">
        <v>41</v>
      </c>
      <c r="Z893" t="s">
        <v>41</v>
      </c>
      <c r="AA893" t="s">
        <v>41</v>
      </c>
      <c r="AB893" t="s">
        <v>69</v>
      </c>
    </row>
    <row r="894" spans="1:28" x14ac:dyDescent="0.35">
      <c r="A894" t="s">
        <v>141</v>
      </c>
      <c r="B894" t="s">
        <v>27</v>
      </c>
      <c r="C894" t="s">
        <v>56</v>
      </c>
      <c r="D894" t="s">
        <v>56</v>
      </c>
      <c r="E894" s="15" t="str">
        <f t="shared" si="26"/>
        <v>Yes</v>
      </c>
      <c r="F894" s="16" t="s">
        <v>29</v>
      </c>
      <c r="G894">
        <v>65</v>
      </c>
      <c r="H894" t="s">
        <v>106</v>
      </c>
      <c r="I894" t="s">
        <v>136</v>
      </c>
      <c r="J894" t="s">
        <v>47</v>
      </c>
      <c r="K894" t="s">
        <v>48</v>
      </c>
      <c r="L894" s="15" t="str">
        <f t="shared" si="27"/>
        <v>Democratic</v>
      </c>
      <c r="M894" s="16" t="s">
        <v>29</v>
      </c>
      <c r="N894" t="s">
        <v>34</v>
      </c>
      <c r="O894" t="s">
        <v>59</v>
      </c>
      <c r="P894" t="s">
        <v>73</v>
      </c>
      <c r="Q894" t="s">
        <v>79</v>
      </c>
      <c r="R894" t="s">
        <v>38</v>
      </c>
      <c r="S894" t="s">
        <v>39</v>
      </c>
      <c r="T894" t="s">
        <v>39</v>
      </c>
      <c r="U894" t="s">
        <v>68</v>
      </c>
      <c r="V894" t="s">
        <v>41</v>
      </c>
      <c r="W894" t="s">
        <v>41</v>
      </c>
      <c r="X894" t="s">
        <v>41</v>
      </c>
      <c r="Y894" t="s">
        <v>41</v>
      </c>
      <c r="Z894" t="s">
        <v>41</v>
      </c>
      <c r="AA894" t="s">
        <v>41</v>
      </c>
      <c r="AB894" t="s">
        <v>42</v>
      </c>
    </row>
    <row r="895" spans="1:28" x14ac:dyDescent="0.35">
      <c r="A895" t="s">
        <v>167</v>
      </c>
      <c r="B895" t="s">
        <v>27</v>
      </c>
      <c r="C895" t="s">
        <v>56</v>
      </c>
      <c r="D895" t="s">
        <v>28</v>
      </c>
      <c r="E895" s="15" t="str">
        <f t="shared" si="26"/>
        <v>Yes</v>
      </c>
      <c r="F895" s="16" t="s">
        <v>32</v>
      </c>
      <c r="G895">
        <v>49</v>
      </c>
      <c r="H895" t="s">
        <v>106</v>
      </c>
      <c r="I895" t="s">
        <v>90</v>
      </c>
      <c r="J895" t="s">
        <v>47</v>
      </c>
      <c r="K895" t="s">
        <v>182</v>
      </c>
      <c r="L895" s="15" t="str">
        <f t="shared" si="27"/>
        <v>Republican</v>
      </c>
      <c r="M895" s="16" t="s">
        <v>72</v>
      </c>
      <c r="N895" t="s">
        <v>78</v>
      </c>
      <c r="O895" t="s">
        <v>35</v>
      </c>
      <c r="P895" t="s">
        <v>111</v>
      </c>
      <c r="Q895" t="s">
        <v>86</v>
      </c>
      <c r="R895" t="s">
        <v>51</v>
      </c>
      <c r="S895" t="s">
        <v>39</v>
      </c>
      <c r="T895" t="s">
        <v>39</v>
      </c>
      <c r="U895" t="s">
        <v>68</v>
      </c>
      <c r="V895" t="s">
        <v>41</v>
      </c>
      <c r="W895" t="s">
        <v>41</v>
      </c>
      <c r="X895" t="s">
        <v>41</v>
      </c>
      <c r="Y895" t="s">
        <v>37</v>
      </c>
      <c r="Z895" t="s">
        <v>41</v>
      </c>
      <c r="AA895" t="s">
        <v>41</v>
      </c>
      <c r="AB895" t="s">
        <v>53</v>
      </c>
    </row>
    <row r="896" spans="1:28" x14ac:dyDescent="0.35">
      <c r="A896" t="s">
        <v>99</v>
      </c>
      <c r="B896" t="s">
        <v>27</v>
      </c>
      <c r="C896" t="s">
        <v>44</v>
      </c>
      <c r="D896" t="s">
        <v>44</v>
      </c>
      <c r="E896" s="15" t="str">
        <f t="shared" si="26"/>
        <v>Yes</v>
      </c>
      <c r="F896" s="16" t="s">
        <v>29</v>
      </c>
      <c r="G896">
        <v>30</v>
      </c>
      <c r="H896" t="s">
        <v>83</v>
      </c>
      <c r="I896" t="s">
        <v>98</v>
      </c>
      <c r="J896" t="s">
        <v>47</v>
      </c>
      <c r="K896" t="s">
        <v>48</v>
      </c>
      <c r="L896" s="15" t="str">
        <f t="shared" si="27"/>
        <v>Democratic</v>
      </c>
      <c r="M896" s="16" t="s">
        <v>29</v>
      </c>
      <c r="N896" t="s">
        <v>34</v>
      </c>
      <c r="O896" t="s">
        <v>35</v>
      </c>
      <c r="P896" t="s">
        <v>73</v>
      </c>
      <c r="Q896" t="s">
        <v>152</v>
      </c>
      <c r="R896" t="s">
        <v>38</v>
      </c>
      <c r="S896" t="s">
        <v>39</v>
      </c>
      <c r="T896" t="s">
        <v>39</v>
      </c>
      <c r="U896" t="s">
        <v>97</v>
      </c>
      <c r="V896" t="s">
        <v>76</v>
      </c>
      <c r="W896" t="s">
        <v>41</v>
      </c>
      <c r="X896" t="s">
        <v>41</v>
      </c>
      <c r="Y896" t="s">
        <v>76</v>
      </c>
      <c r="Z896" t="s">
        <v>41</v>
      </c>
      <c r="AA896" t="s">
        <v>41</v>
      </c>
      <c r="AB896" t="s">
        <v>42</v>
      </c>
    </row>
    <row r="897" spans="1:28" x14ac:dyDescent="0.35">
      <c r="A897" t="s">
        <v>118</v>
      </c>
      <c r="B897" t="s">
        <v>27</v>
      </c>
      <c r="C897" t="s">
        <v>56</v>
      </c>
      <c r="D897" t="s">
        <v>56</v>
      </c>
      <c r="E897" s="15" t="str">
        <f t="shared" si="26"/>
        <v>Yes</v>
      </c>
      <c r="F897" s="16" t="s">
        <v>29</v>
      </c>
      <c r="G897">
        <v>38</v>
      </c>
      <c r="H897" t="s">
        <v>71</v>
      </c>
      <c r="I897" t="s">
        <v>57</v>
      </c>
      <c r="J897" t="s">
        <v>47</v>
      </c>
      <c r="K897" t="s">
        <v>102</v>
      </c>
      <c r="L897" s="15" t="str">
        <f t="shared" si="27"/>
        <v>Democratic</v>
      </c>
      <c r="M897" s="16" t="s">
        <v>29</v>
      </c>
      <c r="N897" t="s">
        <v>66</v>
      </c>
      <c r="O897" t="s">
        <v>59</v>
      </c>
      <c r="P897" t="s">
        <v>36</v>
      </c>
      <c r="Q897" t="s">
        <v>115</v>
      </c>
      <c r="R897" t="s">
        <v>51</v>
      </c>
      <c r="S897" t="s">
        <v>39</v>
      </c>
      <c r="T897" t="s">
        <v>39</v>
      </c>
      <c r="U897" t="s">
        <v>52</v>
      </c>
      <c r="V897" t="s">
        <v>41</v>
      </c>
      <c r="W897" t="s">
        <v>76</v>
      </c>
      <c r="X897" t="s">
        <v>76</v>
      </c>
      <c r="Y897" t="s">
        <v>41</v>
      </c>
      <c r="Z897" t="s">
        <v>76</v>
      </c>
      <c r="AA897" t="s">
        <v>41</v>
      </c>
      <c r="AB897" t="s">
        <v>42</v>
      </c>
    </row>
    <row r="898" spans="1:28" x14ac:dyDescent="0.35">
      <c r="A898" t="s">
        <v>147</v>
      </c>
      <c r="B898" t="s">
        <v>27</v>
      </c>
      <c r="C898" t="s">
        <v>56</v>
      </c>
      <c r="D898" t="s">
        <v>56</v>
      </c>
      <c r="E898" s="15" t="str">
        <f t="shared" si="26"/>
        <v>Yes</v>
      </c>
      <c r="F898" s="16" t="s">
        <v>29</v>
      </c>
      <c r="G898">
        <v>51</v>
      </c>
      <c r="H898" t="s">
        <v>45</v>
      </c>
      <c r="I898" t="s">
        <v>98</v>
      </c>
      <c r="J898" t="s">
        <v>47</v>
      </c>
      <c r="K898" t="s">
        <v>48</v>
      </c>
      <c r="L898" s="15" t="str">
        <f t="shared" si="27"/>
        <v>Democratic</v>
      </c>
      <c r="M898" s="16" t="s">
        <v>85</v>
      </c>
      <c r="N898" t="s">
        <v>49</v>
      </c>
      <c r="O898" t="s">
        <v>59</v>
      </c>
      <c r="P898" t="s">
        <v>60</v>
      </c>
      <c r="Q898" t="s">
        <v>117</v>
      </c>
      <c r="R898" t="s">
        <v>38</v>
      </c>
      <c r="S898" t="s">
        <v>39</v>
      </c>
      <c r="T898" t="s">
        <v>39</v>
      </c>
      <c r="U898" t="s">
        <v>40</v>
      </c>
      <c r="V898" t="s">
        <v>41</v>
      </c>
      <c r="W898" t="s">
        <v>41</v>
      </c>
      <c r="X898" t="s">
        <v>41</v>
      </c>
      <c r="Y898" t="s">
        <v>41</v>
      </c>
      <c r="Z898" t="s">
        <v>41</v>
      </c>
      <c r="AA898" t="s">
        <v>41</v>
      </c>
      <c r="AB898" t="s">
        <v>53</v>
      </c>
    </row>
    <row r="899" spans="1:28" x14ac:dyDescent="0.35">
      <c r="A899" t="s">
        <v>63</v>
      </c>
      <c r="B899" t="s">
        <v>64</v>
      </c>
      <c r="C899" t="s">
        <v>92</v>
      </c>
      <c r="D899" t="s">
        <v>92</v>
      </c>
      <c r="E899" s="15" t="str">
        <f t="shared" ref="E899:E962" si="28">IF(F899="NA", "Yes", F899)</f>
        <v>Yes</v>
      </c>
      <c r="F899" s="16" t="s">
        <v>29</v>
      </c>
      <c r="G899">
        <v>23</v>
      </c>
      <c r="H899" t="s">
        <v>30</v>
      </c>
      <c r="I899" t="s">
        <v>121</v>
      </c>
      <c r="J899" t="s">
        <v>47</v>
      </c>
      <c r="K899" t="s">
        <v>48</v>
      </c>
      <c r="L899" s="15" t="str">
        <f t="shared" ref="L899:L962" si="29">IF(M899="NA", "Democratic", M899)</f>
        <v>Democratic</v>
      </c>
      <c r="M899" s="16" t="s">
        <v>29</v>
      </c>
      <c r="N899" t="s">
        <v>49</v>
      </c>
      <c r="O899" t="s">
        <v>35</v>
      </c>
      <c r="P899" t="s">
        <v>36</v>
      </c>
      <c r="Q899" t="s">
        <v>61</v>
      </c>
      <c r="R899" t="s">
        <v>51</v>
      </c>
      <c r="S899" t="s">
        <v>62</v>
      </c>
      <c r="T899" t="s">
        <v>62</v>
      </c>
      <c r="U899" t="s">
        <v>40</v>
      </c>
      <c r="V899" t="s">
        <v>41</v>
      </c>
      <c r="W899" t="s">
        <v>41</v>
      </c>
      <c r="X899" t="s">
        <v>41</v>
      </c>
      <c r="Y899" t="s">
        <v>41</v>
      </c>
      <c r="Z899" t="s">
        <v>41</v>
      </c>
      <c r="AA899" t="s">
        <v>41</v>
      </c>
      <c r="AB899" t="s">
        <v>69</v>
      </c>
    </row>
    <row r="900" spans="1:28" x14ac:dyDescent="0.35">
      <c r="A900" t="s">
        <v>54</v>
      </c>
      <c r="B900" t="s">
        <v>64</v>
      </c>
      <c r="C900" t="s">
        <v>81</v>
      </c>
      <c r="D900" t="s">
        <v>81</v>
      </c>
      <c r="E900" s="15" t="str">
        <f t="shared" si="28"/>
        <v>Yes</v>
      </c>
      <c r="F900" s="16" t="s">
        <v>29</v>
      </c>
      <c r="G900">
        <v>25</v>
      </c>
      <c r="H900" t="s">
        <v>45</v>
      </c>
      <c r="I900" t="s">
        <v>136</v>
      </c>
      <c r="J900" t="s">
        <v>47</v>
      </c>
      <c r="K900" t="s">
        <v>48</v>
      </c>
      <c r="L900" s="15" t="str">
        <f t="shared" si="29"/>
        <v>Democratic</v>
      </c>
      <c r="M900" s="16" t="s">
        <v>85</v>
      </c>
      <c r="N900" t="s">
        <v>58</v>
      </c>
      <c r="O900" t="s">
        <v>59</v>
      </c>
      <c r="P900" t="s">
        <v>194</v>
      </c>
      <c r="Q900" t="s">
        <v>117</v>
      </c>
      <c r="R900" t="s">
        <v>67</v>
      </c>
      <c r="S900" t="s">
        <v>88</v>
      </c>
      <c r="T900" t="s">
        <v>75</v>
      </c>
      <c r="U900" t="s">
        <v>68</v>
      </c>
      <c r="V900" t="s">
        <v>41</v>
      </c>
      <c r="W900" t="s">
        <v>41</v>
      </c>
      <c r="X900" t="s">
        <v>76</v>
      </c>
      <c r="Y900" t="s">
        <v>41</v>
      </c>
      <c r="Z900" t="s">
        <v>41</v>
      </c>
      <c r="AA900" t="s">
        <v>41</v>
      </c>
      <c r="AB900" t="s">
        <v>42</v>
      </c>
    </row>
    <row r="901" spans="1:28" x14ac:dyDescent="0.35">
      <c r="A901" t="s">
        <v>179</v>
      </c>
      <c r="B901" t="s">
        <v>123</v>
      </c>
      <c r="C901" t="s">
        <v>28</v>
      </c>
      <c r="D901" t="s">
        <v>28</v>
      </c>
      <c r="E901" s="15" t="str">
        <f t="shared" si="28"/>
        <v>Yes</v>
      </c>
      <c r="F901" s="16" t="s">
        <v>29</v>
      </c>
      <c r="G901">
        <v>26</v>
      </c>
      <c r="H901" t="s">
        <v>45</v>
      </c>
      <c r="I901" t="s">
        <v>90</v>
      </c>
      <c r="J901" t="s">
        <v>47</v>
      </c>
      <c r="K901" t="s">
        <v>102</v>
      </c>
      <c r="L901" s="15" t="str">
        <f t="shared" si="29"/>
        <v>Democratic</v>
      </c>
      <c r="M901" s="16" t="s">
        <v>29</v>
      </c>
      <c r="N901" t="s">
        <v>34</v>
      </c>
      <c r="O901" t="s">
        <v>59</v>
      </c>
      <c r="P901" t="s">
        <v>36</v>
      </c>
      <c r="Q901" t="s">
        <v>86</v>
      </c>
      <c r="R901" t="s">
        <v>37</v>
      </c>
      <c r="S901" t="s">
        <v>88</v>
      </c>
      <c r="T901" t="s">
        <v>75</v>
      </c>
      <c r="U901" t="s">
        <v>97</v>
      </c>
      <c r="V901" t="s">
        <v>37</v>
      </c>
      <c r="W901" t="s">
        <v>76</v>
      </c>
      <c r="X901" t="s">
        <v>37</v>
      </c>
      <c r="Y901" t="s">
        <v>37</v>
      </c>
      <c r="Z901" t="s">
        <v>76</v>
      </c>
      <c r="AA901" t="s">
        <v>76</v>
      </c>
      <c r="AB901" t="s">
        <v>42</v>
      </c>
    </row>
    <row r="902" spans="1:28" x14ac:dyDescent="0.35">
      <c r="A902" t="s">
        <v>186</v>
      </c>
      <c r="B902" t="s">
        <v>55</v>
      </c>
      <c r="C902" t="s">
        <v>81</v>
      </c>
      <c r="D902" t="s">
        <v>81</v>
      </c>
      <c r="E902" s="15" t="str">
        <f t="shared" si="28"/>
        <v>Yes</v>
      </c>
      <c r="F902" s="16" t="s">
        <v>29</v>
      </c>
      <c r="G902">
        <v>73</v>
      </c>
      <c r="H902" t="s">
        <v>106</v>
      </c>
      <c r="I902" t="s">
        <v>90</v>
      </c>
      <c r="J902" t="s">
        <v>47</v>
      </c>
      <c r="K902" t="s">
        <v>48</v>
      </c>
      <c r="L902" s="15" t="str">
        <f t="shared" si="29"/>
        <v>Democratic</v>
      </c>
      <c r="M902" s="16" t="s">
        <v>85</v>
      </c>
      <c r="N902" t="s">
        <v>58</v>
      </c>
      <c r="O902" t="s">
        <v>35</v>
      </c>
      <c r="P902" t="s">
        <v>73</v>
      </c>
      <c r="Q902" t="s">
        <v>91</v>
      </c>
      <c r="R902" t="s">
        <v>87</v>
      </c>
      <c r="S902" t="s">
        <v>88</v>
      </c>
      <c r="T902" t="s">
        <v>39</v>
      </c>
      <c r="U902" t="s">
        <v>68</v>
      </c>
      <c r="V902" t="s">
        <v>76</v>
      </c>
      <c r="W902" t="s">
        <v>76</v>
      </c>
      <c r="X902" t="s">
        <v>76</v>
      </c>
      <c r="Y902" t="s">
        <v>76</v>
      </c>
      <c r="Z902" t="s">
        <v>76</v>
      </c>
      <c r="AA902" t="s">
        <v>76</v>
      </c>
      <c r="AB902" t="s">
        <v>69</v>
      </c>
    </row>
    <row r="903" spans="1:28" x14ac:dyDescent="0.35">
      <c r="A903" t="s">
        <v>186</v>
      </c>
      <c r="B903" t="s">
        <v>27</v>
      </c>
      <c r="C903" t="s">
        <v>28</v>
      </c>
      <c r="D903" t="s">
        <v>28</v>
      </c>
      <c r="E903" s="15" t="str">
        <f t="shared" si="28"/>
        <v>Yes</v>
      </c>
      <c r="F903" s="16" t="s">
        <v>29</v>
      </c>
      <c r="G903">
        <v>39</v>
      </c>
      <c r="H903" t="s">
        <v>45</v>
      </c>
      <c r="I903" t="s">
        <v>57</v>
      </c>
      <c r="J903" t="s">
        <v>47</v>
      </c>
      <c r="K903" t="s">
        <v>48</v>
      </c>
      <c r="L903" s="15" t="str">
        <f t="shared" si="29"/>
        <v>Democratic</v>
      </c>
      <c r="M903" s="16" t="s">
        <v>29</v>
      </c>
      <c r="N903" t="s">
        <v>58</v>
      </c>
      <c r="O903" t="s">
        <v>35</v>
      </c>
      <c r="P903" t="s">
        <v>187</v>
      </c>
      <c r="Q903" t="s">
        <v>86</v>
      </c>
      <c r="R903" t="s">
        <v>51</v>
      </c>
      <c r="S903" t="s">
        <v>62</v>
      </c>
      <c r="T903" t="s">
        <v>62</v>
      </c>
      <c r="U903" t="s">
        <v>40</v>
      </c>
      <c r="V903" t="s">
        <v>41</v>
      </c>
      <c r="W903" t="s">
        <v>41</v>
      </c>
      <c r="X903" t="s">
        <v>41</v>
      </c>
      <c r="Y903" t="s">
        <v>41</v>
      </c>
      <c r="Z903" t="s">
        <v>41</v>
      </c>
      <c r="AA903" t="s">
        <v>41</v>
      </c>
      <c r="AB903" t="s">
        <v>42</v>
      </c>
    </row>
    <row r="904" spans="1:28" x14ac:dyDescent="0.35">
      <c r="A904" t="s">
        <v>100</v>
      </c>
      <c r="B904" t="s">
        <v>27</v>
      </c>
      <c r="C904" t="s">
        <v>92</v>
      </c>
      <c r="D904" t="s">
        <v>92</v>
      </c>
      <c r="E904" s="15" t="str">
        <f t="shared" si="28"/>
        <v>Yes</v>
      </c>
      <c r="F904" s="16" t="s">
        <v>29</v>
      </c>
      <c r="G904">
        <v>67</v>
      </c>
      <c r="H904" t="s">
        <v>83</v>
      </c>
      <c r="I904" t="s">
        <v>57</v>
      </c>
      <c r="J904" t="s">
        <v>47</v>
      </c>
      <c r="K904" t="s">
        <v>48</v>
      </c>
      <c r="L904" s="15" t="str">
        <f t="shared" si="29"/>
        <v>Democratic</v>
      </c>
      <c r="M904" s="16" t="s">
        <v>29</v>
      </c>
      <c r="N904" t="s">
        <v>58</v>
      </c>
      <c r="O904" t="s">
        <v>35</v>
      </c>
      <c r="P904" t="s">
        <v>95</v>
      </c>
      <c r="Q904" t="s">
        <v>115</v>
      </c>
      <c r="R904" t="s">
        <v>87</v>
      </c>
      <c r="S904" t="s">
        <v>39</v>
      </c>
      <c r="T904" t="s">
        <v>39</v>
      </c>
      <c r="U904" t="s">
        <v>40</v>
      </c>
      <c r="V904" t="s">
        <v>41</v>
      </c>
      <c r="W904" t="s">
        <v>41</v>
      </c>
      <c r="X904" t="s">
        <v>41</v>
      </c>
      <c r="Y904" t="s">
        <v>41</v>
      </c>
      <c r="Z904" t="s">
        <v>41</v>
      </c>
      <c r="AA904" t="s">
        <v>41</v>
      </c>
      <c r="AB904" t="s">
        <v>53</v>
      </c>
    </row>
    <row r="905" spans="1:28" x14ac:dyDescent="0.35">
      <c r="A905" t="s">
        <v>138</v>
      </c>
      <c r="B905" t="s">
        <v>27</v>
      </c>
      <c r="C905" t="s">
        <v>28</v>
      </c>
      <c r="D905" t="s">
        <v>28</v>
      </c>
      <c r="E905" s="15" t="str">
        <f t="shared" si="28"/>
        <v>Yes</v>
      </c>
      <c r="F905" s="16" t="s">
        <v>29</v>
      </c>
      <c r="G905">
        <v>45</v>
      </c>
      <c r="H905" t="s">
        <v>71</v>
      </c>
      <c r="I905" t="s">
        <v>31</v>
      </c>
      <c r="J905" t="s">
        <v>47</v>
      </c>
      <c r="K905" t="s">
        <v>102</v>
      </c>
      <c r="L905" s="15" t="str">
        <f t="shared" si="29"/>
        <v>Democratic</v>
      </c>
      <c r="M905" s="16" t="s">
        <v>29</v>
      </c>
      <c r="N905" t="s">
        <v>49</v>
      </c>
      <c r="O905" t="s">
        <v>59</v>
      </c>
      <c r="P905" t="s">
        <v>133</v>
      </c>
      <c r="Q905" t="s">
        <v>91</v>
      </c>
      <c r="R905" t="s">
        <v>38</v>
      </c>
      <c r="S905" t="s">
        <v>62</v>
      </c>
      <c r="T905" t="s">
        <v>62</v>
      </c>
      <c r="U905" t="s">
        <v>97</v>
      </c>
      <c r="V905" t="s">
        <v>76</v>
      </c>
      <c r="W905" t="s">
        <v>41</v>
      </c>
      <c r="X905" t="s">
        <v>41</v>
      </c>
      <c r="Y905" t="s">
        <v>76</v>
      </c>
      <c r="Z905" t="s">
        <v>41</v>
      </c>
      <c r="AA905" t="s">
        <v>41</v>
      </c>
      <c r="AB905" t="s">
        <v>42</v>
      </c>
    </row>
    <row r="906" spans="1:28" x14ac:dyDescent="0.35">
      <c r="A906" t="s">
        <v>54</v>
      </c>
      <c r="B906" t="s">
        <v>27</v>
      </c>
      <c r="C906" t="s">
        <v>28</v>
      </c>
      <c r="D906" t="s">
        <v>28</v>
      </c>
      <c r="E906" s="15" t="str">
        <f t="shared" si="28"/>
        <v>Yes</v>
      </c>
      <c r="F906" s="16" t="s">
        <v>29</v>
      </c>
      <c r="G906">
        <v>46</v>
      </c>
      <c r="H906" t="s">
        <v>45</v>
      </c>
      <c r="I906" t="s">
        <v>98</v>
      </c>
      <c r="J906" t="s">
        <v>47</v>
      </c>
      <c r="K906" t="s">
        <v>48</v>
      </c>
      <c r="L906" s="15" t="str">
        <f t="shared" si="29"/>
        <v>Democratic</v>
      </c>
      <c r="M906" s="16" t="s">
        <v>29</v>
      </c>
      <c r="N906" t="s">
        <v>58</v>
      </c>
      <c r="O906" t="s">
        <v>59</v>
      </c>
      <c r="P906" t="s">
        <v>73</v>
      </c>
      <c r="Q906" t="s">
        <v>61</v>
      </c>
      <c r="R906" t="s">
        <v>51</v>
      </c>
      <c r="S906" t="s">
        <v>39</v>
      </c>
      <c r="T906" t="s">
        <v>39</v>
      </c>
      <c r="U906" t="s">
        <v>52</v>
      </c>
      <c r="V906" t="s">
        <v>41</v>
      </c>
      <c r="W906" t="s">
        <v>41</v>
      </c>
      <c r="X906" t="s">
        <v>41</v>
      </c>
      <c r="Y906" t="s">
        <v>41</v>
      </c>
      <c r="Z906" t="s">
        <v>41</v>
      </c>
      <c r="AA906" t="s">
        <v>41</v>
      </c>
      <c r="AB906" t="s">
        <v>69</v>
      </c>
    </row>
    <row r="907" spans="1:28" x14ac:dyDescent="0.35">
      <c r="A907" t="s">
        <v>118</v>
      </c>
      <c r="B907" t="s">
        <v>64</v>
      </c>
      <c r="C907" t="s">
        <v>56</v>
      </c>
      <c r="D907" t="s">
        <v>56</v>
      </c>
      <c r="E907" s="15" t="str">
        <f t="shared" si="28"/>
        <v>Yes</v>
      </c>
      <c r="F907" s="16" t="s">
        <v>29</v>
      </c>
      <c r="G907">
        <v>24</v>
      </c>
      <c r="H907" t="s">
        <v>71</v>
      </c>
      <c r="I907" t="s">
        <v>90</v>
      </c>
      <c r="J907" t="s">
        <v>47</v>
      </c>
      <c r="K907" t="s">
        <v>48</v>
      </c>
      <c r="L907" s="15" t="str">
        <f t="shared" si="29"/>
        <v>Democratic</v>
      </c>
      <c r="M907" s="16" t="s">
        <v>29</v>
      </c>
      <c r="N907" t="s">
        <v>49</v>
      </c>
      <c r="O907" t="s">
        <v>35</v>
      </c>
      <c r="P907" t="s">
        <v>36</v>
      </c>
      <c r="Q907" t="s">
        <v>91</v>
      </c>
      <c r="R907" t="s">
        <v>51</v>
      </c>
      <c r="S907" t="s">
        <v>39</v>
      </c>
      <c r="T907" t="s">
        <v>39</v>
      </c>
      <c r="U907" t="s">
        <v>52</v>
      </c>
      <c r="V907" t="s">
        <v>41</v>
      </c>
      <c r="W907" t="s">
        <v>41</v>
      </c>
      <c r="X907" t="s">
        <v>41</v>
      </c>
      <c r="Y907" t="s">
        <v>41</v>
      </c>
      <c r="Z907" t="s">
        <v>41</v>
      </c>
      <c r="AA907" t="s">
        <v>41</v>
      </c>
      <c r="AB907" t="s">
        <v>69</v>
      </c>
    </row>
    <row r="908" spans="1:28" x14ac:dyDescent="0.35">
      <c r="A908" t="s">
        <v>141</v>
      </c>
      <c r="B908" t="s">
        <v>123</v>
      </c>
      <c r="C908" t="s">
        <v>56</v>
      </c>
      <c r="D908" t="s">
        <v>28</v>
      </c>
      <c r="E908" s="15" t="str">
        <f t="shared" si="28"/>
        <v>Yes</v>
      </c>
      <c r="F908" s="16" t="s">
        <v>32</v>
      </c>
      <c r="G908">
        <v>31</v>
      </c>
      <c r="H908" t="s">
        <v>106</v>
      </c>
      <c r="I908" t="s">
        <v>90</v>
      </c>
      <c r="J908" t="s">
        <v>32</v>
      </c>
      <c r="K908" t="s">
        <v>137</v>
      </c>
      <c r="L908" s="15" t="str">
        <f t="shared" si="29"/>
        <v>Neither/Other (DO NOT READ)</v>
      </c>
      <c r="M908" s="16" t="s">
        <v>103</v>
      </c>
      <c r="N908" t="s">
        <v>78</v>
      </c>
      <c r="O908" t="s">
        <v>59</v>
      </c>
      <c r="P908" t="s">
        <v>60</v>
      </c>
      <c r="Q908" t="s">
        <v>108</v>
      </c>
      <c r="R908" t="s">
        <v>51</v>
      </c>
      <c r="S908" t="s">
        <v>88</v>
      </c>
      <c r="T908" t="s">
        <v>75</v>
      </c>
      <c r="U908" t="s">
        <v>40</v>
      </c>
      <c r="V908" t="s">
        <v>76</v>
      </c>
      <c r="W908" t="s">
        <v>41</v>
      </c>
      <c r="X908" t="s">
        <v>41</v>
      </c>
      <c r="Y908" t="s">
        <v>41</v>
      </c>
      <c r="Z908" t="s">
        <v>76</v>
      </c>
      <c r="AA908" t="s">
        <v>76</v>
      </c>
      <c r="AB908" t="s">
        <v>42</v>
      </c>
    </row>
    <row r="909" spans="1:28" x14ac:dyDescent="0.35">
      <c r="A909" t="s">
        <v>167</v>
      </c>
      <c r="B909" t="s">
        <v>27</v>
      </c>
      <c r="C909" t="s">
        <v>92</v>
      </c>
      <c r="D909" t="s">
        <v>56</v>
      </c>
      <c r="E909" s="15" t="str">
        <f t="shared" si="28"/>
        <v>Yes</v>
      </c>
      <c r="F909" s="16" t="s">
        <v>32</v>
      </c>
      <c r="G909">
        <v>44</v>
      </c>
      <c r="H909" t="s">
        <v>106</v>
      </c>
      <c r="I909" t="s">
        <v>31</v>
      </c>
      <c r="J909" t="s">
        <v>32</v>
      </c>
      <c r="K909" t="s">
        <v>33</v>
      </c>
      <c r="L909" s="15" t="str">
        <f t="shared" si="29"/>
        <v>Democratic</v>
      </c>
      <c r="M909" s="16" t="s">
        <v>29</v>
      </c>
      <c r="N909" t="s">
        <v>78</v>
      </c>
      <c r="O909" t="s">
        <v>35</v>
      </c>
      <c r="P909" t="s">
        <v>60</v>
      </c>
      <c r="Q909" t="s">
        <v>79</v>
      </c>
      <c r="R909" t="s">
        <v>38</v>
      </c>
      <c r="S909" t="s">
        <v>39</v>
      </c>
      <c r="T909" t="s">
        <v>39</v>
      </c>
      <c r="U909" t="s">
        <v>37</v>
      </c>
      <c r="V909" t="s">
        <v>41</v>
      </c>
      <c r="W909" t="s">
        <v>41</v>
      </c>
      <c r="X909" t="s">
        <v>41</v>
      </c>
      <c r="Y909" t="s">
        <v>41</v>
      </c>
      <c r="Z909" t="s">
        <v>41</v>
      </c>
      <c r="AA909" t="s">
        <v>41</v>
      </c>
      <c r="AB909" t="s">
        <v>69</v>
      </c>
    </row>
    <row r="910" spans="1:28" x14ac:dyDescent="0.35">
      <c r="A910" t="s">
        <v>142</v>
      </c>
      <c r="B910" t="s">
        <v>64</v>
      </c>
      <c r="C910" t="s">
        <v>44</v>
      </c>
      <c r="D910" t="s">
        <v>44</v>
      </c>
      <c r="E910" s="15" t="str">
        <f t="shared" si="28"/>
        <v>Yes</v>
      </c>
      <c r="F910" s="16" t="s">
        <v>29</v>
      </c>
      <c r="G910">
        <v>29</v>
      </c>
      <c r="H910" t="s">
        <v>71</v>
      </c>
      <c r="I910" t="s">
        <v>31</v>
      </c>
      <c r="J910" t="s">
        <v>32</v>
      </c>
      <c r="K910" t="s">
        <v>137</v>
      </c>
      <c r="L910" s="15" t="str">
        <f t="shared" si="29"/>
        <v>Democratic</v>
      </c>
      <c r="M910" s="16" t="s">
        <v>29</v>
      </c>
      <c r="N910" t="s">
        <v>49</v>
      </c>
      <c r="O910" t="s">
        <v>35</v>
      </c>
      <c r="P910" t="s">
        <v>126</v>
      </c>
      <c r="Q910" t="s">
        <v>108</v>
      </c>
      <c r="R910" t="s">
        <v>51</v>
      </c>
      <c r="S910" t="s">
        <v>62</v>
      </c>
      <c r="T910" t="s">
        <v>39</v>
      </c>
      <c r="U910" t="s">
        <v>52</v>
      </c>
      <c r="V910" t="s">
        <v>76</v>
      </c>
      <c r="W910" t="s">
        <v>76</v>
      </c>
      <c r="X910" t="s">
        <v>41</v>
      </c>
      <c r="Y910" t="s">
        <v>76</v>
      </c>
      <c r="Z910" t="s">
        <v>76</v>
      </c>
      <c r="AA910" t="s">
        <v>41</v>
      </c>
      <c r="AB910" t="s">
        <v>42</v>
      </c>
    </row>
    <row r="911" spans="1:28" x14ac:dyDescent="0.35">
      <c r="A911" t="s">
        <v>54</v>
      </c>
      <c r="B911" t="s">
        <v>27</v>
      </c>
      <c r="C911" t="s">
        <v>28</v>
      </c>
      <c r="D911" t="s">
        <v>28</v>
      </c>
      <c r="E911" s="15" t="str">
        <f t="shared" si="28"/>
        <v>Yes</v>
      </c>
      <c r="F911" s="16" t="s">
        <v>29</v>
      </c>
      <c r="G911">
        <v>62</v>
      </c>
      <c r="H911" t="s">
        <v>45</v>
      </c>
      <c r="I911" t="s">
        <v>77</v>
      </c>
      <c r="J911" t="s">
        <v>47</v>
      </c>
      <c r="K911" t="s">
        <v>48</v>
      </c>
      <c r="L911" s="15" t="str">
        <f t="shared" si="29"/>
        <v>Democratic</v>
      </c>
      <c r="M911" s="16" t="s">
        <v>29</v>
      </c>
      <c r="N911" t="s">
        <v>58</v>
      </c>
      <c r="O911" t="s">
        <v>35</v>
      </c>
      <c r="P911" t="s">
        <v>73</v>
      </c>
      <c r="Q911" t="s">
        <v>74</v>
      </c>
      <c r="R911" t="s">
        <v>37</v>
      </c>
      <c r="S911" t="s">
        <v>88</v>
      </c>
      <c r="T911" t="s">
        <v>75</v>
      </c>
      <c r="U911" t="s">
        <v>97</v>
      </c>
      <c r="V911" t="s">
        <v>41</v>
      </c>
      <c r="W911" t="s">
        <v>76</v>
      </c>
      <c r="X911" t="s">
        <v>37</v>
      </c>
      <c r="Y911" t="s">
        <v>41</v>
      </c>
      <c r="Z911" t="s">
        <v>37</v>
      </c>
      <c r="AA911" t="s">
        <v>76</v>
      </c>
      <c r="AB911" t="s">
        <v>53</v>
      </c>
    </row>
    <row r="912" spans="1:28" x14ac:dyDescent="0.35">
      <c r="A912" t="s">
        <v>167</v>
      </c>
      <c r="B912" t="s">
        <v>101</v>
      </c>
      <c r="C912" t="s">
        <v>28</v>
      </c>
      <c r="D912" t="s">
        <v>28</v>
      </c>
      <c r="E912" s="15" t="str">
        <f t="shared" si="28"/>
        <v>Yes</v>
      </c>
      <c r="F912" s="16" t="s">
        <v>29</v>
      </c>
      <c r="G912">
        <v>65</v>
      </c>
      <c r="H912" t="s">
        <v>30</v>
      </c>
      <c r="I912" t="s">
        <v>136</v>
      </c>
      <c r="J912" t="s">
        <v>47</v>
      </c>
      <c r="K912" t="s">
        <v>48</v>
      </c>
      <c r="L912" s="15" t="str">
        <f t="shared" si="29"/>
        <v>Democratic</v>
      </c>
      <c r="M912" s="16" t="s">
        <v>29</v>
      </c>
      <c r="N912" t="s">
        <v>58</v>
      </c>
      <c r="O912" t="s">
        <v>59</v>
      </c>
      <c r="P912" t="s">
        <v>125</v>
      </c>
      <c r="Q912" t="s">
        <v>61</v>
      </c>
      <c r="R912" t="s">
        <v>51</v>
      </c>
      <c r="S912" t="s">
        <v>39</v>
      </c>
      <c r="T912" t="s">
        <v>39</v>
      </c>
      <c r="U912" t="s">
        <v>40</v>
      </c>
      <c r="V912" t="s">
        <v>41</v>
      </c>
      <c r="W912" t="s">
        <v>41</v>
      </c>
      <c r="X912" t="s">
        <v>41</v>
      </c>
      <c r="Y912" t="s">
        <v>41</v>
      </c>
      <c r="Z912" t="s">
        <v>41</v>
      </c>
      <c r="AA912" t="s">
        <v>41</v>
      </c>
      <c r="AB912" t="s">
        <v>69</v>
      </c>
    </row>
    <row r="913" spans="1:28" x14ac:dyDescent="0.35">
      <c r="A913" t="s">
        <v>89</v>
      </c>
      <c r="B913" t="s">
        <v>101</v>
      </c>
      <c r="C913" t="s">
        <v>81</v>
      </c>
      <c r="D913" t="s">
        <v>81</v>
      </c>
      <c r="E913" s="15" t="str">
        <f t="shared" si="28"/>
        <v>Yes</v>
      </c>
      <c r="F913" s="16" t="s">
        <v>29</v>
      </c>
      <c r="G913">
        <v>58</v>
      </c>
      <c r="H913" t="s">
        <v>30</v>
      </c>
      <c r="I913" t="s">
        <v>120</v>
      </c>
      <c r="J913" t="s">
        <v>47</v>
      </c>
      <c r="K913" t="s">
        <v>122</v>
      </c>
      <c r="L913" s="15" t="str">
        <f t="shared" si="29"/>
        <v>Republican</v>
      </c>
      <c r="M913" s="16" t="s">
        <v>72</v>
      </c>
      <c r="N913" t="s">
        <v>78</v>
      </c>
      <c r="O913" t="s">
        <v>35</v>
      </c>
      <c r="P913" t="s">
        <v>73</v>
      </c>
      <c r="Q913" t="s">
        <v>37</v>
      </c>
      <c r="R913" t="s">
        <v>51</v>
      </c>
      <c r="S913" t="s">
        <v>88</v>
      </c>
      <c r="T913" t="s">
        <v>75</v>
      </c>
      <c r="U913" t="s">
        <v>52</v>
      </c>
      <c r="V913" t="s">
        <v>41</v>
      </c>
      <c r="W913" t="s">
        <v>41</v>
      </c>
      <c r="X913" t="s">
        <v>41</v>
      </c>
      <c r="Y913" t="s">
        <v>41</v>
      </c>
      <c r="Z913" t="s">
        <v>41</v>
      </c>
      <c r="AA913" t="s">
        <v>41</v>
      </c>
      <c r="AB913" t="s">
        <v>42</v>
      </c>
    </row>
    <row r="914" spans="1:28" x14ac:dyDescent="0.35">
      <c r="A914" t="s">
        <v>138</v>
      </c>
      <c r="B914" t="s">
        <v>64</v>
      </c>
      <c r="C914" t="s">
        <v>56</v>
      </c>
      <c r="D914" t="s">
        <v>56</v>
      </c>
      <c r="E914" s="15" t="str">
        <f t="shared" si="28"/>
        <v>Yes</v>
      </c>
      <c r="F914" s="16" t="s">
        <v>29</v>
      </c>
      <c r="G914">
        <v>28</v>
      </c>
      <c r="H914" t="s">
        <v>71</v>
      </c>
      <c r="I914" t="s">
        <v>90</v>
      </c>
      <c r="J914" t="s">
        <v>47</v>
      </c>
      <c r="K914" t="s">
        <v>48</v>
      </c>
      <c r="L914" s="15" t="str">
        <f t="shared" si="29"/>
        <v>Democratic</v>
      </c>
      <c r="M914" s="16" t="s">
        <v>29</v>
      </c>
      <c r="N914" t="s">
        <v>34</v>
      </c>
      <c r="O914" t="s">
        <v>59</v>
      </c>
      <c r="P914" t="s">
        <v>36</v>
      </c>
      <c r="Q914" t="s">
        <v>117</v>
      </c>
      <c r="R914" t="s">
        <v>51</v>
      </c>
      <c r="S914" t="s">
        <v>88</v>
      </c>
      <c r="T914" t="s">
        <v>75</v>
      </c>
      <c r="U914" t="s">
        <v>52</v>
      </c>
      <c r="V914" t="s">
        <v>41</v>
      </c>
      <c r="W914" t="s">
        <v>41</v>
      </c>
      <c r="X914" t="s">
        <v>41</v>
      </c>
      <c r="Y914" t="s">
        <v>41</v>
      </c>
      <c r="Z914" t="s">
        <v>41</v>
      </c>
      <c r="AA914" t="s">
        <v>41</v>
      </c>
      <c r="AB914" t="s">
        <v>42</v>
      </c>
    </row>
    <row r="915" spans="1:28" x14ac:dyDescent="0.35">
      <c r="A915" t="s">
        <v>82</v>
      </c>
      <c r="B915" t="s">
        <v>27</v>
      </c>
      <c r="C915" t="s">
        <v>44</v>
      </c>
      <c r="D915" t="s">
        <v>56</v>
      </c>
      <c r="E915" s="15" t="str">
        <f t="shared" si="28"/>
        <v>Yes</v>
      </c>
      <c r="F915" s="16" t="s">
        <v>32</v>
      </c>
      <c r="G915">
        <v>43</v>
      </c>
      <c r="H915" t="s">
        <v>71</v>
      </c>
      <c r="I915" t="s">
        <v>57</v>
      </c>
      <c r="J915" t="s">
        <v>47</v>
      </c>
      <c r="K915" t="s">
        <v>102</v>
      </c>
      <c r="L915" s="15" t="str">
        <f t="shared" si="29"/>
        <v>Democratic</v>
      </c>
      <c r="M915" s="16" t="s">
        <v>85</v>
      </c>
      <c r="N915" t="s">
        <v>58</v>
      </c>
      <c r="O915" t="s">
        <v>59</v>
      </c>
      <c r="P915" t="s">
        <v>36</v>
      </c>
      <c r="Q915" t="s">
        <v>79</v>
      </c>
      <c r="R915" t="s">
        <v>38</v>
      </c>
      <c r="S915" t="s">
        <v>39</v>
      </c>
      <c r="T915" t="s">
        <v>39</v>
      </c>
      <c r="U915" t="s">
        <v>68</v>
      </c>
      <c r="V915" t="s">
        <v>41</v>
      </c>
      <c r="W915" t="s">
        <v>41</v>
      </c>
      <c r="X915" t="s">
        <v>41</v>
      </c>
      <c r="Y915" t="s">
        <v>41</v>
      </c>
      <c r="Z915" t="s">
        <v>76</v>
      </c>
      <c r="AA915" t="s">
        <v>41</v>
      </c>
      <c r="AB915" t="s">
        <v>69</v>
      </c>
    </row>
    <row r="916" spans="1:28" x14ac:dyDescent="0.35">
      <c r="A916" t="s">
        <v>43</v>
      </c>
      <c r="B916" t="s">
        <v>27</v>
      </c>
      <c r="C916" t="s">
        <v>56</v>
      </c>
      <c r="D916" t="s">
        <v>28</v>
      </c>
      <c r="E916" s="15" t="str">
        <f t="shared" si="28"/>
        <v>Yes</v>
      </c>
      <c r="F916" s="16" t="s">
        <v>32</v>
      </c>
      <c r="G916">
        <v>41</v>
      </c>
      <c r="H916" t="s">
        <v>45</v>
      </c>
      <c r="I916" t="s">
        <v>98</v>
      </c>
      <c r="J916" t="s">
        <v>47</v>
      </c>
      <c r="K916" t="s">
        <v>48</v>
      </c>
      <c r="L916" s="15" t="str">
        <f t="shared" si="29"/>
        <v>Democratic</v>
      </c>
      <c r="M916" s="16" t="s">
        <v>29</v>
      </c>
      <c r="N916" t="s">
        <v>78</v>
      </c>
      <c r="O916" t="s">
        <v>35</v>
      </c>
      <c r="P916" t="s">
        <v>95</v>
      </c>
      <c r="Q916" t="s">
        <v>86</v>
      </c>
      <c r="R916" t="s">
        <v>87</v>
      </c>
      <c r="S916" t="s">
        <v>39</v>
      </c>
      <c r="T916" t="s">
        <v>75</v>
      </c>
      <c r="U916" t="s">
        <v>52</v>
      </c>
      <c r="V916" t="s">
        <v>41</v>
      </c>
      <c r="W916" t="s">
        <v>37</v>
      </c>
      <c r="X916" t="s">
        <v>76</v>
      </c>
      <c r="Y916" t="s">
        <v>41</v>
      </c>
      <c r="Z916" t="s">
        <v>41</v>
      </c>
      <c r="AA916" t="s">
        <v>41</v>
      </c>
      <c r="AB916" t="s">
        <v>53</v>
      </c>
    </row>
    <row r="917" spans="1:28" x14ac:dyDescent="0.35">
      <c r="A917" t="s">
        <v>89</v>
      </c>
      <c r="B917" t="s">
        <v>27</v>
      </c>
      <c r="C917" t="s">
        <v>130</v>
      </c>
      <c r="D917" t="s">
        <v>92</v>
      </c>
      <c r="E917" s="15" t="str">
        <f t="shared" si="28"/>
        <v>Yes</v>
      </c>
      <c r="F917" s="16" t="s">
        <v>32</v>
      </c>
      <c r="G917">
        <v>48</v>
      </c>
      <c r="H917" t="s">
        <v>114</v>
      </c>
      <c r="I917" t="s">
        <v>129</v>
      </c>
      <c r="J917" t="s">
        <v>47</v>
      </c>
      <c r="K917" t="s">
        <v>48</v>
      </c>
      <c r="L917" s="15" t="str">
        <f t="shared" si="29"/>
        <v>Democratic</v>
      </c>
      <c r="M917" s="16" t="s">
        <v>29</v>
      </c>
      <c r="N917" t="s">
        <v>78</v>
      </c>
      <c r="O917" t="s">
        <v>59</v>
      </c>
      <c r="P917" t="s">
        <v>36</v>
      </c>
      <c r="Q917" t="s">
        <v>61</v>
      </c>
      <c r="R917" t="s">
        <v>51</v>
      </c>
      <c r="S917" t="s">
        <v>39</v>
      </c>
      <c r="T917" t="s">
        <v>39</v>
      </c>
      <c r="U917" t="s">
        <v>52</v>
      </c>
      <c r="V917" t="s">
        <v>76</v>
      </c>
      <c r="W917" t="s">
        <v>41</v>
      </c>
      <c r="X917" t="s">
        <v>41</v>
      </c>
      <c r="Y917" t="s">
        <v>76</v>
      </c>
      <c r="Z917" t="s">
        <v>76</v>
      </c>
      <c r="AA917" t="s">
        <v>76</v>
      </c>
      <c r="AB917" t="s">
        <v>69</v>
      </c>
    </row>
    <row r="918" spans="1:28" x14ac:dyDescent="0.35">
      <c r="A918" t="s">
        <v>109</v>
      </c>
      <c r="B918" t="s">
        <v>27</v>
      </c>
      <c r="C918" t="s">
        <v>92</v>
      </c>
      <c r="D918" t="s">
        <v>28</v>
      </c>
      <c r="E918" s="15" t="str">
        <f t="shared" si="28"/>
        <v>Yes</v>
      </c>
      <c r="F918" s="16" t="s">
        <v>32</v>
      </c>
      <c r="G918" t="s">
        <v>77</v>
      </c>
      <c r="H918" t="s">
        <v>83</v>
      </c>
      <c r="I918" t="s">
        <v>129</v>
      </c>
      <c r="J918" t="s">
        <v>47</v>
      </c>
      <c r="K918" t="s">
        <v>48</v>
      </c>
      <c r="L918" s="15" t="str">
        <f t="shared" si="29"/>
        <v>Democratic</v>
      </c>
      <c r="M918" s="16" t="s">
        <v>85</v>
      </c>
      <c r="N918" t="s">
        <v>78</v>
      </c>
      <c r="O918" t="s">
        <v>59</v>
      </c>
      <c r="P918" t="s">
        <v>36</v>
      </c>
      <c r="Q918" t="s">
        <v>79</v>
      </c>
      <c r="R918" t="s">
        <v>87</v>
      </c>
      <c r="S918" t="s">
        <v>39</v>
      </c>
      <c r="T918" t="s">
        <v>39</v>
      </c>
      <c r="U918" t="s">
        <v>52</v>
      </c>
      <c r="V918" t="s">
        <v>41</v>
      </c>
      <c r="W918" t="s">
        <v>76</v>
      </c>
      <c r="X918" t="s">
        <v>41</v>
      </c>
      <c r="Y918" t="s">
        <v>41</v>
      </c>
      <c r="Z918" t="s">
        <v>76</v>
      </c>
      <c r="AA918" t="s">
        <v>41</v>
      </c>
      <c r="AB918" t="s">
        <v>42</v>
      </c>
    </row>
    <row r="919" spans="1:28" x14ac:dyDescent="0.35">
      <c r="A919" t="s">
        <v>89</v>
      </c>
      <c r="B919" t="s">
        <v>123</v>
      </c>
      <c r="C919" t="s">
        <v>28</v>
      </c>
      <c r="D919" t="s">
        <v>28</v>
      </c>
      <c r="E919" s="15" t="str">
        <f t="shared" si="28"/>
        <v>Yes</v>
      </c>
      <c r="F919" s="16" t="s">
        <v>29</v>
      </c>
      <c r="G919">
        <v>79</v>
      </c>
      <c r="H919" t="s">
        <v>106</v>
      </c>
      <c r="I919" t="s">
        <v>136</v>
      </c>
      <c r="J919" t="s">
        <v>47</v>
      </c>
      <c r="K919" t="s">
        <v>48</v>
      </c>
      <c r="L919" s="15" t="str">
        <f t="shared" si="29"/>
        <v>Democratic</v>
      </c>
      <c r="M919" s="16" t="s">
        <v>29</v>
      </c>
      <c r="N919" t="s">
        <v>49</v>
      </c>
      <c r="O919" t="s">
        <v>35</v>
      </c>
      <c r="P919" t="s">
        <v>190</v>
      </c>
      <c r="Q919" t="s">
        <v>91</v>
      </c>
      <c r="R919" t="s">
        <v>87</v>
      </c>
      <c r="S919" t="s">
        <v>39</v>
      </c>
      <c r="T919" t="s">
        <v>39</v>
      </c>
      <c r="U919" t="s">
        <v>97</v>
      </c>
      <c r="V919" t="s">
        <v>41</v>
      </c>
      <c r="W919" t="s">
        <v>41</v>
      </c>
      <c r="X919" t="s">
        <v>41</v>
      </c>
      <c r="Y919" t="s">
        <v>41</v>
      </c>
      <c r="Z919" t="s">
        <v>41</v>
      </c>
      <c r="AA919" t="s">
        <v>41</v>
      </c>
      <c r="AB919" t="s">
        <v>42</v>
      </c>
    </row>
    <row r="920" spans="1:28" x14ac:dyDescent="0.35">
      <c r="A920" t="s">
        <v>145</v>
      </c>
      <c r="B920" t="s">
        <v>27</v>
      </c>
      <c r="C920" t="s">
        <v>56</v>
      </c>
      <c r="D920" t="s">
        <v>56</v>
      </c>
      <c r="E920" s="15" t="str">
        <f t="shared" si="28"/>
        <v>Yes</v>
      </c>
      <c r="F920" s="16" t="s">
        <v>29</v>
      </c>
      <c r="G920">
        <v>65</v>
      </c>
      <c r="H920" t="s">
        <v>106</v>
      </c>
      <c r="I920" t="s">
        <v>65</v>
      </c>
      <c r="J920" t="s">
        <v>47</v>
      </c>
      <c r="K920" t="s">
        <v>48</v>
      </c>
      <c r="L920" s="15" t="str">
        <f t="shared" si="29"/>
        <v>Democratic</v>
      </c>
      <c r="M920" s="16" t="s">
        <v>29</v>
      </c>
      <c r="N920" t="s">
        <v>66</v>
      </c>
      <c r="O920" t="s">
        <v>35</v>
      </c>
      <c r="P920" t="s">
        <v>73</v>
      </c>
      <c r="Q920" t="s">
        <v>61</v>
      </c>
      <c r="R920" t="s">
        <v>38</v>
      </c>
      <c r="S920" t="s">
        <v>62</v>
      </c>
      <c r="T920" t="s">
        <v>39</v>
      </c>
      <c r="U920" t="s">
        <v>40</v>
      </c>
      <c r="V920" t="s">
        <v>41</v>
      </c>
      <c r="W920" t="s">
        <v>41</v>
      </c>
      <c r="X920" t="s">
        <v>41</v>
      </c>
      <c r="Y920" t="s">
        <v>41</v>
      </c>
      <c r="Z920" t="s">
        <v>41</v>
      </c>
      <c r="AA920" t="s">
        <v>41</v>
      </c>
      <c r="AB920" t="s">
        <v>69</v>
      </c>
    </row>
    <row r="921" spans="1:28" x14ac:dyDescent="0.35">
      <c r="A921" t="s">
        <v>180</v>
      </c>
      <c r="B921" t="s">
        <v>64</v>
      </c>
      <c r="C921" t="s">
        <v>81</v>
      </c>
      <c r="D921" t="s">
        <v>81</v>
      </c>
      <c r="E921" s="15" t="str">
        <f t="shared" si="28"/>
        <v>Yes</v>
      </c>
      <c r="F921" s="16" t="s">
        <v>29</v>
      </c>
      <c r="G921">
        <v>22</v>
      </c>
      <c r="H921" t="s">
        <v>30</v>
      </c>
      <c r="I921" t="s">
        <v>77</v>
      </c>
      <c r="J921" t="s">
        <v>47</v>
      </c>
      <c r="K921" t="s">
        <v>48</v>
      </c>
      <c r="L921" s="15" t="str">
        <f t="shared" si="29"/>
        <v>Neither/Other (DO NOT READ)</v>
      </c>
      <c r="M921" s="16" t="s">
        <v>103</v>
      </c>
      <c r="N921" t="s">
        <v>78</v>
      </c>
      <c r="O921" t="s">
        <v>35</v>
      </c>
      <c r="P921" t="s">
        <v>36</v>
      </c>
      <c r="Q921" t="s">
        <v>79</v>
      </c>
      <c r="R921" t="s">
        <v>38</v>
      </c>
      <c r="S921" t="s">
        <v>88</v>
      </c>
      <c r="T921" t="s">
        <v>75</v>
      </c>
      <c r="U921" t="s">
        <v>40</v>
      </c>
      <c r="V921" t="s">
        <v>41</v>
      </c>
      <c r="W921" t="s">
        <v>41</v>
      </c>
      <c r="X921" t="s">
        <v>41</v>
      </c>
      <c r="Y921" t="s">
        <v>41</v>
      </c>
      <c r="Z921" t="s">
        <v>41</v>
      </c>
      <c r="AA921" t="s">
        <v>41</v>
      </c>
      <c r="AB921" t="s">
        <v>69</v>
      </c>
    </row>
    <row r="922" spans="1:28" x14ac:dyDescent="0.35">
      <c r="A922" t="s">
        <v>141</v>
      </c>
      <c r="B922" t="s">
        <v>64</v>
      </c>
      <c r="C922" t="s">
        <v>81</v>
      </c>
      <c r="D922" t="s">
        <v>81</v>
      </c>
      <c r="E922" s="15" t="str">
        <f t="shared" si="28"/>
        <v>Yes</v>
      </c>
      <c r="F922" s="16" t="s">
        <v>29</v>
      </c>
      <c r="G922">
        <v>21</v>
      </c>
      <c r="H922" t="s">
        <v>106</v>
      </c>
      <c r="I922" t="s">
        <v>121</v>
      </c>
      <c r="J922" t="s">
        <v>47</v>
      </c>
      <c r="K922" t="s">
        <v>48</v>
      </c>
      <c r="L922" s="15" t="str">
        <f t="shared" si="29"/>
        <v>Democratic</v>
      </c>
      <c r="M922" s="16" t="s">
        <v>29</v>
      </c>
      <c r="N922" t="s">
        <v>66</v>
      </c>
      <c r="O922" t="s">
        <v>59</v>
      </c>
      <c r="P922" t="s">
        <v>36</v>
      </c>
      <c r="Q922" t="s">
        <v>37</v>
      </c>
      <c r="R922" t="s">
        <v>51</v>
      </c>
      <c r="S922" t="s">
        <v>88</v>
      </c>
      <c r="T922" t="s">
        <v>75</v>
      </c>
      <c r="U922" t="s">
        <v>52</v>
      </c>
      <c r="V922" t="s">
        <v>41</v>
      </c>
      <c r="W922" t="s">
        <v>41</v>
      </c>
      <c r="X922" t="s">
        <v>41</v>
      </c>
      <c r="Y922" t="s">
        <v>41</v>
      </c>
      <c r="Z922" t="s">
        <v>41</v>
      </c>
      <c r="AA922" t="s">
        <v>41</v>
      </c>
      <c r="AB922" t="s">
        <v>42</v>
      </c>
    </row>
    <row r="923" spans="1:28" x14ac:dyDescent="0.35">
      <c r="A923" t="s">
        <v>118</v>
      </c>
      <c r="B923" t="s">
        <v>27</v>
      </c>
      <c r="C923" t="s">
        <v>56</v>
      </c>
      <c r="D923" t="s">
        <v>28</v>
      </c>
      <c r="E923" s="15" t="str">
        <f t="shared" si="28"/>
        <v>Yes</v>
      </c>
      <c r="F923" s="16" t="s">
        <v>32</v>
      </c>
      <c r="G923">
        <v>51</v>
      </c>
      <c r="H923" t="s">
        <v>45</v>
      </c>
      <c r="I923" t="s">
        <v>93</v>
      </c>
      <c r="J923" t="s">
        <v>47</v>
      </c>
      <c r="K923" t="s">
        <v>48</v>
      </c>
      <c r="L923" s="15" t="str">
        <f t="shared" si="29"/>
        <v>Republican</v>
      </c>
      <c r="M923" s="16" t="s">
        <v>72</v>
      </c>
      <c r="N923" t="s">
        <v>49</v>
      </c>
      <c r="O923" t="s">
        <v>35</v>
      </c>
      <c r="P923" t="s">
        <v>73</v>
      </c>
      <c r="Q923" t="s">
        <v>61</v>
      </c>
      <c r="R923" t="s">
        <v>51</v>
      </c>
      <c r="S923" t="s">
        <v>39</v>
      </c>
      <c r="T923" t="s">
        <v>39</v>
      </c>
      <c r="U923" t="s">
        <v>40</v>
      </c>
      <c r="V923" t="s">
        <v>41</v>
      </c>
      <c r="W923" t="s">
        <v>41</v>
      </c>
      <c r="X923" t="s">
        <v>41</v>
      </c>
      <c r="Y923" t="s">
        <v>41</v>
      </c>
      <c r="Z923" t="s">
        <v>76</v>
      </c>
      <c r="AA923" t="s">
        <v>41</v>
      </c>
      <c r="AB923" t="s">
        <v>69</v>
      </c>
    </row>
    <row r="924" spans="1:28" x14ac:dyDescent="0.35">
      <c r="A924" t="s">
        <v>174</v>
      </c>
      <c r="B924" t="s">
        <v>64</v>
      </c>
      <c r="C924" t="s">
        <v>81</v>
      </c>
      <c r="D924" t="s">
        <v>81</v>
      </c>
      <c r="E924" s="15" t="str">
        <f t="shared" si="28"/>
        <v>Yes</v>
      </c>
      <c r="F924" s="16" t="s">
        <v>29</v>
      </c>
      <c r="G924">
        <v>24</v>
      </c>
      <c r="H924" t="s">
        <v>30</v>
      </c>
      <c r="I924" t="s">
        <v>77</v>
      </c>
      <c r="J924" t="s">
        <v>47</v>
      </c>
      <c r="K924" t="s">
        <v>48</v>
      </c>
      <c r="L924" s="15" t="str">
        <f t="shared" si="29"/>
        <v>Neither/Other (DO NOT READ)</v>
      </c>
      <c r="M924" s="16" t="s">
        <v>103</v>
      </c>
      <c r="N924" t="s">
        <v>66</v>
      </c>
      <c r="O924" t="s">
        <v>59</v>
      </c>
      <c r="P924" t="s">
        <v>36</v>
      </c>
      <c r="Q924" t="s">
        <v>117</v>
      </c>
      <c r="R924" t="s">
        <v>51</v>
      </c>
      <c r="S924" t="s">
        <v>88</v>
      </c>
      <c r="T924" t="s">
        <v>75</v>
      </c>
      <c r="U924" t="s">
        <v>52</v>
      </c>
      <c r="V924" t="s">
        <v>41</v>
      </c>
      <c r="W924" t="s">
        <v>76</v>
      </c>
      <c r="X924" t="s">
        <v>76</v>
      </c>
      <c r="Y924" t="s">
        <v>41</v>
      </c>
      <c r="Z924" t="s">
        <v>41</v>
      </c>
      <c r="AA924" t="s">
        <v>41</v>
      </c>
      <c r="AB924" t="s">
        <v>53</v>
      </c>
    </row>
    <row r="925" spans="1:28" x14ac:dyDescent="0.35">
      <c r="A925" t="s">
        <v>141</v>
      </c>
      <c r="B925" t="s">
        <v>27</v>
      </c>
      <c r="C925" t="s">
        <v>92</v>
      </c>
      <c r="D925" t="s">
        <v>56</v>
      </c>
      <c r="E925" s="15" t="str">
        <f t="shared" si="28"/>
        <v>Yes</v>
      </c>
      <c r="F925" s="16" t="s">
        <v>32</v>
      </c>
      <c r="G925">
        <v>40</v>
      </c>
      <c r="H925" t="s">
        <v>71</v>
      </c>
      <c r="I925" t="s">
        <v>57</v>
      </c>
      <c r="J925" t="s">
        <v>47</v>
      </c>
      <c r="K925" t="s">
        <v>48</v>
      </c>
      <c r="L925" s="15" t="str">
        <f t="shared" si="29"/>
        <v>Republican</v>
      </c>
      <c r="M925" s="16" t="s">
        <v>72</v>
      </c>
      <c r="N925" t="s">
        <v>49</v>
      </c>
      <c r="O925" t="s">
        <v>59</v>
      </c>
      <c r="P925" t="s">
        <v>95</v>
      </c>
      <c r="Q925" t="s">
        <v>61</v>
      </c>
      <c r="R925" t="s">
        <v>51</v>
      </c>
      <c r="S925" t="s">
        <v>39</v>
      </c>
      <c r="T925" t="s">
        <v>39</v>
      </c>
      <c r="U925" t="s">
        <v>52</v>
      </c>
      <c r="V925" t="s">
        <v>41</v>
      </c>
      <c r="W925" t="s">
        <v>76</v>
      </c>
      <c r="X925" t="s">
        <v>41</v>
      </c>
      <c r="Y925" t="s">
        <v>41</v>
      </c>
      <c r="Z925" t="s">
        <v>41</v>
      </c>
      <c r="AA925" t="s">
        <v>41</v>
      </c>
      <c r="AB925" t="s">
        <v>42</v>
      </c>
    </row>
    <row r="926" spans="1:28" x14ac:dyDescent="0.35">
      <c r="A926" t="s">
        <v>174</v>
      </c>
      <c r="B926" t="s">
        <v>27</v>
      </c>
      <c r="C926" t="s">
        <v>92</v>
      </c>
      <c r="D926" t="s">
        <v>28</v>
      </c>
      <c r="E926" s="15" t="str">
        <f t="shared" si="28"/>
        <v>Yes</v>
      </c>
      <c r="F926" s="16" t="s">
        <v>32</v>
      </c>
      <c r="G926">
        <v>41</v>
      </c>
      <c r="H926" t="s">
        <v>106</v>
      </c>
      <c r="I926" t="s">
        <v>31</v>
      </c>
      <c r="J926" t="s">
        <v>47</v>
      </c>
      <c r="K926" t="s">
        <v>48</v>
      </c>
      <c r="L926" s="15" t="str">
        <f t="shared" si="29"/>
        <v>Democratic</v>
      </c>
      <c r="M926" s="16" t="s">
        <v>29</v>
      </c>
      <c r="N926" t="s">
        <v>34</v>
      </c>
      <c r="O926" t="s">
        <v>59</v>
      </c>
      <c r="P926" t="s">
        <v>36</v>
      </c>
      <c r="Q926" t="s">
        <v>61</v>
      </c>
      <c r="R926" t="s">
        <v>38</v>
      </c>
      <c r="S926" t="s">
        <v>39</v>
      </c>
      <c r="T926" t="s">
        <v>39</v>
      </c>
      <c r="U926" t="s">
        <v>52</v>
      </c>
      <c r="V926" t="s">
        <v>41</v>
      </c>
      <c r="W926" t="s">
        <v>41</v>
      </c>
      <c r="X926" t="s">
        <v>41</v>
      </c>
      <c r="Y926" t="s">
        <v>41</v>
      </c>
      <c r="Z926" t="s">
        <v>41</v>
      </c>
      <c r="AA926" t="s">
        <v>41</v>
      </c>
      <c r="AB926" t="s">
        <v>42</v>
      </c>
    </row>
    <row r="927" spans="1:28" x14ac:dyDescent="0.35">
      <c r="A927" t="s">
        <v>145</v>
      </c>
      <c r="B927" t="s">
        <v>27</v>
      </c>
      <c r="C927" t="s">
        <v>92</v>
      </c>
      <c r="D927" t="s">
        <v>92</v>
      </c>
      <c r="E927" s="15" t="str">
        <f t="shared" si="28"/>
        <v>Yes</v>
      </c>
      <c r="F927" s="16" t="s">
        <v>29</v>
      </c>
      <c r="G927">
        <v>47</v>
      </c>
      <c r="H927" t="s">
        <v>106</v>
      </c>
      <c r="I927" t="s">
        <v>140</v>
      </c>
      <c r="J927" t="s">
        <v>47</v>
      </c>
      <c r="K927" t="s">
        <v>48</v>
      </c>
      <c r="L927" s="15" t="str">
        <f t="shared" si="29"/>
        <v>Democratic</v>
      </c>
      <c r="M927" s="16" t="s">
        <v>29</v>
      </c>
      <c r="N927" t="s">
        <v>66</v>
      </c>
      <c r="O927" t="s">
        <v>59</v>
      </c>
      <c r="P927" t="s">
        <v>198</v>
      </c>
      <c r="Q927" t="s">
        <v>61</v>
      </c>
      <c r="R927" t="s">
        <v>51</v>
      </c>
      <c r="S927" t="s">
        <v>62</v>
      </c>
      <c r="T927" t="s">
        <v>62</v>
      </c>
      <c r="U927" t="s">
        <v>37</v>
      </c>
      <c r="V927" t="s">
        <v>41</v>
      </c>
      <c r="W927" t="s">
        <v>37</v>
      </c>
      <c r="X927" t="s">
        <v>37</v>
      </c>
      <c r="Y927" t="s">
        <v>41</v>
      </c>
      <c r="Z927" t="s">
        <v>76</v>
      </c>
      <c r="AA927" t="s">
        <v>41</v>
      </c>
      <c r="AB927" t="s">
        <v>69</v>
      </c>
    </row>
    <row r="928" spans="1:28" x14ac:dyDescent="0.35">
      <c r="A928" t="s">
        <v>156</v>
      </c>
      <c r="B928" t="s">
        <v>27</v>
      </c>
      <c r="C928" t="s">
        <v>92</v>
      </c>
      <c r="D928" t="s">
        <v>56</v>
      </c>
      <c r="E928" s="15" t="str">
        <f t="shared" si="28"/>
        <v>Yes</v>
      </c>
      <c r="F928" s="16" t="s">
        <v>32</v>
      </c>
      <c r="G928">
        <v>28</v>
      </c>
      <c r="H928" t="s">
        <v>30</v>
      </c>
      <c r="I928" t="s">
        <v>31</v>
      </c>
      <c r="J928" t="s">
        <v>47</v>
      </c>
      <c r="K928" t="s">
        <v>48</v>
      </c>
      <c r="L928" s="15" t="str">
        <f t="shared" si="29"/>
        <v>Neither/Other (DO NOT READ)</v>
      </c>
      <c r="M928" s="16" t="s">
        <v>103</v>
      </c>
      <c r="N928" t="s">
        <v>77</v>
      </c>
      <c r="O928" t="s">
        <v>35</v>
      </c>
      <c r="P928" t="s">
        <v>177</v>
      </c>
      <c r="Q928" t="s">
        <v>86</v>
      </c>
      <c r="R928" t="s">
        <v>87</v>
      </c>
      <c r="S928" t="s">
        <v>88</v>
      </c>
      <c r="T928" t="s">
        <v>75</v>
      </c>
      <c r="U928" t="s">
        <v>40</v>
      </c>
      <c r="V928" t="s">
        <v>41</v>
      </c>
      <c r="W928" t="s">
        <v>41</v>
      </c>
      <c r="X928" t="s">
        <v>41</v>
      </c>
      <c r="Y928" t="s">
        <v>41</v>
      </c>
      <c r="Z928" t="s">
        <v>41</v>
      </c>
      <c r="AA928" t="s">
        <v>41</v>
      </c>
      <c r="AB928" t="s">
        <v>53</v>
      </c>
    </row>
    <row r="929" spans="1:28" x14ac:dyDescent="0.35">
      <c r="A929" t="s">
        <v>169</v>
      </c>
      <c r="B929" t="s">
        <v>123</v>
      </c>
      <c r="C929" t="s">
        <v>28</v>
      </c>
      <c r="D929" t="s">
        <v>28</v>
      </c>
      <c r="E929" s="15" t="str">
        <f t="shared" si="28"/>
        <v>Yes</v>
      </c>
      <c r="F929" s="16" t="s">
        <v>29</v>
      </c>
      <c r="G929">
        <v>48</v>
      </c>
      <c r="H929" t="s">
        <v>83</v>
      </c>
      <c r="I929" t="s">
        <v>136</v>
      </c>
      <c r="J929" t="s">
        <v>47</v>
      </c>
      <c r="K929" t="s">
        <v>48</v>
      </c>
      <c r="L929" s="15" t="str">
        <f t="shared" si="29"/>
        <v>Republican</v>
      </c>
      <c r="M929" s="16" t="s">
        <v>72</v>
      </c>
      <c r="N929" t="s">
        <v>49</v>
      </c>
      <c r="O929" t="s">
        <v>59</v>
      </c>
      <c r="P929" t="s">
        <v>36</v>
      </c>
      <c r="Q929" t="s">
        <v>91</v>
      </c>
      <c r="R929" t="s">
        <v>51</v>
      </c>
      <c r="S929" t="s">
        <v>39</v>
      </c>
      <c r="T929" t="s">
        <v>75</v>
      </c>
      <c r="U929" t="s">
        <v>97</v>
      </c>
      <c r="V929" t="s">
        <v>76</v>
      </c>
      <c r="W929" t="s">
        <v>41</v>
      </c>
      <c r="X929" t="s">
        <v>76</v>
      </c>
      <c r="Y929" t="s">
        <v>41</v>
      </c>
      <c r="Z929" t="s">
        <v>41</v>
      </c>
      <c r="AA929" t="s">
        <v>41</v>
      </c>
      <c r="AB929" t="s">
        <v>69</v>
      </c>
    </row>
    <row r="930" spans="1:28" x14ac:dyDescent="0.35">
      <c r="A930" t="s">
        <v>169</v>
      </c>
      <c r="B930" t="s">
        <v>27</v>
      </c>
      <c r="C930" t="s">
        <v>28</v>
      </c>
      <c r="D930" t="s">
        <v>28</v>
      </c>
      <c r="E930" s="15" t="str">
        <f t="shared" si="28"/>
        <v>Yes</v>
      </c>
      <c r="F930" s="16" t="s">
        <v>29</v>
      </c>
      <c r="G930">
        <v>41</v>
      </c>
      <c r="H930" t="s">
        <v>30</v>
      </c>
      <c r="I930" t="s">
        <v>77</v>
      </c>
      <c r="J930" t="s">
        <v>47</v>
      </c>
      <c r="K930" t="s">
        <v>48</v>
      </c>
      <c r="L930" s="15" t="str">
        <f t="shared" si="29"/>
        <v>Democratic</v>
      </c>
      <c r="M930" s="16" t="s">
        <v>29</v>
      </c>
      <c r="N930" t="s">
        <v>66</v>
      </c>
      <c r="O930" t="s">
        <v>35</v>
      </c>
      <c r="P930" t="s">
        <v>36</v>
      </c>
      <c r="Q930" t="s">
        <v>79</v>
      </c>
      <c r="R930" t="s">
        <v>51</v>
      </c>
      <c r="S930" t="s">
        <v>88</v>
      </c>
      <c r="T930" t="s">
        <v>75</v>
      </c>
      <c r="U930" t="s">
        <v>40</v>
      </c>
      <c r="V930" t="s">
        <v>41</v>
      </c>
      <c r="W930" t="s">
        <v>41</v>
      </c>
      <c r="X930" t="s">
        <v>76</v>
      </c>
      <c r="Y930" t="s">
        <v>41</v>
      </c>
      <c r="Z930" t="s">
        <v>41</v>
      </c>
      <c r="AA930" t="s">
        <v>41</v>
      </c>
      <c r="AB930" t="s">
        <v>53</v>
      </c>
    </row>
    <row r="931" spans="1:28" x14ac:dyDescent="0.35">
      <c r="A931" t="s">
        <v>118</v>
      </c>
      <c r="B931" t="s">
        <v>101</v>
      </c>
      <c r="C931" t="s">
        <v>81</v>
      </c>
      <c r="D931" t="s">
        <v>81</v>
      </c>
      <c r="E931" s="15" t="str">
        <f t="shared" si="28"/>
        <v>Yes</v>
      </c>
      <c r="F931" s="16" t="s">
        <v>29</v>
      </c>
      <c r="G931">
        <v>51</v>
      </c>
      <c r="H931" t="s">
        <v>106</v>
      </c>
      <c r="I931" t="s">
        <v>65</v>
      </c>
      <c r="J931" t="s">
        <v>47</v>
      </c>
      <c r="K931" t="s">
        <v>48</v>
      </c>
      <c r="L931" s="15" t="str">
        <f t="shared" si="29"/>
        <v>Democratic</v>
      </c>
      <c r="M931" s="16" t="s">
        <v>29</v>
      </c>
      <c r="N931" t="s">
        <v>78</v>
      </c>
      <c r="O931" t="s">
        <v>35</v>
      </c>
      <c r="P931" t="s">
        <v>125</v>
      </c>
      <c r="Q931" t="s">
        <v>117</v>
      </c>
      <c r="R931" t="s">
        <v>51</v>
      </c>
      <c r="S931" t="s">
        <v>88</v>
      </c>
      <c r="T931" t="s">
        <v>75</v>
      </c>
      <c r="U931" t="s">
        <v>52</v>
      </c>
      <c r="V931" t="s">
        <v>76</v>
      </c>
      <c r="W931" t="s">
        <v>76</v>
      </c>
      <c r="X931" t="s">
        <v>41</v>
      </c>
      <c r="Y931" t="s">
        <v>76</v>
      </c>
      <c r="Z931" t="s">
        <v>76</v>
      </c>
      <c r="AA931" t="s">
        <v>41</v>
      </c>
      <c r="AB931" t="s">
        <v>53</v>
      </c>
    </row>
    <row r="932" spans="1:28" x14ac:dyDescent="0.35">
      <c r="A932" t="s">
        <v>116</v>
      </c>
      <c r="B932" t="s">
        <v>64</v>
      </c>
      <c r="C932" t="s">
        <v>81</v>
      </c>
      <c r="D932" t="s">
        <v>81</v>
      </c>
      <c r="E932" s="15" t="str">
        <f t="shared" si="28"/>
        <v>Yes</v>
      </c>
      <c r="F932" s="16" t="s">
        <v>29</v>
      </c>
      <c r="G932">
        <v>34</v>
      </c>
      <c r="H932" t="s">
        <v>106</v>
      </c>
      <c r="I932" t="s">
        <v>65</v>
      </c>
      <c r="J932" t="s">
        <v>47</v>
      </c>
      <c r="K932" t="s">
        <v>48</v>
      </c>
      <c r="L932" s="15" t="str">
        <f t="shared" si="29"/>
        <v>Democratic</v>
      </c>
      <c r="M932" s="16" t="s">
        <v>29</v>
      </c>
      <c r="N932" t="s">
        <v>58</v>
      </c>
      <c r="O932" t="s">
        <v>59</v>
      </c>
      <c r="P932" t="s">
        <v>36</v>
      </c>
      <c r="Q932" t="s">
        <v>61</v>
      </c>
      <c r="R932" t="s">
        <v>51</v>
      </c>
      <c r="S932" t="s">
        <v>39</v>
      </c>
      <c r="T932" t="s">
        <v>39</v>
      </c>
      <c r="U932" t="s">
        <v>40</v>
      </c>
      <c r="V932" t="s">
        <v>41</v>
      </c>
      <c r="W932" t="s">
        <v>41</v>
      </c>
      <c r="X932" t="s">
        <v>41</v>
      </c>
      <c r="Y932" t="s">
        <v>41</v>
      </c>
      <c r="Z932" t="s">
        <v>41</v>
      </c>
      <c r="AA932" t="s">
        <v>41</v>
      </c>
      <c r="AB932" t="s">
        <v>53</v>
      </c>
    </row>
    <row r="933" spans="1:28" x14ac:dyDescent="0.35">
      <c r="A933" t="s">
        <v>146</v>
      </c>
      <c r="B933" t="s">
        <v>101</v>
      </c>
      <c r="C933" t="s">
        <v>44</v>
      </c>
      <c r="D933" t="s">
        <v>44</v>
      </c>
      <c r="E933" s="15" t="str">
        <f t="shared" si="28"/>
        <v>Yes</v>
      </c>
      <c r="F933" s="16" t="s">
        <v>29</v>
      </c>
      <c r="G933">
        <v>50</v>
      </c>
      <c r="H933" t="s">
        <v>83</v>
      </c>
      <c r="I933" t="s">
        <v>90</v>
      </c>
      <c r="J933" t="s">
        <v>32</v>
      </c>
      <c r="K933" t="s">
        <v>137</v>
      </c>
      <c r="L933" s="15" t="str">
        <f t="shared" si="29"/>
        <v>Democratic</v>
      </c>
      <c r="M933" s="16" t="s">
        <v>29</v>
      </c>
      <c r="N933" t="s">
        <v>34</v>
      </c>
      <c r="O933" t="s">
        <v>59</v>
      </c>
      <c r="P933" t="s">
        <v>194</v>
      </c>
      <c r="Q933" t="s">
        <v>61</v>
      </c>
      <c r="R933" t="s">
        <v>38</v>
      </c>
      <c r="S933" t="s">
        <v>39</v>
      </c>
      <c r="T933" t="s">
        <v>39</v>
      </c>
      <c r="U933" t="s">
        <v>52</v>
      </c>
      <c r="V933" t="s">
        <v>41</v>
      </c>
      <c r="W933" t="s">
        <v>41</v>
      </c>
      <c r="X933" t="s">
        <v>41</v>
      </c>
      <c r="Y933" t="s">
        <v>41</v>
      </c>
      <c r="Z933" t="s">
        <v>41</v>
      </c>
      <c r="AA933" t="s">
        <v>41</v>
      </c>
      <c r="AB933" t="s">
        <v>69</v>
      </c>
    </row>
    <row r="934" spans="1:28" x14ac:dyDescent="0.35">
      <c r="A934" t="s">
        <v>118</v>
      </c>
      <c r="B934" t="s">
        <v>27</v>
      </c>
      <c r="C934" t="s">
        <v>56</v>
      </c>
      <c r="D934" t="s">
        <v>56</v>
      </c>
      <c r="E934" s="15" t="str">
        <f t="shared" si="28"/>
        <v>Yes</v>
      </c>
      <c r="F934" s="16" t="s">
        <v>29</v>
      </c>
      <c r="G934">
        <v>45</v>
      </c>
      <c r="H934" t="s">
        <v>30</v>
      </c>
      <c r="I934" t="s">
        <v>31</v>
      </c>
      <c r="J934" t="s">
        <v>32</v>
      </c>
      <c r="K934" t="s">
        <v>33</v>
      </c>
      <c r="L934" s="15" t="str">
        <f t="shared" si="29"/>
        <v>Democratic</v>
      </c>
      <c r="M934" s="16" t="s">
        <v>29</v>
      </c>
      <c r="N934" t="s">
        <v>66</v>
      </c>
      <c r="O934" t="s">
        <v>35</v>
      </c>
      <c r="P934" t="s">
        <v>60</v>
      </c>
      <c r="Q934" t="s">
        <v>61</v>
      </c>
      <c r="R934" t="s">
        <v>38</v>
      </c>
      <c r="S934" t="s">
        <v>39</v>
      </c>
      <c r="T934" t="s">
        <v>39</v>
      </c>
      <c r="U934" t="s">
        <v>40</v>
      </c>
      <c r="V934" t="s">
        <v>41</v>
      </c>
      <c r="W934" t="s">
        <v>41</v>
      </c>
      <c r="X934" t="s">
        <v>41</v>
      </c>
      <c r="Y934" t="s">
        <v>41</v>
      </c>
      <c r="Z934" t="s">
        <v>41</v>
      </c>
      <c r="AA934" t="s">
        <v>41</v>
      </c>
      <c r="AB934" t="s">
        <v>53</v>
      </c>
    </row>
    <row r="935" spans="1:28" x14ac:dyDescent="0.35">
      <c r="A935" t="s">
        <v>184</v>
      </c>
      <c r="B935" t="s">
        <v>101</v>
      </c>
      <c r="C935" t="s">
        <v>81</v>
      </c>
      <c r="D935" t="s">
        <v>81</v>
      </c>
      <c r="E935" s="15" t="str">
        <f t="shared" si="28"/>
        <v>Yes</v>
      </c>
      <c r="F935" s="16" t="s">
        <v>29</v>
      </c>
      <c r="G935">
        <v>41</v>
      </c>
      <c r="H935" t="s">
        <v>106</v>
      </c>
      <c r="I935" t="s">
        <v>120</v>
      </c>
      <c r="J935" t="s">
        <v>47</v>
      </c>
      <c r="K935" t="s">
        <v>176</v>
      </c>
      <c r="L935" s="15" t="str">
        <f t="shared" si="29"/>
        <v>Democratic</v>
      </c>
      <c r="M935" s="16" t="s">
        <v>29</v>
      </c>
      <c r="N935" t="s">
        <v>78</v>
      </c>
      <c r="O935" t="s">
        <v>59</v>
      </c>
      <c r="P935" t="s">
        <v>187</v>
      </c>
      <c r="Q935" t="s">
        <v>79</v>
      </c>
      <c r="R935" t="s">
        <v>38</v>
      </c>
      <c r="S935" t="s">
        <v>39</v>
      </c>
      <c r="T935" t="s">
        <v>39</v>
      </c>
      <c r="U935" t="s">
        <v>52</v>
      </c>
      <c r="V935" t="s">
        <v>41</v>
      </c>
      <c r="W935" t="s">
        <v>41</v>
      </c>
      <c r="X935" t="s">
        <v>76</v>
      </c>
      <c r="Y935" t="s">
        <v>41</v>
      </c>
      <c r="Z935" t="s">
        <v>41</v>
      </c>
      <c r="AA935" t="s">
        <v>41</v>
      </c>
      <c r="AB935" t="s">
        <v>53</v>
      </c>
    </row>
    <row r="936" spans="1:28" x14ac:dyDescent="0.35">
      <c r="A936" t="s">
        <v>118</v>
      </c>
      <c r="B936" t="s">
        <v>64</v>
      </c>
      <c r="C936" t="s">
        <v>56</v>
      </c>
      <c r="D936" t="s">
        <v>56</v>
      </c>
      <c r="E936" s="15" t="str">
        <f t="shared" si="28"/>
        <v>Yes</v>
      </c>
      <c r="F936" s="16" t="s">
        <v>29</v>
      </c>
      <c r="G936">
        <v>33</v>
      </c>
      <c r="H936" t="s">
        <v>106</v>
      </c>
      <c r="I936" t="s">
        <v>65</v>
      </c>
      <c r="J936" t="s">
        <v>47</v>
      </c>
      <c r="K936" t="s">
        <v>48</v>
      </c>
      <c r="L936" s="15" t="str">
        <f t="shared" si="29"/>
        <v>Democratic</v>
      </c>
      <c r="M936" s="16" t="s">
        <v>29</v>
      </c>
      <c r="N936" t="s">
        <v>66</v>
      </c>
      <c r="O936" t="s">
        <v>59</v>
      </c>
      <c r="P936" t="s">
        <v>36</v>
      </c>
      <c r="Q936" t="s">
        <v>79</v>
      </c>
      <c r="R936" t="s">
        <v>51</v>
      </c>
      <c r="S936" t="s">
        <v>88</v>
      </c>
      <c r="T936" t="s">
        <v>62</v>
      </c>
      <c r="U936" t="s">
        <v>40</v>
      </c>
      <c r="V936" t="s">
        <v>41</v>
      </c>
      <c r="W936" t="s">
        <v>41</v>
      </c>
      <c r="X936" t="s">
        <v>41</v>
      </c>
      <c r="Y936" t="s">
        <v>41</v>
      </c>
      <c r="Z936" t="s">
        <v>41</v>
      </c>
      <c r="AA936" t="s">
        <v>41</v>
      </c>
      <c r="AB936" t="s">
        <v>42</v>
      </c>
    </row>
    <row r="937" spans="1:28" x14ac:dyDescent="0.35">
      <c r="A937" t="s">
        <v>118</v>
      </c>
      <c r="B937" t="s">
        <v>27</v>
      </c>
      <c r="C937" t="s">
        <v>28</v>
      </c>
      <c r="D937" t="s">
        <v>28</v>
      </c>
      <c r="E937" s="15" t="str">
        <f t="shared" si="28"/>
        <v>Yes</v>
      </c>
      <c r="F937" s="16" t="s">
        <v>29</v>
      </c>
      <c r="G937">
        <v>66</v>
      </c>
      <c r="H937" t="s">
        <v>30</v>
      </c>
      <c r="I937" t="s">
        <v>31</v>
      </c>
      <c r="J937" t="s">
        <v>47</v>
      </c>
      <c r="K937" t="s">
        <v>48</v>
      </c>
      <c r="L937" s="15" t="str">
        <f t="shared" si="29"/>
        <v>Democratic</v>
      </c>
      <c r="M937" s="16" t="s">
        <v>29</v>
      </c>
      <c r="N937" t="s">
        <v>66</v>
      </c>
      <c r="O937" t="s">
        <v>35</v>
      </c>
      <c r="P937" t="s">
        <v>36</v>
      </c>
      <c r="Q937" t="s">
        <v>155</v>
      </c>
      <c r="R937" t="s">
        <v>51</v>
      </c>
      <c r="S937" t="s">
        <v>39</v>
      </c>
      <c r="T937" t="s">
        <v>39</v>
      </c>
      <c r="U937" t="s">
        <v>40</v>
      </c>
      <c r="V937" t="s">
        <v>41</v>
      </c>
      <c r="W937" t="s">
        <v>41</v>
      </c>
      <c r="X937" t="s">
        <v>41</v>
      </c>
      <c r="Y937" t="s">
        <v>41</v>
      </c>
      <c r="Z937" t="s">
        <v>41</v>
      </c>
      <c r="AA937" t="s">
        <v>41</v>
      </c>
      <c r="AB937" t="s">
        <v>69</v>
      </c>
    </row>
    <row r="938" spans="1:28" x14ac:dyDescent="0.35">
      <c r="A938" t="s">
        <v>119</v>
      </c>
      <c r="B938" t="s">
        <v>27</v>
      </c>
      <c r="C938" t="s">
        <v>56</v>
      </c>
      <c r="D938" t="s">
        <v>28</v>
      </c>
      <c r="E938" s="15" t="str">
        <f t="shared" si="28"/>
        <v>Yes</v>
      </c>
      <c r="F938" s="16" t="s">
        <v>32</v>
      </c>
      <c r="G938">
        <v>42</v>
      </c>
      <c r="H938" t="s">
        <v>30</v>
      </c>
      <c r="I938" t="s">
        <v>90</v>
      </c>
      <c r="J938" t="s">
        <v>32</v>
      </c>
      <c r="K938" t="s">
        <v>33</v>
      </c>
      <c r="L938" s="15" t="str">
        <f t="shared" si="29"/>
        <v>Democratic</v>
      </c>
      <c r="M938" s="16" t="s">
        <v>29</v>
      </c>
      <c r="N938" t="s">
        <v>58</v>
      </c>
      <c r="O938" t="s">
        <v>35</v>
      </c>
      <c r="P938" t="s">
        <v>95</v>
      </c>
      <c r="Q938" t="s">
        <v>117</v>
      </c>
      <c r="R938" t="s">
        <v>38</v>
      </c>
      <c r="S938" t="s">
        <v>62</v>
      </c>
      <c r="T938" t="s">
        <v>39</v>
      </c>
      <c r="U938" t="s">
        <v>52</v>
      </c>
      <c r="V938" t="s">
        <v>41</v>
      </c>
      <c r="W938" t="s">
        <v>76</v>
      </c>
      <c r="X938" t="s">
        <v>76</v>
      </c>
      <c r="Y938" t="s">
        <v>41</v>
      </c>
      <c r="Z938" t="s">
        <v>76</v>
      </c>
      <c r="AA938" t="s">
        <v>41</v>
      </c>
      <c r="AB938" t="s">
        <v>69</v>
      </c>
    </row>
    <row r="939" spans="1:28" x14ac:dyDescent="0.35">
      <c r="A939" t="s">
        <v>118</v>
      </c>
      <c r="B939" t="s">
        <v>27</v>
      </c>
      <c r="C939" t="s">
        <v>44</v>
      </c>
      <c r="D939" t="s">
        <v>28</v>
      </c>
      <c r="E939" s="15" t="str">
        <f t="shared" si="28"/>
        <v>Yes</v>
      </c>
      <c r="F939" s="16" t="s">
        <v>32</v>
      </c>
      <c r="G939">
        <v>31</v>
      </c>
      <c r="H939" t="s">
        <v>45</v>
      </c>
      <c r="I939" t="s">
        <v>90</v>
      </c>
      <c r="J939" t="s">
        <v>47</v>
      </c>
      <c r="K939" t="s">
        <v>48</v>
      </c>
      <c r="L939" s="15" t="str">
        <f t="shared" si="29"/>
        <v>Democratic</v>
      </c>
      <c r="M939" s="16" t="s">
        <v>29</v>
      </c>
      <c r="N939" t="s">
        <v>49</v>
      </c>
      <c r="O939" t="s">
        <v>35</v>
      </c>
      <c r="P939" t="s">
        <v>95</v>
      </c>
      <c r="Q939" t="s">
        <v>61</v>
      </c>
      <c r="R939" t="s">
        <v>51</v>
      </c>
      <c r="S939" t="s">
        <v>39</v>
      </c>
      <c r="T939" t="s">
        <v>39</v>
      </c>
      <c r="U939" t="s">
        <v>40</v>
      </c>
      <c r="V939" t="s">
        <v>41</v>
      </c>
      <c r="W939" t="s">
        <v>76</v>
      </c>
      <c r="X939" t="s">
        <v>76</v>
      </c>
      <c r="Y939" t="s">
        <v>41</v>
      </c>
      <c r="Z939" t="s">
        <v>41</v>
      </c>
      <c r="AA939" t="s">
        <v>41</v>
      </c>
      <c r="AB939" t="s">
        <v>69</v>
      </c>
    </row>
    <row r="940" spans="1:28" x14ac:dyDescent="0.35">
      <c r="A940" t="s">
        <v>118</v>
      </c>
      <c r="B940" t="s">
        <v>64</v>
      </c>
      <c r="C940" t="s">
        <v>92</v>
      </c>
      <c r="D940" t="s">
        <v>92</v>
      </c>
      <c r="E940" s="15" t="str">
        <f t="shared" si="28"/>
        <v>Yes</v>
      </c>
      <c r="F940" s="16" t="s">
        <v>29</v>
      </c>
      <c r="G940">
        <v>18</v>
      </c>
      <c r="H940" t="s">
        <v>106</v>
      </c>
      <c r="I940" t="s">
        <v>136</v>
      </c>
      <c r="J940" t="s">
        <v>47</v>
      </c>
      <c r="K940" t="s">
        <v>48</v>
      </c>
      <c r="L940" s="15" t="str">
        <f t="shared" si="29"/>
        <v>Republican</v>
      </c>
      <c r="M940" s="16" t="s">
        <v>72</v>
      </c>
      <c r="N940" t="s">
        <v>49</v>
      </c>
      <c r="O940" t="s">
        <v>35</v>
      </c>
      <c r="P940" t="s">
        <v>162</v>
      </c>
      <c r="Q940" t="s">
        <v>155</v>
      </c>
      <c r="R940" t="s">
        <v>51</v>
      </c>
      <c r="S940" t="s">
        <v>39</v>
      </c>
      <c r="T940" t="s">
        <v>39</v>
      </c>
      <c r="U940" t="s">
        <v>40</v>
      </c>
      <c r="V940" t="s">
        <v>41</v>
      </c>
      <c r="W940" t="s">
        <v>41</v>
      </c>
      <c r="X940" t="s">
        <v>41</v>
      </c>
      <c r="Y940" t="s">
        <v>41</v>
      </c>
      <c r="Z940" t="s">
        <v>41</v>
      </c>
      <c r="AA940" t="s">
        <v>41</v>
      </c>
      <c r="AB940" t="s">
        <v>69</v>
      </c>
    </row>
    <row r="941" spans="1:28" x14ac:dyDescent="0.35">
      <c r="A941" t="s">
        <v>166</v>
      </c>
      <c r="B941" t="s">
        <v>27</v>
      </c>
      <c r="C941" t="s">
        <v>130</v>
      </c>
      <c r="D941" t="s">
        <v>56</v>
      </c>
      <c r="E941" s="15" t="str">
        <f t="shared" si="28"/>
        <v>Yes</v>
      </c>
      <c r="F941" s="16" t="s">
        <v>32</v>
      </c>
      <c r="G941" t="s">
        <v>77</v>
      </c>
      <c r="H941" t="s">
        <v>30</v>
      </c>
      <c r="I941" t="s">
        <v>31</v>
      </c>
      <c r="J941" t="s">
        <v>47</v>
      </c>
      <c r="K941" t="s">
        <v>48</v>
      </c>
      <c r="L941" s="15" t="str">
        <f t="shared" si="29"/>
        <v>Democratic</v>
      </c>
      <c r="M941" s="16" t="s">
        <v>85</v>
      </c>
      <c r="N941" t="s">
        <v>66</v>
      </c>
      <c r="O941" t="s">
        <v>59</v>
      </c>
      <c r="P941" t="s">
        <v>127</v>
      </c>
      <c r="Q941" t="s">
        <v>86</v>
      </c>
      <c r="R941" t="s">
        <v>51</v>
      </c>
      <c r="S941" t="s">
        <v>39</v>
      </c>
      <c r="T941" t="s">
        <v>75</v>
      </c>
      <c r="U941" t="s">
        <v>37</v>
      </c>
      <c r="V941" t="s">
        <v>41</v>
      </c>
      <c r="W941" t="s">
        <v>41</v>
      </c>
      <c r="X941" t="s">
        <v>37</v>
      </c>
      <c r="Y941" t="s">
        <v>41</v>
      </c>
      <c r="Z941" t="s">
        <v>37</v>
      </c>
      <c r="AA941" t="s">
        <v>76</v>
      </c>
      <c r="AB941" t="s">
        <v>42</v>
      </c>
    </row>
    <row r="942" spans="1:28" x14ac:dyDescent="0.35">
      <c r="A942" t="s">
        <v>118</v>
      </c>
      <c r="B942" t="s">
        <v>27</v>
      </c>
      <c r="C942" t="s">
        <v>28</v>
      </c>
      <c r="D942" t="s">
        <v>28</v>
      </c>
      <c r="E942" s="15" t="str">
        <f t="shared" si="28"/>
        <v>Yes</v>
      </c>
      <c r="F942" s="16" t="s">
        <v>29</v>
      </c>
      <c r="G942">
        <v>39</v>
      </c>
      <c r="H942" t="s">
        <v>106</v>
      </c>
      <c r="I942" t="s">
        <v>31</v>
      </c>
      <c r="J942" t="s">
        <v>47</v>
      </c>
      <c r="K942" t="s">
        <v>48</v>
      </c>
      <c r="L942" s="15" t="str">
        <f t="shared" si="29"/>
        <v>Democratic</v>
      </c>
      <c r="M942" s="16" t="s">
        <v>29</v>
      </c>
      <c r="N942" t="s">
        <v>78</v>
      </c>
      <c r="O942" t="s">
        <v>59</v>
      </c>
      <c r="P942" t="s">
        <v>60</v>
      </c>
      <c r="Q942" t="s">
        <v>172</v>
      </c>
      <c r="R942" t="s">
        <v>87</v>
      </c>
      <c r="S942" t="s">
        <v>39</v>
      </c>
      <c r="T942" t="s">
        <v>75</v>
      </c>
      <c r="U942" t="s">
        <v>40</v>
      </c>
      <c r="V942" t="s">
        <v>41</v>
      </c>
      <c r="W942" t="s">
        <v>41</v>
      </c>
      <c r="X942" t="s">
        <v>41</v>
      </c>
      <c r="Y942" t="s">
        <v>41</v>
      </c>
      <c r="Z942" t="s">
        <v>41</v>
      </c>
      <c r="AA942" t="s">
        <v>41</v>
      </c>
      <c r="AB942" t="s">
        <v>53</v>
      </c>
    </row>
    <row r="943" spans="1:28" x14ac:dyDescent="0.35">
      <c r="A943" t="s">
        <v>141</v>
      </c>
      <c r="B943" t="s">
        <v>27</v>
      </c>
      <c r="C943" t="s">
        <v>92</v>
      </c>
      <c r="D943" t="s">
        <v>56</v>
      </c>
      <c r="E943" s="15" t="str">
        <f t="shared" si="28"/>
        <v>Yes</v>
      </c>
      <c r="F943" s="16" t="s">
        <v>32</v>
      </c>
      <c r="G943">
        <v>44</v>
      </c>
      <c r="H943" t="s">
        <v>30</v>
      </c>
      <c r="I943" t="s">
        <v>90</v>
      </c>
      <c r="J943" t="s">
        <v>47</v>
      </c>
      <c r="K943" t="s">
        <v>48</v>
      </c>
      <c r="L943" s="15" t="str">
        <f t="shared" si="29"/>
        <v>Democratic</v>
      </c>
      <c r="M943" s="16" t="s">
        <v>29</v>
      </c>
      <c r="N943" t="s">
        <v>49</v>
      </c>
      <c r="O943" t="s">
        <v>35</v>
      </c>
      <c r="P943" t="s">
        <v>73</v>
      </c>
      <c r="Q943" t="s">
        <v>79</v>
      </c>
      <c r="R943" t="s">
        <v>38</v>
      </c>
      <c r="S943" t="s">
        <v>62</v>
      </c>
      <c r="T943" t="s">
        <v>39</v>
      </c>
      <c r="U943" t="s">
        <v>52</v>
      </c>
      <c r="V943" t="s">
        <v>41</v>
      </c>
      <c r="W943" t="s">
        <v>41</v>
      </c>
      <c r="X943" t="s">
        <v>41</v>
      </c>
      <c r="Y943" t="s">
        <v>41</v>
      </c>
      <c r="Z943" t="s">
        <v>41</v>
      </c>
      <c r="AA943" t="s">
        <v>41</v>
      </c>
      <c r="AB943" t="s">
        <v>69</v>
      </c>
    </row>
    <row r="944" spans="1:28" x14ac:dyDescent="0.35">
      <c r="A944" t="s">
        <v>82</v>
      </c>
      <c r="B944" t="s">
        <v>64</v>
      </c>
      <c r="C944" t="s">
        <v>44</v>
      </c>
      <c r="D944" t="s">
        <v>92</v>
      </c>
      <c r="E944" s="15" t="str">
        <f t="shared" si="28"/>
        <v>No</v>
      </c>
      <c r="F944" s="16" t="s">
        <v>47</v>
      </c>
      <c r="G944">
        <v>21</v>
      </c>
      <c r="H944" t="s">
        <v>71</v>
      </c>
      <c r="I944" t="s">
        <v>149</v>
      </c>
      <c r="J944" t="s">
        <v>47</v>
      </c>
      <c r="K944" t="s">
        <v>48</v>
      </c>
      <c r="L944" s="15" t="str">
        <f t="shared" si="29"/>
        <v>Democratic</v>
      </c>
      <c r="M944" s="16" t="s">
        <v>29</v>
      </c>
      <c r="N944" t="s">
        <v>78</v>
      </c>
      <c r="O944" t="s">
        <v>59</v>
      </c>
      <c r="P944" t="s">
        <v>60</v>
      </c>
      <c r="Q944" t="s">
        <v>79</v>
      </c>
      <c r="R944" t="s">
        <v>51</v>
      </c>
      <c r="S944" t="s">
        <v>39</v>
      </c>
      <c r="T944" t="s">
        <v>39</v>
      </c>
      <c r="U944" t="s">
        <v>40</v>
      </c>
      <c r="V944" t="s">
        <v>76</v>
      </c>
      <c r="W944" t="s">
        <v>76</v>
      </c>
      <c r="X944" t="s">
        <v>41</v>
      </c>
      <c r="Y944" t="s">
        <v>76</v>
      </c>
      <c r="Z944" t="s">
        <v>41</v>
      </c>
      <c r="AA944" t="s">
        <v>41</v>
      </c>
      <c r="AB944" t="s">
        <v>42</v>
      </c>
    </row>
    <row r="945" spans="1:28" x14ac:dyDescent="0.35">
      <c r="A945" t="s">
        <v>89</v>
      </c>
      <c r="B945" t="s">
        <v>123</v>
      </c>
      <c r="C945" t="s">
        <v>28</v>
      </c>
      <c r="D945" t="s">
        <v>28</v>
      </c>
      <c r="E945" s="15" t="str">
        <f t="shared" si="28"/>
        <v>Yes</v>
      </c>
      <c r="F945" s="16" t="s">
        <v>29</v>
      </c>
      <c r="G945">
        <v>27</v>
      </c>
      <c r="H945" t="s">
        <v>45</v>
      </c>
      <c r="I945" t="s">
        <v>90</v>
      </c>
      <c r="J945" t="s">
        <v>47</v>
      </c>
      <c r="K945" t="s">
        <v>48</v>
      </c>
      <c r="L945" s="15" t="str">
        <f t="shared" si="29"/>
        <v>Democratic</v>
      </c>
      <c r="M945" s="16" t="s">
        <v>29</v>
      </c>
      <c r="N945" t="s">
        <v>49</v>
      </c>
      <c r="O945" t="s">
        <v>59</v>
      </c>
      <c r="P945" t="s">
        <v>126</v>
      </c>
      <c r="Q945" t="s">
        <v>74</v>
      </c>
      <c r="R945" t="s">
        <v>87</v>
      </c>
      <c r="S945" t="s">
        <v>88</v>
      </c>
      <c r="T945" t="s">
        <v>75</v>
      </c>
      <c r="U945" t="s">
        <v>52</v>
      </c>
      <c r="V945" t="s">
        <v>41</v>
      </c>
      <c r="W945" t="s">
        <v>76</v>
      </c>
      <c r="X945" t="s">
        <v>37</v>
      </c>
      <c r="Y945" t="s">
        <v>76</v>
      </c>
      <c r="Z945" t="s">
        <v>41</v>
      </c>
      <c r="AA945" t="s">
        <v>41</v>
      </c>
      <c r="AB945" t="s">
        <v>69</v>
      </c>
    </row>
    <row r="946" spans="1:28" x14ac:dyDescent="0.35">
      <c r="A946" t="s">
        <v>142</v>
      </c>
      <c r="B946" t="s">
        <v>64</v>
      </c>
      <c r="C946" t="s">
        <v>28</v>
      </c>
      <c r="D946" t="s">
        <v>28</v>
      </c>
      <c r="E946" s="15" t="str">
        <f t="shared" si="28"/>
        <v>Yes</v>
      </c>
      <c r="F946" s="16" t="s">
        <v>29</v>
      </c>
      <c r="G946">
        <v>30</v>
      </c>
      <c r="H946" t="s">
        <v>45</v>
      </c>
      <c r="I946" t="s">
        <v>136</v>
      </c>
      <c r="J946" t="s">
        <v>32</v>
      </c>
      <c r="K946" t="s">
        <v>33</v>
      </c>
      <c r="L946" s="15" t="str">
        <f t="shared" si="29"/>
        <v>Democratic</v>
      </c>
      <c r="M946" s="16" t="s">
        <v>29</v>
      </c>
      <c r="N946" t="s">
        <v>78</v>
      </c>
      <c r="O946" t="s">
        <v>59</v>
      </c>
      <c r="P946" t="s">
        <v>60</v>
      </c>
      <c r="Q946" t="s">
        <v>61</v>
      </c>
      <c r="R946" t="s">
        <v>38</v>
      </c>
      <c r="S946" t="s">
        <v>88</v>
      </c>
      <c r="T946" t="s">
        <v>75</v>
      </c>
      <c r="U946" t="s">
        <v>40</v>
      </c>
      <c r="V946" t="s">
        <v>76</v>
      </c>
      <c r="W946" t="s">
        <v>41</v>
      </c>
      <c r="X946" t="s">
        <v>41</v>
      </c>
      <c r="Y946" t="s">
        <v>41</v>
      </c>
      <c r="Z946" t="s">
        <v>41</v>
      </c>
      <c r="AA946" t="s">
        <v>76</v>
      </c>
      <c r="AB946" t="s">
        <v>42</v>
      </c>
    </row>
    <row r="947" spans="1:28" x14ac:dyDescent="0.35">
      <c r="A947" t="s">
        <v>156</v>
      </c>
      <c r="B947" t="s">
        <v>27</v>
      </c>
      <c r="C947" t="s">
        <v>56</v>
      </c>
      <c r="D947" t="s">
        <v>56</v>
      </c>
      <c r="E947" s="15" t="str">
        <f t="shared" si="28"/>
        <v>Yes</v>
      </c>
      <c r="F947" s="16" t="s">
        <v>29</v>
      </c>
      <c r="G947">
        <v>46</v>
      </c>
      <c r="H947" t="s">
        <v>30</v>
      </c>
      <c r="I947" t="s">
        <v>31</v>
      </c>
      <c r="J947" t="s">
        <v>47</v>
      </c>
      <c r="K947" t="s">
        <v>48</v>
      </c>
      <c r="L947" s="15" t="str">
        <f t="shared" si="29"/>
        <v>Democratic</v>
      </c>
      <c r="M947" s="16" t="s">
        <v>29</v>
      </c>
      <c r="N947" t="s">
        <v>78</v>
      </c>
      <c r="O947" t="s">
        <v>59</v>
      </c>
      <c r="P947" t="s">
        <v>73</v>
      </c>
      <c r="Q947" t="s">
        <v>86</v>
      </c>
      <c r="R947" t="s">
        <v>38</v>
      </c>
      <c r="S947" t="s">
        <v>39</v>
      </c>
      <c r="T947" t="s">
        <v>75</v>
      </c>
      <c r="U947" t="s">
        <v>68</v>
      </c>
      <c r="V947" t="s">
        <v>41</v>
      </c>
      <c r="W947" t="s">
        <v>76</v>
      </c>
      <c r="X947" t="s">
        <v>76</v>
      </c>
      <c r="Y947" t="s">
        <v>41</v>
      </c>
      <c r="Z947" t="s">
        <v>41</v>
      </c>
      <c r="AA947" t="s">
        <v>76</v>
      </c>
      <c r="AB947" t="s">
        <v>69</v>
      </c>
    </row>
    <row r="948" spans="1:28" x14ac:dyDescent="0.35">
      <c r="A948" t="s">
        <v>118</v>
      </c>
      <c r="B948" t="s">
        <v>123</v>
      </c>
      <c r="C948" t="s">
        <v>28</v>
      </c>
      <c r="D948" t="s">
        <v>28</v>
      </c>
      <c r="E948" s="15" t="str">
        <f t="shared" si="28"/>
        <v>Yes</v>
      </c>
      <c r="F948" s="16" t="s">
        <v>29</v>
      </c>
      <c r="G948">
        <v>32</v>
      </c>
      <c r="H948" t="s">
        <v>45</v>
      </c>
      <c r="I948" t="s">
        <v>57</v>
      </c>
      <c r="J948" t="s">
        <v>32</v>
      </c>
      <c r="K948" t="s">
        <v>33</v>
      </c>
      <c r="L948" s="15" t="str">
        <f t="shared" si="29"/>
        <v>Democratic</v>
      </c>
      <c r="M948" s="16" t="s">
        <v>85</v>
      </c>
      <c r="N948" t="s">
        <v>78</v>
      </c>
      <c r="O948" t="s">
        <v>59</v>
      </c>
      <c r="P948" t="s">
        <v>95</v>
      </c>
      <c r="Q948" t="s">
        <v>61</v>
      </c>
      <c r="R948" t="s">
        <v>51</v>
      </c>
      <c r="S948" t="s">
        <v>39</v>
      </c>
      <c r="T948" t="s">
        <v>39</v>
      </c>
      <c r="U948" t="s">
        <v>52</v>
      </c>
      <c r="V948" t="s">
        <v>41</v>
      </c>
      <c r="W948" t="s">
        <v>41</v>
      </c>
      <c r="X948" t="s">
        <v>41</v>
      </c>
      <c r="Y948" t="s">
        <v>41</v>
      </c>
      <c r="Z948" t="s">
        <v>41</v>
      </c>
      <c r="AA948" t="s">
        <v>41</v>
      </c>
      <c r="AB948" t="s">
        <v>42</v>
      </c>
    </row>
    <row r="949" spans="1:28" x14ac:dyDescent="0.35">
      <c r="A949" t="s">
        <v>167</v>
      </c>
      <c r="B949" t="s">
        <v>27</v>
      </c>
      <c r="C949" t="s">
        <v>44</v>
      </c>
      <c r="D949" t="s">
        <v>44</v>
      </c>
      <c r="E949" s="15" t="str">
        <f t="shared" si="28"/>
        <v>Yes</v>
      </c>
      <c r="F949" s="16" t="s">
        <v>29</v>
      </c>
      <c r="G949">
        <v>71</v>
      </c>
      <c r="H949" t="s">
        <v>114</v>
      </c>
      <c r="I949" t="s">
        <v>98</v>
      </c>
      <c r="J949" t="s">
        <v>47</v>
      </c>
      <c r="K949" t="s">
        <v>48</v>
      </c>
      <c r="L949" s="15" t="str">
        <f t="shared" si="29"/>
        <v>Democratic</v>
      </c>
      <c r="M949" s="16" t="s">
        <v>29</v>
      </c>
      <c r="N949" t="s">
        <v>78</v>
      </c>
      <c r="O949" t="s">
        <v>35</v>
      </c>
      <c r="P949" t="s">
        <v>73</v>
      </c>
      <c r="Q949" t="s">
        <v>61</v>
      </c>
      <c r="R949" t="s">
        <v>51</v>
      </c>
      <c r="S949" t="s">
        <v>62</v>
      </c>
      <c r="T949" t="s">
        <v>62</v>
      </c>
      <c r="U949" t="s">
        <v>97</v>
      </c>
      <c r="V949" t="s">
        <v>41</v>
      </c>
      <c r="W949" t="s">
        <v>76</v>
      </c>
      <c r="X949" t="s">
        <v>76</v>
      </c>
      <c r="Y949" t="s">
        <v>41</v>
      </c>
      <c r="Z949" t="s">
        <v>41</v>
      </c>
      <c r="AA949" t="s">
        <v>41</v>
      </c>
      <c r="AB949" t="s">
        <v>42</v>
      </c>
    </row>
    <row r="950" spans="1:28" x14ac:dyDescent="0.35">
      <c r="A950" t="s">
        <v>70</v>
      </c>
      <c r="B950" t="s">
        <v>27</v>
      </c>
      <c r="C950" t="s">
        <v>28</v>
      </c>
      <c r="D950" t="s">
        <v>28</v>
      </c>
      <c r="E950" s="15" t="str">
        <f t="shared" si="28"/>
        <v>Yes</v>
      </c>
      <c r="F950" s="16" t="s">
        <v>29</v>
      </c>
      <c r="G950">
        <v>66</v>
      </c>
      <c r="H950" t="s">
        <v>30</v>
      </c>
      <c r="I950" t="s">
        <v>90</v>
      </c>
      <c r="J950" t="s">
        <v>47</v>
      </c>
      <c r="K950" t="s">
        <v>102</v>
      </c>
      <c r="L950" s="15" t="str">
        <f t="shared" si="29"/>
        <v>Democratic</v>
      </c>
      <c r="M950" s="16" t="s">
        <v>29</v>
      </c>
      <c r="N950" t="s">
        <v>78</v>
      </c>
      <c r="O950" t="s">
        <v>59</v>
      </c>
      <c r="P950" t="s">
        <v>73</v>
      </c>
      <c r="Q950" t="s">
        <v>79</v>
      </c>
      <c r="R950" t="s">
        <v>51</v>
      </c>
      <c r="S950" t="s">
        <v>39</v>
      </c>
      <c r="T950" t="s">
        <v>39</v>
      </c>
      <c r="U950" t="s">
        <v>68</v>
      </c>
      <c r="V950" t="s">
        <v>76</v>
      </c>
      <c r="W950" t="s">
        <v>41</v>
      </c>
      <c r="X950" t="s">
        <v>41</v>
      </c>
      <c r="Y950" t="s">
        <v>41</v>
      </c>
      <c r="Z950" t="s">
        <v>41</v>
      </c>
      <c r="AA950" t="s">
        <v>41</v>
      </c>
      <c r="AB950" t="s">
        <v>42</v>
      </c>
    </row>
    <row r="951" spans="1:28" x14ac:dyDescent="0.35">
      <c r="A951" t="s">
        <v>118</v>
      </c>
      <c r="B951" t="s">
        <v>101</v>
      </c>
      <c r="C951" t="s">
        <v>81</v>
      </c>
      <c r="D951" t="s">
        <v>81</v>
      </c>
      <c r="E951" s="15" t="str">
        <f t="shared" si="28"/>
        <v>Yes</v>
      </c>
      <c r="F951" s="16" t="s">
        <v>29</v>
      </c>
      <c r="G951">
        <v>49</v>
      </c>
      <c r="H951" t="s">
        <v>114</v>
      </c>
      <c r="I951" t="s">
        <v>129</v>
      </c>
      <c r="J951" t="s">
        <v>47</v>
      </c>
      <c r="K951" t="s">
        <v>48</v>
      </c>
      <c r="L951" s="15" t="str">
        <f t="shared" si="29"/>
        <v>Neither/Other (DO NOT READ)</v>
      </c>
      <c r="M951" s="16" t="s">
        <v>103</v>
      </c>
      <c r="N951" t="s">
        <v>78</v>
      </c>
      <c r="O951" t="s">
        <v>35</v>
      </c>
      <c r="P951" t="s">
        <v>95</v>
      </c>
      <c r="Q951" t="s">
        <v>79</v>
      </c>
      <c r="R951" t="s">
        <v>51</v>
      </c>
      <c r="S951" t="s">
        <v>88</v>
      </c>
      <c r="T951" t="s">
        <v>39</v>
      </c>
      <c r="U951" t="s">
        <v>40</v>
      </c>
      <c r="V951" t="s">
        <v>41</v>
      </c>
      <c r="W951" t="s">
        <v>76</v>
      </c>
      <c r="X951" t="s">
        <v>76</v>
      </c>
      <c r="Y951" t="s">
        <v>41</v>
      </c>
      <c r="Z951" t="s">
        <v>41</v>
      </c>
      <c r="AA951" t="s">
        <v>41</v>
      </c>
      <c r="AB951" t="s">
        <v>42</v>
      </c>
    </row>
    <row r="952" spans="1:28" x14ac:dyDescent="0.35">
      <c r="A952" t="s">
        <v>141</v>
      </c>
      <c r="B952" t="s">
        <v>64</v>
      </c>
      <c r="C952" t="s">
        <v>56</v>
      </c>
      <c r="D952" t="s">
        <v>28</v>
      </c>
      <c r="E952" s="15" t="str">
        <f t="shared" si="28"/>
        <v>Yes</v>
      </c>
      <c r="F952" s="16" t="s">
        <v>32</v>
      </c>
      <c r="G952">
        <v>27</v>
      </c>
      <c r="H952" t="s">
        <v>106</v>
      </c>
      <c r="I952" t="s">
        <v>136</v>
      </c>
      <c r="J952" t="s">
        <v>32</v>
      </c>
      <c r="K952" t="s">
        <v>33</v>
      </c>
      <c r="L952" s="15" t="str">
        <f t="shared" si="29"/>
        <v>Republican</v>
      </c>
      <c r="M952" s="16" t="s">
        <v>72</v>
      </c>
      <c r="N952" t="s">
        <v>49</v>
      </c>
      <c r="O952" t="s">
        <v>59</v>
      </c>
      <c r="P952" t="s">
        <v>60</v>
      </c>
      <c r="Q952" t="s">
        <v>50</v>
      </c>
      <c r="R952" t="s">
        <v>51</v>
      </c>
      <c r="S952" t="s">
        <v>88</v>
      </c>
      <c r="T952" t="s">
        <v>75</v>
      </c>
      <c r="U952" t="s">
        <v>68</v>
      </c>
      <c r="V952" t="s">
        <v>41</v>
      </c>
      <c r="W952" t="s">
        <v>76</v>
      </c>
      <c r="X952" t="s">
        <v>76</v>
      </c>
      <c r="Y952" t="s">
        <v>41</v>
      </c>
      <c r="Z952" t="s">
        <v>76</v>
      </c>
      <c r="AA952" t="s">
        <v>76</v>
      </c>
      <c r="AB952" t="s">
        <v>53</v>
      </c>
    </row>
    <row r="953" spans="1:28" x14ac:dyDescent="0.35">
      <c r="A953" t="s">
        <v>166</v>
      </c>
      <c r="B953" t="s">
        <v>101</v>
      </c>
      <c r="C953" t="s">
        <v>56</v>
      </c>
      <c r="D953" t="s">
        <v>28</v>
      </c>
      <c r="E953" s="15" t="str">
        <f t="shared" si="28"/>
        <v>No</v>
      </c>
      <c r="F953" s="16" t="s">
        <v>47</v>
      </c>
      <c r="G953">
        <v>52</v>
      </c>
      <c r="H953" t="s">
        <v>106</v>
      </c>
      <c r="I953" t="s">
        <v>131</v>
      </c>
      <c r="J953" t="s">
        <v>47</v>
      </c>
      <c r="K953" t="s">
        <v>48</v>
      </c>
      <c r="L953" s="15" t="str">
        <f t="shared" si="29"/>
        <v>Republican</v>
      </c>
      <c r="M953" s="16" t="s">
        <v>72</v>
      </c>
      <c r="N953" t="s">
        <v>49</v>
      </c>
      <c r="O953" t="s">
        <v>59</v>
      </c>
      <c r="P953" t="s">
        <v>36</v>
      </c>
      <c r="Q953" t="s">
        <v>91</v>
      </c>
      <c r="R953" t="s">
        <v>38</v>
      </c>
      <c r="S953" t="s">
        <v>39</v>
      </c>
      <c r="T953" t="s">
        <v>39</v>
      </c>
      <c r="U953" t="s">
        <v>68</v>
      </c>
      <c r="V953" t="s">
        <v>41</v>
      </c>
      <c r="W953" t="s">
        <v>76</v>
      </c>
      <c r="X953" t="s">
        <v>76</v>
      </c>
      <c r="Y953" t="s">
        <v>76</v>
      </c>
      <c r="Z953" t="s">
        <v>41</v>
      </c>
      <c r="AA953" t="s">
        <v>41</v>
      </c>
      <c r="AB953" t="s">
        <v>69</v>
      </c>
    </row>
    <row r="954" spans="1:28" x14ac:dyDescent="0.35">
      <c r="A954" t="s">
        <v>138</v>
      </c>
      <c r="B954" t="s">
        <v>64</v>
      </c>
      <c r="C954" t="s">
        <v>81</v>
      </c>
      <c r="D954" t="s">
        <v>81</v>
      </c>
      <c r="E954" s="15" t="str">
        <f t="shared" si="28"/>
        <v>Yes</v>
      </c>
      <c r="F954" s="16" t="s">
        <v>29</v>
      </c>
      <c r="G954">
        <v>21</v>
      </c>
      <c r="H954" t="s">
        <v>106</v>
      </c>
      <c r="I954" t="s">
        <v>65</v>
      </c>
      <c r="J954" t="s">
        <v>47</v>
      </c>
      <c r="K954" t="s">
        <v>48</v>
      </c>
      <c r="L954" s="15" t="str">
        <f t="shared" si="29"/>
        <v>Neither/Other (DO NOT READ)</v>
      </c>
      <c r="M954" s="16" t="s">
        <v>103</v>
      </c>
      <c r="N954" t="s">
        <v>66</v>
      </c>
      <c r="O954" t="s">
        <v>59</v>
      </c>
      <c r="P954" t="s">
        <v>36</v>
      </c>
      <c r="Q954" t="s">
        <v>117</v>
      </c>
      <c r="R954" t="s">
        <v>38</v>
      </c>
      <c r="S954" t="s">
        <v>88</v>
      </c>
      <c r="T954" t="s">
        <v>75</v>
      </c>
      <c r="U954" t="s">
        <v>40</v>
      </c>
      <c r="V954" t="s">
        <v>41</v>
      </c>
      <c r="W954" t="s">
        <v>76</v>
      </c>
      <c r="X954" t="s">
        <v>76</v>
      </c>
      <c r="Y954" t="s">
        <v>41</v>
      </c>
      <c r="Z954" t="s">
        <v>41</v>
      </c>
      <c r="AA954" t="s">
        <v>41</v>
      </c>
      <c r="AB954" t="s">
        <v>69</v>
      </c>
    </row>
    <row r="955" spans="1:28" x14ac:dyDescent="0.35">
      <c r="A955" t="s">
        <v>141</v>
      </c>
      <c r="B955" t="s">
        <v>123</v>
      </c>
      <c r="C955" t="s">
        <v>28</v>
      </c>
      <c r="D955" t="s">
        <v>28</v>
      </c>
      <c r="E955" s="15" t="str">
        <f t="shared" si="28"/>
        <v>Yes</v>
      </c>
      <c r="F955" s="16" t="s">
        <v>29</v>
      </c>
      <c r="G955">
        <v>22</v>
      </c>
      <c r="H955" t="s">
        <v>30</v>
      </c>
      <c r="I955" t="s">
        <v>31</v>
      </c>
      <c r="J955" t="s">
        <v>47</v>
      </c>
      <c r="K955" t="s">
        <v>48</v>
      </c>
      <c r="L955" s="15" t="str">
        <f t="shared" si="29"/>
        <v>Neither/Other (DO NOT READ)</v>
      </c>
      <c r="M955" s="16" t="s">
        <v>103</v>
      </c>
      <c r="N955" t="s">
        <v>78</v>
      </c>
      <c r="O955" t="s">
        <v>59</v>
      </c>
      <c r="P955" t="s">
        <v>175</v>
      </c>
      <c r="Q955" t="s">
        <v>37</v>
      </c>
      <c r="R955" t="s">
        <v>38</v>
      </c>
      <c r="S955" t="s">
        <v>39</v>
      </c>
      <c r="T955" t="s">
        <v>75</v>
      </c>
      <c r="U955" t="s">
        <v>52</v>
      </c>
      <c r="V955" t="s">
        <v>41</v>
      </c>
      <c r="W955" t="s">
        <v>76</v>
      </c>
      <c r="X955" t="s">
        <v>76</v>
      </c>
      <c r="Y955" t="s">
        <v>41</v>
      </c>
      <c r="Z955" t="s">
        <v>41</v>
      </c>
      <c r="AA955" t="s">
        <v>41</v>
      </c>
      <c r="AB955" t="s">
        <v>53</v>
      </c>
    </row>
    <row r="956" spans="1:28" x14ac:dyDescent="0.35">
      <c r="A956" t="s">
        <v>186</v>
      </c>
      <c r="B956" t="s">
        <v>123</v>
      </c>
      <c r="C956" t="s">
        <v>44</v>
      </c>
      <c r="D956" t="s">
        <v>28</v>
      </c>
      <c r="E956" s="15" t="str">
        <f t="shared" si="28"/>
        <v>Yes</v>
      </c>
      <c r="F956" s="16" t="s">
        <v>32</v>
      </c>
      <c r="G956">
        <v>47</v>
      </c>
      <c r="H956" t="s">
        <v>170</v>
      </c>
      <c r="I956" t="s">
        <v>136</v>
      </c>
      <c r="J956" t="s">
        <v>32</v>
      </c>
      <c r="K956" t="s">
        <v>137</v>
      </c>
      <c r="L956" s="15" t="str">
        <f t="shared" si="29"/>
        <v>Democratic</v>
      </c>
      <c r="M956" s="16" t="s">
        <v>29</v>
      </c>
      <c r="N956" t="s">
        <v>78</v>
      </c>
      <c r="O956" t="s">
        <v>59</v>
      </c>
      <c r="P956" t="s">
        <v>73</v>
      </c>
      <c r="Q956" t="s">
        <v>50</v>
      </c>
      <c r="R956" t="s">
        <v>37</v>
      </c>
      <c r="S956" t="s">
        <v>39</v>
      </c>
      <c r="T956" t="s">
        <v>75</v>
      </c>
      <c r="U956" t="s">
        <v>37</v>
      </c>
      <c r="V956" t="s">
        <v>37</v>
      </c>
      <c r="W956" t="s">
        <v>76</v>
      </c>
      <c r="X956" t="s">
        <v>76</v>
      </c>
      <c r="Y956" t="s">
        <v>37</v>
      </c>
      <c r="Z956" t="s">
        <v>37</v>
      </c>
      <c r="AA956" t="s">
        <v>76</v>
      </c>
      <c r="AB956" t="s">
        <v>42</v>
      </c>
    </row>
    <row r="957" spans="1:28" x14ac:dyDescent="0.35">
      <c r="A957" t="s">
        <v>82</v>
      </c>
      <c r="B957" t="s">
        <v>64</v>
      </c>
      <c r="C957" t="s">
        <v>81</v>
      </c>
      <c r="D957" t="s">
        <v>81</v>
      </c>
      <c r="E957" s="15" t="str">
        <f t="shared" si="28"/>
        <v>Yes</v>
      </c>
      <c r="F957" s="16" t="s">
        <v>29</v>
      </c>
      <c r="G957" t="s">
        <v>77</v>
      </c>
      <c r="H957" t="s">
        <v>83</v>
      </c>
      <c r="I957" t="s">
        <v>57</v>
      </c>
      <c r="J957" t="s">
        <v>47</v>
      </c>
      <c r="K957" t="s">
        <v>48</v>
      </c>
      <c r="L957" s="15" t="str">
        <f t="shared" si="29"/>
        <v>Republican</v>
      </c>
      <c r="M957" s="16" t="s">
        <v>72</v>
      </c>
      <c r="N957" t="s">
        <v>58</v>
      </c>
      <c r="O957" t="s">
        <v>35</v>
      </c>
      <c r="P957" t="s">
        <v>60</v>
      </c>
      <c r="Q957" t="s">
        <v>37</v>
      </c>
      <c r="R957" t="s">
        <v>51</v>
      </c>
      <c r="S957" t="s">
        <v>88</v>
      </c>
      <c r="T957" t="s">
        <v>75</v>
      </c>
      <c r="U957" t="s">
        <v>97</v>
      </c>
      <c r="V957" t="s">
        <v>76</v>
      </c>
      <c r="W957" t="s">
        <v>76</v>
      </c>
      <c r="X957" t="s">
        <v>76</v>
      </c>
      <c r="Y957" t="s">
        <v>76</v>
      </c>
      <c r="Z957" t="s">
        <v>41</v>
      </c>
      <c r="AA957" t="s">
        <v>76</v>
      </c>
      <c r="AB957" t="s">
        <v>42</v>
      </c>
    </row>
    <row r="958" spans="1:28" x14ac:dyDescent="0.35">
      <c r="A958" t="s">
        <v>118</v>
      </c>
      <c r="B958" t="s">
        <v>27</v>
      </c>
      <c r="C958" t="s">
        <v>92</v>
      </c>
      <c r="D958" t="s">
        <v>28</v>
      </c>
      <c r="E958" s="15" t="str">
        <f t="shared" si="28"/>
        <v>Yes</v>
      </c>
      <c r="F958" s="16" t="s">
        <v>32</v>
      </c>
      <c r="G958">
        <v>41</v>
      </c>
      <c r="H958" t="s">
        <v>30</v>
      </c>
      <c r="I958" t="s">
        <v>129</v>
      </c>
      <c r="J958" t="s">
        <v>47</v>
      </c>
      <c r="K958" t="s">
        <v>48</v>
      </c>
      <c r="L958" s="15" t="str">
        <f t="shared" si="29"/>
        <v>Republican</v>
      </c>
      <c r="M958" s="16" t="s">
        <v>72</v>
      </c>
      <c r="N958" t="s">
        <v>78</v>
      </c>
      <c r="O958" t="s">
        <v>35</v>
      </c>
      <c r="P958" t="s">
        <v>60</v>
      </c>
      <c r="Q958" t="s">
        <v>108</v>
      </c>
      <c r="R958" t="s">
        <v>51</v>
      </c>
      <c r="S958" t="s">
        <v>88</v>
      </c>
      <c r="T958" t="s">
        <v>75</v>
      </c>
      <c r="U958" t="s">
        <v>52</v>
      </c>
      <c r="V958" t="s">
        <v>41</v>
      </c>
      <c r="W958" t="s">
        <v>76</v>
      </c>
      <c r="X958" t="s">
        <v>76</v>
      </c>
      <c r="Y958" t="s">
        <v>41</v>
      </c>
      <c r="Z958" t="s">
        <v>76</v>
      </c>
      <c r="AA958" t="s">
        <v>41</v>
      </c>
      <c r="AB958" t="s">
        <v>53</v>
      </c>
    </row>
    <row r="959" spans="1:28" x14ac:dyDescent="0.35">
      <c r="A959" t="s">
        <v>145</v>
      </c>
      <c r="B959" t="s">
        <v>27</v>
      </c>
      <c r="C959" t="s">
        <v>28</v>
      </c>
      <c r="D959" t="s">
        <v>28</v>
      </c>
      <c r="E959" s="15" t="str">
        <f t="shared" si="28"/>
        <v>Yes</v>
      </c>
      <c r="F959" s="16" t="s">
        <v>29</v>
      </c>
      <c r="G959">
        <v>70</v>
      </c>
      <c r="H959" t="s">
        <v>83</v>
      </c>
      <c r="I959" t="s">
        <v>77</v>
      </c>
      <c r="J959" t="s">
        <v>47</v>
      </c>
      <c r="K959" t="s">
        <v>48</v>
      </c>
      <c r="L959" s="15" t="str">
        <f t="shared" si="29"/>
        <v>Democratic</v>
      </c>
      <c r="M959" s="16" t="s">
        <v>29</v>
      </c>
      <c r="N959" t="s">
        <v>49</v>
      </c>
      <c r="O959" t="s">
        <v>35</v>
      </c>
      <c r="P959" t="s">
        <v>36</v>
      </c>
      <c r="Q959" t="s">
        <v>61</v>
      </c>
      <c r="R959" t="s">
        <v>51</v>
      </c>
      <c r="S959" t="s">
        <v>39</v>
      </c>
      <c r="T959" t="s">
        <v>39</v>
      </c>
      <c r="U959" t="s">
        <v>40</v>
      </c>
      <c r="V959" t="s">
        <v>41</v>
      </c>
      <c r="W959" t="s">
        <v>41</v>
      </c>
      <c r="X959" t="s">
        <v>41</v>
      </c>
      <c r="Y959" t="s">
        <v>41</v>
      </c>
      <c r="Z959" t="s">
        <v>41</v>
      </c>
      <c r="AA959" t="s">
        <v>41</v>
      </c>
      <c r="AB959" t="s">
        <v>53</v>
      </c>
    </row>
    <row r="960" spans="1:28" x14ac:dyDescent="0.35">
      <c r="A960" t="s">
        <v>145</v>
      </c>
      <c r="B960" t="s">
        <v>27</v>
      </c>
      <c r="C960" t="s">
        <v>81</v>
      </c>
      <c r="D960" t="s">
        <v>81</v>
      </c>
      <c r="E960" s="15" t="str">
        <f t="shared" si="28"/>
        <v>Yes</v>
      </c>
      <c r="F960" s="16" t="s">
        <v>29</v>
      </c>
      <c r="G960">
        <v>52</v>
      </c>
      <c r="H960" t="s">
        <v>45</v>
      </c>
      <c r="I960" t="s">
        <v>77</v>
      </c>
      <c r="J960" t="s">
        <v>47</v>
      </c>
      <c r="K960" t="s">
        <v>102</v>
      </c>
      <c r="L960" s="15" t="str">
        <f t="shared" si="29"/>
        <v>DK/Refused</v>
      </c>
      <c r="M960" s="16" t="s">
        <v>37</v>
      </c>
      <c r="N960" t="s">
        <v>78</v>
      </c>
      <c r="O960" t="s">
        <v>59</v>
      </c>
      <c r="P960" t="s">
        <v>73</v>
      </c>
      <c r="Q960" t="s">
        <v>86</v>
      </c>
      <c r="R960" t="s">
        <v>67</v>
      </c>
      <c r="S960" t="s">
        <v>39</v>
      </c>
      <c r="T960" t="s">
        <v>75</v>
      </c>
      <c r="U960" t="s">
        <v>52</v>
      </c>
      <c r="V960" t="s">
        <v>41</v>
      </c>
      <c r="W960" t="s">
        <v>76</v>
      </c>
      <c r="X960" t="s">
        <v>41</v>
      </c>
      <c r="Y960" t="s">
        <v>41</v>
      </c>
      <c r="Z960" t="s">
        <v>41</v>
      </c>
      <c r="AA960" t="s">
        <v>41</v>
      </c>
      <c r="AB960" t="s">
        <v>42</v>
      </c>
    </row>
    <row r="961" spans="1:28" x14ac:dyDescent="0.35">
      <c r="A961" t="s">
        <v>119</v>
      </c>
      <c r="B961" t="s">
        <v>27</v>
      </c>
      <c r="C961" t="s">
        <v>44</v>
      </c>
      <c r="D961" t="s">
        <v>56</v>
      </c>
      <c r="E961" s="15" t="str">
        <f t="shared" si="28"/>
        <v>Yes</v>
      </c>
      <c r="F961" s="16" t="s">
        <v>32</v>
      </c>
      <c r="G961">
        <v>35</v>
      </c>
      <c r="H961" t="s">
        <v>135</v>
      </c>
      <c r="I961" t="s">
        <v>121</v>
      </c>
      <c r="J961" t="s">
        <v>32</v>
      </c>
      <c r="K961" t="s">
        <v>137</v>
      </c>
      <c r="L961" s="15" t="str">
        <f t="shared" si="29"/>
        <v>Neither/Other (DO NOT READ)</v>
      </c>
      <c r="M961" s="16" t="s">
        <v>103</v>
      </c>
      <c r="N961" t="s">
        <v>78</v>
      </c>
      <c r="O961" t="s">
        <v>35</v>
      </c>
      <c r="P961" t="s">
        <v>60</v>
      </c>
      <c r="Q961" t="s">
        <v>86</v>
      </c>
      <c r="R961" t="s">
        <v>51</v>
      </c>
      <c r="S961" t="s">
        <v>39</v>
      </c>
      <c r="T961" t="s">
        <v>75</v>
      </c>
      <c r="U961" t="s">
        <v>52</v>
      </c>
      <c r="V961" t="s">
        <v>41</v>
      </c>
      <c r="W961" t="s">
        <v>41</v>
      </c>
      <c r="X961" t="s">
        <v>41</v>
      </c>
      <c r="Y961" t="s">
        <v>41</v>
      </c>
      <c r="Z961" t="s">
        <v>41</v>
      </c>
      <c r="AA961" t="s">
        <v>41</v>
      </c>
      <c r="AB961" t="s">
        <v>69</v>
      </c>
    </row>
    <row r="962" spans="1:28" x14ac:dyDescent="0.35">
      <c r="A962" t="s">
        <v>99</v>
      </c>
      <c r="B962" t="s">
        <v>101</v>
      </c>
      <c r="C962" t="s">
        <v>92</v>
      </c>
      <c r="D962" t="s">
        <v>56</v>
      </c>
      <c r="E962" s="15" t="str">
        <f t="shared" si="28"/>
        <v>No</v>
      </c>
      <c r="F962" s="16" t="s">
        <v>47</v>
      </c>
      <c r="G962">
        <v>63</v>
      </c>
      <c r="H962" t="s">
        <v>45</v>
      </c>
      <c r="I962" t="s">
        <v>98</v>
      </c>
      <c r="J962" t="s">
        <v>47</v>
      </c>
      <c r="K962" t="s">
        <v>48</v>
      </c>
      <c r="L962" s="15" t="str">
        <f t="shared" si="29"/>
        <v>Democratic</v>
      </c>
      <c r="M962" s="16" t="s">
        <v>29</v>
      </c>
      <c r="N962" t="s">
        <v>49</v>
      </c>
      <c r="O962" t="s">
        <v>35</v>
      </c>
      <c r="P962" t="s">
        <v>36</v>
      </c>
      <c r="Q962" t="s">
        <v>91</v>
      </c>
      <c r="R962" t="s">
        <v>51</v>
      </c>
      <c r="S962" t="s">
        <v>39</v>
      </c>
      <c r="T962" t="s">
        <v>39</v>
      </c>
      <c r="U962" t="s">
        <v>40</v>
      </c>
      <c r="V962" t="s">
        <v>41</v>
      </c>
      <c r="W962" t="s">
        <v>41</v>
      </c>
      <c r="X962" t="s">
        <v>41</v>
      </c>
      <c r="Y962" t="s">
        <v>41</v>
      </c>
      <c r="Z962" t="s">
        <v>41</v>
      </c>
      <c r="AA962" t="s">
        <v>41</v>
      </c>
      <c r="AB962" t="s">
        <v>42</v>
      </c>
    </row>
    <row r="963" spans="1:28" x14ac:dyDescent="0.35">
      <c r="A963" t="s">
        <v>145</v>
      </c>
      <c r="B963" t="s">
        <v>64</v>
      </c>
      <c r="C963" t="s">
        <v>81</v>
      </c>
      <c r="D963" t="s">
        <v>81</v>
      </c>
      <c r="E963" s="15" t="str">
        <f t="shared" ref="E963:E1008" si="30">IF(F963="NA", "Yes", F963)</f>
        <v>Yes</v>
      </c>
      <c r="F963" s="16" t="s">
        <v>29</v>
      </c>
      <c r="G963">
        <v>20</v>
      </c>
      <c r="H963" t="s">
        <v>106</v>
      </c>
      <c r="I963" t="s">
        <v>77</v>
      </c>
      <c r="J963" t="s">
        <v>47</v>
      </c>
      <c r="K963" t="s">
        <v>48</v>
      </c>
      <c r="L963" s="15" t="str">
        <f t="shared" ref="L963:L1008" si="31">IF(M963="NA", "Democratic", M963)</f>
        <v>Neither/Other (DO NOT READ)</v>
      </c>
      <c r="M963" s="16" t="s">
        <v>103</v>
      </c>
      <c r="N963" t="s">
        <v>66</v>
      </c>
      <c r="O963" t="s">
        <v>35</v>
      </c>
      <c r="P963" t="s">
        <v>175</v>
      </c>
      <c r="Q963" t="s">
        <v>37</v>
      </c>
      <c r="R963" t="s">
        <v>51</v>
      </c>
      <c r="S963" t="s">
        <v>88</v>
      </c>
      <c r="T963" t="s">
        <v>75</v>
      </c>
      <c r="U963" t="s">
        <v>52</v>
      </c>
      <c r="V963" t="s">
        <v>41</v>
      </c>
      <c r="W963" t="s">
        <v>76</v>
      </c>
      <c r="X963" t="s">
        <v>76</v>
      </c>
      <c r="Y963" t="s">
        <v>41</v>
      </c>
      <c r="Z963" t="s">
        <v>41</v>
      </c>
      <c r="AA963" t="s">
        <v>41</v>
      </c>
      <c r="AB963" t="s">
        <v>69</v>
      </c>
    </row>
    <row r="964" spans="1:28" x14ac:dyDescent="0.35">
      <c r="A964" t="s">
        <v>26</v>
      </c>
      <c r="B964" t="s">
        <v>64</v>
      </c>
      <c r="C964" t="s">
        <v>81</v>
      </c>
      <c r="D964" t="s">
        <v>81</v>
      </c>
      <c r="E964" s="15" t="str">
        <f t="shared" si="30"/>
        <v>Yes</v>
      </c>
      <c r="F964" s="16" t="s">
        <v>29</v>
      </c>
      <c r="G964">
        <v>20</v>
      </c>
      <c r="H964" t="s">
        <v>106</v>
      </c>
      <c r="I964" t="s">
        <v>77</v>
      </c>
      <c r="J964" t="s">
        <v>47</v>
      </c>
      <c r="K964" t="s">
        <v>48</v>
      </c>
      <c r="L964" s="15" t="str">
        <f t="shared" si="31"/>
        <v>Democratic</v>
      </c>
      <c r="M964" s="16" t="s">
        <v>29</v>
      </c>
      <c r="N964" t="s">
        <v>78</v>
      </c>
      <c r="O964" t="s">
        <v>35</v>
      </c>
      <c r="P964" t="s">
        <v>36</v>
      </c>
      <c r="Q964" t="s">
        <v>37</v>
      </c>
      <c r="R964" t="s">
        <v>38</v>
      </c>
      <c r="S964" t="s">
        <v>39</v>
      </c>
      <c r="T964" t="s">
        <v>75</v>
      </c>
      <c r="U964" t="s">
        <v>40</v>
      </c>
      <c r="V964" t="s">
        <v>41</v>
      </c>
      <c r="W964" t="s">
        <v>41</v>
      </c>
      <c r="X964" t="s">
        <v>41</v>
      </c>
      <c r="Y964" t="s">
        <v>41</v>
      </c>
      <c r="Z964" t="s">
        <v>41</v>
      </c>
      <c r="AA964" t="s">
        <v>41</v>
      </c>
      <c r="AB964" t="s">
        <v>69</v>
      </c>
    </row>
    <row r="965" spans="1:28" x14ac:dyDescent="0.35">
      <c r="A965" t="s">
        <v>141</v>
      </c>
      <c r="B965" t="s">
        <v>64</v>
      </c>
      <c r="C965" t="s">
        <v>28</v>
      </c>
      <c r="D965" t="s">
        <v>28</v>
      </c>
      <c r="E965" s="15" t="str">
        <f t="shared" si="30"/>
        <v>Yes</v>
      </c>
      <c r="F965" s="16" t="s">
        <v>29</v>
      </c>
      <c r="G965">
        <v>25</v>
      </c>
      <c r="H965" t="s">
        <v>71</v>
      </c>
      <c r="I965" t="s">
        <v>31</v>
      </c>
      <c r="J965" t="s">
        <v>47</v>
      </c>
      <c r="K965" t="s">
        <v>48</v>
      </c>
      <c r="L965" s="15" t="str">
        <f t="shared" si="31"/>
        <v>Democratic</v>
      </c>
      <c r="M965" s="16" t="s">
        <v>29</v>
      </c>
      <c r="N965" t="s">
        <v>49</v>
      </c>
      <c r="O965" t="s">
        <v>35</v>
      </c>
      <c r="P965" t="s">
        <v>73</v>
      </c>
      <c r="Q965" t="s">
        <v>115</v>
      </c>
      <c r="R965" t="s">
        <v>51</v>
      </c>
      <c r="S965" t="s">
        <v>39</v>
      </c>
      <c r="T965" t="s">
        <v>39</v>
      </c>
      <c r="U965" t="s">
        <v>40</v>
      </c>
      <c r="V965" t="s">
        <v>41</v>
      </c>
      <c r="W965" t="s">
        <v>41</v>
      </c>
      <c r="X965" t="s">
        <v>41</v>
      </c>
      <c r="Y965" t="s">
        <v>41</v>
      </c>
      <c r="Z965" t="s">
        <v>41</v>
      </c>
      <c r="AA965" t="s">
        <v>41</v>
      </c>
      <c r="AB965" t="s">
        <v>53</v>
      </c>
    </row>
    <row r="966" spans="1:28" x14ac:dyDescent="0.35">
      <c r="A966" t="s">
        <v>54</v>
      </c>
      <c r="B966" t="s">
        <v>123</v>
      </c>
      <c r="C966" t="s">
        <v>56</v>
      </c>
      <c r="D966" t="s">
        <v>28</v>
      </c>
      <c r="E966" s="15" t="str">
        <f t="shared" si="30"/>
        <v>Yes</v>
      </c>
      <c r="F966" s="16" t="s">
        <v>32</v>
      </c>
      <c r="G966">
        <v>44</v>
      </c>
      <c r="H966" t="s">
        <v>83</v>
      </c>
      <c r="I966" t="s">
        <v>84</v>
      </c>
      <c r="J966" t="s">
        <v>47</v>
      </c>
      <c r="K966" t="s">
        <v>48</v>
      </c>
      <c r="L966" s="15" t="str">
        <f t="shared" si="31"/>
        <v>Democratic</v>
      </c>
      <c r="M966" s="16" t="s">
        <v>29</v>
      </c>
      <c r="N966" t="s">
        <v>66</v>
      </c>
      <c r="O966" t="s">
        <v>59</v>
      </c>
      <c r="P966" t="s">
        <v>190</v>
      </c>
      <c r="Q966" t="s">
        <v>61</v>
      </c>
      <c r="R966" t="s">
        <v>51</v>
      </c>
      <c r="S966" t="s">
        <v>88</v>
      </c>
      <c r="T966" t="s">
        <v>39</v>
      </c>
      <c r="U966" t="s">
        <v>68</v>
      </c>
      <c r="V966" t="s">
        <v>41</v>
      </c>
      <c r="W966" t="s">
        <v>41</v>
      </c>
      <c r="X966" t="s">
        <v>41</v>
      </c>
      <c r="Y966" t="s">
        <v>41</v>
      </c>
      <c r="Z966" t="s">
        <v>41</v>
      </c>
      <c r="AA966" t="s">
        <v>41</v>
      </c>
      <c r="AB966" t="s">
        <v>53</v>
      </c>
    </row>
    <row r="967" spans="1:28" x14ac:dyDescent="0.35">
      <c r="A967" t="s">
        <v>26</v>
      </c>
      <c r="B967" t="s">
        <v>27</v>
      </c>
      <c r="C967" t="s">
        <v>28</v>
      </c>
      <c r="D967" t="s">
        <v>28</v>
      </c>
      <c r="E967" s="15" t="str">
        <f t="shared" si="30"/>
        <v>Yes</v>
      </c>
      <c r="F967" s="16" t="s">
        <v>29</v>
      </c>
      <c r="G967">
        <v>33</v>
      </c>
      <c r="H967" t="s">
        <v>30</v>
      </c>
      <c r="I967" t="s">
        <v>121</v>
      </c>
      <c r="J967" t="s">
        <v>47</v>
      </c>
      <c r="K967" t="s">
        <v>48</v>
      </c>
      <c r="L967" s="15" t="str">
        <f t="shared" si="31"/>
        <v>Democratic</v>
      </c>
      <c r="M967" s="16" t="s">
        <v>29</v>
      </c>
      <c r="N967" t="s">
        <v>34</v>
      </c>
      <c r="O967" t="s">
        <v>35</v>
      </c>
      <c r="P967" t="s">
        <v>73</v>
      </c>
      <c r="Q967" t="s">
        <v>74</v>
      </c>
      <c r="R967" t="s">
        <v>87</v>
      </c>
      <c r="S967" t="s">
        <v>39</v>
      </c>
      <c r="T967" t="s">
        <v>39</v>
      </c>
      <c r="U967" t="s">
        <v>52</v>
      </c>
      <c r="V967" t="s">
        <v>41</v>
      </c>
      <c r="W967" t="s">
        <v>76</v>
      </c>
      <c r="X967" t="s">
        <v>76</v>
      </c>
      <c r="Y967" t="s">
        <v>76</v>
      </c>
      <c r="Z967" t="s">
        <v>41</v>
      </c>
      <c r="AA967" t="s">
        <v>41</v>
      </c>
      <c r="AB967" t="s">
        <v>42</v>
      </c>
    </row>
    <row r="968" spans="1:28" x14ac:dyDescent="0.35">
      <c r="A968" t="s">
        <v>141</v>
      </c>
      <c r="B968" t="s">
        <v>123</v>
      </c>
      <c r="C968" t="s">
        <v>130</v>
      </c>
      <c r="D968" t="s">
        <v>28</v>
      </c>
      <c r="E968" s="15" t="str">
        <f t="shared" si="30"/>
        <v>Yes</v>
      </c>
      <c r="F968" s="16" t="s">
        <v>32</v>
      </c>
      <c r="G968">
        <v>32</v>
      </c>
      <c r="H968" t="s">
        <v>106</v>
      </c>
      <c r="I968" t="s">
        <v>57</v>
      </c>
      <c r="J968" t="s">
        <v>32</v>
      </c>
      <c r="K968" t="s">
        <v>33</v>
      </c>
      <c r="L968" s="15" t="str">
        <f t="shared" si="31"/>
        <v>Democratic</v>
      </c>
      <c r="M968" s="16" t="s">
        <v>29</v>
      </c>
      <c r="N968" t="s">
        <v>49</v>
      </c>
      <c r="O968" t="s">
        <v>59</v>
      </c>
      <c r="P968" t="s">
        <v>73</v>
      </c>
      <c r="Q968" t="s">
        <v>74</v>
      </c>
      <c r="R968" t="s">
        <v>51</v>
      </c>
      <c r="S968" t="s">
        <v>62</v>
      </c>
      <c r="T968" t="s">
        <v>39</v>
      </c>
      <c r="U968" t="s">
        <v>52</v>
      </c>
      <c r="V968" t="s">
        <v>41</v>
      </c>
      <c r="W968" t="s">
        <v>41</v>
      </c>
      <c r="X968" t="s">
        <v>41</v>
      </c>
      <c r="Y968" t="s">
        <v>41</v>
      </c>
      <c r="Z968" t="s">
        <v>41</v>
      </c>
      <c r="AA968" t="s">
        <v>41</v>
      </c>
      <c r="AB968" t="s">
        <v>42</v>
      </c>
    </row>
    <row r="969" spans="1:28" x14ac:dyDescent="0.35">
      <c r="A969" t="s">
        <v>179</v>
      </c>
      <c r="B969" t="s">
        <v>27</v>
      </c>
      <c r="C969" t="s">
        <v>28</v>
      </c>
      <c r="D969" t="s">
        <v>28</v>
      </c>
      <c r="E969" s="15" t="str">
        <f t="shared" si="30"/>
        <v>Yes</v>
      </c>
      <c r="F969" s="16" t="s">
        <v>29</v>
      </c>
      <c r="G969">
        <v>53</v>
      </c>
      <c r="H969" t="s">
        <v>45</v>
      </c>
      <c r="I969" t="s">
        <v>57</v>
      </c>
      <c r="J969" t="s">
        <v>47</v>
      </c>
      <c r="K969" t="s">
        <v>48</v>
      </c>
      <c r="L969" s="15" t="str">
        <f t="shared" si="31"/>
        <v>Democratic</v>
      </c>
      <c r="M969" s="16" t="s">
        <v>29</v>
      </c>
      <c r="N969" t="s">
        <v>58</v>
      </c>
      <c r="O969" t="s">
        <v>35</v>
      </c>
      <c r="P969" t="s">
        <v>73</v>
      </c>
      <c r="Q969" t="s">
        <v>61</v>
      </c>
      <c r="R969" t="s">
        <v>87</v>
      </c>
      <c r="S969" t="s">
        <v>39</v>
      </c>
      <c r="T969" t="s">
        <v>39</v>
      </c>
      <c r="U969" t="s">
        <v>52</v>
      </c>
      <c r="V969" t="s">
        <v>76</v>
      </c>
      <c r="W969" t="s">
        <v>41</v>
      </c>
      <c r="X969" t="s">
        <v>41</v>
      </c>
      <c r="Y969" t="s">
        <v>41</v>
      </c>
      <c r="Z969" t="s">
        <v>41</v>
      </c>
      <c r="AA969" t="s">
        <v>41</v>
      </c>
      <c r="AB969" t="s">
        <v>69</v>
      </c>
    </row>
    <row r="970" spans="1:28" x14ac:dyDescent="0.35">
      <c r="A970" t="s">
        <v>118</v>
      </c>
      <c r="B970" t="s">
        <v>27</v>
      </c>
      <c r="C970" t="s">
        <v>28</v>
      </c>
      <c r="D970" t="s">
        <v>28</v>
      </c>
      <c r="E970" s="15" t="str">
        <f t="shared" si="30"/>
        <v>Yes</v>
      </c>
      <c r="F970" s="16" t="s">
        <v>29</v>
      </c>
      <c r="G970">
        <v>32</v>
      </c>
      <c r="H970" t="s">
        <v>45</v>
      </c>
      <c r="I970" t="s">
        <v>57</v>
      </c>
      <c r="J970" t="s">
        <v>47</v>
      </c>
      <c r="K970" t="s">
        <v>48</v>
      </c>
      <c r="L970" s="15" t="str">
        <f t="shared" si="31"/>
        <v>Democratic</v>
      </c>
      <c r="M970" s="16" t="s">
        <v>29</v>
      </c>
      <c r="N970" t="s">
        <v>34</v>
      </c>
      <c r="O970" t="s">
        <v>59</v>
      </c>
      <c r="P970" t="s">
        <v>73</v>
      </c>
      <c r="Q970" t="s">
        <v>61</v>
      </c>
      <c r="R970" t="s">
        <v>51</v>
      </c>
      <c r="S970" t="s">
        <v>39</v>
      </c>
      <c r="T970" t="s">
        <v>75</v>
      </c>
      <c r="U970" t="s">
        <v>40</v>
      </c>
      <c r="V970" t="s">
        <v>41</v>
      </c>
      <c r="W970" t="s">
        <v>41</v>
      </c>
      <c r="X970" t="s">
        <v>41</v>
      </c>
      <c r="Y970" t="s">
        <v>41</v>
      </c>
      <c r="Z970" t="s">
        <v>41</v>
      </c>
      <c r="AA970" t="s">
        <v>41</v>
      </c>
      <c r="AB970" t="s">
        <v>42</v>
      </c>
    </row>
    <row r="971" spans="1:28" x14ac:dyDescent="0.35">
      <c r="A971" t="s">
        <v>142</v>
      </c>
      <c r="B971" t="s">
        <v>27</v>
      </c>
      <c r="C971" t="s">
        <v>92</v>
      </c>
      <c r="D971" t="s">
        <v>28</v>
      </c>
      <c r="E971" s="15" t="str">
        <f t="shared" si="30"/>
        <v>Yes</v>
      </c>
      <c r="F971" s="16" t="s">
        <v>32</v>
      </c>
      <c r="G971">
        <v>35</v>
      </c>
      <c r="H971" t="s">
        <v>45</v>
      </c>
      <c r="I971" t="s">
        <v>57</v>
      </c>
      <c r="J971" t="s">
        <v>47</v>
      </c>
      <c r="K971" t="s">
        <v>94</v>
      </c>
      <c r="L971" s="15" t="str">
        <f t="shared" si="31"/>
        <v>Democratic</v>
      </c>
      <c r="M971" s="16" t="s">
        <v>85</v>
      </c>
      <c r="N971" t="s">
        <v>78</v>
      </c>
      <c r="O971" t="s">
        <v>59</v>
      </c>
      <c r="P971" t="s">
        <v>125</v>
      </c>
      <c r="Q971" t="s">
        <v>61</v>
      </c>
      <c r="R971" t="s">
        <v>87</v>
      </c>
      <c r="S971" t="s">
        <v>62</v>
      </c>
      <c r="T971" t="s">
        <v>62</v>
      </c>
      <c r="U971" t="s">
        <v>40</v>
      </c>
      <c r="V971" t="s">
        <v>76</v>
      </c>
      <c r="W971" t="s">
        <v>41</v>
      </c>
      <c r="X971" t="s">
        <v>76</v>
      </c>
      <c r="Y971" t="s">
        <v>76</v>
      </c>
      <c r="Z971" t="s">
        <v>41</v>
      </c>
      <c r="AA971" t="s">
        <v>76</v>
      </c>
      <c r="AB971" t="s">
        <v>69</v>
      </c>
    </row>
    <row r="972" spans="1:28" x14ac:dyDescent="0.35">
      <c r="A972" t="s">
        <v>165</v>
      </c>
      <c r="B972" t="s">
        <v>27</v>
      </c>
      <c r="C972" t="s">
        <v>28</v>
      </c>
      <c r="D972" t="s">
        <v>28</v>
      </c>
      <c r="E972" s="15" t="str">
        <f t="shared" si="30"/>
        <v>Yes</v>
      </c>
      <c r="F972" s="16" t="s">
        <v>29</v>
      </c>
      <c r="G972">
        <v>35</v>
      </c>
      <c r="H972" t="s">
        <v>114</v>
      </c>
      <c r="I972" t="s">
        <v>98</v>
      </c>
      <c r="J972" t="s">
        <v>47</v>
      </c>
      <c r="K972" t="s">
        <v>48</v>
      </c>
      <c r="L972" s="15" t="str">
        <f t="shared" si="31"/>
        <v>Democratic</v>
      </c>
      <c r="M972" s="16" t="s">
        <v>29</v>
      </c>
      <c r="N972" t="s">
        <v>78</v>
      </c>
      <c r="O972" t="s">
        <v>35</v>
      </c>
      <c r="P972" t="s">
        <v>73</v>
      </c>
      <c r="Q972" t="s">
        <v>79</v>
      </c>
      <c r="R972" t="s">
        <v>51</v>
      </c>
      <c r="S972" t="s">
        <v>88</v>
      </c>
      <c r="T972" t="s">
        <v>39</v>
      </c>
      <c r="U972" t="s">
        <v>40</v>
      </c>
      <c r="V972" t="s">
        <v>41</v>
      </c>
      <c r="W972" t="s">
        <v>41</v>
      </c>
      <c r="X972" t="s">
        <v>76</v>
      </c>
      <c r="Y972" t="s">
        <v>41</v>
      </c>
      <c r="Z972" t="s">
        <v>41</v>
      </c>
      <c r="AA972" t="s">
        <v>41</v>
      </c>
      <c r="AB972" t="s">
        <v>53</v>
      </c>
    </row>
    <row r="973" spans="1:28" x14ac:dyDescent="0.35">
      <c r="A973" t="s">
        <v>70</v>
      </c>
      <c r="B973" t="s">
        <v>27</v>
      </c>
      <c r="C973" t="s">
        <v>28</v>
      </c>
      <c r="D973" t="s">
        <v>28</v>
      </c>
      <c r="E973" s="15" t="str">
        <f t="shared" si="30"/>
        <v>Yes</v>
      </c>
      <c r="F973" s="16" t="s">
        <v>29</v>
      </c>
      <c r="G973">
        <v>38</v>
      </c>
      <c r="H973" t="s">
        <v>71</v>
      </c>
      <c r="I973" t="s">
        <v>90</v>
      </c>
      <c r="J973" t="s">
        <v>47</v>
      </c>
      <c r="K973" t="s">
        <v>48</v>
      </c>
      <c r="L973" s="15" t="str">
        <f t="shared" si="31"/>
        <v>Republican</v>
      </c>
      <c r="M973" s="16" t="s">
        <v>72</v>
      </c>
      <c r="N973" t="s">
        <v>49</v>
      </c>
      <c r="O973" t="s">
        <v>59</v>
      </c>
      <c r="P973" t="s">
        <v>36</v>
      </c>
      <c r="Q973" t="s">
        <v>86</v>
      </c>
      <c r="R973" t="s">
        <v>38</v>
      </c>
      <c r="S973" t="s">
        <v>39</v>
      </c>
      <c r="T973" t="s">
        <v>39</v>
      </c>
      <c r="U973" t="s">
        <v>68</v>
      </c>
      <c r="V973" t="s">
        <v>41</v>
      </c>
      <c r="W973" t="s">
        <v>76</v>
      </c>
      <c r="X973" t="s">
        <v>76</v>
      </c>
      <c r="Y973" t="s">
        <v>41</v>
      </c>
      <c r="Z973" t="s">
        <v>41</v>
      </c>
      <c r="AA973" t="s">
        <v>76</v>
      </c>
      <c r="AB973" t="s">
        <v>69</v>
      </c>
    </row>
    <row r="974" spans="1:28" x14ac:dyDescent="0.35">
      <c r="A974" t="s">
        <v>119</v>
      </c>
      <c r="B974" t="s">
        <v>27</v>
      </c>
      <c r="C974" t="s">
        <v>56</v>
      </c>
      <c r="D974" t="s">
        <v>56</v>
      </c>
      <c r="E974" s="15" t="str">
        <f t="shared" si="30"/>
        <v>Yes</v>
      </c>
      <c r="F974" s="16" t="s">
        <v>29</v>
      </c>
      <c r="G974">
        <v>25</v>
      </c>
      <c r="H974" t="s">
        <v>45</v>
      </c>
      <c r="I974" t="s">
        <v>90</v>
      </c>
      <c r="J974" t="s">
        <v>47</v>
      </c>
      <c r="K974" t="s">
        <v>48</v>
      </c>
      <c r="L974" s="15" t="str">
        <f t="shared" si="31"/>
        <v>Neither/Other (DO NOT READ)</v>
      </c>
      <c r="M974" s="16" t="s">
        <v>103</v>
      </c>
      <c r="N974" t="s">
        <v>78</v>
      </c>
      <c r="O974" t="s">
        <v>35</v>
      </c>
      <c r="P974" t="s">
        <v>60</v>
      </c>
      <c r="Q974" t="s">
        <v>61</v>
      </c>
      <c r="R974" t="s">
        <v>51</v>
      </c>
      <c r="S974" t="s">
        <v>88</v>
      </c>
      <c r="T974" t="s">
        <v>39</v>
      </c>
      <c r="U974" t="s">
        <v>52</v>
      </c>
      <c r="V974" t="s">
        <v>41</v>
      </c>
      <c r="W974" t="s">
        <v>41</v>
      </c>
      <c r="X974" t="s">
        <v>41</v>
      </c>
      <c r="Y974" t="s">
        <v>41</v>
      </c>
      <c r="Z974" t="s">
        <v>41</v>
      </c>
      <c r="AA974" t="s">
        <v>41</v>
      </c>
      <c r="AB974" t="s">
        <v>69</v>
      </c>
    </row>
    <row r="975" spans="1:28" x14ac:dyDescent="0.35">
      <c r="A975" t="s">
        <v>118</v>
      </c>
      <c r="B975" t="s">
        <v>123</v>
      </c>
      <c r="C975" t="s">
        <v>28</v>
      </c>
      <c r="D975" t="s">
        <v>28</v>
      </c>
      <c r="E975" s="15" t="str">
        <f t="shared" si="30"/>
        <v>Yes</v>
      </c>
      <c r="F975" s="16" t="s">
        <v>29</v>
      </c>
      <c r="G975">
        <v>44</v>
      </c>
      <c r="H975" t="s">
        <v>114</v>
      </c>
      <c r="I975" t="s">
        <v>90</v>
      </c>
      <c r="J975" t="s">
        <v>47</v>
      </c>
      <c r="K975" t="s">
        <v>48</v>
      </c>
      <c r="L975" s="15" t="str">
        <f t="shared" si="31"/>
        <v>Democratic</v>
      </c>
      <c r="M975" s="16" t="s">
        <v>29</v>
      </c>
      <c r="N975" t="s">
        <v>66</v>
      </c>
      <c r="O975" t="s">
        <v>59</v>
      </c>
      <c r="P975" t="s">
        <v>73</v>
      </c>
      <c r="Q975" t="s">
        <v>115</v>
      </c>
      <c r="R975" t="s">
        <v>87</v>
      </c>
      <c r="S975" t="s">
        <v>39</v>
      </c>
      <c r="T975" t="s">
        <v>39</v>
      </c>
      <c r="U975" t="s">
        <v>40</v>
      </c>
      <c r="V975" t="s">
        <v>41</v>
      </c>
      <c r="W975" t="s">
        <v>76</v>
      </c>
      <c r="X975" t="s">
        <v>76</v>
      </c>
      <c r="Y975" t="s">
        <v>41</v>
      </c>
      <c r="Z975" t="s">
        <v>41</v>
      </c>
      <c r="AA975" t="s">
        <v>41</v>
      </c>
      <c r="AB975" t="s">
        <v>69</v>
      </c>
    </row>
    <row r="976" spans="1:28" x14ac:dyDescent="0.35">
      <c r="A976" t="s">
        <v>118</v>
      </c>
      <c r="B976" t="s">
        <v>27</v>
      </c>
      <c r="C976" t="s">
        <v>28</v>
      </c>
      <c r="D976" t="s">
        <v>28</v>
      </c>
      <c r="E976" s="15" t="str">
        <f t="shared" si="30"/>
        <v>Yes</v>
      </c>
      <c r="F976" s="16" t="s">
        <v>29</v>
      </c>
      <c r="G976">
        <v>39</v>
      </c>
      <c r="H976" t="s">
        <v>30</v>
      </c>
      <c r="I976" t="s">
        <v>31</v>
      </c>
      <c r="J976" t="s">
        <v>47</v>
      </c>
      <c r="K976" t="s">
        <v>48</v>
      </c>
      <c r="L976" s="15" t="str">
        <f t="shared" si="31"/>
        <v>Democratic</v>
      </c>
      <c r="M976" s="16" t="s">
        <v>29</v>
      </c>
      <c r="N976" t="s">
        <v>34</v>
      </c>
      <c r="O976" t="s">
        <v>59</v>
      </c>
      <c r="P976" t="s">
        <v>60</v>
      </c>
      <c r="Q976" t="s">
        <v>79</v>
      </c>
      <c r="R976" t="s">
        <v>38</v>
      </c>
      <c r="S976" t="s">
        <v>39</v>
      </c>
      <c r="T976" t="s">
        <v>39</v>
      </c>
      <c r="U976" t="s">
        <v>68</v>
      </c>
      <c r="V976" t="s">
        <v>41</v>
      </c>
      <c r="W976" t="s">
        <v>41</v>
      </c>
      <c r="X976" t="s">
        <v>41</v>
      </c>
      <c r="Y976" t="s">
        <v>41</v>
      </c>
      <c r="Z976" t="s">
        <v>41</v>
      </c>
      <c r="AA976" t="s">
        <v>41</v>
      </c>
      <c r="AB976" t="s">
        <v>69</v>
      </c>
    </row>
    <row r="977" spans="1:28" x14ac:dyDescent="0.35">
      <c r="A977" t="s">
        <v>82</v>
      </c>
      <c r="B977" t="s">
        <v>27</v>
      </c>
      <c r="C977" t="s">
        <v>56</v>
      </c>
      <c r="D977" t="s">
        <v>56</v>
      </c>
      <c r="E977" s="15" t="str">
        <f t="shared" si="30"/>
        <v>Yes</v>
      </c>
      <c r="F977" s="16" t="s">
        <v>29</v>
      </c>
      <c r="G977">
        <v>53</v>
      </c>
      <c r="H977" t="s">
        <v>83</v>
      </c>
      <c r="I977" t="s">
        <v>57</v>
      </c>
      <c r="J977" t="s">
        <v>47</v>
      </c>
      <c r="K977" t="s">
        <v>48</v>
      </c>
      <c r="L977" s="15" t="str">
        <f t="shared" si="31"/>
        <v>Democratic</v>
      </c>
      <c r="M977" s="16" t="s">
        <v>29</v>
      </c>
      <c r="N977" t="s">
        <v>78</v>
      </c>
      <c r="O977" t="s">
        <v>59</v>
      </c>
      <c r="P977" t="s">
        <v>73</v>
      </c>
      <c r="Q977" t="s">
        <v>61</v>
      </c>
      <c r="R977" t="s">
        <v>87</v>
      </c>
      <c r="S977" t="s">
        <v>39</v>
      </c>
      <c r="T977" t="s">
        <v>75</v>
      </c>
      <c r="U977" t="s">
        <v>40</v>
      </c>
      <c r="V977" t="s">
        <v>41</v>
      </c>
      <c r="W977" t="s">
        <v>41</v>
      </c>
      <c r="X977" t="s">
        <v>41</v>
      </c>
      <c r="Y977" t="s">
        <v>41</v>
      </c>
      <c r="Z977" t="s">
        <v>41</v>
      </c>
      <c r="AA977" t="s">
        <v>41</v>
      </c>
      <c r="AB977" t="s">
        <v>69</v>
      </c>
    </row>
    <row r="978" spans="1:28" x14ac:dyDescent="0.35">
      <c r="A978" t="s">
        <v>145</v>
      </c>
      <c r="B978" t="s">
        <v>27</v>
      </c>
      <c r="C978" t="s">
        <v>56</v>
      </c>
      <c r="D978" t="s">
        <v>56</v>
      </c>
      <c r="E978" s="15" t="str">
        <f t="shared" si="30"/>
        <v>Yes</v>
      </c>
      <c r="F978" s="16" t="s">
        <v>29</v>
      </c>
      <c r="G978">
        <v>27</v>
      </c>
      <c r="H978" t="s">
        <v>71</v>
      </c>
      <c r="I978" t="s">
        <v>57</v>
      </c>
      <c r="J978" t="s">
        <v>47</v>
      </c>
      <c r="K978" t="s">
        <v>48</v>
      </c>
      <c r="L978" s="15" t="str">
        <f t="shared" si="31"/>
        <v>Democratic</v>
      </c>
      <c r="M978" s="16" t="s">
        <v>29</v>
      </c>
      <c r="N978" t="s">
        <v>49</v>
      </c>
      <c r="O978" t="s">
        <v>35</v>
      </c>
      <c r="P978" t="s">
        <v>36</v>
      </c>
      <c r="Q978" t="s">
        <v>86</v>
      </c>
      <c r="R978" t="s">
        <v>37</v>
      </c>
      <c r="S978" t="s">
        <v>88</v>
      </c>
      <c r="T978" t="s">
        <v>75</v>
      </c>
      <c r="U978" t="s">
        <v>97</v>
      </c>
      <c r="V978" t="s">
        <v>41</v>
      </c>
      <c r="W978" t="s">
        <v>41</v>
      </c>
      <c r="X978" t="s">
        <v>41</v>
      </c>
      <c r="Y978" t="s">
        <v>76</v>
      </c>
      <c r="Z978" t="s">
        <v>76</v>
      </c>
      <c r="AA978" t="s">
        <v>41</v>
      </c>
      <c r="AB978" t="s">
        <v>42</v>
      </c>
    </row>
    <row r="979" spans="1:28" x14ac:dyDescent="0.35">
      <c r="A979" t="s">
        <v>112</v>
      </c>
      <c r="B979" t="s">
        <v>64</v>
      </c>
      <c r="C979" t="s">
        <v>81</v>
      </c>
      <c r="D979" t="s">
        <v>81</v>
      </c>
      <c r="E979" s="15" t="str">
        <f t="shared" si="30"/>
        <v>Yes</v>
      </c>
      <c r="F979" s="16" t="s">
        <v>29</v>
      </c>
      <c r="G979">
        <v>36</v>
      </c>
      <c r="H979" t="s">
        <v>45</v>
      </c>
      <c r="I979" t="s">
        <v>121</v>
      </c>
      <c r="J979" t="s">
        <v>47</v>
      </c>
      <c r="K979" t="s">
        <v>48</v>
      </c>
      <c r="L979" s="15" t="str">
        <f t="shared" si="31"/>
        <v>Democratic</v>
      </c>
      <c r="M979" s="16" t="s">
        <v>29</v>
      </c>
      <c r="N979" t="s">
        <v>78</v>
      </c>
      <c r="O979" t="s">
        <v>35</v>
      </c>
      <c r="P979" t="s">
        <v>95</v>
      </c>
      <c r="Q979" t="s">
        <v>37</v>
      </c>
      <c r="R979" t="s">
        <v>38</v>
      </c>
      <c r="S979" t="s">
        <v>39</v>
      </c>
      <c r="T979" t="s">
        <v>39</v>
      </c>
      <c r="U979" t="s">
        <v>97</v>
      </c>
      <c r="V979" t="s">
        <v>41</v>
      </c>
      <c r="W979" t="s">
        <v>76</v>
      </c>
      <c r="X979" t="s">
        <v>76</v>
      </c>
      <c r="Y979" t="s">
        <v>41</v>
      </c>
      <c r="Z979" t="s">
        <v>41</v>
      </c>
      <c r="AA979" t="s">
        <v>41</v>
      </c>
      <c r="AB979" t="s">
        <v>42</v>
      </c>
    </row>
    <row r="980" spans="1:28" x14ac:dyDescent="0.35">
      <c r="A980" t="s">
        <v>141</v>
      </c>
      <c r="B980" t="s">
        <v>64</v>
      </c>
      <c r="C980" t="s">
        <v>81</v>
      </c>
      <c r="D980" t="s">
        <v>81</v>
      </c>
      <c r="E980" s="15" t="str">
        <f t="shared" si="30"/>
        <v>Yes</v>
      </c>
      <c r="F980" s="16" t="s">
        <v>29</v>
      </c>
      <c r="G980">
        <v>35</v>
      </c>
      <c r="H980" t="s">
        <v>30</v>
      </c>
      <c r="I980" t="s">
        <v>65</v>
      </c>
      <c r="J980" t="s">
        <v>47</v>
      </c>
      <c r="K980" t="s">
        <v>48</v>
      </c>
      <c r="L980" s="15" t="str">
        <f t="shared" si="31"/>
        <v>Democratic</v>
      </c>
      <c r="M980" s="16" t="s">
        <v>29</v>
      </c>
      <c r="N980" t="s">
        <v>78</v>
      </c>
      <c r="O980" t="s">
        <v>35</v>
      </c>
      <c r="P980" t="s">
        <v>60</v>
      </c>
      <c r="Q980" t="s">
        <v>117</v>
      </c>
      <c r="R980" t="s">
        <v>51</v>
      </c>
      <c r="S980" t="s">
        <v>39</v>
      </c>
      <c r="T980" t="s">
        <v>75</v>
      </c>
      <c r="U980" t="s">
        <v>40</v>
      </c>
      <c r="V980" t="s">
        <v>41</v>
      </c>
      <c r="W980" t="s">
        <v>41</v>
      </c>
      <c r="X980" t="s">
        <v>41</v>
      </c>
      <c r="Y980" t="s">
        <v>41</v>
      </c>
      <c r="Z980" t="s">
        <v>41</v>
      </c>
      <c r="AA980" t="s">
        <v>41</v>
      </c>
      <c r="AB980" t="s">
        <v>69</v>
      </c>
    </row>
    <row r="981" spans="1:28" x14ac:dyDescent="0.35">
      <c r="A981" t="s">
        <v>167</v>
      </c>
      <c r="B981" t="s">
        <v>27</v>
      </c>
      <c r="C981" t="s">
        <v>28</v>
      </c>
      <c r="D981" t="s">
        <v>28</v>
      </c>
      <c r="E981" s="15" t="str">
        <f t="shared" si="30"/>
        <v>Yes</v>
      </c>
      <c r="F981" s="16" t="s">
        <v>29</v>
      </c>
      <c r="G981">
        <v>30</v>
      </c>
      <c r="H981" t="s">
        <v>45</v>
      </c>
      <c r="I981" t="s">
        <v>57</v>
      </c>
      <c r="J981" t="s">
        <v>47</v>
      </c>
      <c r="K981" t="s">
        <v>48</v>
      </c>
      <c r="L981" s="15" t="str">
        <f t="shared" si="31"/>
        <v>Democratic</v>
      </c>
      <c r="M981" s="16" t="s">
        <v>29</v>
      </c>
      <c r="N981" t="s">
        <v>78</v>
      </c>
      <c r="O981" t="s">
        <v>59</v>
      </c>
      <c r="P981" t="s">
        <v>60</v>
      </c>
      <c r="Q981" t="s">
        <v>79</v>
      </c>
      <c r="R981" t="s">
        <v>38</v>
      </c>
      <c r="S981" t="s">
        <v>39</v>
      </c>
      <c r="T981" t="s">
        <v>39</v>
      </c>
      <c r="U981" t="s">
        <v>68</v>
      </c>
      <c r="V981" t="s">
        <v>76</v>
      </c>
      <c r="W981" t="s">
        <v>41</v>
      </c>
      <c r="X981" t="s">
        <v>41</v>
      </c>
      <c r="Y981" t="s">
        <v>76</v>
      </c>
      <c r="Z981" t="s">
        <v>76</v>
      </c>
      <c r="AA981" t="s">
        <v>41</v>
      </c>
      <c r="AB981" t="s">
        <v>42</v>
      </c>
    </row>
    <row r="982" spans="1:28" x14ac:dyDescent="0.35">
      <c r="A982" t="s">
        <v>134</v>
      </c>
      <c r="B982" t="s">
        <v>64</v>
      </c>
      <c r="C982" t="s">
        <v>56</v>
      </c>
      <c r="D982" t="s">
        <v>56</v>
      </c>
      <c r="E982" s="15" t="str">
        <f t="shared" si="30"/>
        <v>Yes</v>
      </c>
      <c r="F982" s="16" t="s">
        <v>29</v>
      </c>
      <c r="G982">
        <v>23</v>
      </c>
      <c r="H982" t="s">
        <v>106</v>
      </c>
      <c r="I982" t="s">
        <v>65</v>
      </c>
      <c r="J982" t="s">
        <v>47</v>
      </c>
      <c r="K982" t="s">
        <v>48</v>
      </c>
      <c r="L982" s="15" t="str">
        <f t="shared" si="31"/>
        <v>Neither/Other (DO NOT READ)</v>
      </c>
      <c r="M982" s="16" t="s">
        <v>103</v>
      </c>
      <c r="N982" t="s">
        <v>78</v>
      </c>
      <c r="O982" t="s">
        <v>59</v>
      </c>
      <c r="P982" t="s">
        <v>132</v>
      </c>
      <c r="Q982" t="s">
        <v>61</v>
      </c>
      <c r="R982" t="s">
        <v>51</v>
      </c>
      <c r="S982" t="s">
        <v>62</v>
      </c>
      <c r="T982" t="s">
        <v>62</v>
      </c>
      <c r="U982" t="s">
        <v>40</v>
      </c>
      <c r="V982" t="s">
        <v>41</v>
      </c>
      <c r="W982" t="s">
        <v>41</v>
      </c>
      <c r="X982" t="s">
        <v>41</v>
      </c>
      <c r="Y982" t="s">
        <v>41</v>
      </c>
      <c r="Z982" t="s">
        <v>41</v>
      </c>
      <c r="AA982" t="s">
        <v>41</v>
      </c>
      <c r="AB982" t="s">
        <v>69</v>
      </c>
    </row>
    <row r="983" spans="1:28" x14ac:dyDescent="0.35">
      <c r="A983" t="s">
        <v>145</v>
      </c>
      <c r="B983" t="s">
        <v>150</v>
      </c>
      <c r="C983" t="s">
        <v>81</v>
      </c>
      <c r="D983" t="s">
        <v>81</v>
      </c>
      <c r="E983" s="15" t="str">
        <f t="shared" si="30"/>
        <v>Yes</v>
      </c>
      <c r="F983" s="16" t="s">
        <v>29</v>
      </c>
      <c r="G983">
        <v>62</v>
      </c>
      <c r="H983" t="s">
        <v>45</v>
      </c>
      <c r="I983" t="s">
        <v>90</v>
      </c>
      <c r="J983" t="s">
        <v>32</v>
      </c>
      <c r="K983" t="s">
        <v>33</v>
      </c>
      <c r="L983" s="15" t="str">
        <f t="shared" si="31"/>
        <v>Democratic</v>
      </c>
      <c r="M983" s="16" t="s">
        <v>29</v>
      </c>
      <c r="N983" t="s">
        <v>34</v>
      </c>
      <c r="O983" t="s">
        <v>35</v>
      </c>
      <c r="P983" t="s">
        <v>60</v>
      </c>
      <c r="Q983" t="s">
        <v>108</v>
      </c>
      <c r="R983" t="s">
        <v>87</v>
      </c>
      <c r="S983" t="s">
        <v>39</v>
      </c>
      <c r="T983" t="s">
        <v>75</v>
      </c>
      <c r="U983" t="s">
        <v>52</v>
      </c>
      <c r="V983" t="s">
        <v>41</v>
      </c>
      <c r="W983" t="s">
        <v>76</v>
      </c>
      <c r="X983" t="s">
        <v>76</v>
      </c>
      <c r="Y983" t="s">
        <v>76</v>
      </c>
      <c r="Z983" t="s">
        <v>76</v>
      </c>
      <c r="AA983" t="s">
        <v>76</v>
      </c>
      <c r="AB983" t="s">
        <v>53</v>
      </c>
    </row>
    <row r="984" spans="1:28" x14ac:dyDescent="0.35">
      <c r="A984" t="s">
        <v>118</v>
      </c>
      <c r="B984" t="s">
        <v>27</v>
      </c>
      <c r="C984" t="s">
        <v>28</v>
      </c>
      <c r="D984" t="s">
        <v>28</v>
      </c>
      <c r="E984" s="15" t="str">
        <f t="shared" si="30"/>
        <v>Yes</v>
      </c>
      <c r="F984" s="16" t="s">
        <v>29</v>
      </c>
      <c r="G984">
        <v>60</v>
      </c>
      <c r="H984" t="s">
        <v>71</v>
      </c>
      <c r="I984" t="s">
        <v>31</v>
      </c>
      <c r="J984" t="s">
        <v>47</v>
      </c>
      <c r="K984" t="s">
        <v>176</v>
      </c>
      <c r="L984" s="15" t="str">
        <f t="shared" si="31"/>
        <v>Democratic</v>
      </c>
      <c r="M984" s="16" t="s">
        <v>29</v>
      </c>
      <c r="N984" t="s">
        <v>66</v>
      </c>
      <c r="O984" t="s">
        <v>35</v>
      </c>
      <c r="P984" t="s">
        <v>73</v>
      </c>
      <c r="Q984" t="s">
        <v>61</v>
      </c>
      <c r="R984" t="s">
        <v>51</v>
      </c>
      <c r="S984" t="s">
        <v>39</v>
      </c>
      <c r="T984" t="s">
        <v>75</v>
      </c>
      <c r="U984" t="s">
        <v>52</v>
      </c>
      <c r="V984" t="s">
        <v>41</v>
      </c>
      <c r="W984" t="s">
        <v>41</v>
      </c>
      <c r="X984" t="s">
        <v>76</v>
      </c>
      <c r="Y984" t="s">
        <v>41</v>
      </c>
      <c r="Z984" t="s">
        <v>41</v>
      </c>
      <c r="AA984" t="s">
        <v>41</v>
      </c>
      <c r="AB984" t="s">
        <v>53</v>
      </c>
    </row>
    <row r="985" spans="1:28" x14ac:dyDescent="0.35">
      <c r="A985" t="s">
        <v>167</v>
      </c>
      <c r="B985" t="s">
        <v>123</v>
      </c>
      <c r="C985" t="s">
        <v>28</v>
      </c>
      <c r="D985" t="s">
        <v>28</v>
      </c>
      <c r="E985" s="15" t="str">
        <f t="shared" si="30"/>
        <v>Yes</v>
      </c>
      <c r="F985" s="16" t="s">
        <v>29</v>
      </c>
      <c r="G985">
        <v>36</v>
      </c>
      <c r="H985" t="s">
        <v>114</v>
      </c>
      <c r="I985" t="s">
        <v>84</v>
      </c>
      <c r="J985" t="s">
        <v>47</v>
      </c>
      <c r="K985" t="s">
        <v>48</v>
      </c>
      <c r="L985" s="15" t="str">
        <f t="shared" si="31"/>
        <v>Democratic</v>
      </c>
      <c r="M985" s="16" t="s">
        <v>29</v>
      </c>
      <c r="N985" t="s">
        <v>58</v>
      </c>
      <c r="O985" t="s">
        <v>35</v>
      </c>
      <c r="P985" t="s">
        <v>95</v>
      </c>
      <c r="Q985" t="s">
        <v>61</v>
      </c>
      <c r="R985" t="s">
        <v>87</v>
      </c>
      <c r="S985" t="s">
        <v>39</v>
      </c>
      <c r="T985" t="s">
        <v>39</v>
      </c>
      <c r="U985" t="s">
        <v>40</v>
      </c>
      <c r="V985" t="s">
        <v>41</v>
      </c>
      <c r="W985" t="s">
        <v>41</v>
      </c>
      <c r="X985" t="s">
        <v>41</v>
      </c>
      <c r="Y985" t="s">
        <v>41</v>
      </c>
      <c r="Z985" t="s">
        <v>41</v>
      </c>
      <c r="AA985" t="s">
        <v>41</v>
      </c>
      <c r="AB985" t="s">
        <v>69</v>
      </c>
    </row>
    <row r="986" spans="1:28" x14ac:dyDescent="0.35">
      <c r="A986" t="s">
        <v>82</v>
      </c>
      <c r="B986" t="s">
        <v>101</v>
      </c>
      <c r="C986" t="s">
        <v>44</v>
      </c>
      <c r="D986" t="s">
        <v>56</v>
      </c>
      <c r="E986" s="15" t="str">
        <f t="shared" si="30"/>
        <v>No</v>
      </c>
      <c r="F986" s="16" t="s">
        <v>47</v>
      </c>
      <c r="G986">
        <v>47</v>
      </c>
      <c r="H986" t="s">
        <v>71</v>
      </c>
      <c r="I986" t="s">
        <v>31</v>
      </c>
      <c r="J986" t="s">
        <v>47</v>
      </c>
      <c r="K986" t="s">
        <v>102</v>
      </c>
      <c r="L986" s="15" t="str">
        <f t="shared" si="31"/>
        <v>Democratic</v>
      </c>
      <c r="M986" s="16" t="s">
        <v>29</v>
      </c>
      <c r="N986" t="s">
        <v>66</v>
      </c>
      <c r="O986" t="s">
        <v>59</v>
      </c>
      <c r="P986" t="s">
        <v>36</v>
      </c>
      <c r="Q986" t="s">
        <v>61</v>
      </c>
      <c r="R986" t="s">
        <v>51</v>
      </c>
      <c r="S986" t="s">
        <v>39</v>
      </c>
      <c r="T986" t="s">
        <v>39</v>
      </c>
      <c r="U986" t="s">
        <v>40</v>
      </c>
      <c r="V986" t="s">
        <v>41</v>
      </c>
      <c r="W986" t="s">
        <v>76</v>
      </c>
      <c r="X986" t="s">
        <v>76</v>
      </c>
      <c r="Y986" t="s">
        <v>41</v>
      </c>
      <c r="Z986" t="s">
        <v>41</v>
      </c>
      <c r="AA986" t="s">
        <v>41</v>
      </c>
      <c r="AB986" t="s">
        <v>69</v>
      </c>
    </row>
    <row r="987" spans="1:28" x14ac:dyDescent="0.35">
      <c r="A987" t="s">
        <v>165</v>
      </c>
      <c r="B987" t="s">
        <v>27</v>
      </c>
      <c r="C987" t="s">
        <v>44</v>
      </c>
      <c r="D987" t="s">
        <v>56</v>
      </c>
      <c r="E987" s="15" t="str">
        <f t="shared" si="30"/>
        <v>Yes</v>
      </c>
      <c r="F987" s="16" t="s">
        <v>32</v>
      </c>
      <c r="G987">
        <v>45</v>
      </c>
      <c r="H987" t="s">
        <v>106</v>
      </c>
      <c r="I987" t="s">
        <v>90</v>
      </c>
      <c r="J987" t="s">
        <v>47</v>
      </c>
      <c r="K987" t="s">
        <v>48</v>
      </c>
      <c r="L987" s="15" t="str">
        <f t="shared" si="31"/>
        <v>Democratic</v>
      </c>
      <c r="M987" s="16" t="s">
        <v>29</v>
      </c>
      <c r="N987" t="s">
        <v>49</v>
      </c>
      <c r="O987" t="s">
        <v>59</v>
      </c>
      <c r="P987" t="s">
        <v>73</v>
      </c>
      <c r="Q987" t="s">
        <v>37</v>
      </c>
      <c r="R987" t="s">
        <v>38</v>
      </c>
      <c r="S987" t="s">
        <v>39</v>
      </c>
      <c r="T987" t="s">
        <v>39</v>
      </c>
      <c r="U987" t="s">
        <v>52</v>
      </c>
      <c r="V987" t="s">
        <v>41</v>
      </c>
      <c r="W987" t="s">
        <v>41</v>
      </c>
      <c r="X987" t="s">
        <v>41</v>
      </c>
      <c r="Y987" t="s">
        <v>41</v>
      </c>
      <c r="Z987" t="s">
        <v>41</v>
      </c>
      <c r="AA987" t="s">
        <v>41</v>
      </c>
      <c r="AB987" t="s">
        <v>69</v>
      </c>
    </row>
    <row r="988" spans="1:28" x14ac:dyDescent="0.35">
      <c r="A988" t="s">
        <v>54</v>
      </c>
      <c r="B988" t="s">
        <v>64</v>
      </c>
      <c r="C988" t="s">
        <v>81</v>
      </c>
      <c r="D988" t="s">
        <v>81</v>
      </c>
      <c r="E988" s="15" t="str">
        <f t="shared" si="30"/>
        <v>Yes</v>
      </c>
      <c r="F988" s="16" t="s">
        <v>29</v>
      </c>
      <c r="G988">
        <v>30</v>
      </c>
      <c r="H988" t="s">
        <v>45</v>
      </c>
      <c r="I988" t="s">
        <v>90</v>
      </c>
      <c r="J988" t="s">
        <v>47</v>
      </c>
      <c r="K988" t="s">
        <v>48</v>
      </c>
      <c r="L988" s="15" t="str">
        <f t="shared" si="31"/>
        <v>Neither/Other (DO NOT READ)</v>
      </c>
      <c r="M988" s="16" t="s">
        <v>103</v>
      </c>
      <c r="N988" t="s">
        <v>34</v>
      </c>
      <c r="O988" t="s">
        <v>59</v>
      </c>
      <c r="P988" t="s">
        <v>73</v>
      </c>
      <c r="Q988" t="s">
        <v>61</v>
      </c>
      <c r="R988" t="s">
        <v>38</v>
      </c>
      <c r="S988" t="s">
        <v>39</v>
      </c>
      <c r="T988" t="s">
        <v>39</v>
      </c>
      <c r="U988" t="s">
        <v>68</v>
      </c>
      <c r="V988" t="s">
        <v>41</v>
      </c>
      <c r="W988" t="s">
        <v>76</v>
      </c>
      <c r="X988" t="s">
        <v>76</v>
      </c>
      <c r="Y988" t="s">
        <v>41</v>
      </c>
      <c r="Z988" t="s">
        <v>41</v>
      </c>
      <c r="AA988" t="s">
        <v>41</v>
      </c>
      <c r="AB988" t="s">
        <v>42</v>
      </c>
    </row>
    <row r="989" spans="1:28" x14ac:dyDescent="0.35">
      <c r="A989" t="s">
        <v>134</v>
      </c>
      <c r="B989" t="s">
        <v>27</v>
      </c>
      <c r="C989" t="s">
        <v>28</v>
      </c>
      <c r="D989" t="s">
        <v>28</v>
      </c>
      <c r="E989" s="15" t="str">
        <f t="shared" si="30"/>
        <v>Yes</v>
      </c>
      <c r="F989" s="16" t="s">
        <v>29</v>
      </c>
      <c r="G989">
        <v>68</v>
      </c>
      <c r="H989" t="s">
        <v>45</v>
      </c>
      <c r="I989" t="s">
        <v>57</v>
      </c>
      <c r="J989" t="s">
        <v>47</v>
      </c>
      <c r="K989" t="s">
        <v>102</v>
      </c>
      <c r="L989" s="15" t="str">
        <f t="shared" si="31"/>
        <v>Democratic</v>
      </c>
      <c r="M989" s="16" t="s">
        <v>29</v>
      </c>
      <c r="N989" t="s">
        <v>66</v>
      </c>
      <c r="O989" t="s">
        <v>35</v>
      </c>
      <c r="P989" t="s">
        <v>36</v>
      </c>
      <c r="Q989" t="s">
        <v>115</v>
      </c>
      <c r="R989" t="s">
        <v>51</v>
      </c>
      <c r="S989" t="s">
        <v>39</v>
      </c>
      <c r="T989" t="s">
        <v>39</v>
      </c>
      <c r="U989" t="s">
        <v>40</v>
      </c>
      <c r="V989" t="s">
        <v>41</v>
      </c>
      <c r="W989" t="s">
        <v>41</v>
      </c>
      <c r="X989" t="s">
        <v>41</v>
      </c>
      <c r="Y989" t="s">
        <v>41</v>
      </c>
      <c r="Z989" t="s">
        <v>41</v>
      </c>
      <c r="AA989" t="s">
        <v>41</v>
      </c>
      <c r="AB989" t="s">
        <v>53</v>
      </c>
    </row>
    <row r="990" spans="1:28" x14ac:dyDescent="0.35">
      <c r="A990" t="s">
        <v>118</v>
      </c>
      <c r="B990" t="s">
        <v>27</v>
      </c>
      <c r="C990" t="s">
        <v>28</v>
      </c>
      <c r="D990" t="s">
        <v>28</v>
      </c>
      <c r="E990" s="15" t="str">
        <f t="shared" si="30"/>
        <v>Yes</v>
      </c>
      <c r="F990" s="16" t="s">
        <v>29</v>
      </c>
      <c r="G990">
        <v>29</v>
      </c>
      <c r="H990" t="s">
        <v>71</v>
      </c>
      <c r="I990" t="s">
        <v>57</v>
      </c>
      <c r="J990" t="s">
        <v>47</v>
      </c>
      <c r="K990" t="s">
        <v>48</v>
      </c>
      <c r="L990" s="15" t="str">
        <f t="shared" si="31"/>
        <v>Democratic</v>
      </c>
      <c r="M990" s="16" t="s">
        <v>29</v>
      </c>
      <c r="N990" t="s">
        <v>66</v>
      </c>
      <c r="O990" t="s">
        <v>35</v>
      </c>
      <c r="P990" t="s">
        <v>60</v>
      </c>
      <c r="Q990" t="s">
        <v>79</v>
      </c>
      <c r="R990" t="s">
        <v>38</v>
      </c>
      <c r="S990" t="s">
        <v>39</v>
      </c>
      <c r="T990" t="s">
        <v>39</v>
      </c>
      <c r="U990" t="s">
        <v>40</v>
      </c>
      <c r="V990" t="s">
        <v>41</v>
      </c>
      <c r="W990" t="s">
        <v>41</v>
      </c>
      <c r="X990" t="s">
        <v>41</v>
      </c>
      <c r="Y990" t="s">
        <v>41</v>
      </c>
      <c r="Z990" t="s">
        <v>41</v>
      </c>
      <c r="AA990" t="s">
        <v>41</v>
      </c>
      <c r="AB990" t="s">
        <v>53</v>
      </c>
    </row>
    <row r="991" spans="1:28" x14ac:dyDescent="0.35">
      <c r="A991" t="s">
        <v>82</v>
      </c>
      <c r="B991" t="s">
        <v>55</v>
      </c>
      <c r="C991" t="s">
        <v>77</v>
      </c>
      <c r="D991" t="s">
        <v>77</v>
      </c>
      <c r="E991" s="15" t="str">
        <f t="shared" si="30"/>
        <v>Yes</v>
      </c>
      <c r="F991" s="16" t="s">
        <v>29</v>
      </c>
      <c r="G991">
        <v>86</v>
      </c>
      <c r="H991" t="s">
        <v>106</v>
      </c>
      <c r="I991" t="s">
        <v>136</v>
      </c>
      <c r="J991" t="s">
        <v>47</v>
      </c>
      <c r="K991" t="s">
        <v>48</v>
      </c>
      <c r="L991" s="15" t="str">
        <f t="shared" si="31"/>
        <v>Democratic</v>
      </c>
      <c r="M991" s="16" t="s">
        <v>29</v>
      </c>
      <c r="N991" t="s">
        <v>77</v>
      </c>
      <c r="O991" t="s">
        <v>59</v>
      </c>
      <c r="P991" t="s">
        <v>60</v>
      </c>
      <c r="Q991" t="s">
        <v>61</v>
      </c>
      <c r="R991" t="s">
        <v>51</v>
      </c>
      <c r="S991" t="s">
        <v>39</v>
      </c>
      <c r="T991" t="s">
        <v>39</v>
      </c>
      <c r="U991" t="s">
        <v>40</v>
      </c>
      <c r="V991" t="s">
        <v>41</v>
      </c>
      <c r="W991" t="s">
        <v>76</v>
      </c>
      <c r="X991" t="s">
        <v>76</v>
      </c>
      <c r="Y991" t="s">
        <v>41</v>
      </c>
      <c r="Z991" t="s">
        <v>41</v>
      </c>
      <c r="AA991" t="s">
        <v>41</v>
      </c>
      <c r="AB991" t="s">
        <v>42</v>
      </c>
    </row>
    <row r="992" spans="1:28" x14ac:dyDescent="0.35">
      <c r="A992" t="s">
        <v>141</v>
      </c>
      <c r="B992" t="s">
        <v>27</v>
      </c>
      <c r="C992" t="s">
        <v>56</v>
      </c>
      <c r="D992" t="s">
        <v>56</v>
      </c>
      <c r="E992" s="15" t="str">
        <f t="shared" si="30"/>
        <v>Yes</v>
      </c>
      <c r="F992" s="16" t="s">
        <v>29</v>
      </c>
      <c r="G992">
        <v>49</v>
      </c>
      <c r="H992" t="s">
        <v>71</v>
      </c>
      <c r="I992" t="s">
        <v>57</v>
      </c>
      <c r="J992" t="s">
        <v>32</v>
      </c>
      <c r="K992" t="s">
        <v>33</v>
      </c>
      <c r="L992" s="15" t="str">
        <f t="shared" si="31"/>
        <v>Democratic</v>
      </c>
      <c r="M992" s="16" t="s">
        <v>29</v>
      </c>
      <c r="N992" t="s">
        <v>78</v>
      </c>
      <c r="O992" t="s">
        <v>35</v>
      </c>
      <c r="P992" t="s">
        <v>60</v>
      </c>
      <c r="Q992" t="s">
        <v>115</v>
      </c>
      <c r="R992" t="s">
        <v>87</v>
      </c>
      <c r="S992" t="s">
        <v>39</v>
      </c>
      <c r="T992" t="s">
        <v>39</v>
      </c>
      <c r="U992" t="s">
        <v>40</v>
      </c>
      <c r="V992" t="s">
        <v>41</v>
      </c>
      <c r="W992" t="s">
        <v>76</v>
      </c>
      <c r="X992" t="s">
        <v>76</v>
      </c>
      <c r="Y992" t="s">
        <v>41</v>
      </c>
      <c r="Z992" t="s">
        <v>41</v>
      </c>
      <c r="AA992" t="s">
        <v>41</v>
      </c>
      <c r="AB992" t="s">
        <v>53</v>
      </c>
    </row>
    <row r="993" spans="1:28" x14ac:dyDescent="0.35">
      <c r="A993" t="s">
        <v>118</v>
      </c>
      <c r="B993" t="s">
        <v>27</v>
      </c>
      <c r="C993" t="s">
        <v>56</v>
      </c>
      <c r="D993" t="s">
        <v>56</v>
      </c>
      <c r="E993" s="15" t="str">
        <f t="shared" si="30"/>
        <v>Yes</v>
      </c>
      <c r="F993" s="16" t="s">
        <v>29</v>
      </c>
      <c r="G993">
        <v>49</v>
      </c>
      <c r="H993" t="s">
        <v>114</v>
      </c>
      <c r="I993" t="s">
        <v>129</v>
      </c>
      <c r="J993" t="s">
        <v>47</v>
      </c>
      <c r="K993" t="s">
        <v>102</v>
      </c>
      <c r="L993" s="15" t="str">
        <f t="shared" si="31"/>
        <v>Democratic</v>
      </c>
      <c r="M993" s="16" t="s">
        <v>29</v>
      </c>
      <c r="N993" t="s">
        <v>66</v>
      </c>
      <c r="O993" t="s">
        <v>59</v>
      </c>
      <c r="P993" t="s">
        <v>125</v>
      </c>
      <c r="Q993" t="s">
        <v>61</v>
      </c>
      <c r="R993" t="s">
        <v>51</v>
      </c>
      <c r="S993" t="s">
        <v>39</v>
      </c>
      <c r="T993" t="s">
        <v>39</v>
      </c>
      <c r="U993" t="s">
        <v>68</v>
      </c>
      <c r="V993" t="s">
        <v>41</v>
      </c>
      <c r="W993" t="s">
        <v>76</v>
      </c>
      <c r="X993" t="s">
        <v>76</v>
      </c>
      <c r="Y993" t="s">
        <v>76</v>
      </c>
      <c r="Z993" t="s">
        <v>41</v>
      </c>
      <c r="AA993" t="s">
        <v>41</v>
      </c>
      <c r="AB993" t="s">
        <v>69</v>
      </c>
    </row>
    <row r="994" spans="1:28" x14ac:dyDescent="0.35">
      <c r="A994" t="s">
        <v>166</v>
      </c>
      <c r="B994" t="s">
        <v>64</v>
      </c>
      <c r="C994" t="s">
        <v>81</v>
      </c>
      <c r="D994" t="s">
        <v>81</v>
      </c>
      <c r="E994" s="15" t="str">
        <f t="shared" si="30"/>
        <v>Yes</v>
      </c>
      <c r="F994" s="16" t="s">
        <v>29</v>
      </c>
      <c r="G994">
        <v>42</v>
      </c>
      <c r="H994" t="s">
        <v>45</v>
      </c>
      <c r="I994" t="s">
        <v>136</v>
      </c>
      <c r="J994" t="s">
        <v>47</v>
      </c>
      <c r="K994" t="s">
        <v>48</v>
      </c>
      <c r="L994" s="15" t="str">
        <f t="shared" si="31"/>
        <v>Democratic</v>
      </c>
      <c r="M994" s="16" t="s">
        <v>85</v>
      </c>
      <c r="N994" t="s">
        <v>78</v>
      </c>
      <c r="O994" t="s">
        <v>59</v>
      </c>
      <c r="P994" t="s">
        <v>36</v>
      </c>
      <c r="Q994" t="s">
        <v>117</v>
      </c>
      <c r="R994" t="s">
        <v>87</v>
      </c>
      <c r="S994" t="s">
        <v>39</v>
      </c>
      <c r="T994" t="s">
        <v>39</v>
      </c>
      <c r="U994" t="s">
        <v>40</v>
      </c>
      <c r="V994" t="s">
        <v>41</v>
      </c>
      <c r="W994" t="s">
        <v>41</v>
      </c>
      <c r="X994" t="s">
        <v>41</v>
      </c>
      <c r="Y994" t="s">
        <v>41</v>
      </c>
      <c r="Z994" t="s">
        <v>41</v>
      </c>
      <c r="AA994" t="s">
        <v>41</v>
      </c>
      <c r="AB994" t="s">
        <v>42</v>
      </c>
    </row>
    <row r="995" spans="1:28" x14ac:dyDescent="0.35">
      <c r="A995" t="s">
        <v>146</v>
      </c>
      <c r="B995" t="s">
        <v>27</v>
      </c>
      <c r="C995" t="s">
        <v>44</v>
      </c>
      <c r="D995" t="s">
        <v>28</v>
      </c>
      <c r="E995" s="15" t="str">
        <f t="shared" si="30"/>
        <v>Yes</v>
      </c>
      <c r="F995" s="16" t="s">
        <v>32</v>
      </c>
      <c r="G995">
        <v>39</v>
      </c>
      <c r="H995" t="s">
        <v>45</v>
      </c>
      <c r="I995" t="s">
        <v>129</v>
      </c>
      <c r="J995" t="s">
        <v>47</v>
      </c>
      <c r="K995" t="s">
        <v>48</v>
      </c>
      <c r="L995" s="15" t="str">
        <f t="shared" si="31"/>
        <v>Democratic</v>
      </c>
      <c r="M995" s="16" t="s">
        <v>29</v>
      </c>
      <c r="N995" t="s">
        <v>34</v>
      </c>
      <c r="O995" t="s">
        <v>35</v>
      </c>
      <c r="P995" t="s">
        <v>161</v>
      </c>
      <c r="Q995" t="s">
        <v>91</v>
      </c>
      <c r="R995" t="s">
        <v>51</v>
      </c>
      <c r="S995" t="s">
        <v>39</v>
      </c>
      <c r="T995" t="s">
        <v>39</v>
      </c>
      <c r="U995" t="s">
        <v>52</v>
      </c>
      <c r="V995" t="s">
        <v>41</v>
      </c>
      <c r="W995" t="s">
        <v>41</v>
      </c>
      <c r="X995" t="s">
        <v>41</v>
      </c>
      <c r="Y995" t="s">
        <v>41</v>
      </c>
      <c r="Z995" t="s">
        <v>76</v>
      </c>
      <c r="AA995" t="s">
        <v>41</v>
      </c>
      <c r="AB995" t="s">
        <v>42</v>
      </c>
    </row>
    <row r="996" spans="1:28" x14ac:dyDescent="0.35">
      <c r="A996" t="s">
        <v>112</v>
      </c>
      <c r="B996" t="s">
        <v>27</v>
      </c>
      <c r="C996" t="s">
        <v>28</v>
      </c>
      <c r="D996" t="s">
        <v>28</v>
      </c>
      <c r="E996" s="15" t="str">
        <f t="shared" si="30"/>
        <v>Yes</v>
      </c>
      <c r="F996" s="16" t="s">
        <v>29</v>
      </c>
      <c r="G996">
        <v>40</v>
      </c>
      <c r="H996" t="s">
        <v>45</v>
      </c>
      <c r="I996" t="s">
        <v>57</v>
      </c>
      <c r="J996" t="s">
        <v>47</v>
      </c>
      <c r="K996" t="s">
        <v>48</v>
      </c>
      <c r="L996" s="15" t="str">
        <f t="shared" si="31"/>
        <v>Democratic</v>
      </c>
      <c r="M996" s="16" t="s">
        <v>29</v>
      </c>
      <c r="N996" t="s">
        <v>34</v>
      </c>
      <c r="O996" t="s">
        <v>59</v>
      </c>
      <c r="P996" t="s">
        <v>187</v>
      </c>
      <c r="Q996" t="s">
        <v>61</v>
      </c>
      <c r="R996" t="s">
        <v>51</v>
      </c>
      <c r="S996" t="s">
        <v>88</v>
      </c>
      <c r="T996" t="s">
        <v>75</v>
      </c>
      <c r="U996" t="s">
        <v>52</v>
      </c>
      <c r="V996" t="s">
        <v>41</v>
      </c>
      <c r="W996" t="s">
        <v>41</v>
      </c>
      <c r="X996" t="s">
        <v>41</v>
      </c>
      <c r="Y996" t="s">
        <v>41</v>
      </c>
      <c r="Z996" t="s">
        <v>41</v>
      </c>
      <c r="AA996" t="s">
        <v>41</v>
      </c>
      <c r="AB996" t="s">
        <v>69</v>
      </c>
    </row>
    <row r="997" spans="1:28" x14ac:dyDescent="0.35">
      <c r="A997" t="s">
        <v>165</v>
      </c>
      <c r="B997" t="s">
        <v>27</v>
      </c>
      <c r="C997" t="s">
        <v>28</v>
      </c>
      <c r="D997" t="s">
        <v>28</v>
      </c>
      <c r="E997" s="15" t="str">
        <f t="shared" si="30"/>
        <v>Yes</v>
      </c>
      <c r="F997" s="16" t="s">
        <v>29</v>
      </c>
      <c r="G997">
        <v>51</v>
      </c>
      <c r="H997" t="s">
        <v>45</v>
      </c>
      <c r="I997" t="s">
        <v>57</v>
      </c>
      <c r="J997" t="s">
        <v>47</v>
      </c>
      <c r="K997" t="s">
        <v>48</v>
      </c>
      <c r="L997" s="15" t="str">
        <f t="shared" si="31"/>
        <v>Democratic</v>
      </c>
      <c r="M997" s="16" t="s">
        <v>29</v>
      </c>
      <c r="N997" t="s">
        <v>78</v>
      </c>
      <c r="O997" t="s">
        <v>35</v>
      </c>
      <c r="P997" t="s">
        <v>111</v>
      </c>
      <c r="Q997" t="s">
        <v>117</v>
      </c>
      <c r="R997" t="s">
        <v>87</v>
      </c>
      <c r="S997" t="s">
        <v>39</v>
      </c>
      <c r="T997" t="s">
        <v>39</v>
      </c>
      <c r="U997" t="s">
        <v>52</v>
      </c>
      <c r="V997" t="s">
        <v>76</v>
      </c>
      <c r="W997" t="s">
        <v>76</v>
      </c>
      <c r="X997" t="s">
        <v>41</v>
      </c>
      <c r="Y997" t="s">
        <v>41</v>
      </c>
      <c r="Z997" t="s">
        <v>41</v>
      </c>
      <c r="AA997" t="s">
        <v>41</v>
      </c>
      <c r="AB997" t="s">
        <v>42</v>
      </c>
    </row>
    <row r="998" spans="1:28" x14ac:dyDescent="0.35">
      <c r="A998" t="s">
        <v>174</v>
      </c>
      <c r="B998" t="s">
        <v>27</v>
      </c>
      <c r="C998" t="s">
        <v>92</v>
      </c>
      <c r="D998" t="s">
        <v>28</v>
      </c>
      <c r="E998" s="15" t="str">
        <f t="shared" si="30"/>
        <v>Yes</v>
      </c>
      <c r="F998" s="16" t="s">
        <v>32</v>
      </c>
      <c r="G998">
        <v>44</v>
      </c>
      <c r="H998" t="s">
        <v>71</v>
      </c>
      <c r="I998" t="s">
        <v>57</v>
      </c>
      <c r="J998" t="s">
        <v>47</v>
      </c>
      <c r="K998" t="s">
        <v>48</v>
      </c>
      <c r="L998" s="15" t="str">
        <f t="shared" si="31"/>
        <v>Democratic</v>
      </c>
      <c r="M998" s="16" t="s">
        <v>85</v>
      </c>
      <c r="N998" t="s">
        <v>78</v>
      </c>
      <c r="O998" t="s">
        <v>59</v>
      </c>
      <c r="P998" t="s">
        <v>36</v>
      </c>
      <c r="Q998" t="s">
        <v>61</v>
      </c>
      <c r="R998" t="s">
        <v>87</v>
      </c>
      <c r="S998" t="s">
        <v>39</v>
      </c>
      <c r="T998" t="s">
        <v>39</v>
      </c>
      <c r="U998" t="s">
        <v>40</v>
      </c>
      <c r="V998" t="s">
        <v>41</v>
      </c>
      <c r="W998" t="s">
        <v>41</v>
      </c>
      <c r="X998" t="s">
        <v>41</v>
      </c>
      <c r="Y998" t="s">
        <v>41</v>
      </c>
      <c r="Z998" t="s">
        <v>41</v>
      </c>
      <c r="AA998" t="s">
        <v>41</v>
      </c>
      <c r="AB998" t="s">
        <v>69</v>
      </c>
    </row>
    <row r="999" spans="1:28" x14ac:dyDescent="0.35">
      <c r="A999" t="s">
        <v>118</v>
      </c>
      <c r="B999" t="s">
        <v>64</v>
      </c>
      <c r="C999" t="s">
        <v>56</v>
      </c>
      <c r="D999" t="s">
        <v>56</v>
      </c>
      <c r="E999" s="15" t="str">
        <f t="shared" si="30"/>
        <v>Yes</v>
      </c>
      <c r="F999" s="16" t="s">
        <v>29</v>
      </c>
      <c r="G999">
        <v>29</v>
      </c>
      <c r="H999" t="s">
        <v>45</v>
      </c>
      <c r="I999" t="s">
        <v>121</v>
      </c>
      <c r="J999" t="s">
        <v>47</v>
      </c>
      <c r="K999" t="s">
        <v>176</v>
      </c>
      <c r="L999" s="15" t="str">
        <f t="shared" si="31"/>
        <v>Democratic</v>
      </c>
      <c r="M999" s="16" t="s">
        <v>29</v>
      </c>
      <c r="N999" t="s">
        <v>58</v>
      </c>
      <c r="O999" t="s">
        <v>35</v>
      </c>
      <c r="P999" t="s">
        <v>125</v>
      </c>
      <c r="Q999" t="s">
        <v>79</v>
      </c>
      <c r="R999" t="s">
        <v>87</v>
      </c>
      <c r="S999" t="s">
        <v>39</v>
      </c>
      <c r="T999" t="s">
        <v>39</v>
      </c>
      <c r="U999" t="s">
        <v>40</v>
      </c>
      <c r="V999" t="s">
        <v>41</v>
      </c>
      <c r="W999" t="s">
        <v>41</v>
      </c>
      <c r="X999" t="s">
        <v>41</v>
      </c>
      <c r="Y999" t="s">
        <v>41</v>
      </c>
      <c r="Z999" t="s">
        <v>41</v>
      </c>
      <c r="AA999" t="s">
        <v>41</v>
      </c>
      <c r="AB999" t="s">
        <v>69</v>
      </c>
    </row>
    <row r="1000" spans="1:28" x14ac:dyDescent="0.35">
      <c r="A1000" t="s">
        <v>141</v>
      </c>
      <c r="B1000" t="s">
        <v>27</v>
      </c>
      <c r="C1000" t="s">
        <v>28</v>
      </c>
      <c r="D1000" t="s">
        <v>28</v>
      </c>
      <c r="E1000" s="15" t="str">
        <f t="shared" si="30"/>
        <v>Yes</v>
      </c>
      <c r="F1000" s="16" t="s">
        <v>29</v>
      </c>
      <c r="G1000">
        <v>60</v>
      </c>
      <c r="H1000" t="s">
        <v>30</v>
      </c>
      <c r="I1000" t="s">
        <v>90</v>
      </c>
      <c r="J1000" t="s">
        <v>47</v>
      </c>
      <c r="K1000" t="s">
        <v>48</v>
      </c>
      <c r="L1000" s="15" t="str">
        <f t="shared" si="31"/>
        <v>Democratic</v>
      </c>
      <c r="M1000" s="16" t="s">
        <v>29</v>
      </c>
      <c r="N1000" t="s">
        <v>49</v>
      </c>
      <c r="O1000" t="s">
        <v>59</v>
      </c>
      <c r="P1000" t="s">
        <v>60</v>
      </c>
      <c r="Q1000" t="s">
        <v>86</v>
      </c>
      <c r="R1000" t="s">
        <v>51</v>
      </c>
      <c r="S1000" t="s">
        <v>88</v>
      </c>
      <c r="T1000" t="s">
        <v>75</v>
      </c>
      <c r="U1000" t="s">
        <v>52</v>
      </c>
      <c r="V1000" t="s">
        <v>41</v>
      </c>
      <c r="W1000" t="s">
        <v>41</v>
      </c>
      <c r="X1000" t="s">
        <v>41</v>
      </c>
      <c r="Y1000" t="s">
        <v>41</v>
      </c>
      <c r="Z1000" t="s">
        <v>41</v>
      </c>
      <c r="AA1000" t="s">
        <v>41</v>
      </c>
      <c r="AB1000" t="s">
        <v>53</v>
      </c>
    </row>
    <row r="1001" spans="1:28" x14ac:dyDescent="0.35">
      <c r="A1001" t="s">
        <v>153</v>
      </c>
      <c r="B1001" t="s">
        <v>27</v>
      </c>
      <c r="C1001" t="s">
        <v>28</v>
      </c>
      <c r="D1001" t="s">
        <v>28</v>
      </c>
      <c r="E1001" s="15" t="str">
        <f t="shared" si="30"/>
        <v>Yes</v>
      </c>
      <c r="F1001" s="16" t="s">
        <v>29</v>
      </c>
      <c r="G1001">
        <v>52</v>
      </c>
      <c r="H1001" t="s">
        <v>71</v>
      </c>
      <c r="I1001" t="s">
        <v>90</v>
      </c>
      <c r="J1001" t="s">
        <v>47</v>
      </c>
      <c r="K1001" t="s">
        <v>48</v>
      </c>
      <c r="L1001" s="15" t="str">
        <f t="shared" si="31"/>
        <v>Republican</v>
      </c>
      <c r="M1001" s="16" t="s">
        <v>72</v>
      </c>
      <c r="N1001" t="s">
        <v>34</v>
      </c>
      <c r="O1001" t="s">
        <v>59</v>
      </c>
      <c r="P1001" t="s">
        <v>73</v>
      </c>
      <c r="Q1001" t="s">
        <v>91</v>
      </c>
      <c r="R1001" t="s">
        <v>51</v>
      </c>
      <c r="S1001" t="s">
        <v>39</v>
      </c>
      <c r="T1001" t="s">
        <v>39</v>
      </c>
      <c r="U1001" t="s">
        <v>52</v>
      </c>
      <c r="V1001" t="s">
        <v>76</v>
      </c>
      <c r="W1001" t="s">
        <v>76</v>
      </c>
      <c r="X1001" t="s">
        <v>76</v>
      </c>
      <c r="Y1001" t="s">
        <v>76</v>
      </c>
      <c r="Z1001" t="s">
        <v>76</v>
      </c>
      <c r="AA1001" t="s">
        <v>76</v>
      </c>
      <c r="AB1001" t="s">
        <v>42</v>
      </c>
    </row>
    <row r="1002" spans="1:28" x14ac:dyDescent="0.35">
      <c r="A1002" t="s">
        <v>142</v>
      </c>
      <c r="B1002" t="s">
        <v>101</v>
      </c>
      <c r="C1002" t="s">
        <v>81</v>
      </c>
      <c r="D1002" t="s">
        <v>81</v>
      </c>
      <c r="E1002" s="15" t="str">
        <f t="shared" si="30"/>
        <v>Yes</v>
      </c>
      <c r="F1002" s="16" t="s">
        <v>29</v>
      </c>
      <c r="G1002">
        <v>62</v>
      </c>
      <c r="H1002" t="s">
        <v>106</v>
      </c>
      <c r="I1002" t="s">
        <v>77</v>
      </c>
      <c r="J1002" t="s">
        <v>47</v>
      </c>
      <c r="K1002" t="s">
        <v>77</v>
      </c>
      <c r="L1002" s="15" t="str">
        <f t="shared" si="31"/>
        <v>Neither/Other (DO NOT READ)</v>
      </c>
      <c r="M1002" s="16" t="s">
        <v>103</v>
      </c>
      <c r="N1002" t="s">
        <v>77</v>
      </c>
      <c r="O1002" t="s">
        <v>35</v>
      </c>
      <c r="P1002" t="s">
        <v>133</v>
      </c>
      <c r="Q1002" t="s">
        <v>108</v>
      </c>
      <c r="R1002" t="s">
        <v>37</v>
      </c>
      <c r="S1002" t="s">
        <v>62</v>
      </c>
      <c r="T1002" t="s">
        <v>75</v>
      </c>
      <c r="U1002" t="s">
        <v>97</v>
      </c>
      <c r="V1002" t="s">
        <v>41</v>
      </c>
      <c r="W1002" t="s">
        <v>37</v>
      </c>
      <c r="X1002" t="s">
        <v>76</v>
      </c>
      <c r="Y1002" t="s">
        <v>41</v>
      </c>
      <c r="Z1002" t="s">
        <v>41</v>
      </c>
      <c r="AA1002" t="s">
        <v>41</v>
      </c>
      <c r="AB1002" t="s">
        <v>69</v>
      </c>
    </row>
    <row r="1003" spans="1:28" x14ac:dyDescent="0.35">
      <c r="A1003" t="s">
        <v>167</v>
      </c>
      <c r="B1003" t="s">
        <v>27</v>
      </c>
      <c r="C1003" t="s">
        <v>44</v>
      </c>
      <c r="D1003" t="s">
        <v>92</v>
      </c>
      <c r="E1003" s="15" t="str">
        <f t="shared" si="30"/>
        <v>No</v>
      </c>
      <c r="F1003" s="16" t="s">
        <v>47</v>
      </c>
      <c r="G1003">
        <v>55</v>
      </c>
      <c r="H1003" t="s">
        <v>45</v>
      </c>
      <c r="I1003" t="s">
        <v>90</v>
      </c>
      <c r="J1003" t="s">
        <v>47</v>
      </c>
      <c r="K1003" t="s">
        <v>48</v>
      </c>
      <c r="L1003" s="15" t="str">
        <f t="shared" si="31"/>
        <v>Democratic</v>
      </c>
      <c r="M1003" s="16" t="s">
        <v>29</v>
      </c>
      <c r="N1003" t="s">
        <v>66</v>
      </c>
      <c r="O1003" t="s">
        <v>59</v>
      </c>
      <c r="P1003" t="s">
        <v>95</v>
      </c>
      <c r="Q1003" t="s">
        <v>50</v>
      </c>
      <c r="R1003" t="s">
        <v>51</v>
      </c>
      <c r="S1003" t="s">
        <v>39</v>
      </c>
      <c r="T1003" t="s">
        <v>39</v>
      </c>
      <c r="U1003" t="s">
        <v>40</v>
      </c>
      <c r="V1003" t="s">
        <v>41</v>
      </c>
      <c r="W1003" t="s">
        <v>41</v>
      </c>
      <c r="X1003" t="s">
        <v>41</v>
      </c>
      <c r="Y1003" t="s">
        <v>41</v>
      </c>
      <c r="Z1003" t="s">
        <v>41</v>
      </c>
      <c r="AA1003" t="s">
        <v>41</v>
      </c>
      <c r="AB1003" t="s">
        <v>53</v>
      </c>
    </row>
    <row r="1004" spans="1:28" x14ac:dyDescent="0.35">
      <c r="A1004" t="s">
        <v>147</v>
      </c>
      <c r="B1004" t="s">
        <v>123</v>
      </c>
      <c r="C1004" t="s">
        <v>28</v>
      </c>
      <c r="D1004" t="s">
        <v>28</v>
      </c>
      <c r="E1004" s="15" t="str">
        <f t="shared" si="30"/>
        <v>Yes</v>
      </c>
      <c r="F1004" s="16" t="s">
        <v>29</v>
      </c>
      <c r="G1004">
        <v>71</v>
      </c>
      <c r="H1004" t="s">
        <v>30</v>
      </c>
      <c r="I1004" t="s">
        <v>131</v>
      </c>
      <c r="J1004" t="s">
        <v>47</v>
      </c>
      <c r="K1004" t="s">
        <v>48</v>
      </c>
      <c r="L1004" s="15" t="str">
        <f t="shared" si="31"/>
        <v>Republican</v>
      </c>
      <c r="M1004" s="16" t="s">
        <v>72</v>
      </c>
      <c r="N1004" t="s">
        <v>49</v>
      </c>
      <c r="O1004" t="s">
        <v>35</v>
      </c>
      <c r="P1004" t="s">
        <v>111</v>
      </c>
      <c r="Q1004" t="s">
        <v>61</v>
      </c>
      <c r="R1004" t="s">
        <v>51</v>
      </c>
      <c r="S1004" t="s">
        <v>88</v>
      </c>
      <c r="T1004" t="s">
        <v>39</v>
      </c>
      <c r="U1004" t="s">
        <v>68</v>
      </c>
      <c r="V1004" t="s">
        <v>37</v>
      </c>
      <c r="W1004" t="s">
        <v>37</v>
      </c>
      <c r="X1004" t="s">
        <v>76</v>
      </c>
      <c r="Y1004" t="s">
        <v>37</v>
      </c>
      <c r="Z1004" t="s">
        <v>41</v>
      </c>
      <c r="AA1004" t="s">
        <v>41</v>
      </c>
      <c r="AB1004" t="s">
        <v>37</v>
      </c>
    </row>
    <row r="1005" spans="1:28" x14ac:dyDescent="0.35">
      <c r="A1005" t="s">
        <v>118</v>
      </c>
      <c r="B1005" t="s">
        <v>27</v>
      </c>
      <c r="C1005" t="s">
        <v>56</v>
      </c>
      <c r="D1005" t="s">
        <v>56</v>
      </c>
      <c r="E1005" s="15" t="str">
        <f t="shared" si="30"/>
        <v>Yes</v>
      </c>
      <c r="F1005" s="16" t="s">
        <v>29</v>
      </c>
      <c r="G1005">
        <v>38</v>
      </c>
      <c r="H1005" t="s">
        <v>45</v>
      </c>
      <c r="I1005" t="s">
        <v>57</v>
      </c>
      <c r="J1005" t="s">
        <v>47</v>
      </c>
      <c r="K1005" t="s">
        <v>48</v>
      </c>
      <c r="L1005" s="15" t="str">
        <f t="shared" si="31"/>
        <v>Democratic</v>
      </c>
      <c r="M1005" s="16" t="s">
        <v>85</v>
      </c>
      <c r="N1005" t="s">
        <v>78</v>
      </c>
      <c r="O1005" t="s">
        <v>59</v>
      </c>
      <c r="P1005" t="s">
        <v>60</v>
      </c>
      <c r="Q1005" t="s">
        <v>115</v>
      </c>
      <c r="R1005" t="s">
        <v>51</v>
      </c>
      <c r="S1005" t="s">
        <v>39</v>
      </c>
      <c r="T1005" t="s">
        <v>39</v>
      </c>
      <c r="U1005" t="s">
        <v>52</v>
      </c>
      <c r="V1005" t="s">
        <v>41</v>
      </c>
      <c r="W1005" t="s">
        <v>41</v>
      </c>
      <c r="X1005" t="s">
        <v>76</v>
      </c>
      <c r="Y1005" t="s">
        <v>41</v>
      </c>
      <c r="Z1005" t="s">
        <v>41</v>
      </c>
      <c r="AA1005" t="s">
        <v>41</v>
      </c>
      <c r="AB1005" t="s">
        <v>42</v>
      </c>
    </row>
    <row r="1006" spans="1:28" x14ac:dyDescent="0.35">
      <c r="A1006" t="s">
        <v>184</v>
      </c>
      <c r="B1006" t="s">
        <v>27</v>
      </c>
      <c r="C1006" t="s">
        <v>56</v>
      </c>
      <c r="D1006" t="s">
        <v>56</v>
      </c>
      <c r="E1006" s="15" t="str">
        <f t="shared" si="30"/>
        <v>Yes</v>
      </c>
      <c r="F1006" s="16" t="s">
        <v>29</v>
      </c>
      <c r="G1006">
        <v>55</v>
      </c>
      <c r="H1006" t="s">
        <v>45</v>
      </c>
      <c r="I1006" t="s">
        <v>57</v>
      </c>
      <c r="J1006" t="s">
        <v>47</v>
      </c>
      <c r="K1006" t="s">
        <v>48</v>
      </c>
      <c r="L1006" s="15" t="str">
        <f t="shared" si="31"/>
        <v>Democratic</v>
      </c>
      <c r="M1006" s="16" t="s">
        <v>29</v>
      </c>
      <c r="N1006" t="s">
        <v>78</v>
      </c>
      <c r="O1006" t="s">
        <v>35</v>
      </c>
      <c r="P1006" t="s">
        <v>36</v>
      </c>
      <c r="Q1006" t="s">
        <v>61</v>
      </c>
      <c r="R1006" t="s">
        <v>51</v>
      </c>
      <c r="S1006" t="s">
        <v>62</v>
      </c>
      <c r="T1006" t="s">
        <v>62</v>
      </c>
      <c r="U1006" t="s">
        <v>52</v>
      </c>
      <c r="V1006" t="s">
        <v>76</v>
      </c>
      <c r="W1006" t="s">
        <v>76</v>
      </c>
      <c r="X1006" t="s">
        <v>76</v>
      </c>
      <c r="Y1006" t="s">
        <v>41</v>
      </c>
      <c r="Z1006" t="s">
        <v>76</v>
      </c>
      <c r="AA1006" t="s">
        <v>41</v>
      </c>
      <c r="AB1006" t="s">
        <v>42</v>
      </c>
    </row>
    <row r="1007" spans="1:28" x14ac:dyDescent="0.35">
      <c r="A1007" t="s">
        <v>118</v>
      </c>
      <c r="B1007" t="s">
        <v>64</v>
      </c>
      <c r="C1007" t="s">
        <v>44</v>
      </c>
      <c r="D1007" t="s">
        <v>81</v>
      </c>
      <c r="E1007" s="15" t="str">
        <f t="shared" si="30"/>
        <v>Yes</v>
      </c>
      <c r="F1007" s="16" t="s">
        <v>32</v>
      </c>
      <c r="G1007">
        <v>30</v>
      </c>
      <c r="H1007" t="s">
        <v>71</v>
      </c>
      <c r="I1007" t="s">
        <v>98</v>
      </c>
      <c r="J1007" t="s">
        <v>32</v>
      </c>
      <c r="K1007" t="s">
        <v>137</v>
      </c>
      <c r="L1007" s="15" t="str">
        <f t="shared" si="31"/>
        <v>Democratic</v>
      </c>
      <c r="M1007" s="16" t="s">
        <v>29</v>
      </c>
      <c r="N1007" t="s">
        <v>49</v>
      </c>
      <c r="O1007" t="s">
        <v>35</v>
      </c>
      <c r="P1007" t="s">
        <v>73</v>
      </c>
      <c r="Q1007" t="s">
        <v>108</v>
      </c>
      <c r="R1007" t="s">
        <v>51</v>
      </c>
      <c r="S1007" t="s">
        <v>39</v>
      </c>
      <c r="T1007" t="s">
        <v>39</v>
      </c>
      <c r="U1007" t="s">
        <v>68</v>
      </c>
      <c r="V1007" t="s">
        <v>76</v>
      </c>
      <c r="W1007" t="s">
        <v>76</v>
      </c>
      <c r="X1007" t="s">
        <v>41</v>
      </c>
      <c r="Y1007" t="s">
        <v>41</v>
      </c>
      <c r="Z1007" t="s">
        <v>41</v>
      </c>
      <c r="AA1007" t="s">
        <v>76</v>
      </c>
      <c r="AB1007" t="s">
        <v>53</v>
      </c>
    </row>
    <row r="1008" spans="1:28" x14ac:dyDescent="0.35">
      <c r="A1008" t="s">
        <v>146</v>
      </c>
      <c r="B1008" t="s">
        <v>101</v>
      </c>
      <c r="C1008" t="s">
        <v>81</v>
      </c>
      <c r="D1008" t="s">
        <v>81</v>
      </c>
      <c r="E1008" s="15" t="str">
        <f t="shared" si="30"/>
        <v>Yes</v>
      </c>
      <c r="F1008" s="16" t="s">
        <v>29</v>
      </c>
      <c r="G1008">
        <v>54</v>
      </c>
      <c r="H1008" t="s">
        <v>45</v>
      </c>
      <c r="I1008" t="s">
        <v>136</v>
      </c>
      <c r="J1008" t="s">
        <v>47</v>
      </c>
      <c r="K1008" t="s">
        <v>48</v>
      </c>
      <c r="L1008" s="15" t="str">
        <f t="shared" si="31"/>
        <v>Democratic</v>
      </c>
      <c r="M1008" s="16" t="s">
        <v>29</v>
      </c>
      <c r="N1008" t="s">
        <v>34</v>
      </c>
      <c r="O1008" t="s">
        <v>59</v>
      </c>
      <c r="P1008" t="s">
        <v>133</v>
      </c>
      <c r="Q1008" t="s">
        <v>61</v>
      </c>
      <c r="R1008" t="s">
        <v>38</v>
      </c>
      <c r="S1008" t="s">
        <v>39</v>
      </c>
      <c r="T1008" t="s">
        <v>39</v>
      </c>
      <c r="U1008" t="s">
        <v>52</v>
      </c>
      <c r="V1008" t="s">
        <v>41</v>
      </c>
      <c r="W1008" t="s">
        <v>41</v>
      </c>
      <c r="X1008" t="s">
        <v>41</v>
      </c>
      <c r="Y1008" t="s">
        <v>41</v>
      </c>
      <c r="Z1008" t="s">
        <v>41</v>
      </c>
      <c r="AA1008" t="s">
        <v>41</v>
      </c>
      <c r="AB1008" t="s">
        <v>53</v>
      </c>
    </row>
  </sheetData>
  <autoFilter ref="L1:L1008" xr:uid="{00000000-0001-0000-0100-000000000000}"/>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359DEE-D207-4AB2-B349-AE4E18A316EA}">
  <dimension ref="A2:D28"/>
  <sheetViews>
    <sheetView tabSelected="1" workbookViewId="0">
      <selection activeCell="F4" sqref="F4"/>
    </sheetView>
  </sheetViews>
  <sheetFormatPr defaultRowHeight="14.5" x14ac:dyDescent="0.35"/>
  <cols>
    <col min="1" max="1" width="9.6328125" bestFit="1" customWidth="1"/>
    <col min="2" max="2" width="17.08984375" bestFit="1" customWidth="1"/>
    <col min="3" max="3" width="9.36328125" bestFit="1" customWidth="1"/>
    <col min="4" max="4" width="18.453125" bestFit="1" customWidth="1"/>
  </cols>
  <sheetData>
    <row r="2" spans="1:4" ht="15" x14ac:dyDescent="0.35">
      <c r="A2" s="27" t="s">
        <v>270</v>
      </c>
      <c r="B2" s="27" t="s">
        <v>271</v>
      </c>
      <c r="C2" s="27" t="s">
        <v>272</v>
      </c>
      <c r="D2" s="27" t="s">
        <v>273</v>
      </c>
    </row>
    <row r="3" spans="1:4" ht="15.5" x14ac:dyDescent="0.35">
      <c r="A3" s="17" t="s">
        <v>0</v>
      </c>
      <c r="B3" s="18" t="s">
        <v>274</v>
      </c>
      <c r="C3" s="18" t="s">
        <v>275</v>
      </c>
      <c r="D3" s="18"/>
    </row>
    <row r="4" spans="1:4" ht="15.5" x14ac:dyDescent="0.35">
      <c r="A4" s="17" t="s">
        <v>1</v>
      </c>
      <c r="B4" s="18" t="s">
        <v>274</v>
      </c>
      <c r="C4" s="18" t="s">
        <v>275</v>
      </c>
      <c r="D4" s="18"/>
    </row>
    <row r="5" spans="1:4" ht="15.5" x14ac:dyDescent="0.35">
      <c r="A5" s="17" t="s">
        <v>2</v>
      </c>
      <c r="B5" s="18" t="s">
        <v>276</v>
      </c>
      <c r="C5" s="18" t="s">
        <v>277</v>
      </c>
      <c r="D5" s="18" t="s">
        <v>278</v>
      </c>
    </row>
    <row r="6" spans="1:4" ht="15.5" x14ac:dyDescent="0.35">
      <c r="A6" s="17" t="s">
        <v>3</v>
      </c>
      <c r="B6" s="18" t="s">
        <v>274</v>
      </c>
      <c r="C6" s="18" t="s">
        <v>275</v>
      </c>
      <c r="D6" s="18" t="s">
        <v>278</v>
      </c>
    </row>
    <row r="7" spans="1:4" ht="15.5" x14ac:dyDescent="0.35">
      <c r="A7" s="17" t="s">
        <v>4</v>
      </c>
      <c r="B7" s="18" t="s">
        <v>274</v>
      </c>
      <c r="C7" s="18" t="s">
        <v>275</v>
      </c>
      <c r="D7" s="18"/>
    </row>
    <row r="8" spans="1:4" ht="15.5" x14ac:dyDescent="0.35">
      <c r="A8" s="17" t="s">
        <v>5</v>
      </c>
      <c r="B8" s="18" t="s">
        <v>276</v>
      </c>
      <c r="C8" s="18" t="s">
        <v>279</v>
      </c>
      <c r="D8" s="18" t="s">
        <v>278</v>
      </c>
    </row>
    <row r="9" spans="1:4" ht="15.5" x14ac:dyDescent="0.35">
      <c r="A9" s="17" t="s">
        <v>6</v>
      </c>
      <c r="B9" s="18" t="s">
        <v>274</v>
      </c>
      <c r="C9" s="18" t="s">
        <v>280</v>
      </c>
      <c r="D9" s="18"/>
    </row>
    <row r="10" spans="1:4" ht="15.5" x14ac:dyDescent="0.35">
      <c r="A10" s="17" t="s">
        <v>7</v>
      </c>
      <c r="B10" s="18" t="s">
        <v>276</v>
      </c>
      <c r="C10" s="18" t="s">
        <v>279</v>
      </c>
      <c r="D10" s="18" t="s">
        <v>278</v>
      </c>
    </row>
    <row r="11" spans="1:4" ht="15.5" x14ac:dyDescent="0.35">
      <c r="A11" s="17" t="s">
        <v>8</v>
      </c>
      <c r="B11" s="18" t="s">
        <v>274</v>
      </c>
      <c r="C11" s="18" t="s">
        <v>275</v>
      </c>
      <c r="D11" s="18"/>
    </row>
    <row r="12" spans="1:4" ht="15.5" x14ac:dyDescent="0.35">
      <c r="A12" s="17" t="s">
        <v>9</v>
      </c>
      <c r="B12" s="18" t="s">
        <v>274</v>
      </c>
      <c r="C12" s="18" t="s">
        <v>275</v>
      </c>
      <c r="D12" s="18"/>
    </row>
    <row r="13" spans="1:4" ht="15.5" x14ac:dyDescent="0.35">
      <c r="A13" s="17" t="s">
        <v>10</v>
      </c>
      <c r="B13" s="18" t="s">
        <v>274</v>
      </c>
      <c r="C13" s="18" t="s">
        <v>275</v>
      </c>
      <c r="D13" s="18"/>
    </row>
    <row r="14" spans="1:4" ht="15.5" x14ac:dyDescent="0.35">
      <c r="A14" s="17" t="s">
        <v>11</v>
      </c>
      <c r="B14" s="18" t="s">
        <v>274</v>
      </c>
      <c r="C14" s="18" t="s">
        <v>280</v>
      </c>
      <c r="D14" s="18"/>
    </row>
    <row r="15" spans="1:4" ht="15.5" x14ac:dyDescent="0.35">
      <c r="A15" s="17" t="s">
        <v>12</v>
      </c>
      <c r="B15" s="18" t="s">
        <v>274</v>
      </c>
      <c r="C15" s="18" t="s">
        <v>275</v>
      </c>
      <c r="D15" s="18"/>
    </row>
    <row r="16" spans="1:4" ht="15.5" x14ac:dyDescent="0.35">
      <c r="A16" s="17" t="s">
        <v>13</v>
      </c>
      <c r="B16" s="18" t="s">
        <v>274</v>
      </c>
      <c r="C16" s="18" t="s">
        <v>275</v>
      </c>
      <c r="D16" s="18"/>
    </row>
    <row r="17" spans="1:4" ht="15.5" x14ac:dyDescent="0.35">
      <c r="A17" s="17" t="s">
        <v>14</v>
      </c>
      <c r="B17" s="18" t="s">
        <v>274</v>
      </c>
      <c r="C17" s="18" t="s">
        <v>275</v>
      </c>
      <c r="D17" s="18"/>
    </row>
    <row r="18" spans="1:4" ht="15.5" x14ac:dyDescent="0.35">
      <c r="A18" s="17" t="s">
        <v>15</v>
      </c>
      <c r="B18" s="18" t="s">
        <v>274</v>
      </c>
      <c r="C18" s="18" t="s">
        <v>280</v>
      </c>
      <c r="D18" s="18"/>
    </row>
    <row r="19" spans="1:4" ht="15.5" x14ac:dyDescent="0.35">
      <c r="A19" s="17" t="s">
        <v>16</v>
      </c>
      <c r="B19" s="18" t="s">
        <v>274</v>
      </c>
      <c r="C19" s="18" t="s">
        <v>275</v>
      </c>
      <c r="D19" s="18"/>
    </row>
    <row r="20" spans="1:4" ht="15.5" x14ac:dyDescent="0.35">
      <c r="A20" s="17" t="s">
        <v>17</v>
      </c>
      <c r="B20" s="18" t="s">
        <v>274</v>
      </c>
      <c r="C20" s="18" t="s">
        <v>275</v>
      </c>
      <c r="D20" s="18"/>
    </row>
    <row r="21" spans="1:4" ht="15.5" x14ac:dyDescent="0.35">
      <c r="A21" s="17" t="s">
        <v>18</v>
      </c>
      <c r="B21" s="18" t="s">
        <v>274</v>
      </c>
      <c r="C21" s="18" t="s">
        <v>275</v>
      </c>
      <c r="D21" s="18"/>
    </row>
    <row r="22" spans="1:4" ht="15.5" x14ac:dyDescent="0.35">
      <c r="A22" s="17" t="s">
        <v>19</v>
      </c>
      <c r="B22" s="18" t="s">
        <v>274</v>
      </c>
      <c r="C22" s="18" t="s">
        <v>275</v>
      </c>
      <c r="D22" s="18"/>
    </row>
    <row r="23" spans="1:4" ht="15.5" x14ac:dyDescent="0.35">
      <c r="A23" s="17" t="s">
        <v>20</v>
      </c>
      <c r="B23" s="18" t="s">
        <v>274</v>
      </c>
      <c r="C23" s="18" t="s">
        <v>275</v>
      </c>
      <c r="D23" s="18"/>
    </row>
    <row r="24" spans="1:4" ht="15.5" x14ac:dyDescent="0.35">
      <c r="A24" s="17" t="s">
        <v>21</v>
      </c>
      <c r="B24" s="18" t="s">
        <v>274</v>
      </c>
      <c r="C24" s="18" t="s">
        <v>275</v>
      </c>
      <c r="D24" s="18"/>
    </row>
    <row r="25" spans="1:4" ht="15.5" x14ac:dyDescent="0.35">
      <c r="A25" s="17" t="s">
        <v>22</v>
      </c>
      <c r="B25" s="18" t="s">
        <v>274</v>
      </c>
      <c r="C25" s="18" t="s">
        <v>275</v>
      </c>
      <c r="D25" s="18"/>
    </row>
    <row r="26" spans="1:4" ht="15.5" x14ac:dyDescent="0.35">
      <c r="A26" s="17" t="s">
        <v>23</v>
      </c>
      <c r="B26" s="18" t="s">
        <v>274</v>
      </c>
      <c r="C26" s="18" t="s">
        <v>275</v>
      </c>
      <c r="D26" s="18"/>
    </row>
    <row r="27" spans="1:4" ht="15.5" x14ac:dyDescent="0.35">
      <c r="A27" s="17" t="s">
        <v>24</v>
      </c>
      <c r="B27" s="18" t="s">
        <v>274</v>
      </c>
      <c r="C27" s="18" t="s">
        <v>275</v>
      </c>
      <c r="D27" s="18"/>
    </row>
    <row r="28" spans="1:4" ht="15.5" x14ac:dyDescent="0.35">
      <c r="A28" s="17" t="s">
        <v>25</v>
      </c>
      <c r="B28" s="18" t="s">
        <v>274</v>
      </c>
      <c r="C28" s="18" t="s">
        <v>280</v>
      </c>
      <c r="D28" s="18"/>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DC7F70-3D1D-4818-919D-FB905514990C}">
  <dimension ref="A2:AB35"/>
  <sheetViews>
    <sheetView topLeftCell="A3" workbookViewId="0">
      <selection activeCell="D9" sqref="D9"/>
    </sheetView>
  </sheetViews>
  <sheetFormatPr defaultRowHeight="14.5" x14ac:dyDescent="0.35"/>
  <cols>
    <col min="3" max="3" width="13" bestFit="1" customWidth="1"/>
    <col min="4" max="4" width="14.90625" bestFit="1" customWidth="1"/>
    <col min="5" max="5" width="21.08984375" customWidth="1"/>
    <col min="8" max="8" width="9.81640625" customWidth="1"/>
    <col min="9" max="9" width="15.6328125" customWidth="1"/>
  </cols>
  <sheetData>
    <row r="2" spans="1:28" x14ac:dyDescent="0.35">
      <c r="A2" s="28" t="s">
        <v>0</v>
      </c>
      <c r="B2" s="28" t="s">
        <v>1</v>
      </c>
      <c r="C2" s="29" t="s">
        <v>2</v>
      </c>
      <c r="D2" s="29" t="s">
        <v>3</v>
      </c>
      <c r="E2" s="28" t="s">
        <v>4</v>
      </c>
      <c r="F2" s="28" t="s">
        <v>5</v>
      </c>
      <c r="G2" s="28" t="s">
        <v>6</v>
      </c>
      <c r="H2" s="28" t="s">
        <v>7</v>
      </c>
      <c r="I2" s="28" t="s">
        <v>8</v>
      </c>
      <c r="J2" s="28" t="s">
        <v>9</v>
      </c>
      <c r="K2" s="28" t="s">
        <v>10</v>
      </c>
      <c r="L2" s="28" t="s">
        <v>11</v>
      </c>
      <c r="M2" s="28" t="s">
        <v>12</v>
      </c>
      <c r="N2" s="28" t="s">
        <v>13</v>
      </c>
      <c r="O2" s="28" t="s">
        <v>14</v>
      </c>
      <c r="P2" s="28" t="s">
        <v>15</v>
      </c>
      <c r="Q2" s="28" t="s">
        <v>16</v>
      </c>
      <c r="R2" s="28" t="s">
        <v>17</v>
      </c>
      <c r="S2" s="28" t="s">
        <v>18</v>
      </c>
      <c r="T2" s="28" t="s">
        <v>19</v>
      </c>
      <c r="U2" s="28" t="s">
        <v>20</v>
      </c>
      <c r="V2" s="28" t="s">
        <v>21</v>
      </c>
      <c r="W2" s="28" t="s">
        <v>22</v>
      </c>
      <c r="X2" s="28" t="s">
        <v>23</v>
      </c>
      <c r="Y2" s="28" t="s">
        <v>24</v>
      </c>
      <c r="Z2" s="28" t="s">
        <v>25</v>
      </c>
    </row>
    <row r="3" spans="1:28" x14ac:dyDescent="0.35">
      <c r="A3">
        <f>COUNTIF([1]Data!A:A, "NA")</f>
        <v>0</v>
      </c>
      <c r="B3">
        <f>COUNTIF([1]Data!B:B, "NA")</f>
        <v>0</v>
      </c>
      <c r="C3">
        <f>COUNTIF([1]Data!C:C, "NA")</f>
        <v>0</v>
      </c>
      <c r="D3">
        <f>COUNTIF([1]Data!D:D, "NA")</f>
        <v>0</v>
      </c>
      <c r="E3">
        <f>COUNTIF([1]Data!F:F, "NA")</f>
        <v>797</v>
      </c>
      <c r="F3">
        <f>COUNTIF([1]Data!G:G, "NA")</f>
        <v>0</v>
      </c>
      <c r="G3">
        <f>COUNTIF([1]Data!H:H, "NA")</f>
        <v>0</v>
      </c>
      <c r="H3">
        <f>COUNTIF([1]Data!I:I, "NA")</f>
        <v>0</v>
      </c>
      <c r="I3">
        <f>COUNTIF([1]Data!J:J, "NA")</f>
        <v>0</v>
      </c>
      <c r="J3">
        <f>COUNTIF([1]Data!K:K, "NA")</f>
        <v>0</v>
      </c>
      <c r="K3">
        <f>COUNTIF([1]Data!M:M, "NA")</f>
        <v>634</v>
      </c>
      <c r="L3">
        <f>COUNTIF([1]Data!N:N, "NA")</f>
        <v>0</v>
      </c>
      <c r="M3">
        <f>COUNTIF([1]Data!O:O, "NA")</f>
        <v>0</v>
      </c>
      <c r="N3">
        <f>COUNTIF([1]Data!P:P, "NA")</f>
        <v>0</v>
      </c>
      <c r="O3">
        <f>COUNTIF([1]Data!Q:Q, "NA")</f>
        <v>0</v>
      </c>
      <c r="P3">
        <f>COUNTIF([1]Data!R:R, "NA")</f>
        <v>0</v>
      </c>
      <c r="Q3">
        <f>COUNTIF([1]Data!S:S, "NA")</f>
        <v>0</v>
      </c>
      <c r="R3">
        <f>COUNTIF([1]Data!T:T, "NA")</f>
        <v>0</v>
      </c>
      <c r="S3">
        <f>COUNTIF([1]Data!U:U, "NA")</f>
        <v>0</v>
      </c>
      <c r="T3">
        <f>COUNTIF([1]Data!V:V, "NA")</f>
        <v>0</v>
      </c>
      <c r="U3">
        <f>COUNTIF([1]Data!W:W, "NA")</f>
        <v>0</v>
      </c>
      <c r="V3">
        <f>COUNTIF([1]Data!X:X, "NA")</f>
        <v>0</v>
      </c>
      <c r="W3">
        <f>COUNTIF([1]Data!Y:Y, "NA")</f>
        <v>0</v>
      </c>
      <c r="X3">
        <f>COUNTIF([1]Data!Z:Z, "NA")</f>
        <v>0</v>
      </c>
      <c r="Y3">
        <f>COUNTIF([1]Data!AA:AA, "NA")</f>
        <v>0</v>
      </c>
      <c r="Z3">
        <f>COUNTIF([1]Data!AB:AB, "NA")</f>
        <v>0</v>
      </c>
    </row>
    <row r="4" spans="1:28" x14ac:dyDescent="0.35">
      <c r="A4" s="19">
        <f>A3/1007</f>
        <v>0</v>
      </c>
      <c r="B4" s="19">
        <f t="shared" ref="B4:Z4" si="0">B3/1007</f>
        <v>0</v>
      </c>
      <c r="C4" s="19">
        <f t="shared" si="0"/>
        <v>0</v>
      </c>
      <c r="D4" s="19">
        <f t="shared" si="0"/>
        <v>0</v>
      </c>
      <c r="E4" s="19">
        <f t="shared" si="0"/>
        <v>0.79145978152929497</v>
      </c>
      <c r="F4" s="19">
        <f t="shared" si="0"/>
        <v>0</v>
      </c>
      <c r="G4" s="19">
        <f t="shared" si="0"/>
        <v>0</v>
      </c>
      <c r="H4" s="19">
        <f t="shared" si="0"/>
        <v>0</v>
      </c>
      <c r="I4" s="19">
        <f t="shared" si="0"/>
        <v>0</v>
      </c>
      <c r="J4" s="19">
        <f t="shared" si="0"/>
        <v>0</v>
      </c>
      <c r="K4" s="19">
        <f t="shared" si="0"/>
        <v>0.62959285004965249</v>
      </c>
      <c r="L4" s="19">
        <f t="shared" si="0"/>
        <v>0</v>
      </c>
      <c r="M4" s="19">
        <f t="shared" si="0"/>
        <v>0</v>
      </c>
      <c r="N4" s="19">
        <f t="shared" si="0"/>
        <v>0</v>
      </c>
      <c r="O4" s="19">
        <f t="shared" si="0"/>
        <v>0</v>
      </c>
      <c r="P4" s="19">
        <f t="shared" si="0"/>
        <v>0</v>
      </c>
      <c r="Q4" s="19">
        <f t="shared" si="0"/>
        <v>0</v>
      </c>
      <c r="R4" s="19">
        <f t="shared" si="0"/>
        <v>0</v>
      </c>
      <c r="S4" s="19">
        <f t="shared" si="0"/>
        <v>0</v>
      </c>
      <c r="T4" s="19">
        <f t="shared" si="0"/>
        <v>0</v>
      </c>
      <c r="U4" s="19">
        <f t="shared" si="0"/>
        <v>0</v>
      </c>
      <c r="V4" s="19">
        <f t="shared" si="0"/>
        <v>0</v>
      </c>
      <c r="W4" s="19">
        <f t="shared" si="0"/>
        <v>0</v>
      </c>
      <c r="X4" s="19">
        <f t="shared" si="0"/>
        <v>0</v>
      </c>
      <c r="Y4" s="19">
        <f t="shared" si="0"/>
        <v>0</v>
      </c>
      <c r="Z4" s="19">
        <f t="shared" si="0"/>
        <v>0</v>
      </c>
    </row>
    <row r="7" spans="1:28" x14ac:dyDescent="0.35">
      <c r="B7" s="1"/>
    </row>
    <row r="8" spans="1:28" ht="15" thickBot="1" x14ac:dyDescent="0.4">
      <c r="C8" s="20"/>
      <c r="D8" s="20"/>
      <c r="E8" s="20"/>
      <c r="F8" s="20"/>
      <c r="G8" s="20"/>
      <c r="H8" s="20"/>
      <c r="I8" s="20"/>
      <c r="J8" s="20"/>
      <c r="K8" s="20"/>
      <c r="L8" s="20"/>
      <c r="M8" s="20"/>
      <c r="N8" s="20"/>
      <c r="O8" s="20"/>
      <c r="P8" s="20"/>
      <c r="Q8" s="20"/>
      <c r="R8" s="20"/>
      <c r="S8" s="20"/>
      <c r="T8" s="20"/>
      <c r="U8" s="20"/>
      <c r="V8" s="20"/>
      <c r="W8" s="20"/>
      <c r="X8" s="20"/>
      <c r="Y8" s="20"/>
      <c r="Z8" s="20"/>
      <c r="AA8" s="20"/>
      <c r="AB8" s="20"/>
    </row>
    <row r="9" spans="1:28" x14ac:dyDescent="0.35">
      <c r="C9" s="32" t="s">
        <v>281</v>
      </c>
      <c r="D9" s="33" t="s">
        <v>288</v>
      </c>
      <c r="E9" s="34" t="s">
        <v>282</v>
      </c>
      <c r="H9" s="5" t="s">
        <v>233</v>
      </c>
      <c r="I9" t="s">
        <v>248</v>
      </c>
    </row>
    <row r="10" spans="1:28" x14ac:dyDescent="0.35">
      <c r="C10" s="21" t="s">
        <v>0</v>
      </c>
      <c r="D10" s="22">
        <v>0</v>
      </c>
      <c r="E10" s="23">
        <v>0</v>
      </c>
      <c r="H10" s="7" t="s">
        <v>85</v>
      </c>
      <c r="I10">
        <v>176</v>
      </c>
      <c r="K10" s="15" t="s">
        <v>283</v>
      </c>
      <c r="L10" s="15"/>
      <c r="M10" s="15"/>
      <c r="N10" s="15"/>
      <c r="O10" s="15"/>
      <c r="P10" s="15"/>
      <c r="Q10" s="15"/>
      <c r="R10" s="15"/>
    </row>
    <row r="11" spans="1:28" x14ac:dyDescent="0.35">
      <c r="C11" s="21" t="s">
        <v>1</v>
      </c>
      <c r="D11" s="22">
        <v>0</v>
      </c>
      <c r="E11" s="23">
        <v>0</v>
      </c>
      <c r="H11" s="7" t="s">
        <v>37</v>
      </c>
      <c r="I11">
        <v>18</v>
      </c>
    </row>
    <row r="12" spans="1:28" x14ac:dyDescent="0.35">
      <c r="C12" s="21" t="s">
        <v>2</v>
      </c>
      <c r="D12" s="22">
        <v>0</v>
      </c>
      <c r="E12" s="23">
        <v>0</v>
      </c>
      <c r="H12" s="7" t="s">
        <v>29</v>
      </c>
      <c r="I12">
        <v>634</v>
      </c>
    </row>
    <row r="13" spans="1:28" x14ac:dyDescent="0.35">
      <c r="C13" s="21" t="s">
        <v>3</v>
      </c>
      <c r="D13" s="22">
        <v>0</v>
      </c>
      <c r="E13" s="23">
        <v>0</v>
      </c>
      <c r="H13" s="7" t="s">
        <v>103</v>
      </c>
      <c r="I13">
        <v>64</v>
      </c>
    </row>
    <row r="14" spans="1:28" x14ac:dyDescent="0.35">
      <c r="C14" s="21" t="s">
        <v>4</v>
      </c>
      <c r="D14" s="22">
        <v>797</v>
      </c>
      <c r="E14" s="23">
        <v>0.79145978152929497</v>
      </c>
      <c r="H14" s="7" t="s">
        <v>72</v>
      </c>
      <c r="I14">
        <v>115</v>
      </c>
    </row>
    <row r="15" spans="1:28" x14ac:dyDescent="0.35">
      <c r="C15" s="21" t="s">
        <v>5</v>
      </c>
      <c r="D15" s="22">
        <v>0</v>
      </c>
      <c r="E15" s="23">
        <v>0</v>
      </c>
      <c r="H15" s="7" t="s">
        <v>227</v>
      </c>
    </row>
    <row r="16" spans="1:28" x14ac:dyDescent="0.35">
      <c r="C16" s="21" t="s">
        <v>6</v>
      </c>
      <c r="D16" s="22">
        <v>0</v>
      </c>
      <c r="E16" s="23">
        <v>0</v>
      </c>
      <c r="H16" s="7" t="s">
        <v>234</v>
      </c>
      <c r="I16">
        <v>1007</v>
      </c>
    </row>
    <row r="17" spans="3:17" x14ac:dyDescent="0.35">
      <c r="C17" s="21" t="s">
        <v>7</v>
      </c>
      <c r="D17" s="22">
        <v>0</v>
      </c>
      <c r="E17" s="23">
        <v>0</v>
      </c>
    </row>
    <row r="18" spans="3:17" x14ac:dyDescent="0.35">
      <c r="C18" s="21" t="s">
        <v>8</v>
      </c>
      <c r="D18" s="22">
        <v>0</v>
      </c>
      <c r="E18" s="23">
        <v>0</v>
      </c>
    </row>
    <row r="19" spans="3:17" x14ac:dyDescent="0.35">
      <c r="C19" s="21" t="s">
        <v>9</v>
      </c>
      <c r="D19" s="22">
        <v>0</v>
      </c>
      <c r="E19" s="23">
        <v>0</v>
      </c>
    </row>
    <row r="20" spans="3:17" x14ac:dyDescent="0.35">
      <c r="C20" s="21" t="s">
        <v>10</v>
      </c>
      <c r="D20" s="22">
        <v>634</v>
      </c>
      <c r="E20" s="23">
        <v>0.62959285004965249</v>
      </c>
      <c r="H20" s="5" t="s">
        <v>233</v>
      </c>
      <c r="I20" t="s">
        <v>284</v>
      </c>
    </row>
    <row r="21" spans="3:17" x14ac:dyDescent="0.35">
      <c r="C21" s="21" t="s">
        <v>11</v>
      </c>
      <c r="D21" s="22">
        <v>0</v>
      </c>
      <c r="E21" s="23">
        <v>0</v>
      </c>
      <c r="H21" s="7" t="s">
        <v>29</v>
      </c>
      <c r="I21">
        <v>797</v>
      </c>
    </row>
    <row r="22" spans="3:17" x14ac:dyDescent="0.35">
      <c r="C22" s="21" t="s">
        <v>12</v>
      </c>
      <c r="D22" s="22">
        <v>0</v>
      </c>
      <c r="E22" s="23">
        <v>0</v>
      </c>
      <c r="H22" s="7" t="s">
        <v>47</v>
      </c>
      <c r="I22">
        <v>49</v>
      </c>
    </row>
    <row r="23" spans="3:17" x14ac:dyDescent="0.35">
      <c r="C23" s="21" t="s">
        <v>13</v>
      </c>
      <c r="D23" s="22">
        <v>0</v>
      </c>
      <c r="E23" s="23">
        <v>0</v>
      </c>
      <c r="H23" s="7" t="s">
        <v>77</v>
      </c>
      <c r="I23">
        <v>1</v>
      </c>
    </row>
    <row r="24" spans="3:17" x14ac:dyDescent="0.35">
      <c r="C24" s="21" t="s">
        <v>14</v>
      </c>
      <c r="D24" s="22">
        <v>0</v>
      </c>
      <c r="E24" s="23">
        <v>0</v>
      </c>
      <c r="H24" s="7" t="s">
        <v>32</v>
      </c>
      <c r="I24">
        <v>160</v>
      </c>
      <c r="K24" s="15" t="s">
        <v>285</v>
      </c>
      <c r="L24" s="15"/>
      <c r="M24" s="15"/>
      <c r="N24" s="15"/>
      <c r="O24" s="15"/>
      <c r="P24" s="15"/>
      <c r="Q24" s="15"/>
    </row>
    <row r="25" spans="3:17" x14ac:dyDescent="0.35">
      <c r="C25" s="21" t="s">
        <v>15</v>
      </c>
      <c r="D25" s="22">
        <v>0</v>
      </c>
      <c r="E25" s="23">
        <v>0</v>
      </c>
      <c r="H25" s="7" t="s">
        <v>234</v>
      </c>
      <c r="I25">
        <v>1007</v>
      </c>
      <c r="K25" s="15"/>
      <c r="L25" s="15"/>
      <c r="M25" s="15"/>
      <c r="N25" s="15"/>
      <c r="O25" s="15"/>
      <c r="P25" s="15"/>
      <c r="Q25" s="15"/>
    </row>
    <row r="26" spans="3:17" x14ac:dyDescent="0.35">
      <c r="C26" s="21" t="s">
        <v>16</v>
      </c>
      <c r="D26" s="22">
        <v>0</v>
      </c>
      <c r="E26" s="23">
        <v>0</v>
      </c>
    </row>
    <row r="27" spans="3:17" x14ac:dyDescent="0.35">
      <c r="C27" s="21" t="s">
        <v>17</v>
      </c>
      <c r="D27" s="22">
        <v>0</v>
      </c>
      <c r="E27" s="23">
        <v>0</v>
      </c>
    </row>
    <row r="28" spans="3:17" x14ac:dyDescent="0.35">
      <c r="C28" s="21" t="s">
        <v>18</v>
      </c>
      <c r="D28" s="22">
        <v>0</v>
      </c>
      <c r="E28" s="23">
        <v>0</v>
      </c>
    </row>
    <row r="29" spans="3:17" x14ac:dyDescent="0.35">
      <c r="C29" s="21" t="s">
        <v>19</v>
      </c>
      <c r="D29" s="22">
        <v>0</v>
      </c>
      <c r="E29" s="23">
        <v>0</v>
      </c>
    </row>
    <row r="30" spans="3:17" x14ac:dyDescent="0.35">
      <c r="C30" s="21" t="s">
        <v>20</v>
      </c>
      <c r="D30" s="22">
        <v>0</v>
      </c>
      <c r="E30" s="23">
        <v>0</v>
      </c>
    </row>
    <row r="31" spans="3:17" x14ac:dyDescent="0.35">
      <c r="C31" s="21" t="s">
        <v>21</v>
      </c>
      <c r="D31" s="22">
        <v>0</v>
      </c>
      <c r="E31" s="23">
        <v>0</v>
      </c>
    </row>
    <row r="32" spans="3:17" x14ac:dyDescent="0.35">
      <c r="C32" s="21" t="s">
        <v>22</v>
      </c>
      <c r="D32" s="22">
        <v>0</v>
      </c>
      <c r="E32" s="23">
        <v>0</v>
      </c>
    </row>
    <row r="33" spans="3:5" x14ac:dyDescent="0.35">
      <c r="C33" s="21" t="s">
        <v>23</v>
      </c>
      <c r="D33" s="22">
        <v>0</v>
      </c>
      <c r="E33" s="23">
        <v>0</v>
      </c>
    </row>
    <row r="34" spans="3:5" x14ac:dyDescent="0.35">
      <c r="C34" s="21" t="s">
        <v>24</v>
      </c>
      <c r="D34" s="22">
        <v>0</v>
      </c>
      <c r="E34" s="23">
        <v>0</v>
      </c>
    </row>
    <row r="35" spans="3:5" ht="15" thickBot="1" x14ac:dyDescent="0.4">
      <c r="C35" s="24" t="s">
        <v>25</v>
      </c>
      <c r="D35" s="25">
        <v>0</v>
      </c>
      <c r="E35" s="26">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8CE973-F34B-49D7-A282-87663370290D}">
  <dimension ref="A1:I1016"/>
  <sheetViews>
    <sheetView topLeftCell="B10" workbookViewId="0">
      <selection activeCell="D11" sqref="D11"/>
    </sheetView>
  </sheetViews>
  <sheetFormatPr defaultRowHeight="14.5" x14ac:dyDescent="0.35"/>
  <cols>
    <col min="2" max="2" width="45.453125" customWidth="1"/>
    <col min="3" max="3" width="9.90625" customWidth="1"/>
    <col min="5" max="5" width="12.36328125" bestFit="1" customWidth="1"/>
    <col min="6" max="6" width="35.26953125" bestFit="1" customWidth="1"/>
    <col min="7" max="7" width="30.90625" bestFit="1" customWidth="1"/>
    <col min="8" max="8" width="33.90625" bestFit="1" customWidth="1"/>
    <col min="9" max="9" width="10.7265625" bestFit="1" customWidth="1"/>
    <col min="10" max="10" width="33.90625" bestFit="1" customWidth="1"/>
    <col min="11" max="11" width="12" bestFit="1" customWidth="1"/>
    <col min="12" max="12" width="22" bestFit="1" customWidth="1"/>
    <col min="13" max="13" width="16.81640625" bestFit="1" customWidth="1"/>
  </cols>
  <sheetData>
    <row r="1" spans="1:9" x14ac:dyDescent="0.35">
      <c r="A1" s="28" t="s">
        <v>5</v>
      </c>
      <c r="B1" s="28" t="s">
        <v>17</v>
      </c>
      <c r="C1" s="28" t="s">
        <v>228</v>
      </c>
    </row>
    <row r="2" spans="1:9" x14ac:dyDescent="0.35">
      <c r="A2">
        <v>53</v>
      </c>
      <c r="B2" t="s">
        <v>39</v>
      </c>
      <c r="C2" t="str">
        <f>IF(AND(A2&gt;=18, A2&lt;=29), "18-29", IF(AND(A2&gt;=30, A2&lt;=49), "30-49", IF(AND(A2&gt;=50, A2&lt;=64), "50-64", IF(A2&gt;=65, "65+", ""))))</f>
        <v>50-64</v>
      </c>
    </row>
    <row r="3" spans="1:9" x14ac:dyDescent="0.35">
      <c r="A3">
        <v>48</v>
      </c>
      <c r="B3" t="s">
        <v>39</v>
      </c>
      <c r="C3" t="str">
        <f>IF(AND(A3&gt;=18, A3&lt;=29), "18-29", IF(AND(A3&gt;=30, A3&lt;=49), "30-49", IF(AND(A3&gt;=50, A3&lt;=64), "50-64", IF(A3&gt;=65, "65+", ""))))</f>
        <v>30-49</v>
      </c>
      <c r="E3" s="5" t="s">
        <v>226</v>
      </c>
      <c r="F3" s="5" t="s">
        <v>235</v>
      </c>
    </row>
    <row r="4" spans="1:9" x14ac:dyDescent="0.35">
      <c r="A4">
        <v>74</v>
      </c>
      <c r="B4" t="s">
        <v>62</v>
      </c>
      <c r="C4" t="str">
        <f>IF(AND(A4&gt;=18, A4&lt;=29), "18-29", IF(AND(A4&gt;=30, A4&lt;=49), "30-49", IF(AND(A4&gt;=50, A4&lt;=64), "50-64", IF(A4&gt;=65, "65+", ""))))</f>
        <v>65+</v>
      </c>
      <c r="E4" s="5" t="s">
        <v>233</v>
      </c>
      <c r="F4" t="s">
        <v>62</v>
      </c>
      <c r="G4" t="s">
        <v>75</v>
      </c>
      <c r="H4" t="s">
        <v>39</v>
      </c>
      <c r="I4" t="s">
        <v>234</v>
      </c>
    </row>
    <row r="5" spans="1:9" x14ac:dyDescent="0.35">
      <c r="A5">
        <v>78</v>
      </c>
      <c r="B5" t="s">
        <v>39</v>
      </c>
      <c r="C5" t="str">
        <f>IF(AND(A5&gt;=18, A5&lt;=29), "18-29", IF(AND(A5&gt;=30, A5&lt;=49), "30-49", IF(AND(A5&gt;=50, A5&lt;=64), "50-64", IF(A5&gt;=65, "65+", ""))))</f>
        <v>65+</v>
      </c>
      <c r="E5" s="7" t="s">
        <v>229</v>
      </c>
      <c r="F5" s="6">
        <v>13</v>
      </c>
      <c r="G5" s="6">
        <v>58</v>
      </c>
      <c r="H5" s="6">
        <v>58</v>
      </c>
      <c r="I5" s="6">
        <v>129</v>
      </c>
    </row>
    <row r="6" spans="1:9" x14ac:dyDescent="0.35">
      <c r="A6">
        <v>31</v>
      </c>
      <c r="B6" t="s">
        <v>75</v>
      </c>
      <c r="C6" t="str">
        <f>IF(AND(A6&gt;=18, A6&lt;=29), "18-29", IF(AND(A6&gt;=30, A6&lt;=49), "30-49", IF(AND(A6&gt;=50, A6&lt;=64), "50-64", IF(A6&gt;=65, "65+", ""))))</f>
        <v>30-49</v>
      </c>
      <c r="E6" s="7" t="s">
        <v>230</v>
      </c>
      <c r="F6" s="6">
        <v>33</v>
      </c>
      <c r="G6" s="6">
        <v>134</v>
      </c>
      <c r="H6" s="6">
        <v>204</v>
      </c>
      <c r="I6" s="6">
        <v>371</v>
      </c>
    </row>
    <row r="7" spans="1:9" x14ac:dyDescent="0.35">
      <c r="A7">
        <v>67</v>
      </c>
      <c r="B7" t="s">
        <v>39</v>
      </c>
      <c r="C7" t="str">
        <f>IF(AND(A7&gt;=18, A7&lt;=29), "18-29", IF(AND(A7&gt;=30, A7&lt;=49), "30-49", IF(AND(A7&gt;=50, A7&lt;=64), "50-64", IF(A7&gt;=65, "65+", ""))))</f>
        <v>65+</v>
      </c>
      <c r="E7" s="7" t="s">
        <v>231</v>
      </c>
      <c r="F7" s="6">
        <v>16</v>
      </c>
      <c r="G7" s="6">
        <v>72</v>
      </c>
      <c r="H7" s="6">
        <v>156</v>
      </c>
      <c r="I7" s="6">
        <v>244</v>
      </c>
    </row>
    <row r="8" spans="1:9" x14ac:dyDescent="0.35">
      <c r="A8">
        <v>55</v>
      </c>
      <c r="B8" t="s">
        <v>75</v>
      </c>
      <c r="C8" t="str">
        <f>IF(AND(A8&gt;=18, A8&lt;=29), "18-29", IF(AND(A8&gt;=30, A8&lt;=49), "30-49", IF(AND(A8&gt;=50, A8&lt;=64), "50-64", IF(A8&gt;=65, "65+", ""))))</f>
        <v>50-64</v>
      </c>
      <c r="E8" s="7" t="s">
        <v>232</v>
      </c>
      <c r="F8" s="6">
        <v>11</v>
      </c>
      <c r="G8" s="6">
        <v>57</v>
      </c>
      <c r="H8" s="6">
        <v>162</v>
      </c>
      <c r="I8" s="6">
        <v>230</v>
      </c>
    </row>
    <row r="9" spans="1:9" x14ac:dyDescent="0.35">
      <c r="A9">
        <v>67</v>
      </c>
      <c r="B9" t="s">
        <v>75</v>
      </c>
      <c r="C9" t="str">
        <f>IF(AND(A9&gt;=18, A9&lt;=29), "18-29", IF(AND(A9&gt;=30, A9&lt;=49), "30-49", IF(AND(A9&gt;=50, A9&lt;=64), "50-64", IF(A9&gt;=65, "65+", ""))))</f>
        <v>65+</v>
      </c>
      <c r="E9" s="7" t="s">
        <v>234</v>
      </c>
      <c r="F9" s="6">
        <v>73</v>
      </c>
      <c r="G9" s="6">
        <v>321</v>
      </c>
      <c r="H9" s="6">
        <v>580</v>
      </c>
      <c r="I9" s="6">
        <v>974</v>
      </c>
    </row>
    <row r="10" spans="1:9" x14ac:dyDescent="0.35">
      <c r="A10">
        <v>70</v>
      </c>
      <c r="B10" t="s">
        <v>39</v>
      </c>
      <c r="C10" t="str">
        <f>IF(AND(A10&gt;=18, A10&lt;=29), "18-29", IF(AND(A10&gt;=30, A10&lt;=49), "30-49", IF(AND(A10&gt;=50, A10&lt;=64), "50-64", IF(A10&gt;=65, "65+", ""))))</f>
        <v>65+</v>
      </c>
    </row>
    <row r="11" spans="1:9" x14ac:dyDescent="0.35">
      <c r="A11">
        <v>36</v>
      </c>
      <c r="B11" t="s">
        <v>39</v>
      </c>
      <c r="C11" t="str">
        <f>IF(AND(A11&gt;=18, A11&lt;=29), "18-29", IF(AND(A11&gt;=30, A11&lt;=49), "30-49", IF(AND(A11&gt;=50, A11&lt;=64), "50-64", IF(A11&gt;=65, "65+", ""))))</f>
        <v>30-49</v>
      </c>
    </row>
    <row r="12" spans="1:9" x14ac:dyDescent="0.35">
      <c r="A12">
        <v>74</v>
      </c>
      <c r="B12" t="s">
        <v>39</v>
      </c>
      <c r="C12" t="str">
        <f>IF(AND(A12&gt;=18, A12&lt;=29), "18-29", IF(AND(A12&gt;=30, A12&lt;=49), "30-49", IF(AND(A12&gt;=50, A12&lt;=64), "50-64", IF(A12&gt;=65, "65+", ""))))</f>
        <v>65+</v>
      </c>
    </row>
    <row r="13" spans="1:9" x14ac:dyDescent="0.35">
      <c r="A13">
        <v>67</v>
      </c>
      <c r="B13" t="s">
        <v>39</v>
      </c>
      <c r="C13" t="str">
        <f>IF(AND(A13&gt;=18, A13&lt;=29), "18-29", IF(AND(A13&gt;=30, A13&lt;=49), "30-49", IF(AND(A13&gt;=50, A13&lt;=64), "50-64", IF(A13&gt;=65, "65+", ""))))</f>
        <v>65+</v>
      </c>
    </row>
    <row r="14" spans="1:9" x14ac:dyDescent="0.35">
      <c r="A14">
        <v>50</v>
      </c>
      <c r="B14" t="s">
        <v>62</v>
      </c>
      <c r="C14" t="str">
        <f>IF(AND(A14&gt;=18, A14&lt;=29), "18-29", IF(AND(A14&gt;=30, A14&lt;=49), "30-49", IF(AND(A14&gt;=50, A14&lt;=64), "50-64", IF(A14&gt;=65, "65+", ""))))</f>
        <v>50-64</v>
      </c>
    </row>
    <row r="15" spans="1:9" x14ac:dyDescent="0.35">
      <c r="A15">
        <v>76</v>
      </c>
      <c r="B15" t="s">
        <v>75</v>
      </c>
      <c r="C15" t="str">
        <f>IF(AND(A15&gt;=18, A15&lt;=29), "18-29", IF(AND(A15&gt;=30, A15&lt;=49), "30-49", IF(AND(A15&gt;=50, A15&lt;=64), "50-64", IF(A15&gt;=65, "65+", ""))))</f>
        <v>65+</v>
      </c>
    </row>
    <row r="16" spans="1:9" x14ac:dyDescent="0.35">
      <c r="A16">
        <v>45</v>
      </c>
      <c r="B16" t="s">
        <v>75</v>
      </c>
      <c r="C16" t="str">
        <f>IF(AND(A16&gt;=18, A16&lt;=29), "18-29", IF(AND(A16&gt;=30, A16&lt;=49), "30-49", IF(AND(A16&gt;=50, A16&lt;=64), "50-64", IF(A16&gt;=65, "65+", ""))))</f>
        <v>30-49</v>
      </c>
    </row>
    <row r="17" spans="1:3" x14ac:dyDescent="0.35">
      <c r="A17">
        <v>76</v>
      </c>
      <c r="B17" t="s">
        <v>39</v>
      </c>
      <c r="C17" t="str">
        <f>IF(AND(A17&gt;=18, A17&lt;=29), "18-29", IF(AND(A17&gt;=30, A17&lt;=49), "30-49", IF(AND(A17&gt;=50, A17&lt;=64), "50-64", IF(A17&gt;=65, "65+", ""))))</f>
        <v>65+</v>
      </c>
    </row>
    <row r="18" spans="1:3" x14ac:dyDescent="0.35">
      <c r="A18">
        <v>67</v>
      </c>
      <c r="B18" t="s">
        <v>39</v>
      </c>
      <c r="C18" t="str">
        <f>IF(AND(A18&gt;=18, A18&lt;=29), "18-29", IF(AND(A18&gt;=30, A18&lt;=49), "30-49", IF(AND(A18&gt;=50, A18&lt;=64), "50-64", IF(A18&gt;=65, "65+", ""))))</f>
        <v>65+</v>
      </c>
    </row>
    <row r="19" spans="1:3" x14ac:dyDescent="0.35">
      <c r="A19">
        <v>56</v>
      </c>
      <c r="B19" t="s">
        <v>39</v>
      </c>
      <c r="C19" t="str">
        <f>IF(AND(A19&gt;=18, A19&lt;=29), "18-29", IF(AND(A19&gt;=30, A19&lt;=49), "30-49", IF(AND(A19&gt;=50, A19&lt;=64), "50-64", IF(A19&gt;=65, "65+", ""))))</f>
        <v>50-64</v>
      </c>
    </row>
    <row r="20" spans="1:3" x14ac:dyDescent="0.35">
      <c r="A20">
        <v>57</v>
      </c>
      <c r="B20" t="s">
        <v>75</v>
      </c>
      <c r="C20" t="str">
        <f>IF(AND(A20&gt;=18, A20&lt;=29), "18-29", IF(AND(A20&gt;=30, A20&lt;=49), "30-49", IF(AND(A20&gt;=50, A20&lt;=64), "50-64", IF(A20&gt;=65, "65+", ""))))</f>
        <v>50-64</v>
      </c>
    </row>
    <row r="21" spans="1:3" x14ac:dyDescent="0.35">
      <c r="A21">
        <v>74</v>
      </c>
      <c r="B21" t="s">
        <v>39</v>
      </c>
      <c r="C21" t="str">
        <f>IF(AND(A21&gt;=18, A21&lt;=29), "18-29", IF(AND(A21&gt;=30, A21&lt;=49), "30-49", IF(AND(A21&gt;=50, A21&lt;=64), "50-64", IF(A21&gt;=65, "65+", ""))))</f>
        <v>65+</v>
      </c>
    </row>
    <row r="22" spans="1:3" x14ac:dyDescent="0.35">
      <c r="A22">
        <v>34</v>
      </c>
      <c r="B22" t="s">
        <v>39</v>
      </c>
      <c r="C22" t="str">
        <f>IF(AND(A22&gt;=18, A22&lt;=29), "18-29", IF(AND(A22&gt;=30, A22&lt;=49), "30-49", IF(AND(A22&gt;=50, A22&lt;=64), "50-64", IF(A22&gt;=65, "65+", ""))))</f>
        <v>30-49</v>
      </c>
    </row>
    <row r="23" spans="1:3" x14ac:dyDescent="0.35">
      <c r="A23">
        <v>86</v>
      </c>
      <c r="B23" t="s">
        <v>39</v>
      </c>
      <c r="C23" t="str">
        <f>IF(AND(A23&gt;=18, A23&lt;=29), "18-29", IF(AND(A23&gt;=30, A23&lt;=49), "30-49", IF(AND(A23&gt;=50, A23&lt;=64), "50-64", IF(A23&gt;=65, "65+", ""))))</f>
        <v>65+</v>
      </c>
    </row>
    <row r="24" spans="1:3" x14ac:dyDescent="0.35">
      <c r="A24">
        <v>72</v>
      </c>
      <c r="B24" t="s">
        <v>39</v>
      </c>
      <c r="C24" t="str">
        <f>IF(AND(A24&gt;=18, A24&lt;=29), "18-29", IF(AND(A24&gt;=30, A24&lt;=49), "30-49", IF(AND(A24&gt;=50, A24&lt;=64), "50-64", IF(A24&gt;=65, "65+", ""))))</f>
        <v>65+</v>
      </c>
    </row>
    <row r="25" spans="1:3" x14ac:dyDescent="0.35">
      <c r="A25">
        <v>58</v>
      </c>
      <c r="B25" t="s">
        <v>39</v>
      </c>
      <c r="C25" t="str">
        <f>IF(AND(A25&gt;=18, A25&lt;=29), "18-29", IF(AND(A25&gt;=30, A25&lt;=49), "30-49", IF(AND(A25&gt;=50, A25&lt;=64), "50-64", IF(A25&gt;=65, "65+", ""))))</f>
        <v>50-64</v>
      </c>
    </row>
    <row r="26" spans="1:3" x14ac:dyDescent="0.35">
      <c r="A26">
        <v>30</v>
      </c>
      <c r="B26" t="s">
        <v>75</v>
      </c>
      <c r="C26" t="str">
        <f>IF(AND(A26&gt;=18, A26&lt;=29), "18-29", IF(AND(A26&gt;=30, A26&lt;=49), "30-49", IF(AND(A26&gt;=50, A26&lt;=64), "50-64", IF(A26&gt;=65, "65+", ""))))</f>
        <v>30-49</v>
      </c>
    </row>
    <row r="27" spans="1:3" x14ac:dyDescent="0.35">
      <c r="A27">
        <v>51</v>
      </c>
      <c r="B27" t="s">
        <v>75</v>
      </c>
      <c r="C27" t="str">
        <f>IF(AND(A27&gt;=18, A27&lt;=29), "18-29", IF(AND(A27&gt;=30, A27&lt;=49), "30-49", IF(AND(A27&gt;=50, A27&lt;=64), "50-64", IF(A27&gt;=65, "65+", ""))))</f>
        <v>50-64</v>
      </c>
    </row>
    <row r="28" spans="1:3" x14ac:dyDescent="0.35">
      <c r="A28">
        <v>58</v>
      </c>
      <c r="B28" t="s">
        <v>39</v>
      </c>
      <c r="C28" t="str">
        <f>IF(AND(A28&gt;=18, A28&lt;=29), "18-29", IF(AND(A28&gt;=30, A28&lt;=49), "30-49", IF(AND(A28&gt;=50, A28&lt;=64), "50-64", IF(A28&gt;=65, "65+", ""))))</f>
        <v>50-64</v>
      </c>
    </row>
    <row r="29" spans="1:3" x14ac:dyDescent="0.35">
      <c r="A29">
        <v>59</v>
      </c>
      <c r="B29" t="s">
        <v>39</v>
      </c>
      <c r="C29" t="str">
        <f>IF(AND(A29&gt;=18, A29&lt;=29), "18-29", IF(AND(A29&gt;=30, A29&lt;=49), "30-49", IF(AND(A29&gt;=50, A29&lt;=64), "50-64", IF(A29&gt;=65, "65+", ""))))</f>
        <v>50-64</v>
      </c>
    </row>
    <row r="30" spans="1:3" x14ac:dyDescent="0.35">
      <c r="A30">
        <v>66</v>
      </c>
      <c r="B30" t="s">
        <v>75</v>
      </c>
      <c r="C30" t="str">
        <f>IF(AND(A30&gt;=18, A30&lt;=29), "18-29", IF(AND(A30&gt;=30, A30&lt;=49), "30-49", IF(AND(A30&gt;=50, A30&lt;=64), "50-64", IF(A30&gt;=65, "65+", ""))))</f>
        <v>65+</v>
      </c>
    </row>
    <row r="31" spans="1:3" x14ac:dyDescent="0.35">
      <c r="A31">
        <v>69</v>
      </c>
      <c r="B31" t="s">
        <v>39</v>
      </c>
      <c r="C31" t="str">
        <f>IF(AND(A31&gt;=18, A31&lt;=29), "18-29", IF(AND(A31&gt;=30, A31&lt;=49), "30-49", IF(AND(A31&gt;=50, A31&lt;=64), "50-64", IF(A31&gt;=65, "65+", ""))))</f>
        <v>65+</v>
      </c>
    </row>
    <row r="32" spans="1:3" x14ac:dyDescent="0.35">
      <c r="A32">
        <v>87</v>
      </c>
      <c r="B32" t="s">
        <v>75</v>
      </c>
      <c r="C32" t="str">
        <f>IF(AND(A32&gt;=18, A32&lt;=29), "18-29", IF(AND(A32&gt;=30, A32&lt;=49), "30-49", IF(AND(A32&gt;=50, A32&lt;=64), "50-64", IF(A32&gt;=65, "65+", ""))))</f>
        <v>65+</v>
      </c>
    </row>
    <row r="33" spans="1:3" x14ac:dyDescent="0.35">
      <c r="A33">
        <v>54</v>
      </c>
      <c r="B33" t="s">
        <v>39</v>
      </c>
      <c r="C33" t="str">
        <f>IF(AND(A33&gt;=18, A33&lt;=29), "18-29", IF(AND(A33&gt;=30, A33&lt;=49), "30-49", IF(AND(A33&gt;=50, A33&lt;=64), "50-64", IF(A33&gt;=65, "65+", ""))))</f>
        <v>50-64</v>
      </c>
    </row>
    <row r="34" spans="1:3" x14ac:dyDescent="0.35">
      <c r="A34">
        <v>68</v>
      </c>
      <c r="B34" t="s">
        <v>75</v>
      </c>
      <c r="C34" t="str">
        <f>IF(AND(A34&gt;=18, A34&lt;=29), "18-29", IF(AND(A34&gt;=30, A34&lt;=49), "30-49", IF(AND(A34&gt;=50, A34&lt;=64), "50-64", IF(A34&gt;=65, "65+", ""))))</f>
        <v>65+</v>
      </c>
    </row>
    <row r="35" spans="1:3" x14ac:dyDescent="0.35">
      <c r="A35">
        <v>59</v>
      </c>
      <c r="B35" t="s">
        <v>75</v>
      </c>
      <c r="C35" t="str">
        <f>IF(AND(A35&gt;=18, A35&lt;=29), "18-29", IF(AND(A35&gt;=30, A35&lt;=49), "30-49", IF(AND(A35&gt;=50, A35&lt;=64), "50-64", IF(A35&gt;=65, "65+", ""))))</f>
        <v>50-64</v>
      </c>
    </row>
    <row r="36" spans="1:3" x14ac:dyDescent="0.35">
      <c r="A36">
        <v>65</v>
      </c>
      <c r="B36" t="s">
        <v>39</v>
      </c>
      <c r="C36" t="str">
        <f>IF(AND(A36&gt;=18, A36&lt;=29), "18-29", IF(AND(A36&gt;=30, A36&lt;=49), "30-49", IF(AND(A36&gt;=50, A36&lt;=64), "50-64", IF(A36&gt;=65, "65+", ""))))</f>
        <v>65+</v>
      </c>
    </row>
    <row r="37" spans="1:3" x14ac:dyDescent="0.35">
      <c r="A37">
        <v>27</v>
      </c>
      <c r="B37" t="s">
        <v>39</v>
      </c>
      <c r="C37" t="str">
        <f>IF(AND(A37&gt;=18, A37&lt;=29), "18-29", IF(AND(A37&gt;=30, A37&lt;=49), "30-49", IF(AND(A37&gt;=50, A37&lt;=64), "50-64", IF(A37&gt;=65, "65+", ""))))</f>
        <v>18-29</v>
      </c>
    </row>
    <row r="38" spans="1:3" x14ac:dyDescent="0.35">
      <c r="A38">
        <v>95</v>
      </c>
      <c r="B38" t="s">
        <v>39</v>
      </c>
      <c r="C38" t="str">
        <f>IF(AND(A38&gt;=18, A38&lt;=29), "18-29", IF(AND(A38&gt;=30, A38&lt;=49), "30-49", IF(AND(A38&gt;=50, A38&lt;=64), "50-64", IF(A38&gt;=65, "65+", ""))))</f>
        <v>65+</v>
      </c>
    </row>
    <row r="39" spans="1:3" x14ac:dyDescent="0.35">
      <c r="A39">
        <v>76</v>
      </c>
      <c r="B39" t="s">
        <v>39</v>
      </c>
      <c r="C39" t="str">
        <f>IF(AND(A39&gt;=18, A39&lt;=29), "18-29", IF(AND(A39&gt;=30, A39&lt;=49), "30-49", IF(AND(A39&gt;=50, A39&lt;=64), "50-64", IF(A39&gt;=65, "65+", ""))))</f>
        <v>65+</v>
      </c>
    </row>
    <row r="40" spans="1:3" x14ac:dyDescent="0.35">
      <c r="A40">
        <v>68</v>
      </c>
      <c r="B40" t="s">
        <v>39</v>
      </c>
      <c r="C40" t="str">
        <f>IF(AND(A40&gt;=18, A40&lt;=29), "18-29", IF(AND(A40&gt;=30, A40&lt;=49), "30-49", IF(AND(A40&gt;=50, A40&lt;=64), "50-64", IF(A40&gt;=65, "65+", ""))))</f>
        <v>65+</v>
      </c>
    </row>
    <row r="41" spans="1:3" x14ac:dyDescent="0.35">
      <c r="A41">
        <v>60</v>
      </c>
      <c r="B41" t="s">
        <v>39</v>
      </c>
      <c r="C41" t="str">
        <f>IF(AND(A41&gt;=18, A41&lt;=29), "18-29", IF(AND(A41&gt;=30, A41&lt;=49), "30-49", IF(AND(A41&gt;=50, A41&lt;=64), "50-64", IF(A41&gt;=65, "65+", ""))))</f>
        <v>50-64</v>
      </c>
    </row>
    <row r="42" spans="1:3" x14ac:dyDescent="0.35">
      <c r="A42">
        <v>66</v>
      </c>
      <c r="B42" t="s">
        <v>62</v>
      </c>
      <c r="C42" t="str">
        <f>IF(AND(A42&gt;=18, A42&lt;=29), "18-29", IF(AND(A42&gt;=30, A42&lt;=49), "30-49", IF(AND(A42&gt;=50, A42&lt;=64), "50-64", IF(A42&gt;=65, "65+", ""))))</f>
        <v>65+</v>
      </c>
    </row>
    <row r="43" spans="1:3" x14ac:dyDescent="0.35">
      <c r="A43">
        <v>75</v>
      </c>
      <c r="B43" t="s">
        <v>39</v>
      </c>
      <c r="C43" t="str">
        <f>IF(AND(A43&gt;=18, A43&lt;=29), "18-29", IF(AND(A43&gt;=30, A43&lt;=49), "30-49", IF(AND(A43&gt;=50, A43&lt;=64), "50-64", IF(A43&gt;=65, "65+", ""))))</f>
        <v>65+</v>
      </c>
    </row>
    <row r="44" spans="1:3" x14ac:dyDescent="0.35">
      <c r="A44">
        <v>59</v>
      </c>
      <c r="B44" t="s">
        <v>39</v>
      </c>
      <c r="C44" t="str">
        <f>IF(AND(A44&gt;=18, A44&lt;=29), "18-29", IF(AND(A44&gt;=30, A44&lt;=49), "30-49", IF(AND(A44&gt;=50, A44&lt;=64), "50-64", IF(A44&gt;=65, "65+", ""))))</f>
        <v>50-64</v>
      </c>
    </row>
    <row r="45" spans="1:3" x14ac:dyDescent="0.35">
      <c r="A45">
        <v>70</v>
      </c>
      <c r="B45" t="s">
        <v>75</v>
      </c>
      <c r="C45" t="str">
        <f>IF(AND(A45&gt;=18, A45&lt;=29), "18-29", IF(AND(A45&gt;=30, A45&lt;=49), "30-49", IF(AND(A45&gt;=50, A45&lt;=64), "50-64", IF(A45&gt;=65, "65+", ""))))</f>
        <v>65+</v>
      </c>
    </row>
    <row r="46" spans="1:3" x14ac:dyDescent="0.35">
      <c r="A46">
        <v>56</v>
      </c>
      <c r="B46" t="s">
        <v>39</v>
      </c>
      <c r="C46" t="str">
        <f>IF(AND(A46&gt;=18, A46&lt;=29), "18-29", IF(AND(A46&gt;=30, A46&lt;=49), "30-49", IF(AND(A46&gt;=50, A46&lt;=64), "50-64", IF(A46&gt;=65, "65+", ""))))</f>
        <v>50-64</v>
      </c>
    </row>
    <row r="47" spans="1:3" x14ac:dyDescent="0.35">
      <c r="A47">
        <v>55</v>
      </c>
      <c r="B47" t="s">
        <v>62</v>
      </c>
      <c r="C47" t="str">
        <f>IF(AND(A47&gt;=18, A47&lt;=29), "18-29", IF(AND(A47&gt;=30, A47&lt;=49), "30-49", IF(AND(A47&gt;=50, A47&lt;=64), "50-64", IF(A47&gt;=65, "65+", ""))))</f>
        <v>50-64</v>
      </c>
    </row>
    <row r="48" spans="1:3" x14ac:dyDescent="0.35">
      <c r="A48">
        <v>71</v>
      </c>
      <c r="B48" t="s">
        <v>39</v>
      </c>
      <c r="C48" t="str">
        <f>IF(AND(A48&gt;=18, A48&lt;=29), "18-29", IF(AND(A48&gt;=30, A48&lt;=49), "30-49", IF(AND(A48&gt;=50, A48&lt;=64), "50-64", IF(A48&gt;=65, "65+", ""))))</f>
        <v>65+</v>
      </c>
    </row>
    <row r="49" spans="1:3" x14ac:dyDescent="0.35">
      <c r="A49">
        <v>50</v>
      </c>
      <c r="B49" t="s">
        <v>39</v>
      </c>
      <c r="C49" t="str">
        <f>IF(AND(A49&gt;=18, A49&lt;=29), "18-29", IF(AND(A49&gt;=30, A49&lt;=49), "30-49", IF(AND(A49&gt;=50, A49&lt;=64), "50-64", IF(A49&gt;=65, "65+", ""))))</f>
        <v>50-64</v>
      </c>
    </row>
    <row r="50" spans="1:3" x14ac:dyDescent="0.35">
      <c r="A50">
        <v>65</v>
      </c>
      <c r="B50" t="s">
        <v>75</v>
      </c>
      <c r="C50" t="str">
        <f>IF(AND(A50&gt;=18, A50&lt;=29), "18-29", IF(AND(A50&gt;=30, A50&lt;=49), "30-49", IF(AND(A50&gt;=50, A50&lt;=64), "50-64", IF(A50&gt;=65, "65+", ""))))</f>
        <v>65+</v>
      </c>
    </row>
    <row r="51" spans="1:3" x14ac:dyDescent="0.35">
      <c r="A51">
        <v>41</v>
      </c>
      <c r="B51" t="s">
        <v>75</v>
      </c>
      <c r="C51" t="str">
        <f>IF(AND(A51&gt;=18, A51&lt;=29), "18-29", IF(AND(A51&gt;=30, A51&lt;=49), "30-49", IF(AND(A51&gt;=50, A51&lt;=64), "50-64", IF(A51&gt;=65, "65+", ""))))</f>
        <v>30-49</v>
      </c>
    </row>
    <row r="52" spans="1:3" x14ac:dyDescent="0.35">
      <c r="A52">
        <v>56</v>
      </c>
      <c r="B52" t="s">
        <v>39</v>
      </c>
      <c r="C52" t="str">
        <f>IF(AND(A52&gt;=18, A52&lt;=29), "18-29", IF(AND(A52&gt;=30, A52&lt;=49), "30-49", IF(AND(A52&gt;=50, A52&lt;=64), "50-64", IF(A52&gt;=65, "65+", ""))))</f>
        <v>50-64</v>
      </c>
    </row>
    <row r="53" spans="1:3" x14ac:dyDescent="0.35">
      <c r="A53">
        <v>67</v>
      </c>
      <c r="B53" t="s">
        <v>75</v>
      </c>
      <c r="C53" t="str">
        <f>IF(AND(A53&gt;=18, A53&lt;=29), "18-29", IF(AND(A53&gt;=30, A53&lt;=49), "30-49", IF(AND(A53&gt;=50, A53&lt;=64), "50-64", IF(A53&gt;=65, "65+", ""))))</f>
        <v>65+</v>
      </c>
    </row>
    <row r="54" spans="1:3" x14ac:dyDescent="0.35">
      <c r="A54">
        <v>69</v>
      </c>
      <c r="B54" t="s">
        <v>75</v>
      </c>
      <c r="C54" t="str">
        <f>IF(AND(A54&gt;=18, A54&lt;=29), "18-29", IF(AND(A54&gt;=30, A54&lt;=49), "30-49", IF(AND(A54&gt;=50, A54&lt;=64), "50-64", IF(A54&gt;=65, "65+", ""))))</f>
        <v>65+</v>
      </c>
    </row>
    <row r="55" spans="1:3" x14ac:dyDescent="0.35">
      <c r="A55">
        <v>65</v>
      </c>
      <c r="B55" t="s">
        <v>75</v>
      </c>
      <c r="C55" t="str">
        <f>IF(AND(A55&gt;=18, A55&lt;=29), "18-29", IF(AND(A55&gt;=30, A55&lt;=49), "30-49", IF(AND(A55&gt;=50, A55&lt;=64), "50-64", IF(A55&gt;=65, "65+", ""))))</f>
        <v>65+</v>
      </c>
    </row>
    <row r="56" spans="1:3" x14ac:dyDescent="0.35">
      <c r="A56">
        <v>55</v>
      </c>
      <c r="B56" t="s">
        <v>39</v>
      </c>
      <c r="C56" t="str">
        <f>IF(AND(A56&gt;=18, A56&lt;=29), "18-29", IF(AND(A56&gt;=30, A56&lt;=49), "30-49", IF(AND(A56&gt;=50, A56&lt;=64), "50-64", IF(A56&gt;=65, "65+", ""))))</f>
        <v>50-64</v>
      </c>
    </row>
    <row r="57" spans="1:3" x14ac:dyDescent="0.35">
      <c r="A57">
        <v>57</v>
      </c>
      <c r="B57" t="s">
        <v>75</v>
      </c>
      <c r="C57" t="str">
        <f>IF(AND(A57&gt;=18, A57&lt;=29), "18-29", IF(AND(A57&gt;=30, A57&lt;=49), "30-49", IF(AND(A57&gt;=50, A57&lt;=64), "50-64", IF(A57&gt;=65, "65+", ""))))</f>
        <v>50-64</v>
      </c>
    </row>
    <row r="58" spans="1:3" x14ac:dyDescent="0.35">
      <c r="A58">
        <v>56</v>
      </c>
      <c r="B58" t="s">
        <v>39</v>
      </c>
      <c r="C58" t="str">
        <f>IF(AND(A58&gt;=18, A58&lt;=29), "18-29", IF(AND(A58&gt;=30, A58&lt;=49), "30-49", IF(AND(A58&gt;=50, A58&lt;=64), "50-64", IF(A58&gt;=65, "65+", ""))))</f>
        <v>50-64</v>
      </c>
    </row>
    <row r="59" spans="1:3" x14ac:dyDescent="0.35">
      <c r="A59">
        <v>68</v>
      </c>
      <c r="B59" t="s">
        <v>39</v>
      </c>
      <c r="C59" t="str">
        <f>IF(AND(A59&gt;=18, A59&lt;=29), "18-29", IF(AND(A59&gt;=30, A59&lt;=49), "30-49", IF(AND(A59&gt;=50, A59&lt;=64), "50-64", IF(A59&gt;=65, "65+", ""))))</f>
        <v>65+</v>
      </c>
    </row>
    <row r="60" spans="1:3" x14ac:dyDescent="0.35">
      <c r="A60">
        <v>61</v>
      </c>
      <c r="B60" t="s">
        <v>39</v>
      </c>
      <c r="C60" t="str">
        <f>IF(AND(A60&gt;=18, A60&lt;=29), "18-29", IF(AND(A60&gt;=30, A60&lt;=49), "30-49", IF(AND(A60&gt;=50, A60&lt;=64), "50-64", IF(A60&gt;=65, "65+", ""))))</f>
        <v>50-64</v>
      </c>
    </row>
    <row r="61" spans="1:3" x14ac:dyDescent="0.35">
      <c r="A61">
        <v>72</v>
      </c>
      <c r="B61" t="s">
        <v>39</v>
      </c>
      <c r="C61" t="str">
        <f>IF(AND(A61&gt;=18, A61&lt;=29), "18-29", IF(AND(A61&gt;=30, A61&lt;=49), "30-49", IF(AND(A61&gt;=50, A61&lt;=64), "50-64", IF(A61&gt;=65, "65+", ""))))</f>
        <v>65+</v>
      </c>
    </row>
    <row r="62" spans="1:3" x14ac:dyDescent="0.35">
      <c r="A62">
        <v>57</v>
      </c>
      <c r="B62" t="s">
        <v>39</v>
      </c>
      <c r="C62" t="str">
        <f>IF(AND(A62&gt;=18, A62&lt;=29), "18-29", IF(AND(A62&gt;=30, A62&lt;=49), "30-49", IF(AND(A62&gt;=50, A62&lt;=64), "50-64", IF(A62&gt;=65, "65+", ""))))</f>
        <v>50-64</v>
      </c>
    </row>
    <row r="63" spans="1:3" x14ac:dyDescent="0.35">
      <c r="A63">
        <v>64</v>
      </c>
      <c r="B63" t="s">
        <v>39</v>
      </c>
      <c r="C63" t="str">
        <f>IF(AND(A63&gt;=18, A63&lt;=29), "18-29", IF(AND(A63&gt;=30, A63&lt;=49), "30-49", IF(AND(A63&gt;=50, A63&lt;=64), "50-64", IF(A63&gt;=65, "65+", ""))))</f>
        <v>50-64</v>
      </c>
    </row>
    <row r="64" spans="1:3" x14ac:dyDescent="0.35">
      <c r="A64">
        <v>67</v>
      </c>
      <c r="B64" t="s">
        <v>39</v>
      </c>
      <c r="C64" t="str">
        <f>IF(AND(A64&gt;=18, A64&lt;=29), "18-29", IF(AND(A64&gt;=30, A64&lt;=49), "30-49", IF(AND(A64&gt;=50, A64&lt;=64), "50-64", IF(A64&gt;=65, "65+", ""))))</f>
        <v>65+</v>
      </c>
    </row>
    <row r="65" spans="1:3" x14ac:dyDescent="0.35">
      <c r="A65">
        <v>71</v>
      </c>
      <c r="B65" t="s">
        <v>39</v>
      </c>
      <c r="C65" t="str">
        <f>IF(AND(A65&gt;=18, A65&lt;=29), "18-29", IF(AND(A65&gt;=30, A65&lt;=49), "30-49", IF(AND(A65&gt;=50, A65&lt;=64), "50-64", IF(A65&gt;=65, "65+", ""))))</f>
        <v>65+</v>
      </c>
    </row>
    <row r="66" spans="1:3" x14ac:dyDescent="0.35">
      <c r="A66">
        <v>78</v>
      </c>
      <c r="B66" t="s">
        <v>75</v>
      </c>
      <c r="C66" t="str">
        <f>IF(AND(A66&gt;=18, A66&lt;=29), "18-29", IF(AND(A66&gt;=30, A66&lt;=49), "30-49", IF(AND(A66&gt;=50, A66&lt;=64), "50-64", IF(A66&gt;=65, "65+", ""))))</f>
        <v>65+</v>
      </c>
    </row>
    <row r="67" spans="1:3" x14ac:dyDescent="0.35">
      <c r="A67">
        <v>59</v>
      </c>
      <c r="B67" t="s">
        <v>39</v>
      </c>
      <c r="C67" t="str">
        <f>IF(AND(A67&gt;=18, A67&lt;=29), "18-29", IF(AND(A67&gt;=30, A67&lt;=49), "30-49", IF(AND(A67&gt;=50, A67&lt;=64), "50-64", IF(A67&gt;=65, "65+", ""))))</f>
        <v>50-64</v>
      </c>
    </row>
    <row r="68" spans="1:3" x14ac:dyDescent="0.35">
      <c r="A68">
        <v>52</v>
      </c>
      <c r="B68" t="s">
        <v>39</v>
      </c>
      <c r="C68" t="str">
        <f>IF(AND(A68&gt;=18, A68&lt;=29), "18-29", IF(AND(A68&gt;=30, A68&lt;=49), "30-49", IF(AND(A68&gt;=50, A68&lt;=64), "50-64", IF(A68&gt;=65, "65+", ""))))</f>
        <v>50-64</v>
      </c>
    </row>
    <row r="69" spans="1:3" x14ac:dyDescent="0.35">
      <c r="A69">
        <v>78</v>
      </c>
      <c r="B69" t="s">
        <v>75</v>
      </c>
      <c r="C69" t="str">
        <f>IF(AND(A69&gt;=18, A69&lt;=29), "18-29", IF(AND(A69&gt;=30, A69&lt;=49), "30-49", IF(AND(A69&gt;=50, A69&lt;=64), "50-64", IF(A69&gt;=65, "65+", ""))))</f>
        <v>65+</v>
      </c>
    </row>
    <row r="70" spans="1:3" x14ac:dyDescent="0.35">
      <c r="A70">
        <v>79</v>
      </c>
      <c r="B70" t="s">
        <v>39</v>
      </c>
      <c r="C70" t="str">
        <f>IF(AND(A70&gt;=18, A70&lt;=29), "18-29", IF(AND(A70&gt;=30, A70&lt;=49), "30-49", IF(AND(A70&gt;=50, A70&lt;=64), "50-64", IF(A70&gt;=65, "65+", ""))))</f>
        <v>65+</v>
      </c>
    </row>
    <row r="71" spans="1:3" x14ac:dyDescent="0.35">
      <c r="A71">
        <v>63</v>
      </c>
      <c r="B71" t="s">
        <v>39</v>
      </c>
      <c r="C71" t="str">
        <f>IF(AND(A71&gt;=18, A71&lt;=29), "18-29", IF(AND(A71&gt;=30, A71&lt;=49), "30-49", IF(AND(A71&gt;=50, A71&lt;=64), "50-64", IF(A71&gt;=65, "65+", ""))))</f>
        <v>50-64</v>
      </c>
    </row>
    <row r="72" spans="1:3" x14ac:dyDescent="0.35">
      <c r="A72">
        <v>66</v>
      </c>
      <c r="B72" t="s">
        <v>75</v>
      </c>
      <c r="C72" t="str">
        <f>IF(AND(A72&gt;=18, A72&lt;=29), "18-29", IF(AND(A72&gt;=30, A72&lt;=49), "30-49", IF(AND(A72&gt;=50, A72&lt;=64), "50-64", IF(A72&gt;=65, "65+", ""))))</f>
        <v>65+</v>
      </c>
    </row>
    <row r="73" spans="1:3" x14ac:dyDescent="0.35">
      <c r="A73">
        <v>90</v>
      </c>
      <c r="B73" t="s">
        <v>39</v>
      </c>
      <c r="C73" t="str">
        <f>IF(AND(A73&gt;=18, A73&lt;=29), "18-29", IF(AND(A73&gt;=30, A73&lt;=49), "30-49", IF(AND(A73&gt;=50, A73&lt;=64), "50-64", IF(A73&gt;=65, "65+", ""))))</f>
        <v>65+</v>
      </c>
    </row>
    <row r="74" spans="1:3" x14ac:dyDescent="0.35">
      <c r="A74">
        <v>60</v>
      </c>
      <c r="B74" t="s">
        <v>39</v>
      </c>
      <c r="C74" t="str">
        <f>IF(AND(A74&gt;=18, A74&lt;=29), "18-29", IF(AND(A74&gt;=30, A74&lt;=49), "30-49", IF(AND(A74&gt;=50, A74&lt;=64), "50-64", IF(A74&gt;=65, "65+", ""))))</f>
        <v>50-64</v>
      </c>
    </row>
    <row r="75" spans="1:3" x14ac:dyDescent="0.35">
      <c r="A75">
        <v>75</v>
      </c>
      <c r="B75" t="s">
        <v>39</v>
      </c>
      <c r="C75" t="str">
        <f>IF(AND(A75&gt;=18, A75&lt;=29), "18-29", IF(AND(A75&gt;=30, A75&lt;=49), "30-49", IF(AND(A75&gt;=50, A75&lt;=64), "50-64", IF(A75&gt;=65, "65+", ""))))</f>
        <v>65+</v>
      </c>
    </row>
    <row r="76" spans="1:3" x14ac:dyDescent="0.35">
      <c r="A76">
        <v>69</v>
      </c>
      <c r="B76" t="s">
        <v>39</v>
      </c>
      <c r="C76" t="str">
        <f>IF(AND(A76&gt;=18, A76&lt;=29), "18-29", IF(AND(A76&gt;=30, A76&lt;=49), "30-49", IF(AND(A76&gt;=50, A76&lt;=64), "50-64", IF(A76&gt;=65, "65+", ""))))</f>
        <v>65+</v>
      </c>
    </row>
    <row r="77" spans="1:3" x14ac:dyDescent="0.35">
      <c r="A77">
        <v>54</v>
      </c>
      <c r="B77" t="s">
        <v>39</v>
      </c>
      <c r="C77" t="str">
        <f>IF(AND(A77&gt;=18, A77&lt;=29), "18-29", IF(AND(A77&gt;=30, A77&lt;=49), "30-49", IF(AND(A77&gt;=50, A77&lt;=64), "50-64", IF(A77&gt;=65, "65+", ""))))</f>
        <v>50-64</v>
      </c>
    </row>
    <row r="78" spans="1:3" x14ac:dyDescent="0.35">
      <c r="A78">
        <v>63</v>
      </c>
      <c r="B78" t="s">
        <v>75</v>
      </c>
      <c r="C78" t="str">
        <f>IF(AND(A78&gt;=18, A78&lt;=29), "18-29", IF(AND(A78&gt;=30, A78&lt;=49), "30-49", IF(AND(A78&gt;=50, A78&lt;=64), "50-64", IF(A78&gt;=65, "65+", ""))))</f>
        <v>50-64</v>
      </c>
    </row>
    <row r="79" spans="1:3" x14ac:dyDescent="0.35">
      <c r="A79">
        <v>48</v>
      </c>
      <c r="B79" t="s">
        <v>75</v>
      </c>
      <c r="C79" t="str">
        <f>IF(AND(A79&gt;=18, A79&lt;=29), "18-29", IF(AND(A79&gt;=30, A79&lt;=49), "30-49", IF(AND(A79&gt;=50, A79&lt;=64), "50-64", IF(A79&gt;=65, "65+", ""))))</f>
        <v>30-49</v>
      </c>
    </row>
    <row r="80" spans="1:3" x14ac:dyDescent="0.35">
      <c r="A80">
        <v>44</v>
      </c>
      <c r="B80" t="s">
        <v>62</v>
      </c>
      <c r="C80" t="str">
        <f>IF(AND(A80&gt;=18, A80&lt;=29), "18-29", IF(AND(A80&gt;=30, A80&lt;=49), "30-49", IF(AND(A80&gt;=50, A80&lt;=64), "50-64", IF(A80&gt;=65, "65+", ""))))</f>
        <v>30-49</v>
      </c>
    </row>
    <row r="81" spans="1:3" x14ac:dyDescent="0.35">
      <c r="A81">
        <v>74</v>
      </c>
      <c r="B81" t="s">
        <v>39</v>
      </c>
      <c r="C81" t="str">
        <f>IF(AND(A81&gt;=18, A81&lt;=29), "18-29", IF(AND(A81&gt;=30, A81&lt;=49), "30-49", IF(AND(A81&gt;=50, A81&lt;=64), "50-64", IF(A81&gt;=65, "65+", ""))))</f>
        <v>65+</v>
      </c>
    </row>
    <row r="82" spans="1:3" x14ac:dyDescent="0.35">
      <c r="A82">
        <v>60</v>
      </c>
      <c r="B82" t="s">
        <v>39</v>
      </c>
      <c r="C82" t="str">
        <f>IF(AND(A82&gt;=18, A82&lt;=29), "18-29", IF(AND(A82&gt;=30, A82&lt;=49), "30-49", IF(AND(A82&gt;=50, A82&lt;=64), "50-64", IF(A82&gt;=65, "65+", ""))))</f>
        <v>50-64</v>
      </c>
    </row>
    <row r="83" spans="1:3" x14ac:dyDescent="0.35">
      <c r="A83">
        <v>63</v>
      </c>
      <c r="B83" t="s">
        <v>39</v>
      </c>
      <c r="C83" t="str">
        <f>IF(AND(A83&gt;=18, A83&lt;=29), "18-29", IF(AND(A83&gt;=30, A83&lt;=49), "30-49", IF(AND(A83&gt;=50, A83&lt;=64), "50-64", IF(A83&gt;=65, "65+", ""))))</f>
        <v>50-64</v>
      </c>
    </row>
    <row r="84" spans="1:3" x14ac:dyDescent="0.35">
      <c r="A84">
        <v>63</v>
      </c>
      <c r="B84" t="s">
        <v>39</v>
      </c>
      <c r="C84" t="str">
        <f>IF(AND(A84&gt;=18, A84&lt;=29), "18-29", IF(AND(A84&gt;=30, A84&lt;=49), "30-49", IF(AND(A84&gt;=50, A84&lt;=64), "50-64", IF(A84&gt;=65, "65+", ""))))</f>
        <v>50-64</v>
      </c>
    </row>
    <row r="85" spans="1:3" x14ac:dyDescent="0.35">
      <c r="A85">
        <v>76</v>
      </c>
      <c r="B85" t="s">
        <v>39</v>
      </c>
      <c r="C85" t="str">
        <f>IF(AND(A85&gt;=18, A85&lt;=29), "18-29", IF(AND(A85&gt;=30, A85&lt;=49), "30-49", IF(AND(A85&gt;=50, A85&lt;=64), "50-64", IF(A85&gt;=65, "65+", ""))))</f>
        <v>65+</v>
      </c>
    </row>
    <row r="86" spans="1:3" x14ac:dyDescent="0.35">
      <c r="A86">
        <v>44</v>
      </c>
      <c r="B86" t="s">
        <v>75</v>
      </c>
      <c r="C86" t="str">
        <f>IF(AND(A86&gt;=18, A86&lt;=29), "18-29", IF(AND(A86&gt;=30, A86&lt;=49), "30-49", IF(AND(A86&gt;=50, A86&lt;=64), "50-64", IF(A86&gt;=65, "65+", ""))))</f>
        <v>30-49</v>
      </c>
    </row>
    <row r="87" spans="1:3" x14ac:dyDescent="0.35">
      <c r="A87">
        <v>28</v>
      </c>
      <c r="B87" t="s">
        <v>39</v>
      </c>
      <c r="C87" t="str">
        <f>IF(AND(A87&gt;=18, A87&lt;=29), "18-29", IF(AND(A87&gt;=30, A87&lt;=49), "30-49", IF(AND(A87&gt;=50, A87&lt;=64), "50-64", IF(A87&gt;=65, "65+", ""))))</f>
        <v>18-29</v>
      </c>
    </row>
    <row r="88" spans="1:3" x14ac:dyDescent="0.35">
      <c r="A88">
        <v>74</v>
      </c>
      <c r="B88" t="s">
        <v>39</v>
      </c>
      <c r="C88" t="str">
        <f>IF(AND(A88&gt;=18, A88&lt;=29), "18-29", IF(AND(A88&gt;=30, A88&lt;=49), "30-49", IF(AND(A88&gt;=50, A88&lt;=64), "50-64", IF(A88&gt;=65, "65+", ""))))</f>
        <v>65+</v>
      </c>
    </row>
    <row r="89" spans="1:3" x14ac:dyDescent="0.35">
      <c r="A89">
        <v>77</v>
      </c>
      <c r="B89" t="s">
        <v>39</v>
      </c>
      <c r="C89" t="str">
        <f>IF(AND(A89&gt;=18, A89&lt;=29), "18-29", IF(AND(A89&gt;=30, A89&lt;=49), "30-49", IF(AND(A89&gt;=50, A89&lt;=64), "50-64", IF(A89&gt;=65, "65+", ""))))</f>
        <v>65+</v>
      </c>
    </row>
    <row r="90" spans="1:3" x14ac:dyDescent="0.35">
      <c r="A90">
        <v>66</v>
      </c>
      <c r="B90" t="s">
        <v>75</v>
      </c>
      <c r="C90" t="str">
        <f>IF(AND(A90&gt;=18, A90&lt;=29), "18-29", IF(AND(A90&gt;=30, A90&lt;=49), "30-49", IF(AND(A90&gt;=50, A90&lt;=64), "50-64", IF(A90&gt;=65, "65+", ""))))</f>
        <v>65+</v>
      </c>
    </row>
    <row r="91" spans="1:3" x14ac:dyDescent="0.35">
      <c r="A91">
        <v>40</v>
      </c>
      <c r="B91" t="s">
        <v>75</v>
      </c>
      <c r="C91" t="str">
        <f>IF(AND(A91&gt;=18, A91&lt;=29), "18-29", IF(AND(A91&gt;=30, A91&lt;=49), "30-49", IF(AND(A91&gt;=50, A91&lt;=64), "50-64", IF(A91&gt;=65, "65+", ""))))</f>
        <v>30-49</v>
      </c>
    </row>
    <row r="92" spans="1:3" x14ac:dyDescent="0.35">
      <c r="A92">
        <v>71</v>
      </c>
      <c r="B92" t="s">
        <v>39</v>
      </c>
      <c r="C92" t="str">
        <f>IF(AND(A92&gt;=18, A92&lt;=29), "18-29", IF(AND(A92&gt;=30, A92&lt;=49), "30-49", IF(AND(A92&gt;=50, A92&lt;=64), "50-64", IF(A92&gt;=65, "65+", ""))))</f>
        <v>65+</v>
      </c>
    </row>
    <row r="93" spans="1:3" x14ac:dyDescent="0.35">
      <c r="A93">
        <v>63</v>
      </c>
      <c r="B93" t="s">
        <v>39</v>
      </c>
      <c r="C93" t="str">
        <f>IF(AND(A93&gt;=18, A93&lt;=29), "18-29", IF(AND(A93&gt;=30, A93&lt;=49), "30-49", IF(AND(A93&gt;=50, A93&lt;=64), "50-64", IF(A93&gt;=65, "65+", ""))))</f>
        <v>50-64</v>
      </c>
    </row>
    <row r="94" spans="1:3" x14ac:dyDescent="0.35">
      <c r="A94">
        <v>57</v>
      </c>
      <c r="B94" t="s">
        <v>75</v>
      </c>
      <c r="C94" t="str">
        <f>IF(AND(A94&gt;=18, A94&lt;=29), "18-29", IF(AND(A94&gt;=30, A94&lt;=49), "30-49", IF(AND(A94&gt;=50, A94&lt;=64), "50-64", IF(A94&gt;=65, "65+", ""))))</f>
        <v>50-64</v>
      </c>
    </row>
    <row r="95" spans="1:3" x14ac:dyDescent="0.35">
      <c r="A95">
        <v>63</v>
      </c>
      <c r="B95" t="s">
        <v>39</v>
      </c>
      <c r="C95" t="str">
        <f>IF(AND(A95&gt;=18, A95&lt;=29), "18-29", IF(AND(A95&gt;=30, A95&lt;=49), "30-49", IF(AND(A95&gt;=50, A95&lt;=64), "50-64", IF(A95&gt;=65, "65+", ""))))</f>
        <v>50-64</v>
      </c>
    </row>
    <row r="96" spans="1:3" x14ac:dyDescent="0.35">
      <c r="A96">
        <v>64</v>
      </c>
      <c r="B96" t="s">
        <v>75</v>
      </c>
      <c r="C96" t="str">
        <f>IF(AND(A96&gt;=18, A96&lt;=29), "18-29", IF(AND(A96&gt;=30, A96&lt;=49), "30-49", IF(AND(A96&gt;=50, A96&lt;=64), "50-64", IF(A96&gt;=65, "65+", ""))))</f>
        <v>50-64</v>
      </c>
    </row>
    <row r="97" spans="1:3" x14ac:dyDescent="0.35">
      <c r="A97">
        <v>19</v>
      </c>
      <c r="B97" t="s">
        <v>75</v>
      </c>
      <c r="C97" t="str">
        <f>IF(AND(A97&gt;=18, A97&lt;=29), "18-29", IF(AND(A97&gt;=30, A97&lt;=49), "30-49", IF(AND(A97&gt;=50, A97&lt;=64), "50-64", IF(A97&gt;=65, "65+", ""))))</f>
        <v>18-29</v>
      </c>
    </row>
    <row r="98" spans="1:3" x14ac:dyDescent="0.35">
      <c r="A98">
        <v>64</v>
      </c>
      <c r="B98" t="s">
        <v>62</v>
      </c>
      <c r="C98" t="str">
        <f>IF(AND(A98&gt;=18, A98&lt;=29), "18-29", IF(AND(A98&gt;=30, A98&lt;=49), "30-49", IF(AND(A98&gt;=50, A98&lt;=64), "50-64", IF(A98&gt;=65, "65+", ""))))</f>
        <v>50-64</v>
      </c>
    </row>
    <row r="99" spans="1:3" x14ac:dyDescent="0.35">
      <c r="A99">
        <v>54</v>
      </c>
      <c r="B99" t="s">
        <v>39</v>
      </c>
      <c r="C99" t="str">
        <f>IF(AND(A99&gt;=18, A99&lt;=29), "18-29", IF(AND(A99&gt;=30, A99&lt;=49), "30-49", IF(AND(A99&gt;=50, A99&lt;=64), "50-64", IF(A99&gt;=65, "65+", ""))))</f>
        <v>50-64</v>
      </c>
    </row>
    <row r="100" spans="1:3" x14ac:dyDescent="0.35">
      <c r="A100">
        <v>45</v>
      </c>
      <c r="B100" t="s">
        <v>75</v>
      </c>
      <c r="C100" t="str">
        <f>IF(AND(A100&gt;=18, A100&lt;=29), "18-29", IF(AND(A100&gt;=30, A100&lt;=49), "30-49", IF(AND(A100&gt;=50, A100&lt;=64), "50-64", IF(A100&gt;=65, "65+", ""))))</f>
        <v>30-49</v>
      </c>
    </row>
    <row r="101" spans="1:3" x14ac:dyDescent="0.35">
      <c r="A101">
        <v>49</v>
      </c>
      <c r="B101" t="s">
        <v>62</v>
      </c>
      <c r="C101" t="str">
        <f>IF(AND(A101&gt;=18, A101&lt;=29), "18-29", IF(AND(A101&gt;=30, A101&lt;=49), "30-49", IF(AND(A101&gt;=50, A101&lt;=64), "50-64", IF(A101&gt;=65, "65+", ""))))</f>
        <v>30-49</v>
      </c>
    </row>
    <row r="102" spans="1:3" x14ac:dyDescent="0.35">
      <c r="A102">
        <v>70</v>
      </c>
      <c r="B102" t="s">
        <v>39</v>
      </c>
      <c r="C102" t="str">
        <f>IF(AND(A102&gt;=18, A102&lt;=29), "18-29", IF(AND(A102&gt;=30, A102&lt;=49), "30-49", IF(AND(A102&gt;=50, A102&lt;=64), "50-64", IF(A102&gt;=65, "65+", ""))))</f>
        <v>65+</v>
      </c>
    </row>
    <row r="103" spans="1:3" x14ac:dyDescent="0.35">
      <c r="A103">
        <v>57</v>
      </c>
      <c r="B103" t="s">
        <v>75</v>
      </c>
      <c r="C103" t="str">
        <f>IF(AND(A103&gt;=18, A103&lt;=29), "18-29", IF(AND(A103&gt;=30, A103&lt;=49), "30-49", IF(AND(A103&gt;=50, A103&lt;=64), "50-64", IF(A103&gt;=65, "65+", ""))))</f>
        <v>50-64</v>
      </c>
    </row>
    <row r="104" spans="1:3" x14ac:dyDescent="0.35">
      <c r="A104">
        <v>74</v>
      </c>
      <c r="B104" t="s">
        <v>75</v>
      </c>
      <c r="C104" t="str">
        <f>IF(AND(A104&gt;=18, A104&lt;=29), "18-29", IF(AND(A104&gt;=30, A104&lt;=49), "30-49", IF(AND(A104&gt;=50, A104&lt;=64), "50-64", IF(A104&gt;=65, "65+", ""))))</f>
        <v>65+</v>
      </c>
    </row>
    <row r="105" spans="1:3" x14ac:dyDescent="0.35">
      <c r="A105">
        <v>75</v>
      </c>
      <c r="B105" t="s">
        <v>39</v>
      </c>
      <c r="C105" t="str">
        <f>IF(AND(A105&gt;=18, A105&lt;=29), "18-29", IF(AND(A105&gt;=30, A105&lt;=49), "30-49", IF(AND(A105&gt;=50, A105&lt;=64), "50-64", IF(A105&gt;=65, "65+", ""))))</f>
        <v>65+</v>
      </c>
    </row>
    <row r="106" spans="1:3" x14ac:dyDescent="0.35">
      <c r="A106">
        <v>65</v>
      </c>
      <c r="B106" t="s">
        <v>39</v>
      </c>
      <c r="C106" t="str">
        <f>IF(AND(A106&gt;=18, A106&lt;=29), "18-29", IF(AND(A106&gt;=30, A106&lt;=49), "30-49", IF(AND(A106&gt;=50, A106&lt;=64), "50-64", IF(A106&gt;=65, "65+", ""))))</f>
        <v>65+</v>
      </c>
    </row>
    <row r="107" spans="1:3" x14ac:dyDescent="0.35">
      <c r="A107">
        <v>44</v>
      </c>
      <c r="B107" t="s">
        <v>39</v>
      </c>
      <c r="C107" t="str">
        <f>IF(AND(A107&gt;=18, A107&lt;=29), "18-29", IF(AND(A107&gt;=30, A107&lt;=49), "30-49", IF(AND(A107&gt;=50, A107&lt;=64), "50-64", IF(A107&gt;=65, "65+", ""))))</f>
        <v>30-49</v>
      </c>
    </row>
    <row r="108" spans="1:3" x14ac:dyDescent="0.35">
      <c r="A108">
        <v>93</v>
      </c>
      <c r="B108" t="s">
        <v>39</v>
      </c>
      <c r="C108" t="str">
        <f>IF(AND(A108&gt;=18, A108&lt;=29), "18-29", IF(AND(A108&gt;=30, A108&lt;=49), "30-49", IF(AND(A108&gt;=50, A108&lt;=64), "50-64", IF(A108&gt;=65, "65+", ""))))</f>
        <v>65+</v>
      </c>
    </row>
    <row r="109" spans="1:3" x14ac:dyDescent="0.35">
      <c r="A109">
        <v>73</v>
      </c>
      <c r="B109" t="s">
        <v>39</v>
      </c>
      <c r="C109" t="str">
        <f>IF(AND(A109&gt;=18, A109&lt;=29), "18-29", IF(AND(A109&gt;=30, A109&lt;=49), "30-49", IF(AND(A109&gt;=50, A109&lt;=64), "50-64", IF(A109&gt;=65, "65+", ""))))</f>
        <v>65+</v>
      </c>
    </row>
    <row r="110" spans="1:3" x14ac:dyDescent="0.35">
      <c r="A110">
        <v>89</v>
      </c>
      <c r="B110" t="s">
        <v>39</v>
      </c>
      <c r="C110" t="str">
        <f>IF(AND(A110&gt;=18, A110&lt;=29), "18-29", IF(AND(A110&gt;=30, A110&lt;=49), "30-49", IF(AND(A110&gt;=50, A110&lt;=64), "50-64", IF(A110&gt;=65, "65+", ""))))</f>
        <v>65+</v>
      </c>
    </row>
    <row r="111" spans="1:3" x14ac:dyDescent="0.35">
      <c r="A111">
        <v>71</v>
      </c>
      <c r="B111" t="s">
        <v>39</v>
      </c>
      <c r="C111" t="str">
        <f>IF(AND(A111&gt;=18, A111&lt;=29), "18-29", IF(AND(A111&gt;=30, A111&lt;=49), "30-49", IF(AND(A111&gt;=50, A111&lt;=64), "50-64", IF(A111&gt;=65, "65+", ""))))</f>
        <v>65+</v>
      </c>
    </row>
    <row r="112" spans="1:3" x14ac:dyDescent="0.35">
      <c r="A112">
        <v>62</v>
      </c>
      <c r="B112" t="s">
        <v>39</v>
      </c>
      <c r="C112" t="str">
        <f>IF(AND(A112&gt;=18, A112&lt;=29), "18-29", IF(AND(A112&gt;=30, A112&lt;=49), "30-49", IF(AND(A112&gt;=50, A112&lt;=64), "50-64", IF(A112&gt;=65, "65+", ""))))</f>
        <v>50-64</v>
      </c>
    </row>
    <row r="113" spans="1:3" x14ac:dyDescent="0.35">
      <c r="A113">
        <v>78</v>
      </c>
      <c r="B113" t="s">
        <v>39</v>
      </c>
      <c r="C113" t="str">
        <f>IF(AND(A113&gt;=18, A113&lt;=29), "18-29", IF(AND(A113&gt;=30, A113&lt;=49), "30-49", IF(AND(A113&gt;=50, A113&lt;=64), "50-64", IF(A113&gt;=65, "65+", ""))))</f>
        <v>65+</v>
      </c>
    </row>
    <row r="114" spans="1:3" x14ac:dyDescent="0.35">
      <c r="A114">
        <v>82</v>
      </c>
      <c r="B114" t="s">
        <v>75</v>
      </c>
      <c r="C114" t="str">
        <f>IF(AND(A114&gt;=18, A114&lt;=29), "18-29", IF(AND(A114&gt;=30, A114&lt;=49), "30-49", IF(AND(A114&gt;=50, A114&lt;=64), "50-64", IF(A114&gt;=65, "65+", ""))))</f>
        <v>65+</v>
      </c>
    </row>
    <row r="115" spans="1:3" x14ac:dyDescent="0.35">
      <c r="A115">
        <v>85</v>
      </c>
      <c r="B115" t="s">
        <v>39</v>
      </c>
      <c r="C115" t="str">
        <f>IF(AND(A115&gt;=18, A115&lt;=29), "18-29", IF(AND(A115&gt;=30, A115&lt;=49), "30-49", IF(AND(A115&gt;=50, A115&lt;=64), "50-64", IF(A115&gt;=65, "65+", ""))))</f>
        <v>65+</v>
      </c>
    </row>
    <row r="116" spans="1:3" x14ac:dyDescent="0.35">
      <c r="A116">
        <v>68</v>
      </c>
      <c r="B116" t="s">
        <v>62</v>
      </c>
      <c r="C116" t="str">
        <f>IF(AND(A116&gt;=18, A116&lt;=29), "18-29", IF(AND(A116&gt;=30, A116&lt;=49), "30-49", IF(AND(A116&gt;=50, A116&lt;=64), "50-64", IF(A116&gt;=65, "65+", ""))))</f>
        <v>65+</v>
      </c>
    </row>
    <row r="117" spans="1:3" x14ac:dyDescent="0.35">
      <c r="A117">
        <v>61</v>
      </c>
      <c r="B117" t="s">
        <v>75</v>
      </c>
      <c r="C117" t="str">
        <f>IF(AND(A117&gt;=18, A117&lt;=29), "18-29", IF(AND(A117&gt;=30, A117&lt;=49), "30-49", IF(AND(A117&gt;=50, A117&lt;=64), "50-64", IF(A117&gt;=65, "65+", ""))))</f>
        <v>50-64</v>
      </c>
    </row>
    <row r="118" spans="1:3" x14ac:dyDescent="0.35">
      <c r="A118">
        <v>54</v>
      </c>
      <c r="B118" t="s">
        <v>39</v>
      </c>
      <c r="C118" t="str">
        <f>IF(AND(A118&gt;=18, A118&lt;=29), "18-29", IF(AND(A118&gt;=30, A118&lt;=49), "30-49", IF(AND(A118&gt;=50, A118&lt;=64), "50-64", IF(A118&gt;=65, "65+", ""))))</f>
        <v>50-64</v>
      </c>
    </row>
    <row r="119" spans="1:3" x14ac:dyDescent="0.35">
      <c r="A119">
        <v>49</v>
      </c>
      <c r="B119" t="s">
        <v>75</v>
      </c>
      <c r="C119" t="str">
        <f>IF(AND(A119&gt;=18, A119&lt;=29), "18-29", IF(AND(A119&gt;=30, A119&lt;=49), "30-49", IF(AND(A119&gt;=50, A119&lt;=64), "50-64", IF(A119&gt;=65, "65+", ""))))</f>
        <v>30-49</v>
      </c>
    </row>
    <row r="120" spans="1:3" x14ac:dyDescent="0.35">
      <c r="A120">
        <v>79</v>
      </c>
      <c r="B120" t="s">
        <v>39</v>
      </c>
      <c r="C120" t="str">
        <f>IF(AND(A120&gt;=18, A120&lt;=29), "18-29", IF(AND(A120&gt;=30, A120&lt;=49), "30-49", IF(AND(A120&gt;=50, A120&lt;=64), "50-64", IF(A120&gt;=65, "65+", ""))))</f>
        <v>65+</v>
      </c>
    </row>
    <row r="121" spans="1:3" x14ac:dyDescent="0.35">
      <c r="A121">
        <v>73</v>
      </c>
      <c r="B121" t="s">
        <v>39</v>
      </c>
      <c r="C121" t="str">
        <f>IF(AND(A121&gt;=18, A121&lt;=29), "18-29", IF(AND(A121&gt;=30, A121&lt;=49), "30-49", IF(AND(A121&gt;=50, A121&lt;=64), "50-64", IF(A121&gt;=65, "65+", ""))))</f>
        <v>65+</v>
      </c>
    </row>
    <row r="122" spans="1:3" x14ac:dyDescent="0.35">
      <c r="A122">
        <v>22</v>
      </c>
      <c r="B122" t="s">
        <v>39</v>
      </c>
      <c r="C122" t="str">
        <f>IF(AND(A122&gt;=18, A122&lt;=29), "18-29", IF(AND(A122&gt;=30, A122&lt;=49), "30-49", IF(AND(A122&gt;=50, A122&lt;=64), "50-64", IF(A122&gt;=65, "65+", ""))))</f>
        <v>18-29</v>
      </c>
    </row>
    <row r="123" spans="1:3" x14ac:dyDescent="0.35">
      <c r="A123">
        <v>60</v>
      </c>
      <c r="B123" t="s">
        <v>39</v>
      </c>
      <c r="C123" t="str">
        <f>IF(AND(A123&gt;=18, A123&lt;=29), "18-29", IF(AND(A123&gt;=30, A123&lt;=49), "30-49", IF(AND(A123&gt;=50, A123&lt;=64), "50-64", IF(A123&gt;=65, "65+", ""))))</f>
        <v>50-64</v>
      </c>
    </row>
    <row r="124" spans="1:3" x14ac:dyDescent="0.35">
      <c r="A124">
        <v>77</v>
      </c>
      <c r="B124" t="s">
        <v>75</v>
      </c>
      <c r="C124" t="str">
        <f>IF(AND(A124&gt;=18, A124&lt;=29), "18-29", IF(AND(A124&gt;=30, A124&lt;=49), "30-49", IF(AND(A124&gt;=50, A124&lt;=64), "50-64", IF(A124&gt;=65, "65+", ""))))</f>
        <v>65+</v>
      </c>
    </row>
    <row r="125" spans="1:3" x14ac:dyDescent="0.35">
      <c r="A125">
        <v>43</v>
      </c>
      <c r="B125" t="s">
        <v>75</v>
      </c>
      <c r="C125" t="str">
        <f>IF(AND(A125&gt;=18, A125&lt;=29), "18-29", IF(AND(A125&gt;=30, A125&lt;=49), "30-49", IF(AND(A125&gt;=50, A125&lt;=64), "50-64", IF(A125&gt;=65, "65+", ""))))</f>
        <v>30-49</v>
      </c>
    </row>
    <row r="126" spans="1:3" x14ac:dyDescent="0.35">
      <c r="A126">
        <v>51</v>
      </c>
      <c r="B126" t="s">
        <v>75</v>
      </c>
      <c r="C126" t="str">
        <f>IF(AND(A126&gt;=18, A126&lt;=29), "18-29", IF(AND(A126&gt;=30, A126&lt;=49), "30-49", IF(AND(A126&gt;=50, A126&lt;=64), "50-64", IF(A126&gt;=65, "65+", ""))))</f>
        <v>50-64</v>
      </c>
    </row>
    <row r="127" spans="1:3" x14ac:dyDescent="0.35">
      <c r="A127">
        <v>37</v>
      </c>
      <c r="B127" t="s">
        <v>75</v>
      </c>
      <c r="C127" t="str">
        <f>IF(AND(A127&gt;=18, A127&lt;=29), "18-29", IF(AND(A127&gt;=30, A127&lt;=49), "30-49", IF(AND(A127&gt;=50, A127&lt;=64), "50-64", IF(A127&gt;=65, "65+", ""))))</f>
        <v>30-49</v>
      </c>
    </row>
    <row r="128" spans="1:3" x14ac:dyDescent="0.35">
      <c r="A128">
        <v>66</v>
      </c>
      <c r="B128" t="s">
        <v>39</v>
      </c>
      <c r="C128" t="str">
        <f>IF(AND(A128&gt;=18, A128&lt;=29), "18-29", IF(AND(A128&gt;=30, A128&lt;=49), "30-49", IF(AND(A128&gt;=50, A128&lt;=64), "50-64", IF(A128&gt;=65, "65+", ""))))</f>
        <v>65+</v>
      </c>
    </row>
    <row r="129" spans="1:3" x14ac:dyDescent="0.35">
      <c r="A129">
        <v>76</v>
      </c>
      <c r="B129" t="s">
        <v>75</v>
      </c>
      <c r="C129" t="str">
        <f>IF(AND(A129&gt;=18, A129&lt;=29), "18-29", IF(AND(A129&gt;=30, A129&lt;=49), "30-49", IF(AND(A129&gt;=50, A129&lt;=64), "50-64", IF(A129&gt;=65, "65+", ""))))</f>
        <v>65+</v>
      </c>
    </row>
    <row r="130" spans="1:3" x14ac:dyDescent="0.35">
      <c r="A130">
        <v>61</v>
      </c>
      <c r="B130" t="s">
        <v>39</v>
      </c>
      <c r="C130" t="str">
        <f>IF(AND(A130&gt;=18, A130&lt;=29), "18-29", IF(AND(A130&gt;=30, A130&lt;=49), "30-49", IF(AND(A130&gt;=50, A130&lt;=64), "50-64", IF(A130&gt;=65, "65+", ""))))</f>
        <v>50-64</v>
      </c>
    </row>
    <row r="131" spans="1:3" x14ac:dyDescent="0.35">
      <c r="A131">
        <v>85</v>
      </c>
      <c r="B131" t="s">
        <v>39</v>
      </c>
      <c r="C131" t="str">
        <f>IF(AND(A131&gt;=18, A131&lt;=29), "18-29", IF(AND(A131&gt;=30, A131&lt;=49), "30-49", IF(AND(A131&gt;=50, A131&lt;=64), "50-64", IF(A131&gt;=65, "65+", ""))))</f>
        <v>65+</v>
      </c>
    </row>
    <row r="132" spans="1:3" x14ac:dyDescent="0.35">
      <c r="A132">
        <v>56</v>
      </c>
      <c r="B132" t="s">
        <v>75</v>
      </c>
      <c r="C132" t="str">
        <f>IF(AND(A132&gt;=18, A132&lt;=29), "18-29", IF(AND(A132&gt;=30, A132&lt;=49), "30-49", IF(AND(A132&gt;=50, A132&lt;=64), "50-64", IF(A132&gt;=65, "65+", ""))))</f>
        <v>50-64</v>
      </c>
    </row>
    <row r="133" spans="1:3" x14ac:dyDescent="0.35">
      <c r="A133">
        <v>55</v>
      </c>
      <c r="B133" t="s">
        <v>39</v>
      </c>
      <c r="C133" t="str">
        <f>IF(AND(A133&gt;=18, A133&lt;=29), "18-29", IF(AND(A133&gt;=30, A133&lt;=49), "30-49", IF(AND(A133&gt;=50, A133&lt;=64), "50-64", IF(A133&gt;=65, "65+", ""))))</f>
        <v>50-64</v>
      </c>
    </row>
    <row r="134" spans="1:3" x14ac:dyDescent="0.35">
      <c r="A134">
        <v>69</v>
      </c>
      <c r="B134" t="s">
        <v>39</v>
      </c>
      <c r="C134" t="str">
        <f>IF(AND(A134&gt;=18, A134&lt;=29), "18-29", IF(AND(A134&gt;=30, A134&lt;=49), "30-49", IF(AND(A134&gt;=50, A134&lt;=64), "50-64", IF(A134&gt;=65, "65+", ""))))</f>
        <v>65+</v>
      </c>
    </row>
    <row r="135" spans="1:3" x14ac:dyDescent="0.35">
      <c r="A135">
        <v>76</v>
      </c>
      <c r="B135" t="s">
        <v>39</v>
      </c>
      <c r="C135" t="str">
        <f>IF(AND(A135&gt;=18, A135&lt;=29), "18-29", IF(AND(A135&gt;=30, A135&lt;=49), "30-49", IF(AND(A135&gt;=50, A135&lt;=64), "50-64", IF(A135&gt;=65, "65+", ""))))</f>
        <v>65+</v>
      </c>
    </row>
    <row r="136" spans="1:3" x14ac:dyDescent="0.35">
      <c r="A136">
        <v>55</v>
      </c>
      <c r="B136" t="s">
        <v>39</v>
      </c>
      <c r="C136" t="str">
        <f>IF(AND(A136&gt;=18, A136&lt;=29), "18-29", IF(AND(A136&gt;=30, A136&lt;=49), "30-49", IF(AND(A136&gt;=50, A136&lt;=64), "50-64", IF(A136&gt;=65, "65+", ""))))</f>
        <v>50-64</v>
      </c>
    </row>
    <row r="137" spans="1:3" x14ac:dyDescent="0.35">
      <c r="A137">
        <v>46</v>
      </c>
      <c r="B137" t="s">
        <v>75</v>
      </c>
      <c r="C137" t="str">
        <f>IF(AND(A137&gt;=18, A137&lt;=29), "18-29", IF(AND(A137&gt;=30, A137&lt;=49), "30-49", IF(AND(A137&gt;=50, A137&lt;=64), "50-64", IF(A137&gt;=65, "65+", ""))))</f>
        <v>30-49</v>
      </c>
    </row>
    <row r="138" spans="1:3" x14ac:dyDescent="0.35">
      <c r="A138">
        <v>63</v>
      </c>
      <c r="B138" t="s">
        <v>39</v>
      </c>
      <c r="C138" t="str">
        <f>IF(AND(A138&gt;=18, A138&lt;=29), "18-29", IF(AND(A138&gt;=30, A138&lt;=49), "30-49", IF(AND(A138&gt;=50, A138&lt;=64), "50-64", IF(A138&gt;=65, "65+", ""))))</f>
        <v>50-64</v>
      </c>
    </row>
    <row r="139" spans="1:3" x14ac:dyDescent="0.35">
      <c r="A139">
        <v>70</v>
      </c>
      <c r="B139" t="s">
        <v>39</v>
      </c>
      <c r="C139" t="str">
        <f>IF(AND(A139&gt;=18, A139&lt;=29), "18-29", IF(AND(A139&gt;=30, A139&lt;=49), "30-49", IF(AND(A139&gt;=50, A139&lt;=64), "50-64", IF(A139&gt;=65, "65+", ""))))</f>
        <v>65+</v>
      </c>
    </row>
    <row r="140" spans="1:3" x14ac:dyDescent="0.35">
      <c r="A140">
        <v>92</v>
      </c>
      <c r="B140" t="s">
        <v>39</v>
      </c>
      <c r="C140" t="str">
        <f>IF(AND(A140&gt;=18, A140&lt;=29), "18-29", IF(AND(A140&gt;=30, A140&lt;=49), "30-49", IF(AND(A140&gt;=50, A140&lt;=64), "50-64", IF(A140&gt;=65, "65+", ""))))</f>
        <v>65+</v>
      </c>
    </row>
    <row r="141" spans="1:3" x14ac:dyDescent="0.35">
      <c r="A141">
        <v>60</v>
      </c>
      <c r="B141" t="s">
        <v>39</v>
      </c>
      <c r="C141" t="str">
        <f>IF(AND(A141&gt;=18, A141&lt;=29), "18-29", IF(AND(A141&gt;=30, A141&lt;=49), "30-49", IF(AND(A141&gt;=50, A141&lt;=64), "50-64", IF(A141&gt;=65, "65+", ""))))</f>
        <v>50-64</v>
      </c>
    </row>
    <row r="142" spans="1:3" x14ac:dyDescent="0.35">
      <c r="A142">
        <v>65</v>
      </c>
      <c r="B142" t="s">
        <v>39</v>
      </c>
      <c r="C142" t="str">
        <f>IF(AND(A142&gt;=18, A142&lt;=29), "18-29", IF(AND(A142&gt;=30, A142&lt;=49), "30-49", IF(AND(A142&gt;=50, A142&lt;=64), "50-64", IF(A142&gt;=65, "65+", ""))))</f>
        <v>65+</v>
      </c>
    </row>
    <row r="143" spans="1:3" x14ac:dyDescent="0.35">
      <c r="A143">
        <v>33</v>
      </c>
      <c r="B143" t="s">
        <v>39</v>
      </c>
      <c r="C143" t="str">
        <f>IF(AND(A143&gt;=18, A143&lt;=29), "18-29", IF(AND(A143&gt;=30, A143&lt;=49), "30-49", IF(AND(A143&gt;=50, A143&lt;=64), "50-64", IF(A143&gt;=65, "65+", ""))))</f>
        <v>30-49</v>
      </c>
    </row>
    <row r="144" spans="1:3" x14ac:dyDescent="0.35">
      <c r="A144">
        <v>53</v>
      </c>
      <c r="B144" t="s">
        <v>39</v>
      </c>
      <c r="C144" t="str">
        <f>IF(AND(A144&gt;=18, A144&lt;=29), "18-29", IF(AND(A144&gt;=30, A144&lt;=49), "30-49", IF(AND(A144&gt;=50, A144&lt;=64), "50-64", IF(A144&gt;=65, "65+", ""))))</f>
        <v>50-64</v>
      </c>
    </row>
    <row r="145" spans="1:3" x14ac:dyDescent="0.35">
      <c r="A145">
        <v>68</v>
      </c>
      <c r="B145" t="s">
        <v>39</v>
      </c>
      <c r="C145" t="str">
        <f>IF(AND(A145&gt;=18, A145&lt;=29), "18-29", IF(AND(A145&gt;=30, A145&lt;=49), "30-49", IF(AND(A145&gt;=50, A145&lt;=64), "50-64", IF(A145&gt;=65, "65+", ""))))</f>
        <v>65+</v>
      </c>
    </row>
    <row r="146" spans="1:3" x14ac:dyDescent="0.35">
      <c r="A146">
        <v>49</v>
      </c>
      <c r="B146" t="s">
        <v>75</v>
      </c>
      <c r="C146" t="str">
        <f>IF(AND(A146&gt;=18, A146&lt;=29), "18-29", IF(AND(A146&gt;=30, A146&lt;=49), "30-49", IF(AND(A146&gt;=50, A146&lt;=64), "50-64", IF(A146&gt;=65, "65+", ""))))</f>
        <v>30-49</v>
      </c>
    </row>
    <row r="147" spans="1:3" x14ac:dyDescent="0.35">
      <c r="A147">
        <v>33</v>
      </c>
      <c r="B147" t="s">
        <v>75</v>
      </c>
      <c r="C147" t="str">
        <f>IF(AND(A147&gt;=18, A147&lt;=29), "18-29", IF(AND(A147&gt;=30, A147&lt;=49), "30-49", IF(AND(A147&gt;=50, A147&lt;=64), "50-64", IF(A147&gt;=65, "65+", ""))))</f>
        <v>30-49</v>
      </c>
    </row>
    <row r="148" spans="1:3" x14ac:dyDescent="0.35">
      <c r="A148">
        <v>58</v>
      </c>
      <c r="B148" t="s">
        <v>39</v>
      </c>
      <c r="C148" t="str">
        <f>IF(AND(A148&gt;=18, A148&lt;=29), "18-29", IF(AND(A148&gt;=30, A148&lt;=49), "30-49", IF(AND(A148&gt;=50, A148&lt;=64), "50-64", IF(A148&gt;=65, "65+", ""))))</f>
        <v>50-64</v>
      </c>
    </row>
    <row r="149" spans="1:3" x14ac:dyDescent="0.35">
      <c r="A149">
        <v>89</v>
      </c>
      <c r="B149" t="s">
        <v>75</v>
      </c>
      <c r="C149" t="str">
        <f>IF(AND(A149&gt;=18, A149&lt;=29), "18-29", IF(AND(A149&gt;=30, A149&lt;=49), "30-49", IF(AND(A149&gt;=50, A149&lt;=64), "50-64", IF(A149&gt;=65, "65+", ""))))</f>
        <v>65+</v>
      </c>
    </row>
    <row r="150" spans="1:3" x14ac:dyDescent="0.35">
      <c r="A150">
        <v>61</v>
      </c>
      <c r="B150" t="s">
        <v>39</v>
      </c>
      <c r="C150" t="str">
        <f>IF(AND(A150&gt;=18, A150&lt;=29), "18-29", IF(AND(A150&gt;=30, A150&lt;=49), "30-49", IF(AND(A150&gt;=50, A150&lt;=64), "50-64", IF(A150&gt;=65, "65+", ""))))</f>
        <v>50-64</v>
      </c>
    </row>
    <row r="151" spans="1:3" x14ac:dyDescent="0.35">
      <c r="A151">
        <v>71</v>
      </c>
      <c r="B151" t="s">
        <v>39</v>
      </c>
      <c r="C151" t="str">
        <f>IF(AND(A151&gt;=18, A151&lt;=29), "18-29", IF(AND(A151&gt;=30, A151&lt;=49), "30-49", IF(AND(A151&gt;=50, A151&lt;=64), "50-64", IF(A151&gt;=65, "65+", ""))))</f>
        <v>65+</v>
      </c>
    </row>
    <row r="152" spans="1:3" x14ac:dyDescent="0.35">
      <c r="A152">
        <v>67</v>
      </c>
      <c r="B152" t="s">
        <v>75</v>
      </c>
      <c r="C152" t="str">
        <f>IF(AND(A152&gt;=18, A152&lt;=29), "18-29", IF(AND(A152&gt;=30, A152&lt;=49), "30-49", IF(AND(A152&gt;=50, A152&lt;=64), "50-64", IF(A152&gt;=65, "65+", ""))))</f>
        <v>65+</v>
      </c>
    </row>
    <row r="153" spans="1:3" x14ac:dyDescent="0.35">
      <c r="A153">
        <v>88</v>
      </c>
      <c r="B153" t="s">
        <v>75</v>
      </c>
      <c r="C153" t="str">
        <f>IF(AND(A153&gt;=18, A153&lt;=29), "18-29", IF(AND(A153&gt;=30, A153&lt;=49), "30-49", IF(AND(A153&gt;=50, A153&lt;=64), "50-64", IF(A153&gt;=65, "65+", ""))))</f>
        <v>65+</v>
      </c>
    </row>
    <row r="154" spans="1:3" x14ac:dyDescent="0.35">
      <c r="A154">
        <v>55</v>
      </c>
      <c r="B154" t="s">
        <v>39</v>
      </c>
      <c r="C154" t="str">
        <f>IF(AND(A154&gt;=18, A154&lt;=29), "18-29", IF(AND(A154&gt;=30, A154&lt;=49), "30-49", IF(AND(A154&gt;=50, A154&lt;=64), "50-64", IF(A154&gt;=65, "65+", ""))))</f>
        <v>50-64</v>
      </c>
    </row>
    <row r="155" spans="1:3" x14ac:dyDescent="0.35">
      <c r="A155">
        <v>67</v>
      </c>
      <c r="B155" t="s">
        <v>39</v>
      </c>
      <c r="C155" t="str">
        <f>IF(AND(A155&gt;=18, A155&lt;=29), "18-29", IF(AND(A155&gt;=30, A155&lt;=49), "30-49", IF(AND(A155&gt;=50, A155&lt;=64), "50-64", IF(A155&gt;=65, "65+", ""))))</f>
        <v>65+</v>
      </c>
    </row>
    <row r="156" spans="1:3" x14ac:dyDescent="0.35">
      <c r="A156">
        <v>27</v>
      </c>
      <c r="B156" t="s">
        <v>75</v>
      </c>
      <c r="C156" t="str">
        <f>IF(AND(A156&gt;=18, A156&lt;=29), "18-29", IF(AND(A156&gt;=30, A156&lt;=49), "30-49", IF(AND(A156&gt;=50, A156&lt;=64), "50-64", IF(A156&gt;=65, "65+", ""))))</f>
        <v>18-29</v>
      </c>
    </row>
    <row r="157" spans="1:3" x14ac:dyDescent="0.35">
      <c r="A157">
        <v>66</v>
      </c>
      <c r="B157" t="s">
        <v>39</v>
      </c>
      <c r="C157" t="str">
        <f>IF(AND(A157&gt;=18, A157&lt;=29), "18-29", IF(AND(A157&gt;=30, A157&lt;=49), "30-49", IF(AND(A157&gt;=50, A157&lt;=64), "50-64", IF(A157&gt;=65, "65+", ""))))</f>
        <v>65+</v>
      </c>
    </row>
    <row r="158" spans="1:3" x14ac:dyDescent="0.35">
      <c r="A158">
        <v>67</v>
      </c>
      <c r="B158" t="s">
        <v>39</v>
      </c>
      <c r="C158" t="str">
        <f>IF(AND(A158&gt;=18, A158&lt;=29), "18-29", IF(AND(A158&gt;=30, A158&lt;=49), "30-49", IF(AND(A158&gt;=50, A158&lt;=64), "50-64", IF(A158&gt;=65, "65+", ""))))</f>
        <v>65+</v>
      </c>
    </row>
    <row r="159" spans="1:3" x14ac:dyDescent="0.35">
      <c r="A159">
        <v>66</v>
      </c>
      <c r="B159" t="s">
        <v>75</v>
      </c>
      <c r="C159" t="str">
        <f>IF(AND(A159&gt;=18, A159&lt;=29), "18-29", IF(AND(A159&gt;=30, A159&lt;=49), "30-49", IF(AND(A159&gt;=50, A159&lt;=64), "50-64", IF(A159&gt;=65, "65+", ""))))</f>
        <v>65+</v>
      </c>
    </row>
    <row r="160" spans="1:3" x14ac:dyDescent="0.35">
      <c r="A160">
        <v>56</v>
      </c>
      <c r="B160" t="s">
        <v>39</v>
      </c>
      <c r="C160" t="str">
        <f>IF(AND(A160&gt;=18, A160&lt;=29), "18-29", IF(AND(A160&gt;=30, A160&lt;=49), "30-49", IF(AND(A160&gt;=50, A160&lt;=64), "50-64", IF(A160&gt;=65, "65+", ""))))</f>
        <v>50-64</v>
      </c>
    </row>
    <row r="161" spans="1:3" x14ac:dyDescent="0.35">
      <c r="A161">
        <v>85</v>
      </c>
      <c r="B161" t="s">
        <v>75</v>
      </c>
      <c r="C161" t="str">
        <f>IF(AND(A161&gt;=18, A161&lt;=29), "18-29", IF(AND(A161&gt;=30, A161&lt;=49), "30-49", IF(AND(A161&gt;=50, A161&lt;=64), "50-64", IF(A161&gt;=65, "65+", ""))))</f>
        <v>65+</v>
      </c>
    </row>
    <row r="162" spans="1:3" x14ac:dyDescent="0.35">
      <c r="A162">
        <v>80</v>
      </c>
      <c r="B162" t="s">
        <v>75</v>
      </c>
      <c r="C162" t="str">
        <f>IF(AND(A162&gt;=18, A162&lt;=29), "18-29", IF(AND(A162&gt;=30, A162&lt;=49), "30-49", IF(AND(A162&gt;=50, A162&lt;=64), "50-64", IF(A162&gt;=65, "65+", ""))))</f>
        <v>65+</v>
      </c>
    </row>
    <row r="163" spans="1:3" x14ac:dyDescent="0.35">
      <c r="A163">
        <v>72</v>
      </c>
      <c r="B163" t="s">
        <v>39</v>
      </c>
      <c r="C163" t="str">
        <f>IF(AND(A163&gt;=18, A163&lt;=29), "18-29", IF(AND(A163&gt;=30, A163&lt;=49), "30-49", IF(AND(A163&gt;=50, A163&lt;=64), "50-64", IF(A163&gt;=65, "65+", ""))))</f>
        <v>65+</v>
      </c>
    </row>
    <row r="164" spans="1:3" x14ac:dyDescent="0.35">
      <c r="A164">
        <v>81</v>
      </c>
      <c r="B164" t="s">
        <v>39</v>
      </c>
      <c r="C164" t="str">
        <f>IF(AND(A164&gt;=18, A164&lt;=29), "18-29", IF(AND(A164&gt;=30, A164&lt;=49), "30-49", IF(AND(A164&gt;=50, A164&lt;=64), "50-64", IF(A164&gt;=65, "65+", ""))))</f>
        <v>65+</v>
      </c>
    </row>
    <row r="165" spans="1:3" x14ac:dyDescent="0.35">
      <c r="A165">
        <v>60</v>
      </c>
      <c r="B165" t="s">
        <v>39</v>
      </c>
      <c r="C165" t="str">
        <f>IF(AND(A165&gt;=18, A165&lt;=29), "18-29", IF(AND(A165&gt;=30, A165&lt;=49), "30-49", IF(AND(A165&gt;=50, A165&lt;=64), "50-64", IF(A165&gt;=65, "65+", ""))))</f>
        <v>50-64</v>
      </c>
    </row>
    <row r="166" spans="1:3" x14ac:dyDescent="0.35">
      <c r="A166">
        <v>56</v>
      </c>
      <c r="B166" t="s">
        <v>39</v>
      </c>
      <c r="C166" t="str">
        <f>IF(AND(A166&gt;=18, A166&lt;=29), "18-29", IF(AND(A166&gt;=30, A166&lt;=49), "30-49", IF(AND(A166&gt;=50, A166&lt;=64), "50-64", IF(A166&gt;=65, "65+", ""))))</f>
        <v>50-64</v>
      </c>
    </row>
    <row r="167" spans="1:3" x14ac:dyDescent="0.35">
      <c r="A167">
        <v>85</v>
      </c>
      <c r="B167" t="s">
        <v>39</v>
      </c>
      <c r="C167" t="str">
        <f>IF(AND(A167&gt;=18, A167&lt;=29), "18-29", IF(AND(A167&gt;=30, A167&lt;=49), "30-49", IF(AND(A167&gt;=50, A167&lt;=64), "50-64", IF(A167&gt;=65, "65+", ""))))</f>
        <v>65+</v>
      </c>
    </row>
    <row r="168" spans="1:3" x14ac:dyDescent="0.35">
      <c r="A168">
        <v>75</v>
      </c>
      <c r="B168" t="s">
        <v>75</v>
      </c>
      <c r="C168" t="str">
        <f>IF(AND(A168&gt;=18, A168&lt;=29), "18-29", IF(AND(A168&gt;=30, A168&lt;=49), "30-49", IF(AND(A168&gt;=50, A168&lt;=64), "50-64", IF(A168&gt;=65, "65+", ""))))</f>
        <v>65+</v>
      </c>
    </row>
    <row r="169" spans="1:3" x14ac:dyDescent="0.35">
      <c r="A169">
        <v>89</v>
      </c>
      <c r="B169" t="s">
        <v>39</v>
      </c>
      <c r="C169" t="str">
        <f>IF(AND(A169&gt;=18, A169&lt;=29), "18-29", IF(AND(A169&gt;=30, A169&lt;=49), "30-49", IF(AND(A169&gt;=50, A169&lt;=64), "50-64", IF(A169&gt;=65, "65+", ""))))</f>
        <v>65+</v>
      </c>
    </row>
    <row r="170" spans="1:3" x14ac:dyDescent="0.35">
      <c r="A170">
        <v>94</v>
      </c>
      <c r="B170" t="s">
        <v>62</v>
      </c>
      <c r="C170" t="str">
        <f>IF(AND(A170&gt;=18, A170&lt;=29), "18-29", IF(AND(A170&gt;=30, A170&lt;=49), "30-49", IF(AND(A170&gt;=50, A170&lt;=64), "50-64", IF(A170&gt;=65, "65+", ""))))</f>
        <v>65+</v>
      </c>
    </row>
    <row r="171" spans="1:3" x14ac:dyDescent="0.35">
      <c r="A171">
        <v>68</v>
      </c>
      <c r="B171" t="s">
        <v>39</v>
      </c>
      <c r="C171" t="str">
        <f>IF(AND(A171&gt;=18, A171&lt;=29), "18-29", IF(AND(A171&gt;=30, A171&lt;=49), "30-49", IF(AND(A171&gt;=50, A171&lt;=64), "50-64", IF(A171&gt;=65, "65+", ""))))</f>
        <v>65+</v>
      </c>
    </row>
    <row r="172" spans="1:3" x14ac:dyDescent="0.35">
      <c r="A172">
        <v>59</v>
      </c>
      <c r="B172" t="s">
        <v>75</v>
      </c>
      <c r="C172" t="str">
        <f>IF(AND(A172&gt;=18, A172&lt;=29), "18-29", IF(AND(A172&gt;=30, A172&lt;=49), "30-49", IF(AND(A172&gt;=50, A172&lt;=64), "50-64", IF(A172&gt;=65, "65+", ""))))</f>
        <v>50-64</v>
      </c>
    </row>
    <row r="173" spans="1:3" x14ac:dyDescent="0.35">
      <c r="A173">
        <v>95</v>
      </c>
      <c r="B173" t="s">
        <v>39</v>
      </c>
      <c r="C173" t="str">
        <f>IF(AND(A173&gt;=18, A173&lt;=29), "18-29", IF(AND(A173&gt;=30, A173&lt;=49), "30-49", IF(AND(A173&gt;=50, A173&lt;=64), "50-64", IF(A173&gt;=65, "65+", ""))))</f>
        <v>65+</v>
      </c>
    </row>
    <row r="174" spans="1:3" x14ac:dyDescent="0.35">
      <c r="A174">
        <v>55</v>
      </c>
      <c r="B174" t="s">
        <v>39</v>
      </c>
      <c r="C174" t="str">
        <f>IF(AND(A174&gt;=18, A174&lt;=29), "18-29", IF(AND(A174&gt;=30, A174&lt;=49), "30-49", IF(AND(A174&gt;=50, A174&lt;=64), "50-64", IF(A174&gt;=65, "65+", ""))))</f>
        <v>50-64</v>
      </c>
    </row>
    <row r="175" spans="1:3" x14ac:dyDescent="0.35">
      <c r="A175">
        <v>64</v>
      </c>
      <c r="B175" t="s">
        <v>39</v>
      </c>
      <c r="C175" t="str">
        <f>IF(AND(A175&gt;=18, A175&lt;=29), "18-29", IF(AND(A175&gt;=30, A175&lt;=49), "30-49", IF(AND(A175&gt;=50, A175&lt;=64), "50-64", IF(A175&gt;=65, "65+", ""))))</f>
        <v>50-64</v>
      </c>
    </row>
    <row r="176" spans="1:3" x14ac:dyDescent="0.35">
      <c r="A176">
        <v>70</v>
      </c>
      <c r="B176" t="s">
        <v>39</v>
      </c>
      <c r="C176" t="str">
        <f>IF(AND(A176&gt;=18, A176&lt;=29), "18-29", IF(AND(A176&gt;=30, A176&lt;=49), "30-49", IF(AND(A176&gt;=50, A176&lt;=64), "50-64", IF(A176&gt;=65, "65+", ""))))</f>
        <v>65+</v>
      </c>
    </row>
    <row r="177" spans="1:3" x14ac:dyDescent="0.35">
      <c r="A177">
        <v>69</v>
      </c>
      <c r="B177" t="s">
        <v>39</v>
      </c>
      <c r="C177" t="str">
        <f>IF(AND(A177&gt;=18, A177&lt;=29), "18-29", IF(AND(A177&gt;=30, A177&lt;=49), "30-49", IF(AND(A177&gt;=50, A177&lt;=64), "50-64", IF(A177&gt;=65, "65+", ""))))</f>
        <v>65+</v>
      </c>
    </row>
    <row r="178" spans="1:3" x14ac:dyDescent="0.35">
      <c r="A178">
        <v>52</v>
      </c>
      <c r="B178" t="s">
        <v>75</v>
      </c>
      <c r="C178" t="str">
        <f>IF(AND(A178&gt;=18, A178&lt;=29), "18-29", IF(AND(A178&gt;=30, A178&lt;=49), "30-49", IF(AND(A178&gt;=50, A178&lt;=64), "50-64", IF(A178&gt;=65, "65+", ""))))</f>
        <v>50-64</v>
      </c>
    </row>
    <row r="179" spans="1:3" x14ac:dyDescent="0.35">
      <c r="A179">
        <v>32</v>
      </c>
      <c r="B179" t="s">
        <v>75</v>
      </c>
      <c r="C179" t="str">
        <f>IF(AND(A179&gt;=18, A179&lt;=29), "18-29", IF(AND(A179&gt;=30, A179&lt;=49), "30-49", IF(AND(A179&gt;=50, A179&lt;=64), "50-64", IF(A179&gt;=65, "65+", ""))))</f>
        <v>30-49</v>
      </c>
    </row>
    <row r="180" spans="1:3" x14ac:dyDescent="0.35">
      <c r="A180">
        <v>68</v>
      </c>
      <c r="B180" t="s">
        <v>39</v>
      </c>
      <c r="C180" t="str">
        <f>IF(AND(A180&gt;=18, A180&lt;=29), "18-29", IF(AND(A180&gt;=30, A180&lt;=49), "30-49", IF(AND(A180&gt;=50, A180&lt;=64), "50-64", IF(A180&gt;=65, "65+", ""))))</f>
        <v>65+</v>
      </c>
    </row>
    <row r="181" spans="1:3" x14ac:dyDescent="0.35">
      <c r="A181">
        <v>57</v>
      </c>
      <c r="B181" t="s">
        <v>39</v>
      </c>
      <c r="C181" t="str">
        <f>IF(AND(A181&gt;=18, A181&lt;=29), "18-29", IF(AND(A181&gt;=30, A181&lt;=49), "30-49", IF(AND(A181&gt;=50, A181&lt;=64), "50-64", IF(A181&gt;=65, "65+", ""))))</f>
        <v>50-64</v>
      </c>
    </row>
    <row r="182" spans="1:3" x14ac:dyDescent="0.35">
      <c r="A182">
        <v>86</v>
      </c>
      <c r="B182" t="s">
        <v>39</v>
      </c>
      <c r="C182" t="str">
        <f>IF(AND(A182&gt;=18, A182&lt;=29), "18-29", IF(AND(A182&gt;=30, A182&lt;=49), "30-49", IF(AND(A182&gt;=50, A182&lt;=64), "50-64", IF(A182&gt;=65, "65+", ""))))</f>
        <v>65+</v>
      </c>
    </row>
    <row r="183" spans="1:3" x14ac:dyDescent="0.35">
      <c r="A183">
        <v>34</v>
      </c>
      <c r="B183" t="s">
        <v>39</v>
      </c>
      <c r="C183" t="str">
        <f>IF(AND(A183&gt;=18, A183&lt;=29), "18-29", IF(AND(A183&gt;=30, A183&lt;=49), "30-49", IF(AND(A183&gt;=50, A183&lt;=64), "50-64", IF(A183&gt;=65, "65+", ""))))</f>
        <v>30-49</v>
      </c>
    </row>
    <row r="184" spans="1:3" x14ac:dyDescent="0.35">
      <c r="A184">
        <v>40</v>
      </c>
      <c r="B184" t="s">
        <v>75</v>
      </c>
      <c r="C184" t="str">
        <f>IF(AND(A184&gt;=18, A184&lt;=29), "18-29", IF(AND(A184&gt;=30, A184&lt;=49), "30-49", IF(AND(A184&gt;=50, A184&lt;=64), "50-64", IF(A184&gt;=65, "65+", ""))))</f>
        <v>30-49</v>
      </c>
    </row>
    <row r="185" spans="1:3" x14ac:dyDescent="0.35">
      <c r="A185">
        <v>72</v>
      </c>
      <c r="B185" t="s">
        <v>39</v>
      </c>
      <c r="C185" t="str">
        <f>IF(AND(A185&gt;=18, A185&lt;=29), "18-29", IF(AND(A185&gt;=30, A185&lt;=49), "30-49", IF(AND(A185&gt;=50, A185&lt;=64), "50-64", IF(A185&gt;=65, "65+", ""))))</f>
        <v>65+</v>
      </c>
    </row>
    <row r="186" spans="1:3" x14ac:dyDescent="0.35">
      <c r="A186">
        <v>71</v>
      </c>
      <c r="B186" t="s">
        <v>75</v>
      </c>
      <c r="C186" t="str">
        <f>IF(AND(A186&gt;=18, A186&lt;=29), "18-29", IF(AND(A186&gt;=30, A186&lt;=49), "30-49", IF(AND(A186&gt;=50, A186&lt;=64), "50-64", IF(A186&gt;=65, "65+", ""))))</f>
        <v>65+</v>
      </c>
    </row>
    <row r="187" spans="1:3" x14ac:dyDescent="0.35">
      <c r="A187">
        <v>67</v>
      </c>
      <c r="B187" t="s">
        <v>75</v>
      </c>
      <c r="C187" t="str">
        <f>IF(AND(A187&gt;=18, A187&lt;=29), "18-29", IF(AND(A187&gt;=30, A187&lt;=49), "30-49", IF(AND(A187&gt;=50, A187&lt;=64), "50-64", IF(A187&gt;=65, "65+", ""))))</f>
        <v>65+</v>
      </c>
    </row>
    <row r="188" spans="1:3" x14ac:dyDescent="0.35">
      <c r="A188">
        <v>88</v>
      </c>
      <c r="B188" t="s">
        <v>62</v>
      </c>
      <c r="C188" t="str">
        <f>IF(AND(A188&gt;=18, A188&lt;=29), "18-29", IF(AND(A188&gt;=30, A188&lt;=49), "30-49", IF(AND(A188&gt;=50, A188&lt;=64), "50-64", IF(A188&gt;=65, "65+", ""))))</f>
        <v>65+</v>
      </c>
    </row>
    <row r="189" spans="1:3" x14ac:dyDescent="0.35">
      <c r="A189">
        <v>91</v>
      </c>
      <c r="B189" t="s">
        <v>39</v>
      </c>
      <c r="C189" t="str">
        <f>IF(AND(A189&gt;=18, A189&lt;=29), "18-29", IF(AND(A189&gt;=30, A189&lt;=49), "30-49", IF(AND(A189&gt;=50, A189&lt;=64), "50-64", IF(A189&gt;=65, "65+", ""))))</f>
        <v>65+</v>
      </c>
    </row>
    <row r="190" spans="1:3" x14ac:dyDescent="0.35">
      <c r="A190">
        <v>83</v>
      </c>
      <c r="B190" t="s">
        <v>39</v>
      </c>
      <c r="C190" t="str">
        <f>IF(AND(A190&gt;=18, A190&lt;=29), "18-29", IF(AND(A190&gt;=30, A190&lt;=49), "30-49", IF(AND(A190&gt;=50, A190&lt;=64), "50-64", IF(A190&gt;=65, "65+", ""))))</f>
        <v>65+</v>
      </c>
    </row>
    <row r="191" spans="1:3" x14ac:dyDescent="0.35">
      <c r="A191">
        <v>56</v>
      </c>
      <c r="B191" t="s">
        <v>75</v>
      </c>
      <c r="C191" t="str">
        <f>IF(AND(A191&gt;=18, A191&lt;=29), "18-29", IF(AND(A191&gt;=30, A191&lt;=49), "30-49", IF(AND(A191&gt;=50, A191&lt;=64), "50-64", IF(A191&gt;=65, "65+", ""))))</f>
        <v>50-64</v>
      </c>
    </row>
    <row r="192" spans="1:3" x14ac:dyDescent="0.35">
      <c r="A192">
        <v>73</v>
      </c>
      <c r="B192" t="s">
        <v>39</v>
      </c>
      <c r="C192" t="str">
        <f>IF(AND(A192&gt;=18, A192&lt;=29), "18-29", IF(AND(A192&gt;=30, A192&lt;=49), "30-49", IF(AND(A192&gt;=50, A192&lt;=64), "50-64", IF(A192&gt;=65, "65+", ""))))</f>
        <v>65+</v>
      </c>
    </row>
    <row r="193" spans="1:3" x14ac:dyDescent="0.35">
      <c r="A193">
        <v>54</v>
      </c>
      <c r="B193" t="s">
        <v>75</v>
      </c>
      <c r="C193" t="str">
        <f>IF(AND(A193&gt;=18, A193&lt;=29), "18-29", IF(AND(A193&gt;=30, A193&lt;=49), "30-49", IF(AND(A193&gt;=50, A193&lt;=64), "50-64", IF(A193&gt;=65, "65+", ""))))</f>
        <v>50-64</v>
      </c>
    </row>
    <row r="194" spans="1:3" x14ac:dyDescent="0.35">
      <c r="A194">
        <v>68</v>
      </c>
      <c r="B194" t="s">
        <v>75</v>
      </c>
      <c r="C194" t="str">
        <f>IF(AND(A194&gt;=18, A194&lt;=29), "18-29", IF(AND(A194&gt;=30, A194&lt;=49), "30-49", IF(AND(A194&gt;=50, A194&lt;=64), "50-64", IF(A194&gt;=65, "65+", ""))))</f>
        <v>65+</v>
      </c>
    </row>
    <row r="195" spans="1:3" x14ac:dyDescent="0.35">
      <c r="A195">
        <v>74</v>
      </c>
      <c r="B195" t="s">
        <v>39</v>
      </c>
      <c r="C195" t="str">
        <f>IF(AND(A195&gt;=18, A195&lt;=29), "18-29", IF(AND(A195&gt;=30, A195&lt;=49), "30-49", IF(AND(A195&gt;=50, A195&lt;=64), "50-64", IF(A195&gt;=65, "65+", ""))))</f>
        <v>65+</v>
      </c>
    </row>
    <row r="196" spans="1:3" x14ac:dyDescent="0.35">
      <c r="A196">
        <v>63</v>
      </c>
      <c r="B196" t="s">
        <v>39</v>
      </c>
      <c r="C196" t="str">
        <f>IF(AND(A196&gt;=18, A196&lt;=29), "18-29", IF(AND(A196&gt;=30, A196&lt;=49), "30-49", IF(AND(A196&gt;=50, A196&lt;=64), "50-64", IF(A196&gt;=65, "65+", ""))))</f>
        <v>50-64</v>
      </c>
    </row>
    <row r="197" spans="1:3" x14ac:dyDescent="0.35">
      <c r="A197">
        <v>92</v>
      </c>
      <c r="B197" t="s">
        <v>75</v>
      </c>
      <c r="C197" t="str">
        <f>IF(AND(A197&gt;=18, A197&lt;=29), "18-29", IF(AND(A197&gt;=30, A197&lt;=49), "30-49", IF(AND(A197&gt;=50, A197&lt;=64), "50-64", IF(A197&gt;=65, "65+", ""))))</f>
        <v>65+</v>
      </c>
    </row>
    <row r="198" spans="1:3" x14ac:dyDescent="0.35">
      <c r="A198">
        <v>58</v>
      </c>
      <c r="B198" t="s">
        <v>39</v>
      </c>
      <c r="C198" t="str">
        <f>IF(AND(A198&gt;=18, A198&lt;=29), "18-29", IF(AND(A198&gt;=30, A198&lt;=49), "30-49", IF(AND(A198&gt;=50, A198&lt;=64), "50-64", IF(A198&gt;=65, "65+", ""))))</f>
        <v>50-64</v>
      </c>
    </row>
    <row r="199" spans="1:3" x14ac:dyDescent="0.35">
      <c r="A199">
        <v>78</v>
      </c>
      <c r="B199" t="s">
        <v>39</v>
      </c>
      <c r="C199" t="str">
        <f>IF(AND(A199&gt;=18, A199&lt;=29), "18-29", IF(AND(A199&gt;=30, A199&lt;=49), "30-49", IF(AND(A199&gt;=50, A199&lt;=64), "50-64", IF(A199&gt;=65, "65+", ""))))</f>
        <v>65+</v>
      </c>
    </row>
    <row r="200" spans="1:3" x14ac:dyDescent="0.35">
      <c r="A200">
        <v>56</v>
      </c>
      <c r="B200" t="s">
        <v>75</v>
      </c>
      <c r="C200" t="str">
        <f>IF(AND(A200&gt;=18, A200&lt;=29), "18-29", IF(AND(A200&gt;=30, A200&lt;=49), "30-49", IF(AND(A200&gt;=50, A200&lt;=64), "50-64", IF(A200&gt;=65, "65+", ""))))</f>
        <v>50-64</v>
      </c>
    </row>
    <row r="201" spans="1:3" x14ac:dyDescent="0.35">
      <c r="A201">
        <v>53</v>
      </c>
      <c r="B201" t="s">
        <v>39</v>
      </c>
      <c r="C201" t="str">
        <f>IF(AND(A201&gt;=18, A201&lt;=29), "18-29", IF(AND(A201&gt;=30, A201&lt;=49), "30-49", IF(AND(A201&gt;=50, A201&lt;=64), "50-64", IF(A201&gt;=65, "65+", ""))))</f>
        <v>50-64</v>
      </c>
    </row>
    <row r="202" spans="1:3" x14ac:dyDescent="0.35">
      <c r="A202">
        <v>71</v>
      </c>
      <c r="B202" t="s">
        <v>39</v>
      </c>
      <c r="C202" t="str">
        <f>IF(AND(A202&gt;=18, A202&lt;=29), "18-29", IF(AND(A202&gt;=30, A202&lt;=49), "30-49", IF(AND(A202&gt;=50, A202&lt;=64), "50-64", IF(A202&gt;=65, "65+", ""))))</f>
        <v>65+</v>
      </c>
    </row>
    <row r="203" spans="1:3" x14ac:dyDescent="0.35">
      <c r="A203">
        <v>48</v>
      </c>
      <c r="B203" t="s">
        <v>39</v>
      </c>
      <c r="C203" t="str">
        <f>IF(AND(A203&gt;=18, A203&lt;=29), "18-29", IF(AND(A203&gt;=30, A203&lt;=49), "30-49", IF(AND(A203&gt;=50, A203&lt;=64), "50-64", IF(A203&gt;=65, "65+", ""))))</f>
        <v>30-49</v>
      </c>
    </row>
    <row r="204" spans="1:3" x14ac:dyDescent="0.35">
      <c r="A204">
        <v>38</v>
      </c>
      <c r="B204" t="s">
        <v>39</v>
      </c>
      <c r="C204" t="str">
        <f>IF(AND(A204&gt;=18, A204&lt;=29), "18-29", IF(AND(A204&gt;=30, A204&lt;=49), "30-49", IF(AND(A204&gt;=50, A204&lt;=64), "50-64", IF(A204&gt;=65, "65+", ""))))</f>
        <v>30-49</v>
      </c>
    </row>
    <row r="205" spans="1:3" x14ac:dyDescent="0.35">
      <c r="A205">
        <v>75</v>
      </c>
      <c r="B205" t="s">
        <v>39</v>
      </c>
      <c r="C205" t="str">
        <f>IF(AND(A205&gt;=18, A205&lt;=29), "18-29", IF(AND(A205&gt;=30, A205&lt;=49), "30-49", IF(AND(A205&gt;=50, A205&lt;=64), "50-64", IF(A205&gt;=65, "65+", ""))))</f>
        <v>65+</v>
      </c>
    </row>
    <row r="206" spans="1:3" x14ac:dyDescent="0.35">
      <c r="A206">
        <v>63</v>
      </c>
      <c r="B206" t="s">
        <v>75</v>
      </c>
      <c r="C206" t="str">
        <f>IF(AND(A206&gt;=18, A206&lt;=29), "18-29", IF(AND(A206&gt;=30, A206&lt;=49), "30-49", IF(AND(A206&gt;=50, A206&lt;=64), "50-64", IF(A206&gt;=65, "65+", ""))))</f>
        <v>50-64</v>
      </c>
    </row>
    <row r="207" spans="1:3" x14ac:dyDescent="0.35">
      <c r="A207">
        <v>65</v>
      </c>
      <c r="B207" t="s">
        <v>75</v>
      </c>
      <c r="C207" t="str">
        <f>IF(AND(A207&gt;=18, A207&lt;=29), "18-29", IF(AND(A207&gt;=30, A207&lt;=49), "30-49", IF(AND(A207&gt;=50, A207&lt;=64), "50-64", IF(A207&gt;=65, "65+", ""))))</f>
        <v>65+</v>
      </c>
    </row>
    <row r="208" spans="1:3" x14ac:dyDescent="0.35">
      <c r="A208">
        <v>40</v>
      </c>
      <c r="B208" t="s">
        <v>75</v>
      </c>
      <c r="C208" t="str">
        <f>IF(AND(A208&gt;=18, A208&lt;=29), "18-29", IF(AND(A208&gt;=30, A208&lt;=49), "30-49", IF(AND(A208&gt;=50, A208&lt;=64), "50-64", IF(A208&gt;=65, "65+", ""))))</f>
        <v>30-49</v>
      </c>
    </row>
    <row r="209" spans="1:3" x14ac:dyDescent="0.35">
      <c r="A209">
        <v>72</v>
      </c>
      <c r="B209" t="s">
        <v>75</v>
      </c>
      <c r="C209" t="str">
        <f>IF(AND(A209&gt;=18, A209&lt;=29), "18-29", IF(AND(A209&gt;=30, A209&lt;=49), "30-49", IF(AND(A209&gt;=50, A209&lt;=64), "50-64", IF(A209&gt;=65, "65+", ""))))</f>
        <v>65+</v>
      </c>
    </row>
    <row r="210" spans="1:3" x14ac:dyDescent="0.35">
      <c r="A210">
        <v>53</v>
      </c>
      <c r="B210" t="s">
        <v>75</v>
      </c>
      <c r="C210" t="str">
        <f>IF(AND(A210&gt;=18, A210&lt;=29), "18-29", IF(AND(A210&gt;=30, A210&lt;=49), "30-49", IF(AND(A210&gt;=50, A210&lt;=64), "50-64", IF(A210&gt;=65, "65+", ""))))</f>
        <v>50-64</v>
      </c>
    </row>
    <row r="211" spans="1:3" x14ac:dyDescent="0.35">
      <c r="A211">
        <v>80</v>
      </c>
      <c r="B211" t="s">
        <v>39</v>
      </c>
      <c r="C211" t="str">
        <f>IF(AND(A211&gt;=18, A211&lt;=29), "18-29", IF(AND(A211&gt;=30, A211&lt;=49), "30-49", IF(AND(A211&gt;=50, A211&lt;=64), "50-64", IF(A211&gt;=65, "65+", ""))))</f>
        <v>65+</v>
      </c>
    </row>
    <row r="212" spans="1:3" x14ac:dyDescent="0.35">
      <c r="A212">
        <v>45</v>
      </c>
      <c r="B212" t="s">
        <v>39</v>
      </c>
      <c r="C212" t="str">
        <f>IF(AND(A212&gt;=18, A212&lt;=29), "18-29", IF(AND(A212&gt;=30, A212&lt;=49), "30-49", IF(AND(A212&gt;=50, A212&lt;=64), "50-64", IF(A212&gt;=65, "65+", ""))))</f>
        <v>30-49</v>
      </c>
    </row>
    <row r="213" spans="1:3" x14ac:dyDescent="0.35">
      <c r="A213">
        <v>41</v>
      </c>
      <c r="B213" t="s">
        <v>39</v>
      </c>
      <c r="C213" t="str">
        <f>IF(AND(A213&gt;=18, A213&lt;=29), "18-29", IF(AND(A213&gt;=30, A213&lt;=49), "30-49", IF(AND(A213&gt;=50, A213&lt;=64), "50-64", IF(A213&gt;=65, "65+", ""))))</f>
        <v>30-49</v>
      </c>
    </row>
    <row r="214" spans="1:3" x14ac:dyDescent="0.35">
      <c r="A214">
        <v>23</v>
      </c>
      <c r="B214" t="s">
        <v>75</v>
      </c>
      <c r="C214" t="str">
        <f>IF(AND(A214&gt;=18, A214&lt;=29), "18-29", IF(AND(A214&gt;=30, A214&lt;=49), "30-49", IF(AND(A214&gt;=50, A214&lt;=64), "50-64", IF(A214&gt;=65, "65+", ""))))</f>
        <v>18-29</v>
      </c>
    </row>
    <row r="215" spans="1:3" x14ac:dyDescent="0.35">
      <c r="A215">
        <v>18</v>
      </c>
      <c r="B215" t="s">
        <v>39</v>
      </c>
      <c r="C215" t="str">
        <f>IF(AND(A215&gt;=18, A215&lt;=29), "18-29", IF(AND(A215&gt;=30, A215&lt;=49), "30-49", IF(AND(A215&gt;=50, A215&lt;=64), "50-64", IF(A215&gt;=65, "65+", ""))))</f>
        <v>18-29</v>
      </c>
    </row>
    <row r="216" spans="1:3" x14ac:dyDescent="0.35">
      <c r="A216">
        <v>73</v>
      </c>
      <c r="B216" t="s">
        <v>39</v>
      </c>
      <c r="C216" t="str">
        <f>IF(AND(A216&gt;=18, A216&lt;=29), "18-29", IF(AND(A216&gt;=30, A216&lt;=49), "30-49", IF(AND(A216&gt;=50, A216&lt;=64), "50-64", IF(A216&gt;=65, "65+", ""))))</f>
        <v>65+</v>
      </c>
    </row>
    <row r="217" spans="1:3" x14ac:dyDescent="0.35">
      <c r="A217">
        <v>92</v>
      </c>
      <c r="B217" t="s">
        <v>39</v>
      </c>
      <c r="C217" t="str">
        <f>IF(AND(A217&gt;=18, A217&lt;=29), "18-29", IF(AND(A217&gt;=30, A217&lt;=49), "30-49", IF(AND(A217&gt;=50, A217&lt;=64), "50-64", IF(A217&gt;=65, "65+", ""))))</f>
        <v>65+</v>
      </c>
    </row>
    <row r="218" spans="1:3" x14ac:dyDescent="0.35">
      <c r="A218">
        <v>67</v>
      </c>
      <c r="B218" t="s">
        <v>75</v>
      </c>
      <c r="C218" t="str">
        <f>IF(AND(A218&gt;=18, A218&lt;=29), "18-29", IF(AND(A218&gt;=30, A218&lt;=49), "30-49", IF(AND(A218&gt;=50, A218&lt;=64), "50-64", IF(A218&gt;=65, "65+", ""))))</f>
        <v>65+</v>
      </c>
    </row>
    <row r="219" spans="1:3" x14ac:dyDescent="0.35">
      <c r="A219">
        <v>50</v>
      </c>
      <c r="B219" t="s">
        <v>39</v>
      </c>
      <c r="C219" t="str">
        <f>IF(AND(A219&gt;=18, A219&lt;=29), "18-29", IF(AND(A219&gt;=30, A219&lt;=49), "30-49", IF(AND(A219&gt;=50, A219&lt;=64), "50-64", IF(A219&gt;=65, "65+", ""))))</f>
        <v>50-64</v>
      </c>
    </row>
    <row r="220" spans="1:3" x14ac:dyDescent="0.35">
      <c r="A220">
        <v>46</v>
      </c>
      <c r="B220" t="s">
        <v>75</v>
      </c>
      <c r="C220" t="str">
        <f>IF(AND(A220&gt;=18, A220&lt;=29), "18-29", IF(AND(A220&gt;=30, A220&lt;=49), "30-49", IF(AND(A220&gt;=50, A220&lt;=64), "50-64", IF(A220&gt;=65, "65+", ""))))</f>
        <v>30-49</v>
      </c>
    </row>
    <row r="221" spans="1:3" x14ac:dyDescent="0.35">
      <c r="A221">
        <v>77</v>
      </c>
      <c r="B221" t="s">
        <v>39</v>
      </c>
      <c r="C221" t="str">
        <f>IF(AND(A221&gt;=18, A221&lt;=29), "18-29", IF(AND(A221&gt;=30, A221&lt;=49), "30-49", IF(AND(A221&gt;=50, A221&lt;=64), "50-64", IF(A221&gt;=65, "65+", ""))))</f>
        <v>65+</v>
      </c>
    </row>
    <row r="222" spans="1:3" x14ac:dyDescent="0.35">
      <c r="A222">
        <v>55</v>
      </c>
      <c r="B222" t="s">
        <v>39</v>
      </c>
      <c r="C222" t="str">
        <f>IF(AND(A222&gt;=18, A222&lt;=29), "18-29", IF(AND(A222&gt;=30, A222&lt;=49), "30-49", IF(AND(A222&gt;=50, A222&lt;=64), "50-64", IF(A222&gt;=65, "65+", ""))))</f>
        <v>50-64</v>
      </c>
    </row>
    <row r="223" spans="1:3" x14ac:dyDescent="0.35">
      <c r="A223">
        <v>43</v>
      </c>
      <c r="B223" t="s">
        <v>39</v>
      </c>
      <c r="C223" t="str">
        <f>IF(AND(A223&gt;=18, A223&lt;=29), "18-29", IF(AND(A223&gt;=30, A223&lt;=49), "30-49", IF(AND(A223&gt;=50, A223&lt;=64), "50-64", IF(A223&gt;=65, "65+", ""))))</f>
        <v>30-49</v>
      </c>
    </row>
    <row r="224" spans="1:3" x14ac:dyDescent="0.35">
      <c r="A224">
        <v>67</v>
      </c>
      <c r="B224" t="s">
        <v>39</v>
      </c>
      <c r="C224" t="str">
        <f>IF(AND(A224&gt;=18, A224&lt;=29), "18-29", IF(AND(A224&gt;=30, A224&lt;=49), "30-49", IF(AND(A224&gt;=50, A224&lt;=64), "50-64", IF(A224&gt;=65, "65+", ""))))</f>
        <v>65+</v>
      </c>
    </row>
    <row r="225" spans="1:3" x14ac:dyDescent="0.35">
      <c r="A225">
        <v>62</v>
      </c>
      <c r="B225" t="s">
        <v>39</v>
      </c>
      <c r="C225" t="str">
        <f>IF(AND(A225&gt;=18, A225&lt;=29), "18-29", IF(AND(A225&gt;=30, A225&lt;=49), "30-49", IF(AND(A225&gt;=50, A225&lt;=64), "50-64", IF(A225&gt;=65, "65+", ""))))</f>
        <v>50-64</v>
      </c>
    </row>
    <row r="226" spans="1:3" x14ac:dyDescent="0.35">
      <c r="A226">
        <v>86</v>
      </c>
      <c r="B226" t="s">
        <v>39</v>
      </c>
      <c r="C226" t="str">
        <f>IF(AND(A226&gt;=18, A226&lt;=29), "18-29", IF(AND(A226&gt;=30, A226&lt;=49), "30-49", IF(AND(A226&gt;=50, A226&lt;=64), "50-64", IF(A226&gt;=65, "65+", ""))))</f>
        <v>65+</v>
      </c>
    </row>
    <row r="227" spans="1:3" x14ac:dyDescent="0.35">
      <c r="A227">
        <v>69</v>
      </c>
      <c r="B227" t="s">
        <v>39</v>
      </c>
      <c r="C227" t="str">
        <f>IF(AND(A227&gt;=18, A227&lt;=29), "18-29", IF(AND(A227&gt;=30, A227&lt;=49), "30-49", IF(AND(A227&gt;=50, A227&lt;=64), "50-64", IF(A227&gt;=65, "65+", ""))))</f>
        <v>65+</v>
      </c>
    </row>
    <row r="228" spans="1:3" x14ac:dyDescent="0.35">
      <c r="A228">
        <v>73</v>
      </c>
      <c r="B228" t="s">
        <v>75</v>
      </c>
      <c r="C228" t="str">
        <f>IF(AND(A228&gt;=18, A228&lt;=29), "18-29", IF(AND(A228&gt;=30, A228&lt;=49), "30-49", IF(AND(A228&gt;=50, A228&lt;=64), "50-64", IF(A228&gt;=65, "65+", ""))))</f>
        <v>65+</v>
      </c>
    </row>
    <row r="229" spans="1:3" x14ac:dyDescent="0.35">
      <c r="A229">
        <v>60</v>
      </c>
      <c r="B229" t="s">
        <v>39</v>
      </c>
      <c r="C229" t="str">
        <f>IF(AND(A229&gt;=18, A229&lt;=29), "18-29", IF(AND(A229&gt;=30, A229&lt;=49), "30-49", IF(AND(A229&gt;=50, A229&lt;=64), "50-64", IF(A229&gt;=65, "65+", ""))))</f>
        <v>50-64</v>
      </c>
    </row>
    <row r="230" spans="1:3" x14ac:dyDescent="0.35">
      <c r="A230">
        <v>65</v>
      </c>
      <c r="B230" t="s">
        <v>39</v>
      </c>
      <c r="C230" t="str">
        <f>IF(AND(A230&gt;=18, A230&lt;=29), "18-29", IF(AND(A230&gt;=30, A230&lt;=49), "30-49", IF(AND(A230&gt;=50, A230&lt;=64), "50-64", IF(A230&gt;=65, "65+", ""))))</f>
        <v>65+</v>
      </c>
    </row>
    <row r="231" spans="1:3" x14ac:dyDescent="0.35">
      <c r="A231">
        <v>51</v>
      </c>
      <c r="B231" t="s">
        <v>39</v>
      </c>
      <c r="C231" t="str">
        <f>IF(AND(A231&gt;=18, A231&lt;=29), "18-29", IF(AND(A231&gt;=30, A231&lt;=49), "30-49", IF(AND(A231&gt;=50, A231&lt;=64), "50-64", IF(A231&gt;=65, "65+", ""))))</f>
        <v>50-64</v>
      </c>
    </row>
    <row r="232" spans="1:3" x14ac:dyDescent="0.35">
      <c r="A232">
        <v>62</v>
      </c>
      <c r="B232" t="s">
        <v>39</v>
      </c>
      <c r="C232" t="str">
        <f>IF(AND(A232&gt;=18, A232&lt;=29), "18-29", IF(AND(A232&gt;=30, A232&lt;=49), "30-49", IF(AND(A232&gt;=50, A232&lt;=64), "50-64", IF(A232&gt;=65, "65+", ""))))</f>
        <v>50-64</v>
      </c>
    </row>
    <row r="233" spans="1:3" x14ac:dyDescent="0.35">
      <c r="A233">
        <v>22</v>
      </c>
      <c r="B233" t="s">
        <v>75</v>
      </c>
      <c r="C233" t="str">
        <f>IF(AND(A233&gt;=18, A233&lt;=29), "18-29", IF(AND(A233&gt;=30, A233&lt;=49), "30-49", IF(AND(A233&gt;=50, A233&lt;=64), "50-64", IF(A233&gt;=65, "65+", ""))))</f>
        <v>18-29</v>
      </c>
    </row>
    <row r="234" spans="1:3" x14ac:dyDescent="0.35">
      <c r="A234">
        <v>73</v>
      </c>
      <c r="B234" t="s">
        <v>75</v>
      </c>
      <c r="C234" t="str">
        <f>IF(AND(A234&gt;=18, A234&lt;=29), "18-29", IF(AND(A234&gt;=30, A234&lt;=49), "30-49", IF(AND(A234&gt;=50, A234&lt;=64), "50-64", IF(A234&gt;=65, "65+", ""))))</f>
        <v>65+</v>
      </c>
    </row>
    <row r="235" spans="1:3" x14ac:dyDescent="0.35">
      <c r="A235">
        <v>79</v>
      </c>
      <c r="B235" t="s">
        <v>39</v>
      </c>
      <c r="C235" t="str">
        <f>IF(AND(A235&gt;=18, A235&lt;=29), "18-29", IF(AND(A235&gt;=30, A235&lt;=49), "30-49", IF(AND(A235&gt;=50, A235&lt;=64), "50-64", IF(A235&gt;=65, "65+", ""))))</f>
        <v>65+</v>
      </c>
    </row>
    <row r="236" spans="1:3" x14ac:dyDescent="0.35">
      <c r="A236">
        <v>58</v>
      </c>
      <c r="B236" t="s">
        <v>39</v>
      </c>
      <c r="C236" t="str">
        <f>IF(AND(A236&gt;=18, A236&lt;=29), "18-29", IF(AND(A236&gt;=30, A236&lt;=49), "30-49", IF(AND(A236&gt;=50, A236&lt;=64), "50-64", IF(A236&gt;=65, "65+", ""))))</f>
        <v>50-64</v>
      </c>
    </row>
    <row r="237" spans="1:3" x14ac:dyDescent="0.35">
      <c r="A237">
        <v>52</v>
      </c>
      <c r="B237" t="s">
        <v>62</v>
      </c>
      <c r="C237" t="str">
        <f>IF(AND(A237&gt;=18, A237&lt;=29), "18-29", IF(AND(A237&gt;=30, A237&lt;=49), "30-49", IF(AND(A237&gt;=50, A237&lt;=64), "50-64", IF(A237&gt;=65, "65+", ""))))</f>
        <v>50-64</v>
      </c>
    </row>
    <row r="238" spans="1:3" x14ac:dyDescent="0.35">
      <c r="A238">
        <v>23</v>
      </c>
      <c r="B238" t="s">
        <v>39</v>
      </c>
      <c r="C238" t="str">
        <f>IF(AND(A238&gt;=18, A238&lt;=29), "18-29", IF(AND(A238&gt;=30, A238&lt;=49), "30-49", IF(AND(A238&gt;=50, A238&lt;=64), "50-64", IF(A238&gt;=65, "65+", ""))))</f>
        <v>18-29</v>
      </c>
    </row>
    <row r="239" spans="1:3" x14ac:dyDescent="0.35">
      <c r="A239">
        <v>36</v>
      </c>
      <c r="B239" t="s">
        <v>39</v>
      </c>
      <c r="C239" t="str">
        <f>IF(AND(A239&gt;=18, A239&lt;=29), "18-29", IF(AND(A239&gt;=30, A239&lt;=49), "30-49", IF(AND(A239&gt;=50, A239&lt;=64), "50-64", IF(A239&gt;=65, "65+", ""))))</f>
        <v>30-49</v>
      </c>
    </row>
    <row r="240" spans="1:3" x14ac:dyDescent="0.35">
      <c r="A240">
        <v>57</v>
      </c>
      <c r="B240" t="s">
        <v>75</v>
      </c>
      <c r="C240" t="str">
        <f>IF(AND(A240&gt;=18, A240&lt;=29), "18-29", IF(AND(A240&gt;=30, A240&lt;=49), "30-49", IF(AND(A240&gt;=50, A240&lt;=64), "50-64", IF(A240&gt;=65, "65+", ""))))</f>
        <v>50-64</v>
      </c>
    </row>
    <row r="241" spans="1:3" x14ac:dyDescent="0.35">
      <c r="A241">
        <v>73</v>
      </c>
      <c r="B241" t="s">
        <v>39</v>
      </c>
      <c r="C241" t="str">
        <f>IF(AND(A241&gt;=18, A241&lt;=29), "18-29", IF(AND(A241&gt;=30, A241&lt;=49), "30-49", IF(AND(A241&gt;=50, A241&lt;=64), "50-64", IF(A241&gt;=65, "65+", ""))))</f>
        <v>65+</v>
      </c>
    </row>
    <row r="242" spans="1:3" x14ac:dyDescent="0.35">
      <c r="A242">
        <v>70</v>
      </c>
      <c r="B242" t="s">
        <v>39</v>
      </c>
      <c r="C242" t="str">
        <f>IF(AND(A242&gt;=18, A242&lt;=29), "18-29", IF(AND(A242&gt;=30, A242&lt;=49), "30-49", IF(AND(A242&gt;=50, A242&lt;=64), "50-64", IF(A242&gt;=65, "65+", ""))))</f>
        <v>65+</v>
      </c>
    </row>
    <row r="243" spans="1:3" x14ac:dyDescent="0.35">
      <c r="A243">
        <v>36</v>
      </c>
      <c r="B243" t="s">
        <v>39</v>
      </c>
      <c r="C243" t="str">
        <f>IF(AND(A243&gt;=18, A243&lt;=29), "18-29", IF(AND(A243&gt;=30, A243&lt;=49), "30-49", IF(AND(A243&gt;=50, A243&lt;=64), "50-64", IF(A243&gt;=65, "65+", ""))))</f>
        <v>30-49</v>
      </c>
    </row>
    <row r="244" spans="1:3" x14ac:dyDescent="0.35">
      <c r="A244">
        <v>67</v>
      </c>
      <c r="B244" t="s">
        <v>39</v>
      </c>
      <c r="C244" t="str">
        <f>IF(AND(A244&gt;=18, A244&lt;=29), "18-29", IF(AND(A244&gt;=30, A244&lt;=49), "30-49", IF(AND(A244&gt;=50, A244&lt;=64), "50-64", IF(A244&gt;=65, "65+", ""))))</f>
        <v>65+</v>
      </c>
    </row>
    <row r="245" spans="1:3" x14ac:dyDescent="0.35">
      <c r="A245">
        <v>75</v>
      </c>
      <c r="B245" t="s">
        <v>75</v>
      </c>
      <c r="C245" t="str">
        <f>IF(AND(A245&gt;=18, A245&lt;=29), "18-29", IF(AND(A245&gt;=30, A245&lt;=49), "30-49", IF(AND(A245&gt;=50, A245&lt;=64), "50-64", IF(A245&gt;=65, "65+", ""))))</f>
        <v>65+</v>
      </c>
    </row>
    <row r="246" spans="1:3" x14ac:dyDescent="0.35">
      <c r="A246">
        <v>62</v>
      </c>
      <c r="B246" t="s">
        <v>62</v>
      </c>
      <c r="C246" t="str">
        <f>IF(AND(A246&gt;=18, A246&lt;=29), "18-29", IF(AND(A246&gt;=30, A246&lt;=49), "30-49", IF(AND(A246&gt;=50, A246&lt;=64), "50-64", IF(A246&gt;=65, "65+", ""))))</f>
        <v>50-64</v>
      </c>
    </row>
    <row r="247" spans="1:3" x14ac:dyDescent="0.35">
      <c r="A247">
        <v>74</v>
      </c>
      <c r="B247" t="s">
        <v>39</v>
      </c>
      <c r="C247" t="str">
        <f>IF(AND(A247&gt;=18, A247&lt;=29), "18-29", IF(AND(A247&gt;=30, A247&lt;=49), "30-49", IF(AND(A247&gt;=50, A247&lt;=64), "50-64", IF(A247&gt;=65, "65+", ""))))</f>
        <v>65+</v>
      </c>
    </row>
    <row r="248" spans="1:3" x14ac:dyDescent="0.35">
      <c r="A248">
        <v>76</v>
      </c>
      <c r="B248" t="s">
        <v>39</v>
      </c>
      <c r="C248" t="str">
        <f>IF(AND(A248&gt;=18, A248&lt;=29), "18-29", IF(AND(A248&gt;=30, A248&lt;=49), "30-49", IF(AND(A248&gt;=50, A248&lt;=64), "50-64", IF(A248&gt;=65, "65+", ""))))</f>
        <v>65+</v>
      </c>
    </row>
    <row r="249" spans="1:3" x14ac:dyDescent="0.35">
      <c r="A249">
        <v>54</v>
      </c>
      <c r="B249" t="s">
        <v>39</v>
      </c>
      <c r="C249" t="str">
        <f>IF(AND(A249&gt;=18, A249&lt;=29), "18-29", IF(AND(A249&gt;=30, A249&lt;=49), "30-49", IF(AND(A249&gt;=50, A249&lt;=64), "50-64", IF(A249&gt;=65, "65+", ""))))</f>
        <v>50-64</v>
      </c>
    </row>
    <row r="250" spans="1:3" x14ac:dyDescent="0.35">
      <c r="A250">
        <v>63</v>
      </c>
      <c r="B250" t="s">
        <v>39</v>
      </c>
      <c r="C250" t="str">
        <f>IF(AND(A250&gt;=18, A250&lt;=29), "18-29", IF(AND(A250&gt;=30, A250&lt;=49), "30-49", IF(AND(A250&gt;=50, A250&lt;=64), "50-64", IF(A250&gt;=65, "65+", ""))))</f>
        <v>50-64</v>
      </c>
    </row>
    <row r="251" spans="1:3" x14ac:dyDescent="0.35">
      <c r="A251">
        <v>66</v>
      </c>
      <c r="B251" t="s">
        <v>75</v>
      </c>
      <c r="C251" t="str">
        <f>IF(AND(A251&gt;=18, A251&lt;=29), "18-29", IF(AND(A251&gt;=30, A251&lt;=49), "30-49", IF(AND(A251&gt;=50, A251&lt;=64), "50-64", IF(A251&gt;=65, "65+", ""))))</f>
        <v>65+</v>
      </c>
    </row>
    <row r="252" spans="1:3" x14ac:dyDescent="0.35">
      <c r="A252">
        <v>72</v>
      </c>
      <c r="B252" t="s">
        <v>75</v>
      </c>
      <c r="C252" t="str">
        <f>IF(AND(A252&gt;=18, A252&lt;=29), "18-29", IF(AND(A252&gt;=30, A252&lt;=49), "30-49", IF(AND(A252&gt;=50, A252&lt;=64), "50-64", IF(A252&gt;=65, "65+", ""))))</f>
        <v>65+</v>
      </c>
    </row>
    <row r="253" spans="1:3" x14ac:dyDescent="0.35">
      <c r="A253">
        <v>38</v>
      </c>
      <c r="B253" t="s">
        <v>39</v>
      </c>
      <c r="C253" t="str">
        <f>IF(AND(A253&gt;=18, A253&lt;=29), "18-29", IF(AND(A253&gt;=30, A253&lt;=49), "30-49", IF(AND(A253&gt;=50, A253&lt;=64), "50-64", IF(A253&gt;=65, "65+", ""))))</f>
        <v>30-49</v>
      </c>
    </row>
    <row r="254" spans="1:3" x14ac:dyDescent="0.35">
      <c r="A254">
        <v>66</v>
      </c>
      <c r="B254" t="s">
        <v>39</v>
      </c>
      <c r="C254" t="str">
        <f>IF(AND(A254&gt;=18, A254&lt;=29), "18-29", IF(AND(A254&gt;=30, A254&lt;=49), "30-49", IF(AND(A254&gt;=50, A254&lt;=64), "50-64", IF(A254&gt;=65, "65+", ""))))</f>
        <v>65+</v>
      </c>
    </row>
    <row r="255" spans="1:3" x14ac:dyDescent="0.35">
      <c r="A255">
        <v>45</v>
      </c>
      <c r="B255" t="s">
        <v>75</v>
      </c>
      <c r="C255" t="str">
        <f>IF(AND(A255&gt;=18, A255&lt;=29), "18-29", IF(AND(A255&gt;=30, A255&lt;=49), "30-49", IF(AND(A255&gt;=50, A255&lt;=64), "50-64", IF(A255&gt;=65, "65+", ""))))</f>
        <v>30-49</v>
      </c>
    </row>
    <row r="256" spans="1:3" x14ac:dyDescent="0.35">
      <c r="A256">
        <v>49</v>
      </c>
      <c r="B256" t="s">
        <v>39</v>
      </c>
      <c r="C256" t="str">
        <f>IF(AND(A256&gt;=18, A256&lt;=29), "18-29", IF(AND(A256&gt;=30, A256&lt;=49), "30-49", IF(AND(A256&gt;=50, A256&lt;=64), "50-64", IF(A256&gt;=65, "65+", ""))))</f>
        <v>30-49</v>
      </c>
    </row>
    <row r="257" spans="1:3" x14ac:dyDescent="0.35">
      <c r="A257">
        <v>26</v>
      </c>
      <c r="B257" t="s">
        <v>62</v>
      </c>
      <c r="C257" t="str">
        <f>IF(AND(A257&gt;=18, A257&lt;=29), "18-29", IF(AND(A257&gt;=30, A257&lt;=49), "30-49", IF(AND(A257&gt;=50, A257&lt;=64), "50-64", IF(A257&gt;=65, "65+", ""))))</f>
        <v>18-29</v>
      </c>
    </row>
    <row r="258" spans="1:3" x14ac:dyDescent="0.35">
      <c r="A258">
        <v>34</v>
      </c>
      <c r="B258" t="s">
        <v>39</v>
      </c>
      <c r="C258" t="str">
        <f>IF(AND(A258&gt;=18, A258&lt;=29), "18-29", IF(AND(A258&gt;=30, A258&lt;=49), "30-49", IF(AND(A258&gt;=50, A258&lt;=64), "50-64", IF(A258&gt;=65, "65+", ""))))</f>
        <v>30-49</v>
      </c>
    </row>
    <row r="259" spans="1:3" x14ac:dyDescent="0.35">
      <c r="A259">
        <v>80</v>
      </c>
      <c r="B259" t="s">
        <v>75</v>
      </c>
      <c r="C259" t="str">
        <f>IF(AND(A259&gt;=18, A259&lt;=29), "18-29", IF(AND(A259&gt;=30, A259&lt;=49), "30-49", IF(AND(A259&gt;=50, A259&lt;=64), "50-64", IF(A259&gt;=65, "65+", ""))))</f>
        <v>65+</v>
      </c>
    </row>
    <row r="260" spans="1:3" x14ac:dyDescent="0.35">
      <c r="A260">
        <v>45</v>
      </c>
      <c r="B260" t="s">
        <v>39</v>
      </c>
      <c r="C260" t="str">
        <f>IF(AND(A260&gt;=18, A260&lt;=29), "18-29", IF(AND(A260&gt;=30, A260&lt;=49), "30-49", IF(AND(A260&gt;=50, A260&lt;=64), "50-64", IF(A260&gt;=65, "65+", ""))))</f>
        <v>30-49</v>
      </c>
    </row>
    <row r="261" spans="1:3" x14ac:dyDescent="0.35">
      <c r="A261">
        <v>35</v>
      </c>
      <c r="B261" t="s">
        <v>39</v>
      </c>
      <c r="C261" t="str">
        <f>IF(AND(A261&gt;=18, A261&lt;=29), "18-29", IF(AND(A261&gt;=30, A261&lt;=49), "30-49", IF(AND(A261&gt;=50, A261&lt;=64), "50-64", IF(A261&gt;=65, "65+", ""))))</f>
        <v>30-49</v>
      </c>
    </row>
    <row r="262" spans="1:3" x14ac:dyDescent="0.35">
      <c r="A262">
        <v>43</v>
      </c>
      <c r="B262" t="s">
        <v>39</v>
      </c>
      <c r="C262" t="str">
        <f>IF(AND(A262&gt;=18, A262&lt;=29), "18-29", IF(AND(A262&gt;=30, A262&lt;=49), "30-49", IF(AND(A262&gt;=50, A262&lt;=64), "50-64", IF(A262&gt;=65, "65+", ""))))</f>
        <v>30-49</v>
      </c>
    </row>
    <row r="263" spans="1:3" x14ac:dyDescent="0.35">
      <c r="A263">
        <v>75</v>
      </c>
      <c r="B263" t="s">
        <v>39</v>
      </c>
      <c r="C263" t="str">
        <f>IF(AND(A263&gt;=18, A263&lt;=29), "18-29", IF(AND(A263&gt;=30, A263&lt;=49), "30-49", IF(AND(A263&gt;=50, A263&lt;=64), "50-64", IF(A263&gt;=65, "65+", ""))))</f>
        <v>65+</v>
      </c>
    </row>
    <row r="264" spans="1:3" x14ac:dyDescent="0.35">
      <c r="A264">
        <v>82</v>
      </c>
      <c r="B264" t="s">
        <v>39</v>
      </c>
      <c r="C264" t="str">
        <f>IF(AND(A264&gt;=18, A264&lt;=29), "18-29", IF(AND(A264&gt;=30, A264&lt;=49), "30-49", IF(AND(A264&gt;=50, A264&lt;=64), "50-64", IF(A264&gt;=65, "65+", ""))))</f>
        <v>65+</v>
      </c>
    </row>
    <row r="265" spans="1:3" x14ac:dyDescent="0.35">
      <c r="A265">
        <v>64</v>
      </c>
      <c r="B265" t="s">
        <v>39</v>
      </c>
      <c r="C265" t="str">
        <f>IF(AND(A265&gt;=18, A265&lt;=29), "18-29", IF(AND(A265&gt;=30, A265&lt;=49), "30-49", IF(AND(A265&gt;=50, A265&lt;=64), "50-64", IF(A265&gt;=65, "65+", ""))))</f>
        <v>50-64</v>
      </c>
    </row>
    <row r="266" spans="1:3" x14ac:dyDescent="0.35">
      <c r="A266">
        <v>68</v>
      </c>
      <c r="B266" t="s">
        <v>39</v>
      </c>
      <c r="C266" t="str">
        <f>IF(AND(A266&gt;=18, A266&lt;=29), "18-29", IF(AND(A266&gt;=30, A266&lt;=49), "30-49", IF(AND(A266&gt;=50, A266&lt;=64), "50-64", IF(A266&gt;=65, "65+", ""))))</f>
        <v>65+</v>
      </c>
    </row>
    <row r="267" spans="1:3" x14ac:dyDescent="0.35">
      <c r="A267">
        <v>65</v>
      </c>
      <c r="B267" t="s">
        <v>39</v>
      </c>
      <c r="C267" t="str">
        <f>IF(AND(A267&gt;=18, A267&lt;=29), "18-29", IF(AND(A267&gt;=30, A267&lt;=49), "30-49", IF(AND(A267&gt;=50, A267&lt;=64), "50-64", IF(A267&gt;=65, "65+", ""))))</f>
        <v>65+</v>
      </c>
    </row>
    <row r="268" spans="1:3" x14ac:dyDescent="0.35">
      <c r="A268">
        <v>65</v>
      </c>
      <c r="B268" t="s">
        <v>39</v>
      </c>
      <c r="C268" t="str">
        <f>IF(AND(A268&gt;=18, A268&lt;=29), "18-29", IF(AND(A268&gt;=30, A268&lt;=49), "30-49", IF(AND(A268&gt;=50, A268&lt;=64), "50-64", IF(A268&gt;=65, "65+", ""))))</f>
        <v>65+</v>
      </c>
    </row>
    <row r="269" spans="1:3" x14ac:dyDescent="0.35">
      <c r="A269">
        <v>61</v>
      </c>
      <c r="B269" t="s">
        <v>39</v>
      </c>
      <c r="C269" t="str">
        <f>IF(AND(A269&gt;=18, A269&lt;=29), "18-29", IF(AND(A269&gt;=30, A269&lt;=49), "30-49", IF(AND(A269&gt;=50, A269&lt;=64), "50-64", IF(A269&gt;=65, "65+", ""))))</f>
        <v>50-64</v>
      </c>
    </row>
    <row r="270" spans="1:3" x14ac:dyDescent="0.35">
      <c r="A270">
        <v>71</v>
      </c>
      <c r="B270" t="s">
        <v>39</v>
      </c>
      <c r="C270" t="str">
        <f>IF(AND(A270&gt;=18, A270&lt;=29), "18-29", IF(AND(A270&gt;=30, A270&lt;=49), "30-49", IF(AND(A270&gt;=50, A270&lt;=64), "50-64", IF(A270&gt;=65, "65+", ""))))</f>
        <v>65+</v>
      </c>
    </row>
    <row r="271" spans="1:3" x14ac:dyDescent="0.35">
      <c r="A271">
        <v>37</v>
      </c>
      <c r="B271" t="s">
        <v>39</v>
      </c>
      <c r="C271" t="str">
        <f>IF(AND(A271&gt;=18, A271&lt;=29), "18-29", IF(AND(A271&gt;=30, A271&lt;=49), "30-49", IF(AND(A271&gt;=50, A271&lt;=64), "50-64", IF(A271&gt;=65, "65+", ""))))</f>
        <v>30-49</v>
      </c>
    </row>
    <row r="272" spans="1:3" x14ac:dyDescent="0.35">
      <c r="A272">
        <v>25</v>
      </c>
      <c r="B272" t="s">
        <v>39</v>
      </c>
      <c r="C272" t="str">
        <f>IF(AND(A272&gt;=18, A272&lt;=29), "18-29", IF(AND(A272&gt;=30, A272&lt;=49), "30-49", IF(AND(A272&gt;=50, A272&lt;=64), "50-64", IF(A272&gt;=65, "65+", ""))))</f>
        <v>18-29</v>
      </c>
    </row>
    <row r="273" spans="1:3" x14ac:dyDescent="0.35">
      <c r="A273">
        <v>77</v>
      </c>
      <c r="B273" t="s">
        <v>39</v>
      </c>
      <c r="C273" t="str">
        <f>IF(AND(A273&gt;=18, A273&lt;=29), "18-29", IF(AND(A273&gt;=30, A273&lt;=49), "30-49", IF(AND(A273&gt;=50, A273&lt;=64), "50-64", IF(A273&gt;=65, "65+", ""))))</f>
        <v>65+</v>
      </c>
    </row>
    <row r="274" spans="1:3" x14ac:dyDescent="0.35">
      <c r="A274">
        <v>66</v>
      </c>
      <c r="B274" t="s">
        <v>75</v>
      </c>
      <c r="C274" t="str">
        <f>IF(AND(A274&gt;=18, A274&lt;=29), "18-29", IF(AND(A274&gt;=30, A274&lt;=49), "30-49", IF(AND(A274&gt;=50, A274&lt;=64), "50-64", IF(A274&gt;=65, "65+", ""))))</f>
        <v>65+</v>
      </c>
    </row>
    <row r="275" spans="1:3" x14ac:dyDescent="0.35">
      <c r="A275">
        <v>71</v>
      </c>
      <c r="B275" t="s">
        <v>39</v>
      </c>
      <c r="C275" t="str">
        <f>IF(AND(A275&gt;=18, A275&lt;=29), "18-29", IF(AND(A275&gt;=30, A275&lt;=49), "30-49", IF(AND(A275&gt;=50, A275&lt;=64), "50-64", IF(A275&gt;=65, "65+", ""))))</f>
        <v>65+</v>
      </c>
    </row>
    <row r="276" spans="1:3" x14ac:dyDescent="0.35">
      <c r="A276">
        <v>31</v>
      </c>
      <c r="B276" t="s">
        <v>39</v>
      </c>
      <c r="C276" t="str">
        <f>IF(AND(A276&gt;=18, A276&lt;=29), "18-29", IF(AND(A276&gt;=30, A276&lt;=49), "30-49", IF(AND(A276&gt;=50, A276&lt;=64), "50-64", IF(A276&gt;=65, "65+", ""))))</f>
        <v>30-49</v>
      </c>
    </row>
    <row r="277" spans="1:3" x14ac:dyDescent="0.35">
      <c r="A277">
        <v>68</v>
      </c>
      <c r="B277" t="s">
        <v>75</v>
      </c>
      <c r="C277" t="str">
        <f>IF(AND(A277&gt;=18, A277&lt;=29), "18-29", IF(AND(A277&gt;=30, A277&lt;=49), "30-49", IF(AND(A277&gt;=50, A277&lt;=64), "50-64", IF(A277&gt;=65, "65+", ""))))</f>
        <v>65+</v>
      </c>
    </row>
    <row r="278" spans="1:3" x14ac:dyDescent="0.35">
      <c r="A278">
        <v>78</v>
      </c>
      <c r="B278" t="s">
        <v>39</v>
      </c>
      <c r="C278" t="str">
        <f>IF(AND(A278&gt;=18, A278&lt;=29), "18-29", IF(AND(A278&gt;=30, A278&lt;=49), "30-49", IF(AND(A278&gt;=50, A278&lt;=64), "50-64", IF(A278&gt;=65, "65+", ""))))</f>
        <v>65+</v>
      </c>
    </row>
    <row r="279" spans="1:3" x14ac:dyDescent="0.35">
      <c r="A279">
        <v>30</v>
      </c>
      <c r="B279" t="s">
        <v>62</v>
      </c>
      <c r="C279" t="str">
        <f>IF(AND(A279&gt;=18, A279&lt;=29), "18-29", IF(AND(A279&gt;=30, A279&lt;=49), "30-49", IF(AND(A279&gt;=50, A279&lt;=64), "50-64", IF(A279&gt;=65, "65+", ""))))</f>
        <v>30-49</v>
      </c>
    </row>
    <row r="280" spans="1:3" x14ac:dyDescent="0.35">
      <c r="A280">
        <v>36</v>
      </c>
      <c r="B280" t="s">
        <v>75</v>
      </c>
      <c r="C280" t="str">
        <f>IF(AND(A280&gt;=18, A280&lt;=29), "18-29", IF(AND(A280&gt;=30, A280&lt;=49), "30-49", IF(AND(A280&gt;=50, A280&lt;=64), "50-64", IF(A280&gt;=65, "65+", ""))))</f>
        <v>30-49</v>
      </c>
    </row>
    <row r="281" spans="1:3" x14ac:dyDescent="0.35">
      <c r="A281">
        <v>64</v>
      </c>
      <c r="B281" t="s">
        <v>75</v>
      </c>
      <c r="C281" t="str">
        <f>IF(AND(A281&gt;=18, A281&lt;=29), "18-29", IF(AND(A281&gt;=30, A281&lt;=49), "30-49", IF(AND(A281&gt;=50, A281&lt;=64), "50-64", IF(A281&gt;=65, "65+", ""))))</f>
        <v>50-64</v>
      </c>
    </row>
    <row r="282" spans="1:3" x14ac:dyDescent="0.35">
      <c r="A282">
        <v>29</v>
      </c>
      <c r="B282" t="s">
        <v>75</v>
      </c>
      <c r="C282" t="str">
        <f>IF(AND(A282&gt;=18, A282&lt;=29), "18-29", IF(AND(A282&gt;=30, A282&lt;=49), "30-49", IF(AND(A282&gt;=50, A282&lt;=64), "50-64", IF(A282&gt;=65, "65+", ""))))</f>
        <v>18-29</v>
      </c>
    </row>
    <row r="283" spans="1:3" x14ac:dyDescent="0.35">
      <c r="A283">
        <v>65</v>
      </c>
      <c r="B283" t="s">
        <v>39</v>
      </c>
      <c r="C283" t="str">
        <f>IF(AND(A283&gt;=18, A283&lt;=29), "18-29", IF(AND(A283&gt;=30, A283&lt;=49), "30-49", IF(AND(A283&gt;=50, A283&lt;=64), "50-64", IF(A283&gt;=65, "65+", ""))))</f>
        <v>65+</v>
      </c>
    </row>
    <row r="284" spans="1:3" x14ac:dyDescent="0.35">
      <c r="A284">
        <v>65</v>
      </c>
      <c r="B284" t="s">
        <v>39</v>
      </c>
      <c r="C284" t="str">
        <f>IF(AND(A284&gt;=18, A284&lt;=29), "18-29", IF(AND(A284&gt;=30, A284&lt;=49), "30-49", IF(AND(A284&gt;=50, A284&lt;=64), "50-64", IF(A284&gt;=65, "65+", ""))))</f>
        <v>65+</v>
      </c>
    </row>
    <row r="285" spans="1:3" x14ac:dyDescent="0.35">
      <c r="A285">
        <v>56</v>
      </c>
      <c r="B285" t="s">
        <v>39</v>
      </c>
      <c r="C285" t="str">
        <f>IF(AND(A285&gt;=18, A285&lt;=29), "18-29", IF(AND(A285&gt;=30, A285&lt;=49), "30-49", IF(AND(A285&gt;=50, A285&lt;=64), "50-64", IF(A285&gt;=65, "65+", ""))))</f>
        <v>50-64</v>
      </c>
    </row>
    <row r="286" spans="1:3" x14ac:dyDescent="0.35">
      <c r="A286">
        <v>79</v>
      </c>
      <c r="B286" t="s">
        <v>39</v>
      </c>
      <c r="C286" t="str">
        <f>IF(AND(A286&gt;=18, A286&lt;=29), "18-29", IF(AND(A286&gt;=30, A286&lt;=49), "30-49", IF(AND(A286&gt;=50, A286&lt;=64), "50-64", IF(A286&gt;=65, "65+", ""))))</f>
        <v>65+</v>
      </c>
    </row>
    <row r="287" spans="1:3" x14ac:dyDescent="0.35">
      <c r="A287">
        <v>74</v>
      </c>
      <c r="B287" t="s">
        <v>39</v>
      </c>
      <c r="C287" t="str">
        <f>IF(AND(A287&gt;=18, A287&lt;=29), "18-29", IF(AND(A287&gt;=30, A287&lt;=49), "30-49", IF(AND(A287&gt;=50, A287&lt;=64), "50-64", IF(A287&gt;=65, "65+", ""))))</f>
        <v>65+</v>
      </c>
    </row>
    <row r="288" spans="1:3" x14ac:dyDescent="0.35">
      <c r="A288">
        <v>50</v>
      </c>
      <c r="B288" t="s">
        <v>75</v>
      </c>
      <c r="C288" t="str">
        <f>IF(AND(A288&gt;=18, A288&lt;=29), "18-29", IF(AND(A288&gt;=30, A288&lt;=49), "30-49", IF(AND(A288&gt;=50, A288&lt;=64), "50-64", IF(A288&gt;=65, "65+", ""))))</f>
        <v>50-64</v>
      </c>
    </row>
    <row r="289" spans="1:3" x14ac:dyDescent="0.35">
      <c r="A289">
        <v>45</v>
      </c>
      <c r="B289" t="s">
        <v>39</v>
      </c>
      <c r="C289" t="str">
        <f>IF(AND(A289&gt;=18, A289&lt;=29), "18-29", IF(AND(A289&gt;=30, A289&lt;=49), "30-49", IF(AND(A289&gt;=50, A289&lt;=64), "50-64", IF(A289&gt;=65, "65+", ""))))</f>
        <v>30-49</v>
      </c>
    </row>
    <row r="290" spans="1:3" x14ac:dyDescent="0.35">
      <c r="A290">
        <v>25</v>
      </c>
      <c r="B290" t="s">
        <v>39</v>
      </c>
      <c r="C290" t="str">
        <f>IF(AND(A290&gt;=18, A290&lt;=29), "18-29", IF(AND(A290&gt;=30, A290&lt;=49), "30-49", IF(AND(A290&gt;=50, A290&lt;=64), "50-64", IF(A290&gt;=65, "65+", ""))))</f>
        <v>18-29</v>
      </c>
    </row>
    <row r="291" spans="1:3" x14ac:dyDescent="0.35">
      <c r="A291">
        <v>65</v>
      </c>
      <c r="B291" t="s">
        <v>39</v>
      </c>
      <c r="C291" t="str">
        <f>IF(AND(A291&gt;=18, A291&lt;=29), "18-29", IF(AND(A291&gt;=30, A291&lt;=49), "30-49", IF(AND(A291&gt;=50, A291&lt;=64), "50-64", IF(A291&gt;=65, "65+", ""))))</f>
        <v>65+</v>
      </c>
    </row>
    <row r="292" spans="1:3" x14ac:dyDescent="0.35">
      <c r="A292">
        <v>37</v>
      </c>
      <c r="B292" t="s">
        <v>39</v>
      </c>
      <c r="C292" t="str">
        <f>IF(AND(A292&gt;=18, A292&lt;=29), "18-29", IF(AND(A292&gt;=30, A292&lt;=49), "30-49", IF(AND(A292&gt;=50, A292&lt;=64), "50-64", IF(A292&gt;=65, "65+", ""))))</f>
        <v>30-49</v>
      </c>
    </row>
    <row r="293" spans="1:3" x14ac:dyDescent="0.35">
      <c r="A293">
        <v>30</v>
      </c>
      <c r="B293" t="s">
        <v>75</v>
      </c>
      <c r="C293" t="str">
        <f>IF(AND(A293&gt;=18, A293&lt;=29), "18-29", IF(AND(A293&gt;=30, A293&lt;=49), "30-49", IF(AND(A293&gt;=50, A293&lt;=64), "50-64", IF(A293&gt;=65, "65+", ""))))</f>
        <v>30-49</v>
      </c>
    </row>
    <row r="294" spans="1:3" x14ac:dyDescent="0.35">
      <c r="A294">
        <v>44</v>
      </c>
      <c r="B294" t="s">
        <v>39</v>
      </c>
      <c r="C294" t="str">
        <f>IF(AND(A294&gt;=18, A294&lt;=29), "18-29", IF(AND(A294&gt;=30, A294&lt;=49), "30-49", IF(AND(A294&gt;=50, A294&lt;=64), "50-64", IF(A294&gt;=65, "65+", ""))))</f>
        <v>30-49</v>
      </c>
    </row>
    <row r="295" spans="1:3" x14ac:dyDescent="0.35">
      <c r="A295">
        <v>46</v>
      </c>
      <c r="B295" t="s">
        <v>39</v>
      </c>
      <c r="C295" t="str">
        <f>IF(AND(A295&gt;=18, A295&lt;=29), "18-29", IF(AND(A295&gt;=30, A295&lt;=49), "30-49", IF(AND(A295&gt;=50, A295&lt;=64), "50-64", IF(A295&gt;=65, "65+", ""))))</f>
        <v>30-49</v>
      </c>
    </row>
    <row r="296" spans="1:3" x14ac:dyDescent="0.35">
      <c r="A296">
        <v>44</v>
      </c>
      <c r="B296" t="s">
        <v>39</v>
      </c>
      <c r="C296" t="str">
        <f>IF(AND(A296&gt;=18, A296&lt;=29), "18-29", IF(AND(A296&gt;=30, A296&lt;=49), "30-49", IF(AND(A296&gt;=50, A296&lt;=64), "50-64", IF(A296&gt;=65, "65+", ""))))</f>
        <v>30-49</v>
      </c>
    </row>
    <row r="297" spans="1:3" x14ac:dyDescent="0.35">
      <c r="A297">
        <v>28</v>
      </c>
      <c r="B297" t="s">
        <v>39</v>
      </c>
      <c r="C297" t="str">
        <f>IF(AND(A297&gt;=18, A297&lt;=29), "18-29", IF(AND(A297&gt;=30, A297&lt;=49), "30-49", IF(AND(A297&gt;=50, A297&lt;=64), "50-64", IF(A297&gt;=65, "65+", ""))))</f>
        <v>18-29</v>
      </c>
    </row>
    <row r="298" spans="1:3" x14ac:dyDescent="0.35">
      <c r="A298">
        <v>52</v>
      </c>
      <c r="B298" t="s">
        <v>75</v>
      </c>
      <c r="C298" t="str">
        <f>IF(AND(A298&gt;=18, A298&lt;=29), "18-29", IF(AND(A298&gt;=30, A298&lt;=49), "30-49", IF(AND(A298&gt;=50, A298&lt;=64), "50-64", IF(A298&gt;=65, "65+", ""))))</f>
        <v>50-64</v>
      </c>
    </row>
    <row r="299" spans="1:3" x14ac:dyDescent="0.35">
      <c r="A299">
        <v>58</v>
      </c>
      <c r="B299" t="s">
        <v>39</v>
      </c>
      <c r="C299" t="str">
        <f>IF(AND(A299&gt;=18, A299&lt;=29), "18-29", IF(AND(A299&gt;=30, A299&lt;=49), "30-49", IF(AND(A299&gt;=50, A299&lt;=64), "50-64", IF(A299&gt;=65, "65+", ""))))</f>
        <v>50-64</v>
      </c>
    </row>
    <row r="300" spans="1:3" x14ac:dyDescent="0.35">
      <c r="A300">
        <v>57</v>
      </c>
      <c r="B300" t="s">
        <v>75</v>
      </c>
      <c r="C300" t="str">
        <f>IF(AND(A300&gt;=18, A300&lt;=29), "18-29", IF(AND(A300&gt;=30, A300&lt;=49), "30-49", IF(AND(A300&gt;=50, A300&lt;=64), "50-64", IF(A300&gt;=65, "65+", ""))))</f>
        <v>50-64</v>
      </c>
    </row>
    <row r="301" spans="1:3" x14ac:dyDescent="0.35">
      <c r="A301">
        <v>54</v>
      </c>
      <c r="B301" t="s">
        <v>75</v>
      </c>
      <c r="C301" t="str">
        <f>IF(AND(A301&gt;=18, A301&lt;=29), "18-29", IF(AND(A301&gt;=30, A301&lt;=49), "30-49", IF(AND(A301&gt;=50, A301&lt;=64), "50-64", IF(A301&gt;=65, "65+", ""))))</f>
        <v>50-64</v>
      </c>
    </row>
    <row r="302" spans="1:3" x14ac:dyDescent="0.35">
      <c r="A302">
        <v>41</v>
      </c>
      <c r="B302" t="s">
        <v>75</v>
      </c>
      <c r="C302" t="str">
        <f>IF(AND(A302&gt;=18, A302&lt;=29), "18-29", IF(AND(A302&gt;=30, A302&lt;=49), "30-49", IF(AND(A302&gt;=50, A302&lt;=64), "50-64", IF(A302&gt;=65, "65+", ""))))</f>
        <v>30-49</v>
      </c>
    </row>
    <row r="303" spans="1:3" x14ac:dyDescent="0.35">
      <c r="A303">
        <v>37</v>
      </c>
      <c r="B303" t="s">
        <v>75</v>
      </c>
      <c r="C303" t="str">
        <f>IF(AND(A303&gt;=18, A303&lt;=29), "18-29", IF(AND(A303&gt;=30, A303&lt;=49), "30-49", IF(AND(A303&gt;=50, A303&lt;=64), "50-64", IF(A303&gt;=65, "65+", ""))))</f>
        <v>30-49</v>
      </c>
    </row>
    <row r="304" spans="1:3" x14ac:dyDescent="0.35">
      <c r="A304">
        <v>59</v>
      </c>
      <c r="B304" t="s">
        <v>39</v>
      </c>
      <c r="C304" t="str">
        <f>IF(AND(A304&gt;=18, A304&lt;=29), "18-29", IF(AND(A304&gt;=30, A304&lt;=49), "30-49", IF(AND(A304&gt;=50, A304&lt;=64), "50-64", IF(A304&gt;=65, "65+", ""))))</f>
        <v>50-64</v>
      </c>
    </row>
    <row r="305" spans="1:3" x14ac:dyDescent="0.35">
      <c r="A305">
        <v>47</v>
      </c>
      <c r="B305" t="s">
        <v>75</v>
      </c>
      <c r="C305" t="str">
        <f>IF(AND(A305&gt;=18, A305&lt;=29), "18-29", IF(AND(A305&gt;=30, A305&lt;=49), "30-49", IF(AND(A305&gt;=50, A305&lt;=64), "50-64", IF(A305&gt;=65, "65+", ""))))</f>
        <v>30-49</v>
      </c>
    </row>
    <row r="306" spans="1:3" x14ac:dyDescent="0.35">
      <c r="A306">
        <v>51</v>
      </c>
      <c r="B306" t="s">
        <v>75</v>
      </c>
      <c r="C306" t="str">
        <f>IF(AND(A306&gt;=18, A306&lt;=29), "18-29", IF(AND(A306&gt;=30, A306&lt;=49), "30-49", IF(AND(A306&gt;=50, A306&lt;=64), "50-64", IF(A306&gt;=65, "65+", ""))))</f>
        <v>50-64</v>
      </c>
    </row>
    <row r="307" spans="1:3" x14ac:dyDescent="0.35">
      <c r="A307">
        <v>72</v>
      </c>
      <c r="B307" t="s">
        <v>39</v>
      </c>
      <c r="C307" t="str">
        <f>IF(AND(A307&gt;=18, A307&lt;=29), "18-29", IF(AND(A307&gt;=30, A307&lt;=49), "30-49", IF(AND(A307&gt;=50, A307&lt;=64), "50-64", IF(A307&gt;=65, "65+", ""))))</f>
        <v>65+</v>
      </c>
    </row>
    <row r="308" spans="1:3" x14ac:dyDescent="0.35">
      <c r="A308">
        <v>20</v>
      </c>
      <c r="B308" t="s">
        <v>39</v>
      </c>
      <c r="C308" t="str">
        <f>IF(AND(A308&gt;=18, A308&lt;=29), "18-29", IF(AND(A308&gt;=30, A308&lt;=49), "30-49", IF(AND(A308&gt;=50, A308&lt;=64), "50-64", IF(A308&gt;=65, "65+", ""))))</f>
        <v>18-29</v>
      </c>
    </row>
    <row r="309" spans="1:3" x14ac:dyDescent="0.35">
      <c r="A309">
        <v>61</v>
      </c>
      <c r="B309" t="s">
        <v>39</v>
      </c>
      <c r="C309" t="str">
        <f>IF(AND(A309&gt;=18, A309&lt;=29), "18-29", IF(AND(A309&gt;=30, A309&lt;=49), "30-49", IF(AND(A309&gt;=50, A309&lt;=64), "50-64", IF(A309&gt;=65, "65+", ""))))</f>
        <v>50-64</v>
      </c>
    </row>
    <row r="310" spans="1:3" x14ac:dyDescent="0.35">
      <c r="A310">
        <v>42</v>
      </c>
      <c r="B310" t="s">
        <v>75</v>
      </c>
      <c r="C310" t="str">
        <f>IF(AND(A310&gt;=18, A310&lt;=29), "18-29", IF(AND(A310&gt;=30, A310&lt;=49), "30-49", IF(AND(A310&gt;=50, A310&lt;=64), "50-64", IF(A310&gt;=65, "65+", ""))))</f>
        <v>30-49</v>
      </c>
    </row>
    <row r="311" spans="1:3" x14ac:dyDescent="0.35">
      <c r="A311">
        <v>38</v>
      </c>
      <c r="B311" t="s">
        <v>39</v>
      </c>
      <c r="C311" t="str">
        <f>IF(AND(A311&gt;=18, A311&lt;=29), "18-29", IF(AND(A311&gt;=30, A311&lt;=49), "30-49", IF(AND(A311&gt;=50, A311&lt;=64), "50-64", IF(A311&gt;=65, "65+", ""))))</f>
        <v>30-49</v>
      </c>
    </row>
    <row r="312" spans="1:3" x14ac:dyDescent="0.35">
      <c r="A312">
        <v>68</v>
      </c>
      <c r="B312" t="s">
        <v>39</v>
      </c>
      <c r="C312" t="str">
        <f>IF(AND(A312&gt;=18, A312&lt;=29), "18-29", IF(AND(A312&gt;=30, A312&lt;=49), "30-49", IF(AND(A312&gt;=50, A312&lt;=64), "50-64", IF(A312&gt;=65, "65+", ""))))</f>
        <v>65+</v>
      </c>
    </row>
    <row r="313" spans="1:3" x14ac:dyDescent="0.35">
      <c r="A313">
        <v>47</v>
      </c>
      <c r="B313" t="s">
        <v>75</v>
      </c>
      <c r="C313" t="str">
        <f>IF(AND(A313&gt;=18, A313&lt;=29), "18-29", IF(AND(A313&gt;=30, A313&lt;=49), "30-49", IF(AND(A313&gt;=50, A313&lt;=64), "50-64", IF(A313&gt;=65, "65+", ""))))</f>
        <v>30-49</v>
      </c>
    </row>
    <row r="314" spans="1:3" x14ac:dyDescent="0.35">
      <c r="A314">
        <v>40</v>
      </c>
      <c r="B314" t="s">
        <v>62</v>
      </c>
      <c r="C314" t="str">
        <f>IF(AND(A314&gt;=18, A314&lt;=29), "18-29", IF(AND(A314&gt;=30, A314&lt;=49), "30-49", IF(AND(A314&gt;=50, A314&lt;=64), "50-64", IF(A314&gt;=65, "65+", ""))))</f>
        <v>30-49</v>
      </c>
    </row>
    <row r="315" spans="1:3" x14ac:dyDescent="0.35">
      <c r="A315">
        <v>50</v>
      </c>
      <c r="B315" t="s">
        <v>39</v>
      </c>
      <c r="C315" t="str">
        <f>IF(AND(A315&gt;=18, A315&lt;=29), "18-29", IF(AND(A315&gt;=30, A315&lt;=49), "30-49", IF(AND(A315&gt;=50, A315&lt;=64), "50-64", IF(A315&gt;=65, "65+", ""))))</f>
        <v>50-64</v>
      </c>
    </row>
    <row r="316" spans="1:3" x14ac:dyDescent="0.35">
      <c r="A316">
        <v>38</v>
      </c>
      <c r="B316" t="s">
        <v>75</v>
      </c>
      <c r="C316" t="str">
        <f>IF(AND(A316&gt;=18, A316&lt;=29), "18-29", IF(AND(A316&gt;=30, A316&lt;=49), "30-49", IF(AND(A316&gt;=50, A316&lt;=64), "50-64", IF(A316&gt;=65, "65+", ""))))</f>
        <v>30-49</v>
      </c>
    </row>
    <row r="317" spans="1:3" x14ac:dyDescent="0.35">
      <c r="A317">
        <v>46</v>
      </c>
      <c r="B317" t="s">
        <v>39</v>
      </c>
      <c r="C317" t="str">
        <f>IF(AND(A317&gt;=18, A317&lt;=29), "18-29", IF(AND(A317&gt;=30, A317&lt;=49), "30-49", IF(AND(A317&gt;=50, A317&lt;=64), "50-64", IF(A317&gt;=65, "65+", ""))))</f>
        <v>30-49</v>
      </c>
    </row>
    <row r="318" spans="1:3" x14ac:dyDescent="0.35">
      <c r="A318">
        <v>65</v>
      </c>
      <c r="B318" t="s">
        <v>75</v>
      </c>
      <c r="C318" t="str">
        <f>IF(AND(A318&gt;=18, A318&lt;=29), "18-29", IF(AND(A318&gt;=30, A318&lt;=49), "30-49", IF(AND(A318&gt;=50, A318&lt;=64), "50-64", IF(A318&gt;=65, "65+", ""))))</f>
        <v>65+</v>
      </c>
    </row>
    <row r="319" spans="1:3" x14ac:dyDescent="0.35">
      <c r="A319">
        <v>70</v>
      </c>
      <c r="B319" t="s">
        <v>75</v>
      </c>
      <c r="C319" t="str">
        <f>IF(AND(A319&gt;=18, A319&lt;=29), "18-29", IF(AND(A319&gt;=30, A319&lt;=49), "30-49", IF(AND(A319&gt;=50, A319&lt;=64), "50-64", IF(A319&gt;=65, "65+", ""))))</f>
        <v>65+</v>
      </c>
    </row>
    <row r="320" spans="1:3" x14ac:dyDescent="0.35">
      <c r="A320">
        <v>70</v>
      </c>
      <c r="B320" t="s">
        <v>39</v>
      </c>
      <c r="C320" t="str">
        <f>IF(AND(A320&gt;=18, A320&lt;=29), "18-29", IF(AND(A320&gt;=30, A320&lt;=49), "30-49", IF(AND(A320&gt;=50, A320&lt;=64), "50-64", IF(A320&gt;=65, "65+", ""))))</f>
        <v>65+</v>
      </c>
    </row>
    <row r="321" spans="1:3" x14ac:dyDescent="0.35">
      <c r="A321">
        <v>59</v>
      </c>
      <c r="B321" t="s">
        <v>39</v>
      </c>
      <c r="C321" t="str">
        <f>IF(AND(A321&gt;=18, A321&lt;=29), "18-29", IF(AND(A321&gt;=30, A321&lt;=49), "30-49", IF(AND(A321&gt;=50, A321&lt;=64), "50-64", IF(A321&gt;=65, "65+", ""))))</f>
        <v>50-64</v>
      </c>
    </row>
    <row r="322" spans="1:3" x14ac:dyDescent="0.35">
      <c r="A322">
        <v>38</v>
      </c>
      <c r="B322" t="s">
        <v>39</v>
      </c>
      <c r="C322" t="str">
        <f>IF(AND(A322&gt;=18, A322&lt;=29), "18-29", IF(AND(A322&gt;=30, A322&lt;=49), "30-49", IF(AND(A322&gt;=50, A322&lt;=64), "50-64", IF(A322&gt;=65, "65+", ""))))</f>
        <v>30-49</v>
      </c>
    </row>
    <row r="323" spans="1:3" x14ac:dyDescent="0.35">
      <c r="A323">
        <v>35</v>
      </c>
      <c r="B323" t="s">
        <v>75</v>
      </c>
      <c r="C323" t="str">
        <f>IF(AND(A323&gt;=18, A323&lt;=29), "18-29", IF(AND(A323&gt;=30, A323&lt;=49), "30-49", IF(AND(A323&gt;=50, A323&lt;=64), "50-64", IF(A323&gt;=65, "65+", ""))))</f>
        <v>30-49</v>
      </c>
    </row>
    <row r="324" spans="1:3" x14ac:dyDescent="0.35">
      <c r="A324">
        <v>28</v>
      </c>
      <c r="B324" t="s">
        <v>39</v>
      </c>
      <c r="C324" t="str">
        <f>IF(AND(A324&gt;=18, A324&lt;=29), "18-29", IF(AND(A324&gt;=30, A324&lt;=49), "30-49", IF(AND(A324&gt;=50, A324&lt;=64), "50-64", IF(A324&gt;=65, "65+", ""))))</f>
        <v>18-29</v>
      </c>
    </row>
    <row r="325" spans="1:3" x14ac:dyDescent="0.35">
      <c r="A325">
        <v>47</v>
      </c>
      <c r="B325" t="s">
        <v>39</v>
      </c>
      <c r="C325" t="str">
        <f>IF(AND(A325&gt;=18, A325&lt;=29), "18-29", IF(AND(A325&gt;=30, A325&lt;=49), "30-49", IF(AND(A325&gt;=50, A325&lt;=64), "50-64", IF(A325&gt;=65, "65+", ""))))</f>
        <v>30-49</v>
      </c>
    </row>
    <row r="326" spans="1:3" x14ac:dyDescent="0.35">
      <c r="A326">
        <v>23</v>
      </c>
      <c r="B326" t="s">
        <v>62</v>
      </c>
      <c r="C326" t="str">
        <f>IF(AND(A326&gt;=18, A326&lt;=29), "18-29", IF(AND(A326&gt;=30, A326&lt;=49), "30-49", IF(AND(A326&gt;=50, A326&lt;=64), "50-64", IF(A326&gt;=65, "65+", ""))))</f>
        <v>18-29</v>
      </c>
    </row>
    <row r="327" spans="1:3" x14ac:dyDescent="0.35">
      <c r="A327">
        <v>46</v>
      </c>
      <c r="B327" t="s">
        <v>39</v>
      </c>
      <c r="C327" t="str">
        <f>IF(AND(A327&gt;=18, A327&lt;=29), "18-29", IF(AND(A327&gt;=30, A327&lt;=49), "30-49", IF(AND(A327&gt;=50, A327&lt;=64), "50-64", IF(A327&gt;=65, "65+", ""))))</f>
        <v>30-49</v>
      </c>
    </row>
    <row r="328" spans="1:3" x14ac:dyDescent="0.35">
      <c r="A328">
        <v>77</v>
      </c>
      <c r="B328" t="s">
        <v>75</v>
      </c>
      <c r="C328" t="str">
        <f>IF(AND(A328&gt;=18, A328&lt;=29), "18-29", IF(AND(A328&gt;=30, A328&lt;=49), "30-49", IF(AND(A328&gt;=50, A328&lt;=64), "50-64", IF(A328&gt;=65, "65+", ""))))</f>
        <v>65+</v>
      </c>
    </row>
    <row r="329" spans="1:3" x14ac:dyDescent="0.35">
      <c r="A329">
        <v>36</v>
      </c>
      <c r="B329" t="s">
        <v>62</v>
      </c>
      <c r="C329" t="str">
        <f>IF(AND(A329&gt;=18, A329&lt;=29), "18-29", IF(AND(A329&gt;=30, A329&lt;=49), "30-49", IF(AND(A329&gt;=50, A329&lt;=64), "50-64", IF(A329&gt;=65, "65+", ""))))</f>
        <v>30-49</v>
      </c>
    </row>
    <row r="330" spans="1:3" x14ac:dyDescent="0.35">
      <c r="A330">
        <v>61</v>
      </c>
      <c r="B330" t="s">
        <v>39</v>
      </c>
      <c r="C330" t="str">
        <f>IF(AND(A330&gt;=18, A330&lt;=29), "18-29", IF(AND(A330&gt;=30, A330&lt;=49), "30-49", IF(AND(A330&gt;=50, A330&lt;=64), "50-64", IF(A330&gt;=65, "65+", ""))))</f>
        <v>50-64</v>
      </c>
    </row>
    <row r="331" spans="1:3" x14ac:dyDescent="0.35">
      <c r="A331">
        <v>32</v>
      </c>
      <c r="B331" t="s">
        <v>39</v>
      </c>
      <c r="C331" t="str">
        <f>IF(AND(A331&gt;=18, A331&lt;=29), "18-29", IF(AND(A331&gt;=30, A331&lt;=49), "30-49", IF(AND(A331&gt;=50, A331&lt;=64), "50-64", IF(A331&gt;=65, "65+", ""))))</f>
        <v>30-49</v>
      </c>
    </row>
    <row r="332" spans="1:3" x14ac:dyDescent="0.35">
      <c r="A332">
        <v>64</v>
      </c>
      <c r="B332" t="s">
        <v>39</v>
      </c>
      <c r="C332" t="str">
        <f>IF(AND(A332&gt;=18, A332&lt;=29), "18-29", IF(AND(A332&gt;=30, A332&lt;=49), "30-49", IF(AND(A332&gt;=50, A332&lt;=64), "50-64", IF(A332&gt;=65, "65+", ""))))</f>
        <v>50-64</v>
      </c>
    </row>
    <row r="333" spans="1:3" x14ac:dyDescent="0.35">
      <c r="A333">
        <v>69</v>
      </c>
      <c r="B333" t="s">
        <v>75</v>
      </c>
      <c r="C333" t="str">
        <f>IF(AND(A333&gt;=18, A333&lt;=29), "18-29", IF(AND(A333&gt;=30, A333&lt;=49), "30-49", IF(AND(A333&gt;=50, A333&lt;=64), "50-64", IF(A333&gt;=65, "65+", ""))))</f>
        <v>65+</v>
      </c>
    </row>
    <row r="334" spans="1:3" x14ac:dyDescent="0.35">
      <c r="A334">
        <v>51</v>
      </c>
      <c r="B334" t="s">
        <v>39</v>
      </c>
      <c r="C334" t="str">
        <f>IF(AND(A334&gt;=18, A334&lt;=29), "18-29", IF(AND(A334&gt;=30, A334&lt;=49), "30-49", IF(AND(A334&gt;=50, A334&lt;=64), "50-64", IF(A334&gt;=65, "65+", ""))))</f>
        <v>50-64</v>
      </c>
    </row>
    <row r="335" spans="1:3" x14ac:dyDescent="0.35">
      <c r="A335">
        <v>43</v>
      </c>
      <c r="B335" t="s">
        <v>39</v>
      </c>
      <c r="C335" t="str">
        <f>IF(AND(A335&gt;=18, A335&lt;=29), "18-29", IF(AND(A335&gt;=30, A335&lt;=49), "30-49", IF(AND(A335&gt;=50, A335&lt;=64), "50-64", IF(A335&gt;=65, "65+", ""))))</f>
        <v>30-49</v>
      </c>
    </row>
    <row r="336" spans="1:3" x14ac:dyDescent="0.35">
      <c r="A336">
        <v>33</v>
      </c>
      <c r="B336" t="s">
        <v>75</v>
      </c>
      <c r="C336" t="str">
        <f>IF(AND(A336&gt;=18, A336&lt;=29), "18-29", IF(AND(A336&gt;=30, A336&lt;=49), "30-49", IF(AND(A336&gt;=50, A336&lt;=64), "50-64", IF(A336&gt;=65, "65+", ""))))</f>
        <v>30-49</v>
      </c>
    </row>
    <row r="337" spans="1:3" x14ac:dyDescent="0.35">
      <c r="A337">
        <v>48</v>
      </c>
      <c r="B337" t="s">
        <v>75</v>
      </c>
      <c r="C337" t="str">
        <f>IF(AND(A337&gt;=18, A337&lt;=29), "18-29", IF(AND(A337&gt;=30, A337&lt;=49), "30-49", IF(AND(A337&gt;=50, A337&lt;=64), "50-64", IF(A337&gt;=65, "65+", ""))))</f>
        <v>30-49</v>
      </c>
    </row>
    <row r="338" spans="1:3" x14ac:dyDescent="0.35">
      <c r="A338">
        <v>18</v>
      </c>
      <c r="B338" t="s">
        <v>75</v>
      </c>
      <c r="C338" t="str">
        <f>IF(AND(A338&gt;=18, A338&lt;=29), "18-29", IF(AND(A338&gt;=30, A338&lt;=49), "30-49", IF(AND(A338&gt;=50, A338&lt;=64), "50-64", IF(A338&gt;=65, "65+", ""))))</f>
        <v>18-29</v>
      </c>
    </row>
    <row r="339" spans="1:3" x14ac:dyDescent="0.35">
      <c r="A339">
        <v>45</v>
      </c>
      <c r="B339" t="s">
        <v>75</v>
      </c>
      <c r="C339" t="str">
        <f>IF(AND(A339&gt;=18, A339&lt;=29), "18-29", IF(AND(A339&gt;=30, A339&lt;=49), "30-49", IF(AND(A339&gt;=50, A339&lt;=64), "50-64", IF(A339&gt;=65, "65+", ""))))</f>
        <v>30-49</v>
      </c>
    </row>
    <row r="340" spans="1:3" x14ac:dyDescent="0.35">
      <c r="A340">
        <v>46</v>
      </c>
      <c r="B340" t="s">
        <v>39</v>
      </c>
      <c r="C340" t="str">
        <f>IF(AND(A340&gt;=18, A340&lt;=29), "18-29", IF(AND(A340&gt;=30, A340&lt;=49), "30-49", IF(AND(A340&gt;=50, A340&lt;=64), "50-64", IF(A340&gt;=65, "65+", ""))))</f>
        <v>30-49</v>
      </c>
    </row>
    <row r="341" spans="1:3" x14ac:dyDescent="0.35">
      <c r="A341">
        <v>38</v>
      </c>
      <c r="B341" t="s">
        <v>75</v>
      </c>
      <c r="C341" t="str">
        <f>IF(AND(A341&gt;=18, A341&lt;=29), "18-29", IF(AND(A341&gt;=30, A341&lt;=49), "30-49", IF(AND(A341&gt;=50, A341&lt;=64), "50-64", IF(A341&gt;=65, "65+", ""))))</f>
        <v>30-49</v>
      </c>
    </row>
    <row r="342" spans="1:3" x14ac:dyDescent="0.35">
      <c r="A342">
        <v>31</v>
      </c>
      <c r="B342" t="s">
        <v>39</v>
      </c>
      <c r="C342" t="str">
        <f>IF(AND(A342&gt;=18, A342&lt;=29), "18-29", IF(AND(A342&gt;=30, A342&lt;=49), "30-49", IF(AND(A342&gt;=50, A342&lt;=64), "50-64", IF(A342&gt;=65, "65+", ""))))</f>
        <v>30-49</v>
      </c>
    </row>
    <row r="343" spans="1:3" x14ac:dyDescent="0.35">
      <c r="A343">
        <v>43</v>
      </c>
      <c r="B343" t="s">
        <v>62</v>
      </c>
      <c r="C343" t="str">
        <f>IF(AND(A343&gt;=18, A343&lt;=29), "18-29", IF(AND(A343&gt;=30, A343&lt;=49), "30-49", IF(AND(A343&gt;=50, A343&lt;=64), "50-64", IF(A343&gt;=65, "65+", ""))))</f>
        <v>30-49</v>
      </c>
    </row>
    <row r="344" spans="1:3" x14ac:dyDescent="0.35">
      <c r="A344">
        <v>53</v>
      </c>
      <c r="B344" t="s">
        <v>75</v>
      </c>
      <c r="C344" t="str">
        <f>IF(AND(A344&gt;=18, A344&lt;=29), "18-29", IF(AND(A344&gt;=30, A344&lt;=49), "30-49", IF(AND(A344&gt;=50, A344&lt;=64), "50-64", IF(A344&gt;=65, "65+", ""))))</f>
        <v>50-64</v>
      </c>
    </row>
    <row r="345" spans="1:3" x14ac:dyDescent="0.35">
      <c r="A345">
        <v>70</v>
      </c>
      <c r="B345" t="s">
        <v>75</v>
      </c>
      <c r="C345" t="str">
        <f>IF(AND(A345&gt;=18, A345&lt;=29), "18-29", IF(AND(A345&gt;=30, A345&lt;=49), "30-49", IF(AND(A345&gt;=50, A345&lt;=64), "50-64", IF(A345&gt;=65, "65+", ""))))</f>
        <v>65+</v>
      </c>
    </row>
    <row r="346" spans="1:3" x14ac:dyDescent="0.35">
      <c r="A346">
        <v>20</v>
      </c>
      <c r="B346" t="s">
        <v>39</v>
      </c>
      <c r="C346" t="str">
        <f>IF(AND(A346&gt;=18, A346&lt;=29), "18-29", IF(AND(A346&gt;=30, A346&lt;=49), "30-49", IF(AND(A346&gt;=50, A346&lt;=64), "50-64", IF(A346&gt;=65, "65+", ""))))</f>
        <v>18-29</v>
      </c>
    </row>
    <row r="347" spans="1:3" x14ac:dyDescent="0.35">
      <c r="A347">
        <v>41</v>
      </c>
      <c r="B347" t="s">
        <v>39</v>
      </c>
      <c r="C347" t="str">
        <f>IF(AND(A347&gt;=18, A347&lt;=29), "18-29", IF(AND(A347&gt;=30, A347&lt;=49), "30-49", IF(AND(A347&gt;=50, A347&lt;=64), "50-64", IF(A347&gt;=65, "65+", ""))))</f>
        <v>30-49</v>
      </c>
    </row>
    <row r="348" spans="1:3" x14ac:dyDescent="0.35">
      <c r="A348">
        <v>21</v>
      </c>
      <c r="B348" t="s">
        <v>75</v>
      </c>
      <c r="C348" t="str">
        <f>IF(AND(A348&gt;=18, A348&lt;=29), "18-29", IF(AND(A348&gt;=30, A348&lt;=49), "30-49", IF(AND(A348&gt;=50, A348&lt;=64), "50-64", IF(A348&gt;=65, "65+", ""))))</f>
        <v>18-29</v>
      </c>
    </row>
    <row r="349" spans="1:3" x14ac:dyDescent="0.35">
      <c r="A349">
        <v>48</v>
      </c>
      <c r="B349" t="s">
        <v>75</v>
      </c>
      <c r="C349" t="str">
        <f>IF(AND(A349&gt;=18, A349&lt;=29), "18-29", IF(AND(A349&gt;=30, A349&lt;=49), "30-49", IF(AND(A349&gt;=50, A349&lt;=64), "50-64", IF(A349&gt;=65, "65+", ""))))</f>
        <v>30-49</v>
      </c>
    </row>
    <row r="350" spans="1:3" x14ac:dyDescent="0.35">
      <c r="A350">
        <v>33</v>
      </c>
      <c r="B350" t="s">
        <v>75</v>
      </c>
      <c r="C350" t="str">
        <f>IF(AND(A350&gt;=18, A350&lt;=29), "18-29", IF(AND(A350&gt;=30, A350&lt;=49), "30-49", IF(AND(A350&gt;=50, A350&lt;=64), "50-64", IF(A350&gt;=65, "65+", ""))))</f>
        <v>30-49</v>
      </c>
    </row>
    <row r="351" spans="1:3" x14ac:dyDescent="0.35">
      <c r="A351">
        <v>47</v>
      </c>
      <c r="B351" t="s">
        <v>39</v>
      </c>
      <c r="C351" t="str">
        <f>IF(AND(A351&gt;=18, A351&lt;=29), "18-29", IF(AND(A351&gt;=30, A351&lt;=49), "30-49", IF(AND(A351&gt;=50, A351&lt;=64), "50-64", IF(A351&gt;=65, "65+", ""))))</f>
        <v>30-49</v>
      </c>
    </row>
    <row r="352" spans="1:3" x14ac:dyDescent="0.35">
      <c r="A352">
        <v>29</v>
      </c>
      <c r="B352" t="s">
        <v>39</v>
      </c>
      <c r="C352" t="str">
        <f>IF(AND(A352&gt;=18, A352&lt;=29), "18-29", IF(AND(A352&gt;=30, A352&lt;=49), "30-49", IF(AND(A352&gt;=50, A352&lt;=64), "50-64", IF(A352&gt;=65, "65+", ""))))</f>
        <v>18-29</v>
      </c>
    </row>
    <row r="353" spans="1:3" x14ac:dyDescent="0.35">
      <c r="A353">
        <v>42</v>
      </c>
      <c r="B353" t="s">
        <v>75</v>
      </c>
      <c r="C353" t="str">
        <f>IF(AND(A353&gt;=18, A353&lt;=29), "18-29", IF(AND(A353&gt;=30, A353&lt;=49), "30-49", IF(AND(A353&gt;=50, A353&lt;=64), "50-64", IF(A353&gt;=65, "65+", ""))))</f>
        <v>30-49</v>
      </c>
    </row>
    <row r="354" spans="1:3" x14ac:dyDescent="0.35">
      <c r="A354">
        <v>45</v>
      </c>
      <c r="B354" t="s">
        <v>75</v>
      </c>
      <c r="C354" t="str">
        <f>IF(AND(A354&gt;=18, A354&lt;=29), "18-29", IF(AND(A354&gt;=30, A354&lt;=49), "30-49", IF(AND(A354&gt;=50, A354&lt;=64), "50-64", IF(A354&gt;=65, "65+", ""))))</f>
        <v>30-49</v>
      </c>
    </row>
    <row r="355" spans="1:3" x14ac:dyDescent="0.35">
      <c r="A355">
        <v>52</v>
      </c>
      <c r="B355" t="s">
        <v>39</v>
      </c>
      <c r="C355" t="str">
        <f>IF(AND(A355&gt;=18, A355&lt;=29), "18-29", IF(AND(A355&gt;=30, A355&lt;=49), "30-49", IF(AND(A355&gt;=50, A355&lt;=64), "50-64", IF(A355&gt;=65, "65+", ""))))</f>
        <v>50-64</v>
      </c>
    </row>
    <row r="356" spans="1:3" x14ac:dyDescent="0.35">
      <c r="A356">
        <v>54</v>
      </c>
      <c r="B356" t="s">
        <v>39</v>
      </c>
      <c r="C356" t="str">
        <f>IF(AND(A356&gt;=18, A356&lt;=29), "18-29", IF(AND(A356&gt;=30, A356&lt;=49), "30-49", IF(AND(A356&gt;=50, A356&lt;=64), "50-64", IF(A356&gt;=65, "65+", ""))))</f>
        <v>50-64</v>
      </c>
    </row>
    <row r="357" spans="1:3" x14ac:dyDescent="0.35">
      <c r="A357">
        <v>24</v>
      </c>
      <c r="B357" t="s">
        <v>39</v>
      </c>
      <c r="C357" t="str">
        <f>IF(AND(A357&gt;=18, A357&lt;=29), "18-29", IF(AND(A357&gt;=30, A357&lt;=49), "30-49", IF(AND(A357&gt;=50, A357&lt;=64), "50-64", IF(A357&gt;=65, "65+", ""))))</f>
        <v>18-29</v>
      </c>
    </row>
    <row r="358" spans="1:3" x14ac:dyDescent="0.35">
      <c r="A358">
        <v>29</v>
      </c>
      <c r="B358" t="s">
        <v>39</v>
      </c>
      <c r="C358" t="str">
        <f>IF(AND(A358&gt;=18, A358&lt;=29), "18-29", IF(AND(A358&gt;=30, A358&lt;=49), "30-49", IF(AND(A358&gt;=50, A358&lt;=64), "50-64", IF(A358&gt;=65, "65+", ""))))</f>
        <v>18-29</v>
      </c>
    </row>
    <row r="359" spans="1:3" x14ac:dyDescent="0.35">
      <c r="A359">
        <v>20</v>
      </c>
      <c r="B359" t="s">
        <v>75</v>
      </c>
      <c r="C359" t="str">
        <f>IF(AND(A359&gt;=18, A359&lt;=29), "18-29", IF(AND(A359&gt;=30, A359&lt;=49), "30-49", IF(AND(A359&gt;=50, A359&lt;=64), "50-64", IF(A359&gt;=65, "65+", ""))))</f>
        <v>18-29</v>
      </c>
    </row>
    <row r="360" spans="1:3" x14ac:dyDescent="0.35">
      <c r="A360">
        <v>74</v>
      </c>
      <c r="B360" t="s">
        <v>39</v>
      </c>
      <c r="C360" t="str">
        <f>IF(AND(A360&gt;=18, A360&lt;=29), "18-29", IF(AND(A360&gt;=30, A360&lt;=49), "30-49", IF(AND(A360&gt;=50, A360&lt;=64), "50-64", IF(A360&gt;=65, "65+", ""))))</f>
        <v>65+</v>
      </c>
    </row>
    <row r="361" spans="1:3" x14ac:dyDescent="0.35">
      <c r="A361">
        <v>35</v>
      </c>
      <c r="B361" t="s">
        <v>39</v>
      </c>
      <c r="C361" t="str">
        <f>IF(AND(A361&gt;=18, A361&lt;=29), "18-29", IF(AND(A361&gt;=30, A361&lt;=49), "30-49", IF(AND(A361&gt;=50, A361&lt;=64), "50-64", IF(A361&gt;=65, "65+", ""))))</f>
        <v>30-49</v>
      </c>
    </row>
    <row r="362" spans="1:3" x14ac:dyDescent="0.35">
      <c r="A362">
        <v>25</v>
      </c>
      <c r="B362" t="s">
        <v>75</v>
      </c>
      <c r="C362" t="str">
        <f>IF(AND(A362&gt;=18, A362&lt;=29), "18-29", IF(AND(A362&gt;=30, A362&lt;=49), "30-49", IF(AND(A362&gt;=50, A362&lt;=64), "50-64", IF(A362&gt;=65, "65+", ""))))</f>
        <v>18-29</v>
      </c>
    </row>
    <row r="363" spans="1:3" x14ac:dyDescent="0.35">
      <c r="A363">
        <v>39</v>
      </c>
      <c r="B363" t="s">
        <v>75</v>
      </c>
      <c r="C363" t="str">
        <f>IF(AND(A363&gt;=18, A363&lt;=29), "18-29", IF(AND(A363&gt;=30, A363&lt;=49), "30-49", IF(AND(A363&gt;=50, A363&lt;=64), "50-64", IF(A363&gt;=65, "65+", ""))))</f>
        <v>30-49</v>
      </c>
    </row>
    <row r="364" spans="1:3" x14ac:dyDescent="0.35">
      <c r="A364">
        <v>73</v>
      </c>
      <c r="B364" t="s">
        <v>39</v>
      </c>
      <c r="C364" t="str">
        <f>IF(AND(A364&gt;=18, A364&lt;=29), "18-29", IF(AND(A364&gt;=30, A364&lt;=49), "30-49", IF(AND(A364&gt;=50, A364&lt;=64), "50-64", IF(A364&gt;=65, "65+", ""))))</f>
        <v>65+</v>
      </c>
    </row>
    <row r="365" spans="1:3" x14ac:dyDescent="0.35">
      <c r="A365">
        <v>69</v>
      </c>
      <c r="B365" t="s">
        <v>39</v>
      </c>
      <c r="C365" t="str">
        <f>IF(AND(A365&gt;=18, A365&lt;=29), "18-29", IF(AND(A365&gt;=30, A365&lt;=49), "30-49", IF(AND(A365&gt;=50, A365&lt;=64), "50-64", IF(A365&gt;=65, "65+", ""))))</f>
        <v>65+</v>
      </c>
    </row>
    <row r="366" spans="1:3" x14ac:dyDescent="0.35">
      <c r="A366">
        <v>35</v>
      </c>
      <c r="B366" t="s">
        <v>39</v>
      </c>
      <c r="C366" t="str">
        <f>IF(AND(A366&gt;=18, A366&lt;=29), "18-29", IF(AND(A366&gt;=30, A366&lt;=49), "30-49", IF(AND(A366&gt;=50, A366&lt;=64), "50-64", IF(A366&gt;=65, "65+", ""))))</f>
        <v>30-49</v>
      </c>
    </row>
    <row r="367" spans="1:3" x14ac:dyDescent="0.35">
      <c r="A367">
        <v>51</v>
      </c>
      <c r="B367" t="s">
        <v>75</v>
      </c>
      <c r="C367" t="str">
        <f>IF(AND(A367&gt;=18, A367&lt;=29), "18-29", IF(AND(A367&gt;=30, A367&lt;=49), "30-49", IF(AND(A367&gt;=50, A367&lt;=64), "50-64", IF(A367&gt;=65, "65+", ""))))</f>
        <v>50-64</v>
      </c>
    </row>
    <row r="368" spans="1:3" x14ac:dyDescent="0.35">
      <c r="A368">
        <v>45</v>
      </c>
      <c r="B368" t="s">
        <v>39</v>
      </c>
      <c r="C368" t="str">
        <f>IF(AND(A368&gt;=18, A368&lt;=29), "18-29", IF(AND(A368&gt;=30, A368&lt;=49), "30-49", IF(AND(A368&gt;=50, A368&lt;=64), "50-64", IF(A368&gt;=65, "65+", ""))))</f>
        <v>30-49</v>
      </c>
    </row>
    <row r="369" spans="1:3" x14ac:dyDescent="0.35">
      <c r="A369">
        <v>61</v>
      </c>
      <c r="B369" t="s">
        <v>39</v>
      </c>
      <c r="C369" t="str">
        <f>IF(AND(A369&gt;=18, A369&lt;=29), "18-29", IF(AND(A369&gt;=30, A369&lt;=49), "30-49", IF(AND(A369&gt;=50, A369&lt;=64), "50-64", IF(A369&gt;=65, "65+", ""))))</f>
        <v>50-64</v>
      </c>
    </row>
    <row r="370" spans="1:3" x14ac:dyDescent="0.35">
      <c r="A370">
        <v>43</v>
      </c>
      <c r="B370" t="s">
        <v>62</v>
      </c>
      <c r="C370" t="str">
        <f>IF(AND(A370&gt;=18, A370&lt;=29), "18-29", IF(AND(A370&gt;=30, A370&lt;=49), "30-49", IF(AND(A370&gt;=50, A370&lt;=64), "50-64", IF(A370&gt;=65, "65+", ""))))</f>
        <v>30-49</v>
      </c>
    </row>
    <row r="371" spans="1:3" x14ac:dyDescent="0.35">
      <c r="A371">
        <v>39</v>
      </c>
      <c r="B371" t="s">
        <v>75</v>
      </c>
      <c r="C371" t="str">
        <f>IF(AND(A371&gt;=18, A371&lt;=29), "18-29", IF(AND(A371&gt;=30, A371&lt;=49), "30-49", IF(AND(A371&gt;=50, A371&lt;=64), "50-64", IF(A371&gt;=65, "65+", ""))))</f>
        <v>30-49</v>
      </c>
    </row>
    <row r="372" spans="1:3" x14ac:dyDescent="0.35">
      <c r="A372">
        <v>60</v>
      </c>
      <c r="B372" t="s">
        <v>39</v>
      </c>
      <c r="C372" t="str">
        <f>IF(AND(A372&gt;=18, A372&lt;=29), "18-29", IF(AND(A372&gt;=30, A372&lt;=49), "30-49", IF(AND(A372&gt;=50, A372&lt;=64), "50-64", IF(A372&gt;=65, "65+", ""))))</f>
        <v>50-64</v>
      </c>
    </row>
    <row r="373" spans="1:3" x14ac:dyDescent="0.35">
      <c r="A373">
        <v>55</v>
      </c>
      <c r="B373" t="s">
        <v>39</v>
      </c>
      <c r="C373" t="str">
        <f>IF(AND(A373&gt;=18, A373&lt;=29), "18-29", IF(AND(A373&gt;=30, A373&lt;=49), "30-49", IF(AND(A373&gt;=50, A373&lt;=64), "50-64", IF(A373&gt;=65, "65+", ""))))</f>
        <v>50-64</v>
      </c>
    </row>
    <row r="374" spans="1:3" x14ac:dyDescent="0.35">
      <c r="A374">
        <v>39</v>
      </c>
      <c r="B374" t="s">
        <v>75</v>
      </c>
      <c r="C374" t="str">
        <f>IF(AND(A374&gt;=18, A374&lt;=29), "18-29", IF(AND(A374&gt;=30, A374&lt;=49), "30-49", IF(AND(A374&gt;=50, A374&lt;=64), "50-64", IF(A374&gt;=65, "65+", ""))))</f>
        <v>30-49</v>
      </c>
    </row>
    <row r="375" spans="1:3" x14ac:dyDescent="0.35">
      <c r="A375">
        <v>26</v>
      </c>
      <c r="B375" t="s">
        <v>39</v>
      </c>
      <c r="C375" t="str">
        <f>IF(AND(A375&gt;=18, A375&lt;=29), "18-29", IF(AND(A375&gt;=30, A375&lt;=49), "30-49", IF(AND(A375&gt;=50, A375&lt;=64), "50-64", IF(A375&gt;=65, "65+", ""))))</f>
        <v>18-29</v>
      </c>
    </row>
    <row r="376" spans="1:3" x14ac:dyDescent="0.35">
      <c r="A376">
        <v>44</v>
      </c>
      <c r="B376" t="s">
        <v>39</v>
      </c>
      <c r="C376" t="str">
        <f>IF(AND(A376&gt;=18, A376&lt;=29), "18-29", IF(AND(A376&gt;=30, A376&lt;=49), "30-49", IF(AND(A376&gt;=50, A376&lt;=64), "50-64", IF(A376&gt;=65, "65+", ""))))</f>
        <v>30-49</v>
      </c>
    </row>
    <row r="377" spans="1:3" x14ac:dyDescent="0.35">
      <c r="A377">
        <v>59</v>
      </c>
      <c r="B377" t="s">
        <v>39</v>
      </c>
      <c r="C377" t="str">
        <f>IF(AND(A377&gt;=18, A377&lt;=29), "18-29", IF(AND(A377&gt;=30, A377&lt;=49), "30-49", IF(AND(A377&gt;=50, A377&lt;=64), "50-64", IF(A377&gt;=65, "65+", ""))))</f>
        <v>50-64</v>
      </c>
    </row>
    <row r="378" spans="1:3" x14ac:dyDescent="0.35">
      <c r="A378">
        <v>55</v>
      </c>
      <c r="B378" t="s">
        <v>39</v>
      </c>
      <c r="C378" t="str">
        <f>IF(AND(A378&gt;=18, A378&lt;=29), "18-29", IF(AND(A378&gt;=30, A378&lt;=49), "30-49", IF(AND(A378&gt;=50, A378&lt;=64), "50-64", IF(A378&gt;=65, "65+", ""))))</f>
        <v>50-64</v>
      </c>
    </row>
    <row r="379" spans="1:3" x14ac:dyDescent="0.35">
      <c r="A379">
        <v>67</v>
      </c>
      <c r="B379" t="s">
        <v>39</v>
      </c>
      <c r="C379" t="str">
        <f>IF(AND(A379&gt;=18, A379&lt;=29), "18-29", IF(AND(A379&gt;=30, A379&lt;=49), "30-49", IF(AND(A379&gt;=50, A379&lt;=64), "50-64", IF(A379&gt;=65, "65+", ""))))</f>
        <v>65+</v>
      </c>
    </row>
    <row r="380" spans="1:3" x14ac:dyDescent="0.35">
      <c r="A380">
        <v>34</v>
      </c>
      <c r="B380" t="s">
        <v>75</v>
      </c>
      <c r="C380" t="str">
        <f>IF(AND(A380&gt;=18, A380&lt;=29), "18-29", IF(AND(A380&gt;=30, A380&lt;=49), "30-49", IF(AND(A380&gt;=50, A380&lt;=64), "50-64", IF(A380&gt;=65, "65+", ""))))</f>
        <v>30-49</v>
      </c>
    </row>
    <row r="381" spans="1:3" x14ac:dyDescent="0.35">
      <c r="A381">
        <v>55</v>
      </c>
      <c r="B381" t="s">
        <v>39</v>
      </c>
      <c r="C381" t="str">
        <f>IF(AND(A381&gt;=18, A381&lt;=29), "18-29", IF(AND(A381&gt;=30, A381&lt;=49), "30-49", IF(AND(A381&gt;=50, A381&lt;=64), "50-64", IF(A381&gt;=65, "65+", ""))))</f>
        <v>50-64</v>
      </c>
    </row>
    <row r="382" spans="1:3" x14ac:dyDescent="0.35">
      <c r="A382">
        <v>49</v>
      </c>
      <c r="B382" t="s">
        <v>75</v>
      </c>
      <c r="C382" t="str">
        <f>IF(AND(A382&gt;=18, A382&lt;=29), "18-29", IF(AND(A382&gt;=30, A382&lt;=49), "30-49", IF(AND(A382&gt;=50, A382&lt;=64), "50-64", IF(A382&gt;=65, "65+", ""))))</f>
        <v>30-49</v>
      </c>
    </row>
    <row r="383" spans="1:3" x14ac:dyDescent="0.35">
      <c r="A383">
        <v>46</v>
      </c>
      <c r="B383" t="s">
        <v>75</v>
      </c>
      <c r="C383" t="str">
        <f>IF(AND(A383&gt;=18, A383&lt;=29), "18-29", IF(AND(A383&gt;=30, A383&lt;=49), "30-49", IF(AND(A383&gt;=50, A383&lt;=64), "50-64", IF(A383&gt;=65, "65+", ""))))</f>
        <v>30-49</v>
      </c>
    </row>
    <row r="384" spans="1:3" x14ac:dyDescent="0.35">
      <c r="A384">
        <v>18</v>
      </c>
      <c r="B384" t="s">
        <v>75</v>
      </c>
      <c r="C384" t="str">
        <f>IF(AND(A384&gt;=18, A384&lt;=29), "18-29", IF(AND(A384&gt;=30, A384&lt;=49), "30-49", IF(AND(A384&gt;=50, A384&lt;=64), "50-64", IF(A384&gt;=65, "65+", ""))))</f>
        <v>18-29</v>
      </c>
    </row>
    <row r="385" spans="1:3" x14ac:dyDescent="0.35">
      <c r="A385">
        <v>72</v>
      </c>
      <c r="B385" t="s">
        <v>75</v>
      </c>
      <c r="C385" t="str">
        <f>IF(AND(A385&gt;=18, A385&lt;=29), "18-29", IF(AND(A385&gt;=30, A385&lt;=49), "30-49", IF(AND(A385&gt;=50, A385&lt;=64), "50-64", IF(A385&gt;=65, "65+", ""))))</f>
        <v>65+</v>
      </c>
    </row>
    <row r="386" spans="1:3" x14ac:dyDescent="0.35">
      <c r="A386">
        <v>45</v>
      </c>
      <c r="B386" t="s">
        <v>75</v>
      </c>
      <c r="C386" t="str">
        <f>IF(AND(A386&gt;=18, A386&lt;=29), "18-29", IF(AND(A386&gt;=30, A386&lt;=49), "30-49", IF(AND(A386&gt;=50, A386&lt;=64), "50-64", IF(A386&gt;=65, "65+", ""))))</f>
        <v>30-49</v>
      </c>
    </row>
    <row r="387" spans="1:3" x14ac:dyDescent="0.35">
      <c r="A387">
        <v>69</v>
      </c>
      <c r="B387" t="s">
        <v>39</v>
      </c>
      <c r="C387" t="str">
        <f>IF(AND(A387&gt;=18, A387&lt;=29), "18-29", IF(AND(A387&gt;=30, A387&lt;=49), "30-49", IF(AND(A387&gt;=50, A387&lt;=64), "50-64", IF(A387&gt;=65, "65+", ""))))</f>
        <v>65+</v>
      </c>
    </row>
    <row r="388" spans="1:3" x14ac:dyDescent="0.35">
      <c r="A388">
        <v>80</v>
      </c>
      <c r="B388" t="s">
        <v>62</v>
      </c>
      <c r="C388" t="str">
        <f>IF(AND(A388&gt;=18, A388&lt;=29), "18-29", IF(AND(A388&gt;=30, A388&lt;=49), "30-49", IF(AND(A388&gt;=50, A388&lt;=64), "50-64", IF(A388&gt;=65, "65+", ""))))</f>
        <v>65+</v>
      </c>
    </row>
    <row r="389" spans="1:3" x14ac:dyDescent="0.35">
      <c r="A389">
        <v>60</v>
      </c>
      <c r="B389" t="s">
        <v>39</v>
      </c>
      <c r="C389" t="str">
        <f>IF(AND(A389&gt;=18, A389&lt;=29), "18-29", IF(AND(A389&gt;=30, A389&lt;=49), "30-49", IF(AND(A389&gt;=50, A389&lt;=64), "50-64", IF(A389&gt;=65, "65+", ""))))</f>
        <v>50-64</v>
      </c>
    </row>
    <row r="390" spans="1:3" x14ac:dyDescent="0.35">
      <c r="A390">
        <v>25</v>
      </c>
      <c r="B390" t="s">
        <v>39</v>
      </c>
      <c r="C390" t="str">
        <f>IF(AND(A390&gt;=18, A390&lt;=29), "18-29", IF(AND(A390&gt;=30, A390&lt;=49), "30-49", IF(AND(A390&gt;=50, A390&lt;=64), "50-64", IF(A390&gt;=65, "65+", ""))))</f>
        <v>18-29</v>
      </c>
    </row>
    <row r="391" spans="1:3" x14ac:dyDescent="0.35">
      <c r="A391">
        <v>23</v>
      </c>
      <c r="B391" t="s">
        <v>39</v>
      </c>
      <c r="C391" t="str">
        <f>IF(AND(A391&gt;=18, A391&lt;=29), "18-29", IF(AND(A391&gt;=30, A391&lt;=49), "30-49", IF(AND(A391&gt;=50, A391&lt;=64), "50-64", IF(A391&gt;=65, "65+", ""))))</f>
        <v>18-29</v>
      </c>
    </row>
    <row r="392" spans="1:3" x14ac:dyDescent="0.35">
      <c r="A392">
        <v>55</v>
      </c>
      <c r="B392" t="s">
        <v>39</v>
      </c>
      <c r="C392" t="str">
        <f>IF(AND(A392&gt;=18, A392&lt;=29), "18-29", IF(AND(A392&gt;=30, A392&lt;=49), "30-49", IF(AND(A392&gt;=50, A392&lt;=64), "50-64", IF(A392&gt;=65, "65+", ""))))</f>
        <v>50-64</v>
      </c>
    </row>
    <row r="393" spans="1:3" x14ac:dyDescent="0.35">
      <c r="A393">
        <v>39</v>
      </c>
      <c r="B393" t="s">
        <v>39</v>
      </c>
      <c r="C393" t="str">
        <f>IF(AND(A393&gt;=18, A393&lt;=29), "18-29", IF(AND(A393&gt;=30, A393&lt;=49), "30-49", IF(AND(A393&gt;=50, A393&lt;=64), "50-64", IF(A393&gt;=65, "65+", ""))))</f>
        <v>30-49</v>
      </c>
    </row>
    <row r="394" spans="1:3" x14ac:dyDescent="0.35">
      <c r="A394">
        <v>38</v>
      </c>
      <c r="B394" t="s">
        <v>75</v>
      </c>
      <c r="C394" t="str">
        <f>IF(AND(A394&gt;=18, A394&lt;=29), "18-29", IF(AND(A394&gt;=30, A394&lt;=49), "30-49", IF(AND(A394&gt;=50, A394&lt;=64), "50-64", IF(A394&gt;=65, "65+", ""))))</f>
        <v>30-49</v>
      </c>
    </row>
    <row r="395" spans="1:3" x14ac:dyDescent="0.35">
      <c r="A395">
        <v>39</v>
      </c>
      <c r="B395" t="s">
        <v>75</v>
      </c>
      <c r="C395" t="str">
        <f>IF(AND(A395&gt;=18, A395&lt;=29), "18-29", IF(AND(A395&gt;=30, A395&lt;=49), "30-49", IF(AND(A395&gt;=50, A395&lt;=64), "50-64", IF(A395&gt;=65, "65+", ""))))</f>
        <v>30-49</v>
      </c>
    </row>
    <row r="396" spans="1:3" x14ac:dyDescent="0.35">
      <c r="A396">
        <v>43</v>
      </c>
      <c r="B396" t="s">
        <v>39</v>
      </c>
      <c r="C396" t="str">
        <f>IF(AND(A396&gt;=18, A396&lt;=29), "18-29", IF(AND(A396&gt;=30, A396&lt;=49), "30-49", IF(AND(A396&gt;=50, A396&lt;=64), "50-64", IF(A396&gt;=65, "65+", ""))))</f>
        <v>30-49</v>
      </c>
    </row>
    <row r="397" spans="1:3" x14ac:dyDescent="0.35">
      <c r="A397">
        <v>70</v>
      </c>
      <c r="B397" t="s">
        <v>39</v>
      </c>
      <c r="C397" t="str">
        <f>IF(AND(A397&gt;=18, A397&lt;=29), "18-29", IF(AND(A397&gt;=30, A397&lt;=49), "30-49", IF(AND(A397&gt;=50, A397&lt;=64), "50-64", IF(A397&gt;=65, "65+", ""))))</f>
        <v>65+</v>
      </c>
    </row>
    <row r="398" spans="1:3" x14ac:dyDescent="0.35">
      <c r="A398">
        <v>30</v>
      </c>
      <c r="B398" t="s">
        <v>75</v>
      </c>
      <c r="C398" t="str">
        <f>IF(AND(A398&gt;=18, A398&lt;=29), "18-29", IF(AND(A398&gt;=30, A398&lt;=49), "30-49", IF(AND(A398&gt;=50, A398&lt;=64), "50-64", IF(A398&gt;=65, "65+", ""))))</f>
        <v>30-49</v>
      </c>
    </row>
    <row r="399" spans="1:3" x14ac:dyDescent="0.35">
      <c r="A399">
        <v>36</v>
      </c>
      <c r="B399" t="s">
        <v>62</v>
      </c>
      <c r="C399" t="str">
        <f>IF(AND(A399&gt;=18, A399&lt;=29), "18-29", IF(AND(A399&gt;=30, A399&lt;=49), "30-49", IF(AND(A399&gt;=50, A399&lt;=64), "50-64", IF(A399&gt;=65, "65+", ""))))</f>
        <v>30-49</v>
      </c>
    </row>
    <row r="400" spans="1:3" x14ac:dyDescent="0.35">
      <c r="A400">
        <v>58</v>
      </c>
      <c r="B400" t="s">
        <v>39</v>
      </c>
      <c r="C400" t="str">
        <f>IF(AND(A400&gt;=18, A400&lt;=29), "18-29", IF(AND(A400&gt;=30, A400&lt;=49), "30-49", IF(AND(A400&gt;=50, A400&lt;=64), "50-64", IF(A400&gt;=65, "65+", ""))))</f>
        <v>50-64</v>
      </c>
    </row>
    <row r="401" spans="1:3" x14ac:dyDescent="0.35">
      <c r="A401">
        <v>68</v>
      </c>
      <c r="B401" t="s">
        <v>39</v>
      </c>
      <c r="C401" t="str">
        <f>IF(AND(A401&gt;=18, A401&lt;=29), "18-29", IF(AND(A401&gt;=30, A401&lt;=49), "30-49", IF(AND(A401&gt;=50, A401&lt;=64), "50-64", IF(A401&gt;=65, "65+", ""))))</f>
        <v>65+</v>
      </c>
    </row>
    <row r="402" spans="1:3" x14ac:dyDescent="0.35">
      <c r="A402">
        <v>48</v>
      </c>
      <c r="B402" t="s">
        <v>39</v>
      </c>
      <c r="C402" t="str">
        <f>IF(AND(A402&gt;=18, A402&lt;=29), "18-29", IF(AND(A402&gt;=30, A402&lt;=49), "30-49", IF(AND(A402&gt;=50, A402&lt;=64), "50-64", IF(A402&gt;=65, "65+", ""))))</f>
        <v>30-49</v>
      </c>
    </row>
    <row r="403" spans="1:3" x14ac:dyDescent="0.35">
      <c r="A403">
        <v>67</v>
      </c>
      <c r="B403" t="s">
        <v>39</v>
      </c>
      <c r="C403" t="str">
        <f>IF(AND(A403&gt;=18, A403&lt;=29), "18-29", IF(AND(A403&gt;=30, A403&lt;=49), "30-49", IF(AND(A403&gt;=50, A403&lt;=64), "50-64", IF(A403&gt;=65, "65+", ""))))</f>
        <v>65+</v>
      </c>
    </row>
    <row r="404" spans="1:3" x14ac:dyDescent="0.35">
      <c r="A404">
        <v>55</v>
      </c>
      <c r="B404" t="s">
        <v>75</v>
      </c>
      <c r="C404" t="str">
        <f>IF(AND(A404&gt;=18, A404&lt;=29), "18-29", IF(AND(A404&gt;=30, A404&lt;=49), "30-49", IF(AND(A404&gt;=50, A404&lt;=64), "50-64", IF(A404&gt;=65, "65+", ""))))</f>
        <v>50-64</v>
      </c>
    </row>
    <row r="405" spans="1:3" x14ac:dyDescent="0.35">
      <c r="A405">
        <v>45</v>
      </c>
      <c r="B405" t="s">
        <v>75</v>
      </c>
      <c r="C405" t="str">
        <f>IF(AND(A405&gt;=18, A405&lt;=29), "18-29", IF(AND(A405&gt;=30, A405&lt;=49), "30-49", IF(AND(A405&gt;=50, A405&lt;=64), "50-64", IF(A405&gt;=65, "65+", ""))))</f>
        <v>30-49</v>
      </c>
    </row>
    <row r="406" spans="1:3" x14ac:dyDescent="0.35">
      <c r="A406">
        <v>51</v>
      </c>
      <c r="B406" t="s">
        <v>39</v>
      </c>
      <c r="C406" t="str">
        <f>IF(AND(A406&gt;=18, A406&lt;=29), "18-29", IF(AND(A406&gt;=30, A406&lt;=49), "30-49", IF(AND(A406&gt;=50, A406&lt;=64), "50-64", IF(A406&gt;=65, "65+", ""))))</f>
        <v>50-64</v>
      </c>
    </row>
    <row r="407" spans="1:3" x14ac:dyDescent="0.35">
      <c r="A407">
        <v>65</v>
      </c>
      <c r="B407" t="s">
        <v>75</v>
      </c>
      <c r="C407" t="str">
        <f>IF(AND(A407&gt;=18, A407&lt;=29), "18-29", IF(AND(A407&gt;=30, A407&lt;=49), "30-49", IF(AND(A407&gt;=50, A407&lt;=64), "50-64", IF(A407&gt;=65, "65+", ""))))</f>
        <v>65+</v>
      </c>
    </row>
    <row r="408" spans="1:3" x14ac:dyDescent="0.35">
      <c r="A408">
        <v>41</v>
      </c>
      <c r="B408" t="s">
        <v>75</v>
      </c>
      <c r="C408" t="str">
        <f>IF(AND(A408&gt;=18, A408&lt;=29), "18-29", IF(AND(A408&gt;=30, A408&lt;=49), "30-49", IF(AND(A408&gt;=50, A408&lt;=64), "50-64", IF(A408&gt;=65, "65+", ""))))</f>
        <v>30-49</v>
      </c>
    </row>
    <row r="409" spans="1:3" x14ac:dyDescent="0.35">
      <c r="A409">
        <v>39</v>
      </c>
      <c r="B409" t="s">
        <v>62</v>
      </c>
      <c r="C409" t="str">
        <f>IF(AND(A409&gt;=18, A409&lt;=29), "18-29", IF(AND(A409&gt;=30, A409&lt;=49), "30-49", IF(AND(A409&gt;=50, A409&lt;=64), "50-64", IF(A409&gt;=65, "65+", ""))))</f>
        <v>30-49</v>
      </c>
    </row>
    <row r="410" spans="1:3" x14ac:dyDescent="0.35">
      <c r="A410">
        <v>43</v>
      </c>
      <c r="B410" t="s">
        <v>62</v>
      </c>
      <c r="C410" t="str">
        <f>IF(AND(A410&gt;=18, A410&lt;=29), "18-29", IF(AND(A410&gt;=30, A410&lt;=49), "30-49", IF(AND(A410&gt;=50, A410&lt;=64), "50-64", IF(A410&gt;=65, "65+", ""))))</f>
        <v>30-49</v>
      </c>
    </row>
    <row r="411" spans="1:3" x14ac:dyDescent="0.35">
      <c r="A411">
        <v>86</v>
      </c>
      <c r="B411" t="s">
        <v>39</v>
      </c>
      <c r="C411" t="str">
        <f>IF(AND(A411&gt;=18, A411&lt;=29), "18-29", IF(AND(A411&gt;=30, A411&lt;=49), "30-49", IF(AND(A411&gt;=50, A411&lt;=64), "50-64", IF(A411&gt;=65, "65+", ""))))</f>
        <v>65+</v>
      </c>
    </row>
    <row r="412" spans="1:3" x14ac:dyDescent="0.35">
      <c r="A412">
        <v>29</v>
      </c>
      <c r="B412" t="s">
        <v>39</v>
      </c>
      <c r="C412" t="str">
        <f>IF(AND(A412&gt;=18, A412&lt;=29), "18-29", IF(AND(A412&gt;=30, A412&lt;=49), "30-49", IF(AND(A412&gt;=50, A412&lt;=64), "50-64", IF(A412&gt;=65, "65+", ""))))</f>
        <v>18-29</v>
      </c>
    </row>
    <row r="413" spans="1:3" x14ac:dyDescent="0.35">
      <c r="A413">
        <v>40</v>
      </c>
      <c r="B413" t="s">
        <v>75</v>
      </c>
      <c r="C413" t="str">
        <f>IF(AND(A413&gt;=18, A413&lt;=29), "18-29", IF(AND(A413&gt;=30, A413&lt;=49), "30-49", IF(AND(A413&gt;=50, A413&lt;=64), "50-64", IF(A413&gt;=65, "65+", ""))))</f>
        <v>30-49</v>
      </c>
    </row>
    <row r="414" spans="1:3" x14ac:dyDescent="0.35">
      <c r="A414">
        <v>55</v>
      </c>
      <c r="B414" t="s">
        <v>39</v>
      </c>
      <c r="C414" t="str">
        <f>IF(AND(A414&gt;=18, A414&lt;=29), "18-29", IF(AND(A414&gt;=30, A414&lt;=49), "30-49", IF(AND(A414&gt;=50, A414&lt;=64), "50-64", IF(A414&gt;=65, "65+", ""))))</f>
        <v>50-64</v>
      </c>
    </row>
    <row r="415" spans="1:3" x14ac:dyDescent="0.35">
      <c r="A415">
        <v>45</v>
      </c>
      <c r="B415" t="s">
        <v>39</v>
      </c>
      <c r="C415" t="str">
        <f>IF(AND(A415&gt;=18, A415&lt;=29), "18-29", IF(AND(A415&gt;=30, A415&lt;=49), "30-49", IF(AND(A415&gt;=50, A415&lt;=64), "50-64", IF(A415&gt;=65, "65+", ""))))</f>
        <v>30-49</v>
      </c>
    </row>
    <row r="416" spans="1:3" x14ac:dyDescent="0.35">
      <c r="A416">
        <v>65</v>
      </c>
      <c r="B416" t="s">
        <v>75</v>
      </c>
      <c r="C416" t="str">
        <f>IF(AND(A416&gt;=18, A416&lt;=29), "18-29", IF(AND(A416&gt;=30, A416&lt;=49), "30-49", IF(AND(A416&gt;=50, A416&lt;=64), "50-64", IF(A416&gt;=65, "65+", ""))))</f>
        <v>65+</v>
      </c>
    </row>
    <row r="417" spans="1:3" x14ac:dyDescent="0.35">
      <c r="A417">
        <v>63</v>
      </c>
      <c r="B417" t="s">
        <v>39</v>
      </c>
      <c r="C417" t="str">
        <f>IF(AND(A417&gt;=18, A417&lt;=29), "18-29", IF(AND(A417&gt;=30, A417&lt;=49), "30-49", IF(AND(A417&gt;=50, A417&lt;=64), "50-64", IF(A417&gt;=65, "65+", ""))))</f>
        <v>50-64</v>
      </c>
    </row>
    <row r="418" spans="1:3" x14ac:dyDescent="0.35">
      <c r="A418">
        <v>39</v>
      </c>
      <c r="B418" t="s">
        <v>75</v>
      </c>
      <c r="C418" t="str">
        <f>IF(AND(A418&gt;=18, A418&lt;=29), "18-29", IF(AND(A418&gt;=30, A418&lt;=49), "30-49", IF(AND(A418&gt;=50, A418&lt;=64), "50-64", IF(A418&gt;=65, "65+", ""))))</f>
        <v>30-49</v>
      </c>
    </row>
    <row r="419" spans="1:3" x14ac:dyDescent="0.35">
      <c r="A419">
        <v>41</v>
      </c>
      <c r="B419" t="s">
        <v>75</v>
      </c>
      <c r="C419" t="str">
        <f>IF(AND(A419&gt;=18, A419&lt;=29), "18-29", IF(AND(A419&gt;=30, A419&lt;=49), "30-49", IF(AND(A419&gt;=50, A419&lt;=64), "50-64", IF(A419&gt;=65, "65+", ""))))</f>
        <v>30-49</v>
      </c>
    </row>
    <row r="420" spans="1:3" x14ac:dyDescent="0.35">
      <c r="A420">
        <v>41</v>
      </c>
      <c r="B420" t="s">
        <v>75</v>
      </c>
      <c r="C420" t="str">
        <f>IF(AND(A420&gt;=18, A420&lt;=29), "18-29", IF(AND(A420&gt;=30, A420&lt;=49), "30-49", IF(AND(A420&gt;=50, A420&lt;=64), "50-64", IF(A420&gt;=65, "65+", ""))))</f>
        <v>30-49</v>
      </c>
    </row>
    <row r="421" spans="1:3" x14ac:dyDescent="0.35">
      <c r="A421">
        <v>41</v>
      </c>
      <c r="B421" t="s">
        <v>75</v>
      </c>
      <c r="C421" t="str">
        <f>IF(AND(A421&gt;=18, A421&lt;=29), "18-29", IF(AND(A421&gt;=30, A421&lt;=49), "30-49", IF(AND(A421&gt;=50, A421&lt;=64), "50-64", IF(A421&gt;=65, "65+", ""))))</f>
        <v>30-49</v>
      </c>
    </row>
    <row r="422" spans="1:3" x14ac:dyDescent="0.35">
      <c r="A422">
        <v>21</v>
      </c>
      <c r="B422" t="s">
        <v>75</v>
      </c>
      <c r="C422" t="str">
        <f>IF(AND(A422&gt;=18, A422&lt;=29), "18-29", IF(AND(A422&gt;=30, A422&lt;=49), "30-49", IF(AND(A422&gt;=50, A422&lt;=64), "50-64", IF(A422&gt;=65, "65+", ""))))</f>
        <v>18-29</v>
      </c>
    </row>
    <row r="423" spans="1:3" x14ac:dyDescent="0.35">
      <c r="A423">
        <v>55</v>
      </c>
      <c r="B423" t="s">
        <v>39</v>
      </c>
      <c r="C423" t="str">
        <f>IF(AND(A423&gt;=18, A423&lt;=29), "18-29", IF(AND(A423&gt;=30, A423&lt;=49), "30-49", IF(AND(A423&gt;=50, A423&lt;=64), "50-64", IF(A423&gt;=65, "65+", ""))))</f>
        <v>50-64</v>
      </c>
    </row>
    <row r="424" spans="1:3" x14ac:dyDescent="0.35">
      <c r="A424">
        <v>23</v>
      </c>
      <c r="B424" t="s">
        <v>39</v>
      </c>
      <c r="C424" t="str">
        <f>IF(AND(A424&gt;=18, A424&lt;=29), "18-29", IF(AND(A424&gt;=30, A424&lt;=49), "30-49", IF(AND(A424&gt;=50, A424&lt;=64), "50-64", IF(A424&gt;=65, "65+", ""))))</f>
        <v>18-29</v>
      </c>
    </row>
    <row r="425" spans="1:3" x14ac:dyDescent="0.35">
      <c r="A425">
        <v>54</v>
      </c>
      <c r="B425" t="s">
        <v>75</v>
      </c>
      <c r="C425" t="str">
        <f>IF(AND(A425&gt;=18, A425&lt;=29), "18-29", IF(AND(A425&gt;=30, A425&lt;=49), "30-49", IF(AND(A425&gt;=50, A425&lt;=64), "50-64", IF(A425&gt;=65, "65+", ""))))</f>
        <v>50-64</v>
      </c>
    </row>
    <row r="426" spans="1:3" x14ac:dyDescent="0.35">
      <c r="A426">
        <v>35</v>
      </c>
      <c r="B426" t="s">
        <v>75</v>
      </c>
      <c r="C426" t="str">
        <f>IF(AND(A426&gt;=18, A426&lt;=29), "18-29", IF(AND(A426&gt;=30, A426&lt;=49), "30-49", IF(AND(A426&gt;=50, A426&lt;=64), "50-64", IF(A426&gt;=65, "65+", ""))))</f>
        <v>30-49</v>
      </c>
    </row>
    <row r="427" spans="1:3" x14ac:dyDescent="0.35">
      <c r="A427">
        <v>28</v>
      </c>
      <c r="B427" t="s">
        <v>75</v>
      </c>
      <c r="C427" t="str">
        <f>IF(AND(A427&gt;=18, A427&lt;=29), "18-29", IF(AND(A427&gt;=30, A427&lt;=49), "30-49", IF(AND(A427&gt;=50, A427&lt;=64), "50-64", IF(A427&gt;=65, "65+", ""))))</f>
        <v>18-29</v>
      </c>
    </row>
    <row r="428" spans="1:3" x14ac:dyDescent="0.35">
      <c r="A428">
        <v>43</v>
      </c>
      <c r="B428" t="s">
        <v>39</v>
      </c>
      <c r="C428" t="str">
        <f>IF(AND(A428&gt;=18, A428&lt;=29), "18-29", IF(AND(A428&gt;=30, A428&lt;=49), "30-49", IF(AND(A428&gt;=50, A428&lt;=64), "50-64", IF(A428&gt;=65, "65+", ""))))</f>
        <v>30-49</v>
      </c>
    </row>
    <row r="429" spans="1:3" x14ac:dyDescent="0.35">
      <c r="A429">
        <v>66</v>
      </c>
      <c r="B429" t="s">
        <v>75</v>
      </c>
      <c r="C429" t="str">
        <f>IF(AND(A429&gt;=18, A429&lt;=29), "18-29", IF(AND(A429&gt;=30, A429&lt;=49), "30-49", IF(AND(A429&gt;=50, A429&lt;=64), "50-64", IF(A429&gt;=65, "65+", ""))))</f>
        <v>65+</v>
      </c>
    </row>
    <row r="430" spans="1:3" x14ac:dyDescent="0.35">
      <c r="A430">
        <v>40</v>
      </c>
      <c r="B430" t="s">
        <v>39</v>
      </c>
      <c r="C430" t="str">
        <f>IF(AND(A430&gt;=18, A430&lt;=29), "18-29", IF(AND(A430&gt;=30, A430&lt;=49), "30-49", IF(AND(A430&gt;=50, A430&lt;=64), "50-64", IF(A430&gt;=65, "65+", ""))))</f>
        <v>30-49</v>
      </c>
    </row>
    <row r="431" spans="1:3" x14ac:dyDescent="0.35">
      <c r="A431">
        <v>46</v>
      </c>
      <c r="B431" t="s">
        <v>39</v>
      </c>
      <c r="C431" t="str">
        <f>IF(AND(A431&gt;=18, A431&lt;=29), "18-29", IF(AND(A431&gt;=30, A431&lt;=49), "30-49", IF(AND(A431&gt;=50, A431&lt;=64), "50-64", IF(A431&gt;=65, "65+", ""))))</f>
        <v>30-49</v>
      </c>
    </row>
    <row r="432" spans="1:3" x14ac:dyDescent="0.35">
      <c r="A432">
        <v>45</v>
      </c>
      <c r="B432" t="s">
        <v>39</v>
      </c>
      <c r="C432" t="str">
        <f>IF(AND(A432&gt;=18, A432&lt;=29), "18-29", IF(AND(A432&gt;=30, A432&lt;=49), "30-49", IF(AND(A432&gt;=50, A432&lt;=64), "50-64", IF(A432&gt;=65, "65+", ""))))</f>
        <v>30-49</v>
      </c>
    </row>
    <row r="433" spans="1:3" x14ac:dyDescent="0.35">
      <c r="A433">
        <v>58</v>
      </c>
      <c r="B433" t="s">
        <v>39</v>
      </c>
      <c r="C433" t="str">
        <f>IF(AND(A433&gt;=18, A433&lt;=29), "18-29", IF(AND(A433&gt;=30, A433&lt;=49), "30-49", IF(AND(A433&gt;=50, A433&lt;=64), "50-64", IF(A433&gt;=65, "65+", ""))))</f>
        <v>50-64</v>
      </c>
    </row>
    <row r="434" spans="1:3" x14ac:dyDescent="0.35">
      <c r="A434">
        <v>35</v>
      </c>
      <c r="B434" t="s">
        <v>62</v>
      </c>
      <c r="C434" t="str">
        <f>IF(AND(A434&gt;=18, A434&lt;=29), "18-29", IF(AND(A434&gt;=30, A434&lt;=49), "30-49", IF(AND(A434&gt;=50, A434&lt;=64), "50-64", IF(A434&gt;=65, "65+", ""))))</f>
        <v>30-49</v>
      </c>
    </row>
    <row r="435" spans="1:3" x14ac:dyDescent="0.35">
      <c r="A435">
        <v>41</v>
      </c>
      <c r="B435" t="s">
        <v>39</v>
      </c>
      <c r="C435" t="str">
        <f>IF(AND(A435&gt;=18, A435&lt;=29), "18-29", IF(AND(A435&gt;=30, A435&lt;=49), "30-49", IF(AND(A435&gt;=50, A435&lt;=64), "50-64", IF(A435&gt;=65, "65+", ""))))</f>
        <v>30-49</v>
      </c>
    </row>
    <row r="436" spans="1:3" x14ac:dyDescent="0.35">
      <c r="A436">
        <v>21</v>
      </c>
      <c r="B436" t="s">
        <v>75</v>
      </c>
      <c r="C436" t="str">
        <f>IF(AND(A436&gt;=18, A436&lt;=29), "18-29", IF(AND(A436&gt;=30, A436&lt;=49), "30-49", IF(AND(A436&gt;=50, A436&lt;=64), "50-64", IF(A436&gt;=65, "65+", ""))))</f>
        <v>18-29</v>
      </c>
    </row>
    <row r="437" spans="1:3" x14ac:dyDescent="0.35">
      <c r="A437">
        <v>57</v>
      </c>
      <c r="B437" t="s">
        <v>62</v>
      </c>
      <c r="C437" t="str">
        <f>IF(AND(A437&gt;=18, A437&lt;=29), "18-29", IF(AND(A437&gt;=30, A437&lt;=49), "30-49", IF(AND(A437&gt;=50, A437&lt;=64), "50-64", IF(A437&gt;=65, "65+", ""))))</f>
        <v>50-64</v>
      </c>
    </row>
    <row r="438" spans="1:3" x14ac:dyDescent="0.35">
      <c r="A438">
        <v>24</v>
      </c>
      <c r="B438" t="s">
        <v>75</v>
      </c>
      <c r="C438" t="str">
        <f>IF(AND(A438&gt;=18, A438&lt;=29), "18-29", IF(AND(A438&gt;=30, A438&lt;=49), "30-49", IF(AND(A438&gt;=50, A438&lt;=64), "50-64", IF(A438&gt;=65, "65+", ""))))</f>
        <v>18-29</v>
      </c>
    </row>
    <row r="439" spans="1:3" x14ac:dyDescent="0.35">
      <c r="A439">
        <v>50</v>
      </c>
      <c r="B439" t="s">
        <v>75</v>
      </c>
      <c r="C439" t="str">
        <f>IF(AND(A439&gt;=18, A439&lt;=29), "18-29", IF(AND(A439&gt;=30, A439&lt;=49), "30-49", IF(AND(A439&gt;=50, A439&lt;=64), "50-64", IF(A439&gt;=65, "65+", ""))))</f>
        <v>50-64</v>
      </c>
    </row>
    <row r="440" spans="1:3" x14ac:dyDescent="0.35">
      <c r="A440">
        <v>49</v>
      </c>
      <c r="B440" t="s">
        <v>39</v>
      </c>
      <c r="C440" t="str">
        <f>IF(AND(A440&gt;=18, A440&lt;=29), "18-29", IF(AND(A440&gt;=30, A440&lt;=49), "30-49", IF(AND(A440&gt;=50, A440&lt;=64), "50-64", IF(A440&gt;=65, "65+", ""))))</f>
        <v>30-49</v>
      </c>
    </row>
    <row r="441" spans="1:3" x14ac:dyDescent="0.35">
      <c r="A441">
        <v>52</v>
      </c>
      <c r="B441" t="s">
        <v>39</v>
      </c>
      <c r="C441" t="str">
        <f>IF(AND(A441&gt;=18, A441&lt;=29), "18-29", IF(AND(A441&gt;=30, A441&lt;=49), "30-49", IF(AND(A441&gt;=50, A441&lt;=64), "50-64", IF(A441&gt;=65, "65+", ""))))</f>
        <v>50-64</v>
      </c>
    </row>
    <row r="442" spans="1:3" x14ac:dyDescent="0.35">
      <c r="A442">
        <v>41</v>
      </c>
      <c r="B442" t="s">
        <v>62</v>
      </c>
      <c r="C442" t="str">
        <f>IF(AND(A442&gt;=18, A442&lt;=29), "18-29", IF(AND(A442&gt;=30, A442&lt;=49), "30-49", IF(AND(A442&gt;=50, A442&lt;=64), "50-64", IF(A442&gt;=65, "65+", ""))))</f>
        <v>30-49</v>
      </c>
    </row>
    <row r="443" spans="1:3" x14ac:dyDescent="0.35">
      <c r="A443">
        <v>66</v>
      </c>
      <c r="B443" t="s">
        <v>39</v>
      </c>
      <c r="C443" t="str">
        <f>IF(AND(A443&gt;=18, A443&lt;=29), "18-29", IF(AND(A443&gt;=30, A443&lt;=49), "30-49", IF(AND(A443&gt;=50, A443&lt;=64), "50-64", IF(A443&gt;=65, "65+", ""))))</f>
        <v>65+</v>
      </c>
    </row>
    <row r="444" spans="1:3" x14ac:dyDescent="0.35">
      <c r="A444">
        <v>74</v>
      </c>
      <c r="B444" t="s">
        <v>75</v>
      </c>
      <c r="C444" t="str">
        <f>IF(AND(A444&gt;=18, A444&lt;=29), "18-29", IF(AND(A444&gt;=30, A444&lt;=49), "30-49", IF(AND(A444&gt;=50, A444&lt;=64), "50-64", IF(A444&gt;=65, "65+", ""))))</f>
        <v>65+</v>
      </c>
    </row>
    <row r="445" spans="1:3" x14ac:dyDescent="0.35">
      <c r="A445">
        <v>52</v>
      </c>
      <c r="B445" t="s">
        <v>39</v>
      </c>
      <c r="C445" t="str">
        <f>IF(AND(A445&gt;=18, A445&lt;=29), "18-29", IF(AND(A445&gt;=30, A445&lt;=49), "30-49", IF(AND(A445&gt;=50, A445&lt;=64), "50-64", IF(A445&gt;=65, "65+", ""))))</f>
        <v>50-64</v>
      </c>
    </row>
    <row r="446" spans="1:3" x14ac:dyDescent="0.35">
      <c r="A446">
        <v>38</v>
      </c>
      <c r="B446" t="s">
        <v>62</v>
      </c>
      <c r="C446" t="str">
        <f>IF(AND(A446&gt;=18, A446&lt;=29), "18-29", IF(AND(A446&gt;=30, A446&lt;=49), "30-49", IF(AND(A446&gt;=50, A446&lt;=64), "50-64", IF(A446&gt;=65, "65+", ""))))</f>
        <v>30-49</v>
      </c>
    </row>
    <row r="447" spans="1:3" x14ac:dyDescent="0.35">
      <c r="A447">
        <v>57</v>
      </c>
      <c r="B447" t="s">
        <v>75</v>
      </c>
      <c r="C447" t="str">
        <f>IF(AND(A447&gt;=18, A447&lt;=29), "18-29", IF(AND(A447&gt;=30, A447&lt;=49), "30-49", IF(AND(A447&gt;=50, A447&lt;=64), "50-64", IF(A447&gt;=65, "65+", ""))))</f>
        <v>50-64</v>
      </c>
    </row>
    <row r="448" spans="1:3" x14ac:dyDescent="0.35">
      <c r="A448">
        <v>60</v>
      </c>
      <c r="B448" t="s">
        <v>39</v>
      </c>
      <c r="C448" t="str">
        <f>IF(AND(A448&gt;=18, A448&lt;=29), "18-29", IF(AND(A448&gt;=30, A448&lt;=49), "30-49", IF(AND(A448&gt;=50, A448&lt;=64), "50-64", IF(A448&gt;=65, "65+", ""))))</f>
        <v>50-64</v>
      </c>
    </row>
    <row r="449" spans="1:3" x14ac:dyDescent="0.35">
      <c r="A449">
        <v>25</v>
      </c>
      <c r="B449" t="s">
        <v>75</v>
      </c>
      <c r="C449" t="str">
        <f>IF(AND(A449&gt;=18, A449&lt;=29), "18-29", IF(AND(A449&gt;=30, A449&lt;=49), "30-49", IF(AND(A449&gt;=50, A449&lt;=64), "50-64", IF(A449&gt;=65, "65+", ""))))</f>
        <v>18-29</v>
      </c>
    </row>
    <row r="450" spans="1:3" x14ac:dyDescent="0.35">
      <c r="A450">
        <v>27</v>
      </c>
      <c r="B450" t="s">
        <v>75</v>
      </c>
      <c r="C450" t="str">
        <f>IF(AND(A450&gt;=18, A450&lt;=29), "18-29", IF(AND(A450&gt;=30, A450&lt;=49), "30-49", IF(AND(A450&gt;=50, A450&lt;=64), "50-64", IF(A450&gt;=65, "65+", ""))))</f>
        <v>18-29</v>
      </c>
    </row>
    <row r="451" spans="1:3" x14ac:dyDescent="0.35">
      <c r="A451">
        <v>37</v>
      </c>
      <c r="B451" t="s">
        <v>39</v>
      </c>
      <c r="C451" t="str">
        <f>IF(AND(A451&gt;=18, A451&lt;=29), "18-29", IF(AND(A451&gt;=30, A451&lt;=49), "30-49", IF(AND(A451&gt;=50, A451&lt;=64), "50-64", IF(A451&gt;=65, "65+", ""))))</f>
        <v>30-49</v>
      </c>
    </row>
    <row r="452" spans="1:3" x14ac:dyDescent="0.35">
      <c r="A452">
        <v>47</v>
      </c>
      <c r="B452" t="s">
        <v>39</v>
      </c>
      <c r="C452" t="str">
        <f>IF(AND(A452&gt;=18, A452&lt;=29), "18-29", IF(AND(A452&gt;=30, A452&lt;=49), "30-49", IF(AND(A452&gt;=50, A452&lt;=64), "50-64", IF(A452&gt;=65, "65+", ""))))</f>
        <v>30-49</v>
      </c>
    </row>
    <row r="453" spans="1:3" x14ac:dyDescent="0.35">
      <c r="A453">
        <v>36</v>
      </c>
      <c r="B453" t="s">
        <v>39</v>
      </c>
      <c r="C453" t="str">
        <f>IF(AND(A453&gt;=18, A453&lt;=29), "18-29", IF(AND(A453&gt;=30, A453&lt;=49), "30-49", IF(AND(A453&gt;=50, A453&lt;=64), "50-64", IF(A453&gt;=65, "65+", ""))))</f>
        <v>30-49</v>
      </c>
    </row>
    <row r="454" spans="1:3" x14ac:dyDescent="0.35">
      <c r="A454">
        <v>47</v>
      </c>
      <c r="B454" t="s">
        <v>39</v>
      </c>
      <c r="C454" t="str">
        <f>IF(AND(A454&gt;=18, A454&lt;=29), "18-29", IF(AND(A454&gt;=30, A454&lt;=49), "30-49", IF(AND(A454&gt;=50, A454&lt;=64), "50-64", IF(A454&gt;=65, "65+", ""))))</f>
        <v>30-49</v>
      </c>
    </row>
    <row r="455" spans="1:3" x14ac:dyDescent="0.35">
      <c r="A455">
        <v>20</v>
      </c>
      <c r="B455" t="s">
        <v>39</v>
      </c>
      <c r="C455" t="str">
        <f>IF(AND(A455&gt;=18, A455&lt;=29), "18-29", IF(AND(A455&gt;=30, A455&lt;=49), "30-49", IF(AND(A455&gt;=50, A455&lt;=64), "50-64", IF(A455&gt;=65, "65+", ""))))</f>
        <v>18-29</v>
      </c>
    </row>
    <row r="456" spans="1:3" x14ac:dyDescent="0.35">
      <c r="A456">
        <v>45</v>
      </c>
      <c r="B456" t="s">
        <v>39</v>
      </c>
      <c r="C456" t="str">
        <f>IF(AND(A456&gt;=18, A456&lt;=29), "18-29", IF(AND(A456&gt;=30, A456&lt;=49), "30-49", IF(AND(A456&gt;=50, A456&lt;=64), "50-64", IF(A456&gt;=65, "65+", ""))))</f>
        <v>30-49</v>
      </c>
    </row>
    <row r="457" spans="1:3" x14ac:dyDescent="0.35">
      <c r="A457">
        <v>25</v>
      </c>
      <c r="B457" t="s">
        <v>75</v>
      </c>
      <c r="C457" t="str">
        <f>IF(AND(A457&gt;=18, A457&lt;=29), "18-29", IF(AND(A457&gt;=30, A457&lt;=49), "30-49", IF(AND(A457&gt;=50, A457&lt;=64), "50-64", IF(A457&gt;=65, "65+", ""))))</f>
        <v>18-29</v>
      </c>
    </row>
    <row r="458" spans="1:3" x14ac:dyDescent="0.35">
      <c r="A458">
        <v>68</v>
      </c>
      <c r="B458" t="s">
        <v>39</v>
      </c>
      <c r="C458" t="str">
        <f>IF(AND(A458&gt;=18, A458&lt;=29), "18-29", IF(AND(A458&gt;=30, A458&lt;=49), "30-49", IF(AND(A458&gt;=50, A458&lt;=64), "50-64", IF(A458&gt;=65, "65+", ""))))</f>
        <v>65+</v>
      </c>
    </row>
    <row r="459" spans="1:3" x14ac:dyDescent="0.35">
      <c r="A459">
        <v>80</v>
      </c>
      <c r="B459" t="s">
        <v>39</v>
      </c>
      <c r="C459" t="str">
        <f>IF(AND(A459&gt;=18, A459&lt;=29), "18-29", IF(AND(A459&gt;=30, A459&lt;=49), "30-49", IF(AND(A459&gt;=50, A459&lt;=64), "50-64", IF(A459&gt;=65, "65+", ""))))</f>
        <v>65+</v>
      </c>
    </row>
    <row r="460" spans="1:3" x14ac:dyDescent="0.35">
      <c r="A460">
        <v>32</v>
      </c>
      <c r="B460" t="s">
        <v>39</v>
      </c>
      <c r="C460" t="str">
        <f>IF(AND(A460&gt;=18, A460&lt;=29), "18-29", IF(AND(A460&gt;=30, A460&lt;=49), "30-49", IF(AND(A460&gt;=50, A460&lt;=64), "50-64", IF(A460&gt;=65, "65+", ""))))</f>
        <v>30-49</v>
      </c>
    </row>
    <row r="461" spans="1:3" x14ac:dyDescent="0.35">
      <c r="A461">
        <v>52</v>
      </c>
      <c r="B461" t="s">
        <v>75</v>
      </c>
      <c r="C461" t="str">
        <f>IF(AND(A461&gt;=18, A461&lt;=29), "18-29", IF(AND(A461&gt;=30, A461&lt;=49), "30-49", IF(AND(A461&gt;=50, A461&lt;=64), "50-64", IF(A461&gt;=65, "65+", ""))))</f>
        <v>50-64</v>
      </c>
    </row>
    <row r="462" spans="1:3" x14ac:dyDescent="0.35">
      <c r="A462">
        <v>56</v>
      </c>
      <c r="B462" t="s">
        <v>75</v>
      </c>
      <c r="C462" t="str">
        <f>IF(AND(A462&gt;=18, A462&lt;=29), "18-29", IF(AND(A462&gt;=30, A462&lt;=49), "30-49", IF(AND(A462&gt;=50, A462&lt;=64), "50-64", IF(A462&gt;=65, "65+", ""))))</f>
        <v>50-64</v>
      </c>
    </row>
    <row r="463" spans="1:3" x14ac:dyDescent="0.35">
      <c r="A463">
        <v>31</v>
      </c>
      <c r="B463" t="s">
        <v>39</v>
      </c>
      <c r="C463" t="str">
        <f>IF(AND(A463&gt;=18, A463&lt;=29), "18-29", IF(AND(A463&gt;=30, A463&lt;=49), "30-49", IF(AND(A463&gt;=50, A463&lt;=64), "50-64", IF(A463&gt;=65, "65+", ""))))</f>
        <v>30-49</v>
      </c>
    </row>
    <row r="464" spans="1:3" x14ac:dyDescent="0.35">
      <c r="A464">
        <v>26</v>
      </c>
      <c r="B464" t="s">
        <v>75</v>
      </c>
      <c r="C464" t="str">
        <f>IF(AND(A464&gt;=18, A464&lt;=29), "18-29", IF(AND(A464&gt;=30, A464&lt;=49), "30-49", IF(AND(A464&gt;=50, A464&lt;=64), "50-64", IF(A464&gt;=65, "65+", ""))))</f>
        <v>18-29</v>
      </c>
    </row>
    <row r="465" spans="1:3" x14ac:dyDescent="0.35">
      <c r="A465">
        <v>44</v>
      </c>
      <c r="B465" t="s">
        <v>75</v>
      </c>
      <c r="C465" t="str">
        <f>IF(AND(A465&gt;=18, A465&lt;=29), "18-29", IF(AND(A465&gt;=30, A465&lt;=49), "30-49", IF(AND(A465&gt;=50, A465&lt;=64), "50-64", IF(A465&gt;=65, "65+", ""))))</f>
        <v>30-49</v>
      </c>
    </row>
    <row r="466" spans="1:3" x14ac:dyDescent="0.35">
      <c r="A466">
        <v>48</v>
      </c>
      <c r="B466" t="s">
        <v>62</v>
      </c>
      <c r="C466" t="str">
        <f>IF(AND(A466&gt;=18, A466&lt;=29), "18-29", IF(AND(A466&gt;=30, A466&lt;=49), "30-49", IF(AND(A466&gt;=50, A466&lt;=64), "50-64", IF(A466&gt;=65, "65+", ""))))</f>
        <v>30-49</v>
      </c>
    </row>
    <row r="467" spans="1:3" x14ac:dyDescent="0.35">
      <c r="A467">
        <v>59</v>
      </c>
      <c r="B467" t="s">
        <v>39</v>
      </c>
      <c r="C467" t="str">
        <f>IF(AND(A467&gt;=18, A467&lt;=29), "18-29", IF(AND(A467&gt;=30, A467&lt;=49), "30-49", IF(AND(A467&gt;=50, A467&lt;=64), "50-64", IF(A467&gt;=65, "65+", ""))))</f>
        <v>50-64</v>
      </c>
    </row>
    <row r="468" spans="1:3" x14ac:dyDescent="0.35">
      <c r="A468">
        <v>35</v>
      </c>
      <c r="B468" t="s">
        <v>75</v>
      </c>
      <c r="C468" t="str">
        <f>IF(AND(A468&gt;=18, A468&lt;=29), "18-29", IF(AND(A468&gt;=30, A468&lt;=49), "30-49", IF(AND(A468&gt;=50, A468&lt;=64), "50-64", IF(A468&gt;=65, "65+", ""))))</f>
        <v>30-49</v>
      </c>
    </row>
    <row r="469" spans="1:3" x14ac:dyDescent="0.35">
      <c r="A469">
        <v>65</v>
      </c>
      <c r="B469" t="s">
        <v>39</v>
      </c>
      <c r="C469" t="str">
        <f>IF(AND(A469&gt;=18, A469&lt;=29), "18-29", IF(AND(A469&gt;=30, A469&lt;=49), "30-49", IF(AND(A469&gt;=50, A469&lt;=64), "50-64", IF(A469&gt;=65, "65+", ""))))</f>
        <v>65+</v>
      </c>
    </row>
    <row r="470" spans="1:3" x14ac:dyDescent="0.35">
      <c r="A470">
        <v>67</v>
      </c>
      <c r="B470" t="s">
        <v>39</v>
      </c>
      <c r="C470" t="str">
        <f>IF(AND(A470&gt;=18, A470&lt;=29), "18-29", IF(AND(A470&gt;=30, A470&lt;=49), "30-49", IF(AND(A470&gt;=50, A470&lt;=64), "50-64", IF(A470&gt;=65, "65+", ""))))</f>
        <v>65+</v>
      </c>
    </row>
    <row r="471" spans="1:3" x14ac:dyDescent="0.35">
      <c r="A471">
        <v>51</v>
      </c>
      <c r="B471" t="s">
        <v>62</v>
      </c>
      <c r="C471" t="str">
        <f>IF(AND(A471&gt;=18, A471&lt;=29), "18-29", IF(AND(A471&gt;=30, A471&lt;=49), "30-49", IF(AND(A471&gt;=50, A471&lt;=64), "50-64", IF(A471&gt;=65, "65+", ""))))</f>
        <v>50-64</v>
      </c>
    </row>
    <row r="472" spans="1:3" x14ac:dyDescent="0.35">
      <c r="A472">
        <v>29</v>
      </c>
      <c r="B472" t="s">
        <v>75</v>
      </c>
      <c r="C472" t="str">
        <f>IF(AND(A472&gt;=18, A472&lt;=29), "18-29", IF(AND(A472&gt;=30, A472&lt;=49), "30-49", IF(AND(A472&gt;=50, A472&lt;=64), "50-64", IF(A472&gt;=65, "65+", ""))))</f>
        <v>18-29</v>
      </c>
    </row>
    <row r="473" spans="1:3" x14ac:dyDescent="0.35">
      <c r="A473">
        <v>48</v>
      </c>
      <c r="B473" t="s">
        <v>62</v>
      </c>
      <c r="C473" t="str">
        <f>IF(AND(A473&gt;=18, A473&lt;=29), "18-29", IF(AND(A473&gt;=30, A473&lt;=49), "30-49", IF(AND(A473&gt;=50, A473&lt;=64), "50-64", IF(A473&gt;=65, "65+", ""))))</f>
        <v>30-49</v>
      </c>
    </row>
    <row r="474" spans="1:3" x14ac:dyDescent="0.35">
      <c r="A474">
        <v>26</v>
      </c>
      <c r="B474" t="s">
        <v>39</v>
      </c>
      <c r="C474" t="str">
        <f>IF(AND(A474&gt;=18, A474&lt;=29), "18-29", IF(AND(A474&gt;=30, A474&lt;=49), "30-49", IF(AND(A474&gt;=50, A474&lt;=64), "50-64", IF(A474&gt;=65, "65+", ""))))</f>
        <v>18-29</v>
      </c>
    </row>
    <row r="475" spans="1:3" x14ac:dyDescent="0.35">
      <c r="A475">
        <v>30</v>
      </c>
      <c r="B475" t="s">
        <v>75</v>
      </c>
      <c r="C475" t="str">
        <f>IF(AND(A475&gt;=18, A475&lt;=29), "18-29", IF(AND(A475&gt;=30, A475&lt;=49), "30-49", IF(AND(A475&gt;=50, A475&lt;=64), "50-64", IF(A475&gt;=65, "65+", ""))))</f>
        <v>30-49</v>
      </c>
    </row>
    <row r="476" spans="1:3" x14ac:dyDescent="0.35">
      <c r="A476">
        <v>57</v>
      </c>
      <c r="B476" t="s">
        <v>39</v>
      </c>
      <c r="C476" t="str">
        <f>IF(AND(A476&gt;=18, A476&lt;=29), "18-29", IF(AND(A476&gt;=30, A476&lt;=49), "30-49", IF(AND(A476&gt;=50, A476&lt;=64), "50-64", IF(A476&gt;=65, "65+", ""))))</f>
        <v>50-64</v>
      </c>
    </row>
    <row r="477" spans="1:3" x14ac:dyDescent="0.35">
      <c r="A477">
        <v>49</v>
      </c>
      <c r="B477" t="s">
        <v>75</v>
      </c>
      <c r="C477" t="str">
        <f>IF(AND(A477&gt;=18, A477&lt;=29), "18-29", IF(AND(A477&gt;=30, A477&lt;=49), "30-49", IF(AND(A477&gt;=50, A477&lt;=64), "50-64", IF(A477&gt;=65, "65+", ""))))</f>
        <v>30-49</v>
      </c>
    </row>
    <row r="478" spans="1:3" x14ac:dyDescent="0.35">
      <c r="A478">
        <v>39</v>
      </c>
      <c r="B478" t="s">
        <v>75</v>
      </c>
      <c r="C478" t="str">
        <f>IF(AND(A478&gt;=18, A478&lt;=29), "18-29", IF(AND(A478&gt;=30, A478&lt;=49), "30-49", IF(AND(A478&gt;=50, A478&lt;=64), "50-64", IF(A478&gt;=65, "65+", ""))))</f>
        <v>30-49</v>
      </c>
    </row>
    <row r="479" spans="1:3" x14ac:dyDescent="0.35">
      <c r="A479">
        <v>45</v>
      </c>
      <c r="B479" t="s">
        <v>39</v>
      </c>
      <c r="C479" t="str">
        <f>IF(AND(A479&gt;=18, A479&lt;=29), "18-29", IF(AND(A479&gt;=30, A479&lt;=49), "30-49", IF(AND(A479&gt;=50, A479&lt;=64), "50-64", IF(A479&gt;=65, "65+", ""))))</f>
        <v>30-49</v>
      </c>
    </row>
    <row r="480" spans="1:3" x14ac:dyDescent="0.35">
      <c r="A480">
        <v>19</v>
      </c>
      <c r="B480" t="s">
        <v>62</v>
      </c>
      <c r="C480" t="str">
        <f>IF(AND(A480&gt;=18, A480&lt;=29), "18-29", IF(AND(A480&gt;=30, A480&lt;=49), "30-49", IF(AND(A480&gt;=50, A480&lt;=64), "50-64", IF(A480&gt;=65, "65+", ""))))</f>
        <v>18-29</v>
      </c>
    </row>
    <row r="481" spans="1:3" x14ac:dyDescent="0.35">
      <c r="A481">
        <v>54</v>
      </c>
      <c r="B481" t="s">
        <v>39</v>
      </c>
      <c r="C481" t="str">
        <f>IF(AND(A481&gt;=18, A481&lt;=29), "18-29", IF(AND(A481&gt;=30, A481&lt;=49), "30-49", IF(AND(A481&gt;=50, A481&lt;=64), "50-64", IF(A481&gt;=65, "65+", ""))))</f>
        <v>50-64</v>
      </c>
    </row>
    <row r="482" spans="1:3" x14ac:dyDescent="0.35">
      <c r="A482">
        <v>19</v>
      </c>
      <c r="B482" t="s">
        <v>39</v>
      </c>
      <c r="C482" t="str">
        <f>IF(AND(A482&gt;=18, A482&lt;=29), "18-29", IF(AND(A482&gt;=30, A482&lt;=49), "30-49", IF(AND(A482&gt;=50, A482&lt;=64), "50-64", IF(A482&gt;=65, "65+", ""))))</f>
        <v>18-29</v>
      </c>
    </row>
    <row r="483" spans="1:3" x14ac:dyDescent="0.35">
      <c r="A483">
        <v>37</v>
      </c>
      <c r="B483" t="s">
        <v>75</v>
      </c>
      <c r="C483" t="str">
        <f>IF(AND(A483&gt;=18, A483&lt;=29), "18-29", IF(AND(A483&gt;=30, A483&lt;=49), "30-49", IF(AND(A483&gt;=50, A483&lt;=64), "50-64", IF(A483&gt;=65, "65+", ""))))</f>
        <v>30-49</v>
      </c>
    </row>
    <row r="484" spans="1:3" x14ac:dyDescent="0.35">
      <c r="A484">
        <v>54</v>
      </c>
      <c r="B484" t="s">
        <v>39</v>
      </c>
      <c r="C484" t="str">
        <f>IF(AND(A484&gt;=18, A484&lt;=29), "18-29", IF(AND(A484&gt;=30, A484&lt;=49), "30-49", IF(AND(A484&gt;=50, A484&lt;=64), "50-64", IF(A484&gt;=65, "65+", ""))))</f>
        <v>50-64</v>
      </c>
    </row>
    <row r="485" spans="1:3" x14ac:dyDescent="0.35">
      <c r="A485">
        <v>32</v>
      </c>
      <c r="B485" t="s">
        <v>39</v>
      </c>
      <c r="C485" t="str">
        <f>IF(AND(A485&gt;=18, A485&lt;=29), "18-29", IF(AND(A485&gt;=30, A485&lt;=49), "30-49", IF(AND(A485&gt;=50, A485&lt;=64), "50-64", IF(A485&gt;=65, "65+", ""))))</f>
        <v>30-49</v>
      </c>
    </row>
    <row r="486" spans="1:3" x14ac:dyDescent="0.35">
      <c r="A486">
        <v>74</v>
      </c>
      <c r="B486" t="s">
        <v>39</v>
      </c>
      <c r="C486" t="str">
        <f>IF(AND(A486&gt;=18, A486&lt;=29), "18-29", IF(AND(A486&gt;=30, A486&lt;=49), "30-49", IF(AND(A486&gt;=50, A486&lt;=64), "50-64", IF(A486&gt;=65, "65+", ""))))</f>
        <v>65+</v>
      </c>
    </row>
    <row r="487" spans="1:3" x14ac:dyDescent="0.35">
      <c r="A487">
        <v>48</v>
      </c>
      <c r="B487" t="s">
        <v>39</v>
      </c>
      <c r="C487" t="str">
        <f>IF(AND(A487&gt;=18, A487&lt;=29), "18-29", IF(AND(A487&gt;=30, A487&lt;=49), "30-49", IF(AND(A487&gt;=50, A487&lt;=64), "50-64", IF(A487&gt;=65, "65+", ""))))</f>
        <v>30-49</v>
      </c>
    </row>
    <row r="488" spans="1:3" x14ac:dyDescent="0.35">
      <c r="A488">
        <v>44</v>
      </c>
      <c r="B488" t="s">
        <v>62</v>
      </c>
      <c r="C488" t="str">
        <f>IF(AND(A488&gt;=18, A488&lt;=29), "18-29", IF(AND(A488&gt;=30, A488&lt;=49), "30-49", IF(AND(A488&gt;=50, A488&lt;=64), "50-64", IF(A488&gt;=65, "65+", ""))))</f>
        <v>30-49</v>
      </c>
    </row>
    <row r="489" spans="1:3" x14ac:dyDescent="0.35">
      <c r="A489">
        <v>34</v>
      </c>
      <c r="B489" t="s">
        <v>75</v>
      </c>
      <c r="C489" t="str">
        <f>IF(AND(A489&gt;=18, A489&lt;=29), "18-29", IF(AND(A489&gt;=30, A489&lt;=49), "30-49", IF(AND(A489&gt;=50, A489&lt;=64), "50-64", IF(A489&gt;=65, "65+", ""))))</f>
        <v>30-49</v>
      </c>
    </row>
    <row r="490" spans="1:3" x14ac:dyDescent="0.35">
      <c r="A490">
        <v>23</v>
      </c>
      <c r="B490" t="s">
        <v>62</v>
      </c>
      <c r="C490" t="str">
        <f>IF(AND(A490&gt;=18, A490&lt;=29), "18-29", IF(AND(A490&gt;=30, A490&lt;=49), "30-49", IF(AND(A490&gt;=50, A490&lt;=64), "50-64", IF(A490&gt;=65, "65+", ""))))</f>
        <v>18-29</v>
      </c>
    </row>
    <row r="491" spans="1:3" x14ac:dyDescent="0.35">
      <c r="A491">
        <v>45</v>
      </c>
      <c r="B491" t="s">
        <v>39</v>
      </c>
      <c r="C491" t="str">
        <f>IF(AND(A491&gt;=18, A491&lt;=29), "18-29", IF(AND(A491&gt;=30, A491&lt;=49), "30-49", IF(AND(A491&gt;=50, A491&lt;=64), "50-64", IF(A491&gt;=65, "65+", ""))))</f>
        <v>30-49</v>
      </c>
    </row>
    <row r="492" spans="1:3" x14ac:dyDescent="0.35">
      <c r="A492">
        <v>25</v>
      </c>
      <c r="B492" t="s">
        <v>39</v>
      </c>
      <c r="C492" t="str">
        <f>IF(AND(A492&gt;=18, A492&lt;=29), "18-29", IF(AND(A492&gt;=30, A492&lt;=49), "30-49", IF(AND(A492&gt;=50, A492&lt;=64), "50-64", IF(A492&gt;=65, "65+", ""))))</f>
        <v>18-29</v>
      </c>
    </row>
    <row r="493" spans="1:3" x14ac:dyDescent="0.35">
      <c r="A493">
        <v>66</v>
      </c>
      <c r="B493" t="s">
        <v>39</v>
      </c>
      <c r="C493" t="str">
        <f>IF(AND(A493&gt;=18, A493&lt;=29), "18-29", IF(AND(A493&gt;=30, A493&lt;=49), "30-49", IF(AND(A493&gt;=50, A493&lt;=64), "50-64", IF(A493&gt;=65, "65+", ""))))</f>
        <v>65+</v>
      </c>
    </row>
    <row r="494" spans="1:3" x14ac:dyDescent="0.35">
      <c r="A494">
        <v>38</v>
      </c>
      <c r="B494" t="s">
        <v>75</v>
      </c>
      <c r="C494" t="str">
        <f>IF(AND(A494&gt;=18, A494&lt;=29), "18-29", IF(AND(A494&gt;=30, A494&lt;=49), "30-49", IF(AND(A494&gt;=50, A494&lt;=64), "50-64", IF(A494&gt;=65, "65+", ""))))</f>
        <v>30-49</v>
      </c>
    </row>
    <row r="495" spans="1:3" x14ac:dyDescent="0.35">
      <c r="A495">
        <v>66</v>
      </c>
      <c r="B495" t="s">
        <v>39</v>
      </c>
      <c r="C495" t="str">
        <f>IF(AND(A495&gt;=18, A495&lt;=29), "18-29", IF(AND(A495&gt;=30, A495&lt;=49), "30-49", IF(AND(A495&gt;=50, A495&lt;=64), "50-64", IF(A495&gt;=65, "65+", ""))))</f>
        <v>65+</v>
      </c>
    </row>
    <row r="496" spans="1:3" x14ac:dyDescent="0.35">
      <c r="A496">
        <v>37</v>
      </c>
      <c r="B496" t="s">
        <v>39</v>
      </c>
      <c r="C496" t="str">
        <f>IF(AND(A496&gt;=18, A496&lt;=29), "18-29", IF(AND(A496&gt;=30, A496&lt;=49), "30-49", IF(AND(A496&gt;=50, A496&lt;=64), "50-64", IF(A496&gt;=65, "65+", ""))))</f>
        <v>30-49</v>
      </c>
    </row>
    <row r="497" spans="1:3" x14ac:dyDescent="0.35">
      <c r="A497">
        <v>49</v>
      </c>
      <c r="B497" t="s">
        <v>39</v>
      </c>
      <c r="C497" t="str">
        <f>IF(AND(A497&gt;=18, A497&lt;=29), "18-29", IF(AND(A497&gt;=30, A497&lt;=49), "30-49", IF(AND(A497&gt;=50, A497&lt;=64), "50-64", IF(A497&gt;=65, "65+", ""))))</f>
        <v>30-49</v>
      </c>
    </row>
    <row r="498" spans="1:3" x14ac:dyDescent="0.35">
      <c r="A498">
        <v>63</v>
      </c>
      <c r="B498" t="s">
        <v>75</v>
      </c>
      <c r="C498" t="str">
        <f>IF(AND(A498&gt;=18, A498&lt;=29), "18-29", IF(AND(A498&gt;=30, A498&lt;=49), "30-49", IF(AND(A498&gt;=50, A498&lt;=64), "50-64", IF(A498&gt;=65, "65+", ""))))</f>
        <v>50-64</v>
      </c>
    </row>
    <row r="499" spans="1:3" x14ac:dyDescent="0.35">
      <c r="A499">
        <v>58</v>
      </c>
      <c r="B499" t="s">
        <v>39</v>
      </c>
      <c r="C499" t="str">
        <f>IF(AND(A499&gt;=18, A499&lt;=29), "18-29", IF(AND(A499&gt;=30, A499&lt;=49), "30-49", IF(AND(A499&gt;=50, A499&lt;=64), "50-64", IF(A499&gt;=65, "65+", ""))))</f>
        <v>50-64</v>
      </c>
    </row>
    <row r="500" spans="1:3" x14ac:dyDescent="0.35">
      <c r="A500">
        <v>45</v>
      </c>
      <c r="B500" t="s">
        <v>75</v>
      </c>
      <c r="C500" t="str">
        <f>IF(AND(A500&gt;=18, A500&lt;=29), "18-29", IF(AND(A500&gt;=30, A500&lt;=49), "30-49", IF(AND(A500&gt;=50, A500&lt;=64), "50-64", IF(A500&gt;=65, "65+", ""))))</f>
        <v>30-49</v>
      </c>
    </row>
    <row r="501" spans="1:3" x14ac:dyDescent="0.35">
      <c r="A501">
        <v>81</v>
      </c>
      <c r="B501" t="s">
        <v>39</v>
      </c>
      <c r="C501" t="str">
        <f>IF(AND(A501&gt;=18, A501&lt;=29), "18-29", IF(AND(A501&gt;=30, A501&lt;=49), "30-49", IF(AND(A501&gt;=50, A501&lt;=64), "50-64", IF(A501&gt;=65, "65+", ""))))</f>
        <v>65+</v>
      </c>
    </row>
    <row r="502" spans="1:3" x14ac:dyDescent="0.35">
      <c r="A502">
        <v>29</v>
      </c>
      <c r="B502" t="s">
        <v>75</v>
      </c>
      <c r="C502" t="str">
        <f>IF(AND(A502&gt;=18, A502&lt;=29), "18-29", IF(AND(A502&gt;=30, A502&lt;=49), "30-49", IF(AND(A502&gt;=50, A502&lt;=64), "50-64", IF(A502&gt;=65, "65+", ""))))</f>
        <v>18-29</v>
      </c>
    </row>
    <row r="503" spans="1:3" x14ac:dyDescent="0.35">
      <c r="A503">
        <v>61</v>
      </c>
      <c r="B503" t="s">
        <v>39</v>
      </c>
      <c r="C503" t="str">
        <f>IF(AND(A503&gt;=18, A503&lt;=29), "18-29", IF(AND(A503&gt;=30, A503&lt;=49), "30-49", IF(AND(A503&gt;=50, A503&lt;=64), "50-64", IF(A503&gt;=65, "65+", ""))))</f>
        <v>50-64</v>
      </c>
    </row>
    <row r="504" spans="1:3" x14ac:dyDescent="0.35">
      <c r="A504">
        <v>67</v>
      </c>
      <c r="B504" t="s">
        <v>39</v>
      </c>
      <c r="C504" t="str">
        <f>IF(AND(A504&gt;=18, A504&lt;=29), "18-29", IF(AND(A504&gt;=30, A504&lt;=49), "30-49", IF(AND(A504&gt;=50, A504&lt;=64), "50-64", IF(A504&gt;=65, "65+", ""))))</f>
        <v>65+</v>
      </c>
    </row>
    <row r="505" spans="1:3" x14ac:dyDescent="0.35">
      <c r="A505">
        <v>49</v>
      </c>
      <c r="B505" t="s">
        <v>39</v>
      </c>
      <c r="C505" t="str">
        <f>IF(AND(A505&gt;=18, A505&lt;=29), "18-29", IF(AND(A505&gt;=30, A505&lt;=49), "30-49", IF(AND(A505&gt;=50, A505&lt;=64), "50-64", IF(A505&gt;=65, "65+", ""))))</f>
        <v>30-49</v>
      </c>
    </row>
    <row r="506" spans="1:3" x14ac:dyDescent="0.35">
      <c r="A506">
        <v>65</v>
      </c>
      <c r="B506" t="s">
        <v>75</v>
      </c>
      <c r="C506" t="str">
        <f>IF(AND(A506&gt;=18, A506&lt;=29), "18-29", IF(AND(A506&gt;=30, A506&lt;=49), "30-49", IF(AND(A506&gt;=50, A506&lt;=64), "50-64", IF(A506&gt;=65, "65+", ""))))</f>
        <v>65+</v>
      </c>
    </row>
    <row r="507" spans="1:3" x14ac:dyDescent="0.35">
      <c r="A507">
        <v>58</v>
      </c>
      <c r="B507" t="s">
        <v>75</v>
      </c>
      <c r="C507" t="str">
        <f>IF(AND(A507&gt;=18, A507&lt;=29), "18-29", IF(AND(A507&gt;=30, A507&lt;=49), "30-49", IF(AND(A507&gt;=50, A507&lt;=64), "50-64", IF(A507&gt;=65, "65+", ""))))</f>
        <v>50-64</v>
      </c>
    </row>
    <row r="508" spans="1:3" x14ac:dyDescent="0.35">
      <c r="A508">
        <v>35</v>
      </c>
      <c r="B508" t="s">
        <v>39</v>
      </c>
      <c r="C508" t="str">
        <f>IF(AND(A508&gt;=18, A508&lt;=29), "18-29", IF(AND(A508&gt;=30, A508&lt;=49), "30-49", IF(AND(A508&gt;=50, A508&lt;=64), "50-64", IF(A508&gt;=65, "65+", ""))))</f>
        <v>30-49</v>
      </c>
    </row>
    <row r="509" spans="1:3" x14ac:dyDescent="0.35">
      <c r="A509">
        <v>69</v>
      </c>
      <c r="B509" t="s">
        <v>75</v>
      </c>
      <c r="C509" t="str">
        <f>IF(AND(A509&gt;=18, A509&lt;=29), "18-29", IF(AND(A509&gt;=30, A509&lt;=49), "30-49", IF(AND(A509&gt;=50, A509&lt;=64), "50-64", IF(A509&gt;=65, "65+", ""))))</f>
        <v>65+</v>
      </c>
    </row>
    <row r="510" spans="1:3" x14ac:dyDescent="0.35">
      <c r="A510">
        <v>69</v>
      </c>
      <c r="B510" t="s">
        <v>62</v>
      </c>
      <c r="C510" t="str">
        <f>IF(AND(A510&gt;=18, A510&lt;=29), "18-29", IF(AND(A510&gt;=30, A510&lt;=49), "30-49", IF(AND(A510&gt;=50, A510&lt;=64), "50-64", IF(A510&gt;=65, "65+", ""))))</f>
        <v>65+</v>
      </c>
    </row>
    <row r="511" spans="1:3" x14ac:dyDescent="0.35">
      <c r="A511">
        <v>33</v>
      </c>
      <c r="B511" t="s">
        <v>62</v>
      </c>
      <c r="C511" t="str">
        <f>IF(AND(A511&gt;=18, A511&lt;=29), "18-29", IF(AND(A511&gt;=30, A511&lt;=49), "30-49", IF(AND(A511&gt;=50, A511&lt;=64), "50-64", IF(A511&gt;=65, "65+", ""))))</f>
        <v>30-49</v>
      </c>
    </row>
    <row r="512" spans="1:3" x14ac:dyDescent="0.35">
      <c r="A512">
        <v>35</v>
      </c>
      <c r="B512" t="s">
        <v>75</v>
      </c>
      <c r="C512" t="str">
        <f>IF(AND(A512&gt;=18, A512&lt;=29), "18-29", IF(AND(A512&gt;=30, A512&lt;=49), "30-49", IF(AND(A512&gt;=50, A512&lt;=64), "50-64", IF(A512&gt;=65, "65+", ""))))</f>
        <v>30-49</v>
      </c>
    </row>
    <row r="513" spans="1:3" x14ac:dyDescent="0.35">
      <c r="A513">
        <v>40</v>
      </c>
      <c r="B513" t="s">
        <v>75</v>
      </c>
      <c r="C513" t="str">
        <f>IF(AND(A513&gt;=18, A513&lt;=29), "18-29", IF(AND(A513&gt;=30, A513&lt;=49), "30-49", IF(AND(A513&gt;=50, A513&lt;=64), "50-64", IF(A513&gt;=65, "65+", ""))))</f>
        <v>30-49</v>
      </c>
    </row>
    <row r="514" spans="1:3" x14ac:dyDescent="0.35">
      <c r="A514">
        <v>43</v>
      </c>
      <c r="B514" t="s">
        <v>75</v>
      </c>
      <c r="C514" t="str">
        <f>IF(AND(A514&gt;=18, A514&lt;=29), "18-29", IF(AND(A514&gt;=30, A514&lt;=49), "30-49", IF(AND(A514&gt;=50, A514&lt;=64), "50-64", IF(A514&gt;=65, "65+", ""))))</f>
        <v>30-49</v>
      </c>
    </row>
    <row r="515" spans="1:3" x14ac:dyDescent="0.35">
      <c r="A515">
        <v>58</v>
      </c>
      <c r="B515" t="s">
        <v>39</v>
      </c>
      <c r="C515" t="str">
        <f>IF(AND(A515&gt;=18, A515&lt;=29), "18-29", IF(AND(A515&gt;=30, A515&lt;=49), "30-49", IF(AND(A515&gt;=50, A515&lt;=64), "50-64", IF(A515&gt;=65, "65+", ""))))</f>
        <v>50-64</v>
      </c>
    </row>
    <row r="516" spans="1:3" x14ac:dyDescent="0.35">
      <c r="A516">
        <v>38</v>
      </c>
      <c r="B516" t="s">
        <v>75</v>
      </c>
      <c r="C516" t="str">
        <f>IF(AND(A516&gt;=18, A516&lt;=29), "18-29", IF(AND(A516&gt;=30, A516&lt;=49), "30-49", IF(AND(A516&gt;=50, A516&lt;=64), "50-64", IF(A516&gt;=65, "65+", ""))))</f>
        <v>30-49</v>
      </c>
    </row>
    <row r="517" spans="1:3" x14ac:dyDescent="0.35">
      <c r="A517">
        <v>41</v>
      </c>
      <c r="B517" t="s">
        <v>62</v>
      </c>
      <c r="C517" t="str">
        <f>IF(AND(A517&gt;=18, A517&lt;=29), "18-29", IF(AND(A517&gt;=30, A517&lt;=49), "30-49", IF(AND(A517&gt;=50, A517&lt;=64), "50-64", IF(A517&gt;=65, "65+", ""))))</f>
        <v>30-49</v>
      </c>
    </row>
    <row r="518" spans="1:3" x14ac:dyDescent="0.35">
      <c r="A518">
        <v>52</v>
      </c>
      <c r="B518" t="s">
        <v>39</v>
      </c>
      <c r="C518" t="str">
        <f>IF(AND(A518&gt;=18, A518&lt;=29), "18-29", IF(AND(A518&gt;=30, A518&lt;=49), "30-49", IF(AND(A518&gt;=50, A518&lt;=64), "50-64", IF(A518&gt;=65, "65+", ""))))</f>
        <v>50-64</v>
      </c>
    </row>
    <row r="519" spans="1:3" x14ac:dyDescent="0.35">
      <c r="A519">
        <v>26</v>
      </c>
      <c r="B519" t="s">
        <v>75</v>
      </c>
      <c r="C519" t="str">
        <f>IF(AND(A519&gt;=18, A519&lt;=29), "18-29", IF(AND(A519&gt;=30, A519&lt;=49), "30-49", IF(AND(A519&gt;=50, A519&lt;=64), "50-64", IF(A519&gt;=65, "65+", ""))))</f>
        <v>18-29</v>
      </c>
    </row>
    <row r="520" spans="1:3" x14ac:dyDescent="0.35">
      <c r="A520">
        <v>48</v>
      </c>
      <c r="B520" t="s">
        <v>39</v>
      </c>
      <c r="C520" t="str">
        <f>IF(AND(A520&gt;=18, A520&lt;=29), "18-29", IF(AND(A520&gt;=30, A520&lt;=49), "30-49", IF(AND(A520&gt;=50, A520&lt;=64), "50-64", IF(A520&gt;=65, "65+", ""))))</f>
        <v>30-49</v>
      </c>
    </row>
    <row r="521" spans="1:3" x14ac:dyDescent="0.35">
      <c r="A521">
        <v>48</v>
      </c>
      <c r="B521" t="s">
        <v>39</v>
      </c>
      <c r="C521" t="str">
        <f>IF(AND(A521&gt;=18, A521&lt;=29), "18-29", IF(AND(A521&gt;=30, A521&lt;=49), "30-49", IF(AND(A521&gt;=50, A521&lt;=64), "50-64", IF(A521&gt;=65, "65+", ""))))</f>
        <v>30-49</v>
      </c>
    </row>
    <row r="522" spans="1:3" x14ac:dyDescent="0.35">
      <c r="A522">
        <v>67</v>
      </c>
      <c r="B522" t="s">
        <v>75</v>
      </c>
      <c r="C522" t="str">
        <f>IF(AND(A522&gt;=18, A522&lt;=29), "18-29", IF(AND(A522&gt;=30, A522&lt;=49), "30-49", IF(AND(A522&gt;=50, A522&lt;=64), "50-64", IF(A522&gt;=65, "65+", ""))))</f>
        <v>65+</v>
      </c>
    </row>
    <row r="523" spans="1:3" x14ac:dyDescent="0.35">
      <c r="A523">
        <v>43</v>
      </c>
      <c r="B523" t="s">
        <v>39</v>
      </c>
      <c r="C523" t="str">
        <f>IF(AND(A523&gt;=18, A523&lt;=29), "18-29", IF(AND(A523&gt;=30, A523&lt;=49), "30-49", IF(AND(A523&gt;=50, A523&lt;=64), "50-64", IF(A523&gt;=65, "65+", ""))))</f>
        <v>30-49</v>
      </c>
    </row>
    <row r="524" spans="1:3" x14ac:dyDescent="0.35">
      <c r="A524">
        <v>55</v>
      </c>
      <c r="B524" t="s">
        <v>39</v>
      </c>
      <c r="C524" t="str">
        <f>IF(AND(A524&gt;=18, A524&lt;=29), "18-29", IF(AND(A524&gt;=30, A524&lt;=49), "30-49", IF(AND(A524&gt;=50, A524&lt;=64), "50-64", IF(A524&gt;=65, "65+", ""))))</f>
        <v>50-64</v>
      </c>
    </row>
    <row r="525" spans="1:3" x14ac:dyDescent="0.35">
      <c r="A525">
        <v>26</v>
      </c>
      <c r="B525" t="s">
        <v>39</v>
      </c>
      <c r="C525" t="str">
        <f>IF(AND(A525&gt;=18, A525&lt;=29), "18-29", IF(AND(A525&gt;=30, A525&lt;=49), "30-49", IF(AND(A525&gt;=50, A525&lt;=64), "50-64", IF(A525&gt;=65, "65+", ""))))</f>
        <v>18-29</v>
      </c>
    </row>
    <row r="526" spans="1:3" x14ac:dyDescent="0.35">
      <c r="A526">
        <v>50</v>
      </c>
      <c r="B526" t="s">
        <v>39</v>
      </c>
      <c r="C526" t="str">
        <f>IF(AND(A526&gt;=18, A526&lt;=29), "18-29", IF(AND(A526&gt;=30, A526&lt;=49), "30-49", IF(AND(A526&gt;=50, A526&lt;=64), "50-64", IF(A526&gt;=65, "65+", ""))))</f>
        <v>50-64</v>
      </c>
    </row>
    <row r="527" spans="1:3" x14ac:dyDescent="0.35">
      <c r="A527">
        <v>54</v>
      </c>
      <c r="B527" t="s">
        <v>39</v>
      </c>
      <c r="C527" t="str">
        <f>IF(AND(A527&gt;=18, A527&lt;=29), "18-29", IF(AND(A527&gt;=30, A527&lt;=49), "30-49", IF(AND(A527&gt;=50, A527&lt;=64), "50-64", IF(A527&gt;=65, "65+", ""))))</f>
        <v>50-64</v>
      </c>
    </row>
    <row r="528" spans="1:3" x14ac:dyDescent="0.35">
      <c r="A528">
        <v>40</v>
      </c>
      <c r="B528" t="s">
        <v>39</v>
      </c>
      <c r="C528" t="str">
        <f>IF(AND(A528&gt;=18, A528&lt;=29), "18-29", IF(AND(A528&gt;=30, A528&lt;=49), "30-49", IF(AND(A528&gt;=50, A528&lt;=64), "50-64", IF(A528&gt;=65, "65+", ""))))</f>
        <v>30-49</v>
      </c>
    </row>
    <row r="529" spans="1:3" x14ac:dyDescent="0.35">
      <c r="A529">
        <v>30</v>
      </c>
      <c r="B529" t="s">
        <v>75</v>
      </c>
      <c r="C529" t="str">
        <f>IF(AND(A529&gt;=18, A529&lt;=29), "18-29", IF(AND(A529&gt;=30, A529&lt;=49), "30-49", IF(AND(A529&gt;=50, A529&lt;=64), "50-64", IF(A529&gt;=65, "65+", ""))))</f>
        <v>30-49</v>
      </c>
    </row>
    <row r="530" spans="1:3" x14ac:dyDescent="0.35">
      <c r="A530">
        <v>54</v>
      </c>
      <c r="B530" t="s">
        <v>39</v>
      </c>
      <c r="C530" t="str">
        <f>IF(AND(A530&gt;=18, A530&lt;=29), "18-29", IF(AND(A530&gt;=30, A530&lt;=49), "30-49", IF(AND(A530&gt;=50, A530&lt;=64), "50-64", IF(A530&gt;=65, "65+", ""))))</f>
        <v>50-64</v>
      </c>
    </row>
    <row r="531" spans="1:3" x14ac:dyDescent="0.35">
      <c r="A531">
        <v>26</v>
      </c>
      <c r="B531" t="s">
        <v>75</v>
      </c>
      <c r="C531" t="str">
        <f>IF(AND(A531&gt;=18, A531&lt;=29), "18-29", IF(AND(A531&gt;=30, A531&lt;=49), "30-49", IF(AND(A531&gt;=50, A531&lt;=64), "50-64", IF(A531&gt;=65, "65+", ""))))</f>
        <v>18-29</v>
      </c>
    </row>
    <row r="532" spans="1:3" x14ac:dyDescent="0.35">
      <c r="A532">
        <v>47</v>
      </c>
      <c r="B532" t="s">
        <v>39</v>
      </c>
      <c r="C532" t="str">
        <f>IF(AND(A532&gt;=18, A532&lt;=29), "18-29", IF(AND(A532&gt;=30, A532&lt;=49), "30-49", IF(AND(A532&gt;=50, A532&lt;=64), "50-64", IF(A532&gt;=65, "65+", ""))))</f>
        <v>30-49</v>
      </c>
    </row>
    <row r="533" spans="1:3" x14ac:dyDescent="0.35">
      <c r="A533">
        <v>39</v>
      </c>
      <c r="B533" t="s">
        <v>75</v>
      </c>
      <c r="C533" t="str">
        <f>IF(AND(A533&gt;=18, A533&lt;=29), "18-29", IF(AND(A533&gt;=30, A533&lt;=49), "30-49", IF(AND(A533&gt;=50, A533&lt;=64), "50-64", IF(A533&gt;=65, "65+", ""))))</f>
        <v>30-49</v>
      </c>
    </row>
    <row r="534" spans="1:3" x14ac:dyDescent="0.35">
      <c r="A534">
        <v>50</v>
      </c>
      <c r="B534" t="s">
        <v>75</v>
      </c>
      <c r="C534" t="str">
        <f>IF(AND(A534&gt;=18, A534&lt;=29), "18-29", IF(AND(A534&gt;=30, A534&lt;=49), "30-49", IF(AND(A534&gt;=50, A534&lt;=64), "50-64", IF(A534&gt;=65, "65+", ""))))</f>
        <v>50-64</v>
      </c>
    </row>
    <row r="535" spans="1:3" x14ac:dyDescent="0.35">
      <c r="A535">
        <v>33</v>
      </c>
      <c r="B535" t="s">
        <v>62</v>
      </c>
      <c r="C535" t="str">
        <f>IF(AND(A535&gt;=18, A535&lt;=29), "18-29", IF(AND(A535&gt;=30, A535&lt;=49), "30-49", IF(AND(A535&gt;=50, A535&lt;=64), "50-64", IF(A535&gt;=65, "65+", ""))))</f>
        <v>30-49</v>
      </c>
    </row>
    <row r="536" spans="1:3" x14ac:dyDescent="0.35">
      <c r="A536">
        <v>65</v>
      </c>
      <c r="B536" t="s">
        <v>39</v>
      </c>
      <c r="C536" t="str">
        <f>IF(AND(A536&gt;=18, A536&lt;=29), "18-29", IF(AND(A536&gt;=30, A536&lt;=49), "30-49", IF(AND(A536&gt;=50, A536&lt;=64), "50-64", IF(A536&gt;=65, "65+", ""))))</f>
        <v>65+</v>
      </c>
    </row>
    <row r="537" spans="1:3" x14ac:dyDescent="0.35">
      <c r="A537">
        <v>34</v>
      </c>
      <c r="B537" t="s">
        <v>75</v>
      </c>
      <c r="C537" t="str">
        <f>IF(AND(A537&gt;=18, A537&lt;=29), "18-29", IF(AND(A537&gt;=30, A537&lt;=49), "30-49", IF(AND(A537&gt;=50, A537&lt;=64), "50-64", IF(A537&gt;=65, "65+", ""))))</f>
        <v>30-49</v>
      </c>
    </row>
    <row r="538" spans="1:3" x14ac:dyDescent="0.35">
      <c r="A538">
        <v>42</v>
      </c>
      <c r="B538" t="s">
        <v>75</v>
      </c>
      <c r="C538" t="str">
        <f>IF(AND(A538&gt;=18, A538&lt;=29), "18-29", IF(AND(A538&gt;=30, A538&lt;=49), "30-49", IF(AND(A538&gt;=50, A538&lt;=64), "50-64", IF(A538&gt;=65, "65+", ""))))</f>
        <v>30-49</v>
      </c>
    </row>
    <row r="539" spans="1:3" x14ac:dyDescent="0.35">
      <c r="A539">
        <v>19</v>
      </c>
      <c r="B539" t="s">
        <v>75</v>
      </c>
      <c r="C539" t="str">
        <f>IF(AND(A539&gt;=18, A539&lt;=29), "18-29", IF(AND(A539&gt;=30, A539&lt;=49), "30-49", IF(AND(A539&gt;=50, A539&lt;=64), "50-64", IF(A539&gt;=65, "65+", ""))))</f>
        <v>18-29</v>
      </c>
    </row>
    <row r="540" spans="1:3" x14ac:dyDescent="0.35">
      <c r="A540">
        <v>44</v>
      </c>
      <c r="B540" t="s">
        <v>75</v>
      </c>
      <c r="C540" t="str">
        <f>IF(AND(A540&gt;=18, A540&lt;=29), "18-29", IF(AND(A540&gt;=30, A540&lt;=49), "30-49", IF(AND(A540&gt;=50, A540&lt;=64), "50-64", IF(A540&gt;=65, "65+", ""))))</f>
        <v>30-49</v>
      </c>
    </row>
    <row r="541" spans="1:3" x14ac:dyDescent="0.35">
      <c r="A541">
        <v>61</v>
      </c>
      <c r="B541" t="s">
        <v>62</v>
      </c>
      <c r="C541" t="str">
        <f>IF(AND(A541&gt;=18, A541&lt;=29), "18-29", IF(AND(A541&gt;=30, A541&lt;=49), "30-49", IF(AND(A541&gt;=50, A541&lt;=64), "50-64", IF(A541&gt;=65, "65+", ""))))</f>
        <v>50-64</v>
      </c>
    </row>
    <row r="542" spans="1:3" x14ac:dyDescent="0.35">
      <c r="A542">
        <v>52</v>
      </c>
      <c r="B542" t="s">
        <v>39</v>
      </c>
      <c r="C542" t="str">
        <f>IF(AND(A542&gt;=18, A542&lt;=29), "18-29", IF(AND(A542&gt;=30, A542&lt;=49), "30-49", IF(AND(A542&gt;=50, A542&lt;=64), "50-64", IF(A542&gt;=65, "65+", ""))))</f>
        <v>50-64</v>
      </c>
    </row>
    <row r="543" spans="1:3" x14ac:dyDescent="0.35">
      <c r="A543">
        <v>70</v>
      </c>
      <c r="B543" t="s">
        <v>75</v>
      </c>
      <c r="C543" t="str">
        <f>IF(AND(A543&gt;=18, A543&lt;=29), "18-29", IF(AND(A543&gt;=30, A543&lt;=49), "30-49", IF(AND(A543&gt;=50, A543&lt;=64), "50-64", IF(A543&gt;=65, "65+", ""))))</f>
        <v>65+</v>
      </c>
    </row>
    <row r="544" spans="1:3" x14ac:dyDescent="0.35">
      <c r="A544">
        <v>33</v>
      </c>
      <c r="B544" t="s">
        <v>75</v>
      </c>
      <c r="C544" t="str">
        <f>IF(AND(A544&gt;=18, A544&lt;=29), "18-29", IF(AND(A544&gt;=30, A544&lt;=49), "30-49", IF(AND(A544&gt;=50, A544&lt;=64), "50-64", IF(A544&gt;=65, "65+", ""))))</f>
        <v>30-49</v>
      </c>
    </row>
    <row r="545" spans="1:3" x14ac:dyDescent="0.35">
      <c r="A545">
        <v>30</v>
      </c>
      <c r="B545" t="s">
        <v>39</v>
      </c>
      <c r="C545" t="str">
        <f>IF(AND(A545&gt;=18, A545&lt;=29), "18-29", IF(AND(A545&gt;=30, A545&lt;=49), "30-49", IF(AND(A545&gt;=50, A545&lt;=64), "50-64", IF(A545&gt;=65, "65+", ""))))</f>
        <v>30-49</v>
      </c>
    </row>
    <row r="546" spans="1:3" x14ac:dyDescent="0.35">
      <c r="A546">
        <v>34</v>
      </c>
      <c r="B546" t="s">
        <v>39</v>
      </c>
      <c r="C546" t="str">
        <f>IF(AND(A546&gt;=18, A546&lt;=29), "18-29", IF(AND(A546&gt;=30, A546&lt;=49), "30-49", IF(AND(A546&gt;=50, A546&lt;=64), "50-64", IF(A546&gt;=65, "65+", ""))))</f>
        <v>30-49</v>
      </c>
    </row>
    <row r="547" spans="1:3" x14ac:dyDescent="0.35">
      <c r="A547">
        <v>29</v>
      </c>
      <c r="B547" t="s">
        <v>39</v>
      </c>
      <c r="C547" t="str">
        <f>IF(AND(A547&gt;=18, A547&lt;=29), "18-29", IF(AND(A547&gt;=30, A547&lt;=49), "30-49", IF(AND(A547&gt;=50, A547&lt;=64), "50-64", IF(A547&gt;=65, "65+", ""))))</f>
        <v>18-29</v>
      </c>
    </row>
    <row r="548" spans="1:3" x14ac:dyDescent="0.35">
      <c r="A548">
        <v>38</v>
      </c>
      <c r="B548" t="s">
        <v>39</v>
      </c>
      <c r="C548" t="str">
        <f>IF(AND(A548&gt;=18, A548&lt;=29), "18-29", IF(AND(A548&gt;=30, A548&lt;=49), "30-49", IF(AND(A548&gt;=50, A548&lt;=64), "50-64", IF(A548&gt;=65, "65+", ""))))</f>
        <v>30-49</v>
      </c>
    </row>
    <row r="549" spans="1:3" x14ac:dyDescent="0.35">
      <c r="A549">
        <v>61</v>
      </c>
      <c r="B549" t="s">
        <v>75</v>
      </c>
      <c r="C549" t="str">
        <f>IF(AND(A549&gt;=18, A549&lt;=29), "18-29", IF(AND(A549&gt;=30, A549&lt;=49), "30-49", IF(AND(A549&gt;=50, A549&lt;=64), "50-64", IF(A549&gt;=65, "65+", ""))))</f>
        <v>50-64</v>
      </c>
    </row>
    <row r="550" spans="1:3" x14ac:dyDescent="0.35">
      <c r="A550">
        <v>68</v>
      </c>
      <c r="B550" t="s">
        <v>62</v>
      </c>
      <c r="C550" t="str">
        <f>IF(AND(A550&gt;=18, A550&lt;=29), "18-29", IF(AND(A550&gt;=30, A550&lt;=49), "30-49", IF(AND(A550&gt;=50, A550&lt;=64), "50-64", IF(A550&gt;=65, "65+", ""))))</f>
        <v>65+</v>
      </c>
    </row>
    <row r="551" spans="1:3" x14ac:dyDescent="0.35">
      <c r="A551">
        <v>77</v>
      </c>
      <c r="B551" t="s">
        <v>62</v>
      </c>
      <c r="C551" t="str">
        <f>IF(AND(A551&gt;=18, A551&lt;=29), "18-29", IF(AND(A551&gt;=30, A551&lt;=49), "30-49", IF(AND(A551&gt;=50, A551&lt;=64), "50-64", IF(A551&gt;=65, "65+", ""))))</f>
        <v>65+</v>
      </c>
    </row>
    <row r="552" spans="1:3" x14ac:dyDescent="0.35">
      <c r="A552">
        <v>40</v>
      </c>
      <c r="B552" t="s">
        <v>75</v>
      </c>
      <c r="C552" t="str">
        <f>IF(AND(A552&gt;=18, A552&lt;=29), "18-29", IF(AND(A552&gt;=30, A552&lt;=49), "30-49", IF(AND(A552&gt;=50, A552&lt;=64), "50-64", IF(A552&gt;=65, "65+", ""))))</f>
        <v>30-49</v>
      </c>
    </row>
    <row r="553" spans="1:3" x14ac:dyDescent="0.35">
      <c r="A553">
        <v>28</v>
      </c>
      <c r="B553" t="s">
        <v>75</v>
      </c>
      <c r="C553" t="str">
        <f>IF(AND(A553&gt;=18, A553&lt;=29), "18-29", IF(AND(A553&gt;=30, A553&lt;=49), "30-49", IF(AND(A553&gt;=50, A553&lt;=64), "50-64", IF(A553&gt;=65, "65+", ""))))</f>
        <v>18-29</v>
      </c>
    </row>
    <row r="554" spans="1:3" x14ac:dyDescent="0.35">
      <c r="A554">
        <v>32</v>
      </c>
      <c r="B554" t="s">
        <v>39</v>
      </c>
      <c r="C554" t="str">
        <f>IF(AND(A554&gt;=18, A554&lt;=29), "18-29", IF(AND(A554&gt;=30, A554&lt;=49), "30-49", IF(AND(A554&gt;=50, A554&lt;=64), "50-64", IF(A554&gt;=65, "65+", ""))))</f>
        <v>30-49</v>
      </c>
    </row>
    <row r="555" spans="1:3" x14ac:dyDescent="0.35">
      <c r="A555">
        <v>39</v>
      </c>
      <c r="B555" t="s">
        <v>75</v>
      </c>
      <c r="C555" t="str">
        <f>IF(AND(A555&gt;=18, A555&lt;=29), "18-29", IF(AND(A555&gt;=30, A555&lt;=49), "30-49", IF(AND(A555&gt;=50, A555&lt;=64), "50-64", IF(A555&gt;=65, "65+", ""))))</f>
        <v>30-49</v>
      </c>
    </row>
    <row r="556" spans="1:3" x14ac:dyDescent="0.35">
      <c r="A556">
        <v>58</v>
      </c>
      <c r="B556" t="s">
        <v>39</v>
      </c>
      <c r="C556" t="str">
        <f>IF(AND(A556&gt;=18, A556&lt;=29), "18-29", IF(AND(A556&gt;=30, A556&lt;=49), "30-49", IF(AND(A556&gt;=50, A556&lt;=64), "50-64", IF(A556&gt;=65, "65+", ""))))</f>
        <v>50-64</v>
      </c>
    </row>
    <row r="557" spans="1:3" x14ac:dyDescent="0.35">
      <c r="A557">
        <v>56</v>
      </c>
      <c r="B557" t="s">
        <v>39</v>
      </c>
      <c r="C557" t="str">
        <f>IF(AND(A557&gt;=18, A557&lt;=29), "18-29", IF(AND(A557&gt;=30, A557&lt;=49), "30-49", IF(AND(A557&gt;=50, A557&lt;=64), "50-64", IF(A557&gt;=65, "65+", ""))))</f>
        <v>50-64</v>
      </c>
    </row>
    <row r="558" spans="1:3" x14ac:dyDescent="0.35">
      <c r="A558">
        <v>24</v>
      </c>
      <c r="B558" t="s">
        <v>75</v>
      </c>
      <c r="C558" t="str">
        <f>IF(AND(A558&gt;=18, A558&lt;=29), "18-29", IF(AND(A558&gt;=30, A558&lt;=49), "30-49", IF(AND(A558&gt;=50, A558&lt;=64), "50-64", IF(A558&gt;=65, "65+", ""))))</f>
        <v>18-29</v>
      </c>
    </row>
    <row r="559" spans="1:3" x14ac:dyDescent="0.35">
      <c r="A559">
        <v>23</v>
      </c>
      <c r="B559" t="s">
        <v>75</v>
      </c>
      <c r="C559" t="str">
        <f>IF(AND(A559&gt;=18, A559&lt;=29), "18-29", IF(AND(A559&gt;=30, A559&lt;=49), "30-49", IF(AND(A559&gt;=50, A559&lt;=64), "50-64", IF(A559&gt;=65, "65+", ""))))</f>
        <v>18-29</v>
      </c>
    </row>
    <row r="560" spans="1:3" x14ac:dyDescent="0.35">
      <c r="A560">
        <v>29</v>
      </c>
      <c r="B560" t="s">
        <v>39</v>
      </c>
      <c r="C560" t="str">
        <f>IF(AND(A560&gt;=18, A560&lt;=29), "18-29", IF(AND(A560&gt;=30, A560&lt;=49), "30-49", IF(AND(A560&gt;=50, A560&lt;=64), "50-64", IF(A560&gt;=65, "65+", ""))))</f>
        <v>18-29</v>
      </c>
    </row>
    <row r="561" spans="1:3" x14ac:dyDescent="0.35">
      <c r="A561">
        <v>60</v>
      </c>
      <c r="B561" t="s">
        <v>75</v>
      </c>
      <c r="C561" t="str">
        <f>IF(AND(A561&gt;=18, A561&lt;=29), "18-29", IF(AND(A561&gt;=30, A561&lt;=49), "30-49", IF(AND(A561&gt;=50, A561&lt;=64), "50-64", IF(A561&gt;=65, "65+", ""))))</f>
        <v>50-64</v>
      </c>
    </row>
    <row r="562" spans="1:3" x14ac:dyDescent="0.35">
      <c r="A562">
        <v>56</v>
      </c>
      <c r="B562" t="s">
        <v>75</v>
      </c>
      <c r="C562" t="str">
        <f>IF(AND(A562&gt;=18, A562&lt;=29), "18-29", IF(AND(A562&gt;=30, A562&lt;=49), "30-49", IF(AND(A562&gt;=50, A562&lt;=64), "50-64", IF(A562&gt;=65, "65+", ""))))</f>
        <v>50-64</v>
      </c>
    </row>
    <row r="563" spans="1:3" x14ac:dyDescent="0.35">
      <c r="A563">
        <v>65</v>
      </c>
      <c r="B563" t="s">
        <v>39</v>
      </c>
      <c r="C563" t="str">
        <f>IF(AND(A563&gt;=18, A563&lt;=29), "18-29", IF(AND(A563&gt;=30, A563&lt;=49), "30-49", IF(AND(A563&gt;=50, A563&lt;=64), "50-64", IF(A563&gt;=65, "65+", ""))))</f>
        <v>65+</v>
      </c>
    </row>
    <row r="564" spans="1:3" x14ac:dyDescent="0.35">
      <c r="A564">
        <v>96</v>
      </c>
      <c r="B564" t="s">
        <v>39</v>
      </c>
      <c r="C564" t="str">
        <f>IF(AND(A564&gt;=18, A564&lt;=29), "18-29", IF(AND(A564&gt;=30, A564&lt;=49), "30-49", IF(AND(A564&gt;=50, A564&lt;=64), "50-64", IF(A564&gt;=65, "65+", ""))))</f>
        <v>65+</v>
      </c>
    </row>
    <row r="565" spans="1:3" x14ac:dyDescent="0.35">
      <c r="A565">
        <v>67</v>
      </c>
      <c r="B565" t="s">
        <v>39</v>
      </c>
      <c r="C565" t="str">
        <f>IF(AND(A565&gt;=18, A565&lt;=29), "18-29", IF(AND(A565&gt;=30, A565&lt;=49), "30-49", IF(AND(A565&gt;=50, A565&lt;=64), "50-64", IF(A565&gt;=65, "65+", ""))))</f>
        <v>65+</v>
      </c>
    </row>
    <row r="566" spans="1:3" x14ac:dyDescent="0.35">
      <c r="A566">
        <v>31</v>
      </c>
      <c r="B566" t="s">
        <v>62</v>
      </c>
      <c r="C566" t="str">
        <f>IF(AND(A566&gt;=18, A566&lt;=29), "18-29", IF(AND(A566&gt;=30, A566&lt;=49), "30-49", IF(AND(A566&gt;=50, A566&lt;=64), "50-64", IF(A566&gt;=65, "65+", ""))))</f>
        <v>30-49</v>
      </c>
    </row>
    <row r="567" spans="1:3" x14ac:dyDescent="0.35">
      <c r="A567">
        <v>58</v>
      </c>
      <c r="B567" t="s">
        <v>39</v>
      </c>
      <c r="C567" t="str">
        <f>IF(AND(A567&gt;=18, A567&lt;=29), "18-29", IF(AND(A567&gt;=30, A567&lt;=49), "30-49", IF(AND(A567&gt;=50, A567&lt;=64), "50-64", IF(A567&gt;=65, "65+", ""))))</f>
        <v>50-64</v>
      </c>
    </row>
    <row r="568" spans="1:3" x14ac:dyDescent="0.35">
      <c r="A568">
        <v>61</v>
      </c>
      <c r="B568" t="s">
        <v>39</v>
      </c>
      <c r="C568" t="str">
        <f>IF(AND(A568&gt;=18, A568&lt;=29), "18-29", IF(AND(A568&gt;=30, A568&lt;=49), "30-49", IF(AND(A568&gt;=50, A568&lt;=64), "50-64", IF(A568&gt;=65, "65+", ""))))</f>
        <v>50-64</v>
      </c>
    </row>
    <row r="569" spans="1:3" x14ac:dyDescent="0.35">
      <c r="A569">
        <v>61</v>
      </c>
      <c r="B569" t="s">
        <v>39</v>
      </c>
      <c r="C569" t="str">
        <f>IF(AND(A569&gt;=18, A569&lt;=29), "18-29", IF(AND(A569&gt;=30, A569&lt;=49), "30-49", IF(AND(A569&gt;=50, A569&lt;=64), "50-64", IF(A569&gt;=65, "65+", ""))))</f>
        <v>50-64</v>
      </c>
    </row>
    <row r="570" spans="1:3" x14ac:dyDescent="0.35">
      <c r="A570">
        <v>22</v>
      </c>
      <c r="B570" t="s">
        <v>62</v>
      </c>
      <c r="C570" t="str">
        <f>IF(AND(A570&gt;=18, A570&lt;=29), "18-29", IF(AND(A570&gt;=30, A570&lt;=49), "30-49", IF(AND(A570&gt;=50, A570&lt;=64), "50-64", IF(A570&gt;=65, "65+", ""))))</f>
        <v>18-29</v>
      </c>
    </row>
    <row r="571" spans="1:3" x14ac:dyDescent="0.35">
      <c r="A571">
        <v>39</v>
      </c>
      <c r="B571" t="s">
        <v>39</v>
      </c>
      <c r="C571" t="str">
        <f>IF(AND(A571&gt;=18, A571&lt;=29), "18-29", IF(AND(A571&gt;=30, A571&lt;=49), "30-49", IF(AND(A571&gt;=50, A571&lt;=64), "50-64", IF(A571&gt;=65, "65+", ""))))</f>
        <v>30-49</v>
      </c>
    </row>
    <row r="572" spans="1:3" x14ac:dyDescent="0.35">
      <c r="A572">
        <v>22</v>
      </c>
      <c r="B572" t="s">
        <v>39</v>
      </c>
      <c r="C572" t="str">
        <f>IF(AND(A572&gt;=18, A572&lt;=29), "18-29", IF(AND(A572&gt;=30, A572&lt;=49), "30-49", IF(AND(A572&gt;=50, A572&lt;=64), "50-64", IF(A572&gt;=65, "65+", ""))))</f>
        <v>18-29</v>
      </c>
    </row>
    <row r="573" spans="1:3" x14ac:dyDescent="0.35">
      <c r="A573">
        <v>47</v>
      </c>
      <c r="B573" t="s">
        <v>75</v>
      </c>
      <c r="C573" t="str">
        <f>IF(AND(A573&gt;=18, A573&lt;=29), "18-29", IF(AND(A573&gt;=30, A573&lt;=49), "30-49", IF(AND(A573&gt;=50, A573&lt;=64), "50-64", IF(A573&gt;=65, "65+", ""))))</f>
        <v>30-49</v>
      </c>
    </row>
    <row r="574" spans="1:3" x14ac:dyDescent="0.35">
      <c r="A574">
        <v>40</v>
      </c>
      <c r="B574" t="s">
        <v>75</v>
      </c>
      <c r="C574" t="str">
        <f>IF(AND(A574&gt;=18, A574&lt;=29), "18-29", IF(AND(A574&gt;=30, A574&lt;=49), "30-49", IF(AND(A574&gt;=50, A574&lt;=64), "50-64", IF(A574&gt;=65, "65+", ""))))</f>
        <v>30-49</v>
      </c>
    </row>
    <row r="575" spans="1:3" x14ac:dyDescent="0.35">
      <c r="A575">
        <v>69</v>
      </c>
      <c r="B575" t="s">
        <v>39</v>
      </c>
      <c r="C575" t="str">
        <f>IF(AND(A575&gt;=18, A575&lt;=29), "18-29", IF(AND(A575&gt;=30, A575&lt;=49), "30-49", IF(AND(A575&gt;=50, A575&lt;=64), "50-64", IF(A575&gt;=65, "65+", ""))))</f>
        <v>65+</v>
      </c>
    </row>
    <row r="576" spans="1:3" x14ac:dyDescent="0.35">
      <c r="A576">
        <v>25</v>
      </c>
      <c r="B576" t="s">
        <v>75</v>
      </c>
      <c r="C576" t="str">
        <f>IF(AND(A576&gt;=18, A576&lt;=29), "18-29", IF(AND(A576&gt;=30, A576&lt;=49), "30-49", IF(AND(A576&gt;=50, A576&lt;=64), "50-64", IF(A576&gt;=65, "65+", ""))))</f>
        <v>18-29</v>
      </c>
    </row>
    <row r="577" spans="1:3" x14ac:dyDescent="0.35">
      <c r="A577">
        <v>58</v>
      </c>
      <c r="B577" t="s">
        <v>39</v>
      </c>
      <c r="C577" t="str">
        <f>IF(AND(A577&gt;=18, A577&lt;=29), "18-29", IF(AND(A577&gt;=30, A577&lt;=49), "30-49", IF(AND(A577&gt;=50, A577&lt;=64), "50-64", IF(A577&gt;=65, "65+", ""))))</f>
        <v>50-64</v>
      </c>
    </row>
    <row r="578" spans="1:3" x14ac:dyDescent="0.35">
      <c r="A578">
        <v>52</v>
      </c>
      <c r="B578" t="s">
        <v>62</v>
      </c>
      <c r="C578" t="str">
        <f>IF(AND(A578&gt;=18, A578&lt;=29), "18-29", IF(AND(A578&gt;=30, A578&lt;=49), "30-49", IF(AND(A578&gt;=50, A578&lt;=64), "50-64", IF(A578&gt;=65, "65+", ""))))</f>
        <v>50-64</v>
      </c>
    </row>
    <row r="579" spans="1:3" x14ac:dyDescent="0.35">
      <c r="A579">
        <v>47</v>
      </c>
      <c r="B579" t="s">
        <v>75</v>
      </c>
      <c r="C579" t="str">
        <f>IF(AND(A579&gt;=18, A579&lt;=29), "18-29", IF(AND(A579&gt;=30, A579&lt;=49), "30-49", IF(AND(A579&gt;=50, A579&lt;=64), "50-64", IF(A579&gt;=65, "65+", ""))))</f>
        <v>30-49</v>
      </c>
    </row>
    <row r="580" spans="1:3" x14ac:dyDescent="0.35">
      <c r="A580">
        <v>34</v>
      </c>
      <c r="B580" t="s">
        <v>39</v>
      </c>
      <c r="C580" t="str">
        <f>IF(AND(A580&gt;=18, A580&lt;=29), "18-29", IF(AND(A580&gt;=30, A580&lt;=49), "30-49", IF(AND(A580&gt;=50, A580&lt;=64), "50-64", IF(A580&gt;=65, "65+", ""))))</f>
        <v>30-49</v>
      </c>
    </row>
    <row r="581" spans="1:3" x14ac:dyDescent="0.35">
      <c r="A581">
        <v>66</v>
      </c>
      <c r="B581" t="s">
        <v>62</v>
      </c>
      <c r="C581" t="str">
        <f>IF(AND(A581&gt;=18, A581&lt;=29), "18-29", IF(AND(A581&gt;=30, A581&lt;=49), "30-49", IF(AND(A581&gt;=50, A581&lt;=64), "50-64", IF(A581&gt;=65, "65+", ""))))</f>
        <v>65+</v>
      </c>
    </row>
    <row r="582" spans="1:3" x14ac:dyDescent="0.35">
      <c r="A582">
        <v>36</v>
      </c>
      <c r="B582" t="s">
        <v>39</v>
      </c>
      <c r="C582" t="str">
        <f>IF(AND(A582&gt;=18, A582&lt;=29), "18-29", IF(AND(A582&gt;=30, A582&lt;=49), "30-49", IF(AND(A582&gt;=50, A582&lt;=64), "50-64", IF(A582&gt;=65, "65+", ""))))</f>
        <v>30-49</v>
      </c>
    </row>
    <row r="583" spans="1:3" x14ac:dyDescent="0.35">
      <c r="A583">
        <v>57</v>
      </c>
      <c r="B583" t="s">
        <v>39</v>
      </c>
      <c r="C583" t="str">
        <f>IF(AND(A583&gt;=18, A583&lt;=29), "18-29", IF(AND(A583&gt;=30, A583&lt;=49), "30-49", IF(AND(A583&gt;=50, A583&lt;=64), "50-64", IF(A583&gt;=65, "65+", ""))))</f>
        <v>50-64</v>
      </c>
    </row>
    <row r="584" spans="1:3" x14ac:dyDescent="0.35">
      <c r="A584">
        <v>54</v>
      </c>
      <c r="B584" t="s">
        <v>39</v>
      </c>
      <c r="C584" t="str">
        <f>IF(AND(A584&gt;=18, A584&lt;=29), "18-29", IF(AND(A584&gt;=30, A584&lt;=49), "30-49", IF(AND(A584&gt;=50, A584&lt;=64), "50-64", IF(A584&gt;=65, "65+", ""))))</f>
        <v>50-64</v>
      </c>
    </row>
    <row r="585" spans="1:3" x14ac:dyDescent="0.35">
      <c r="A585">
        <v>52</v>
      </c>
      <c r="B585" t="s">
        <v>39</v>
      </c>
      <c r="C585" t="str">
        <f>IF(AND(A585&gt;=18, A585&lt;=29), "18-29", IF(AND(A585&gt;=30, A585&lt;=49), "30-49", IF(AND(A585&gt;=50, A585&lt;=64), "50-64", IF(A585&gt;=65, "65+", ""))))</f>
        <v>50-64</v>
      </c>
    </row>
    <row r="586" spans="1:3" x14ac:dyDescent="0.35">
      <c r="A586">
        <v>68</v>
      </c>
      <c r="B586" t="s">
        <v>39</v>
      </c>
      <c r="C586" t="str">
        <f>IF(AND(A586&gt;=18, A586&lt;=29), "18-29", IF(AND(A586&gt;=30, A586&lt;=49), "30-49", IF(AND(A586&gt;=50, A586&lt;=64), "50-64", IF(A586&gt;=65, "65+", ""))))</f>
        <v>65+</v>
      </c>
    </row>
    <row r="587" spans="1:3" x14ac:dyDescent="0.35">
      <c r="A587">
        <v>27</v>
      </c>
      <c r="B587" t="s">
        <v>39</v>
      </c>
      <c r="C587" t="str">
        <f>IF(AND(A587&gt;=18, A587&lt;=29), "18-29", IF(AND(A587&gt;=30, A587&lt;=49), "30-49", IF(AND(A587&gt;=50, A587&lt;=64), "50-64", IF(A587&gt;=65, "65+", ""))))</f>
        <v>18-29</v>
      </c>
    </row>
    <row r="588" spans="1:3" x14ac:dyDescent="0.35">
      <c r="A588">
        <v>41</v>
      </c>
      <c r="B588" t="s">
        <v>39</v>
      </c>
      <c r="C588" t="str">
        <f>IF(AND(A588&gt;=18, A588&lt;=29), "18-29", IF(AND(A588&gt;=30, A588&lt;=49), "30-49", IF(AND(A588&gt;=50, A588&lt;=64), "50-64", IF(A588&gt;=65, "65+", ""))))</f>
        <v>30-49</v>
      </c>
    </row>
    <row r="589" spans="1:3" x14ac:dyDescent="0.35">
      <c r="A589">
        <v>35</v>
      </c>
      <c r="B589" t="s">
        <v>39</v>
      </c>
      <c r="C589" t="str">
        <f>IF(AND(A589&gt;=18, A589&lt;=29), "18-29", IF(AND(A589&gt;=30, A589&lt;=49), "30-49", IF(AND(A589&gt;=50, A589&lt;=64), "50-64", IF(A589&gt;=65, "65+", ""))))</f>
        <v>30-49</v>
      </c>
    </row>
    <row r="590" spans="1:3" x14ac:dyDescent="0.35">
      <c r="A590">
        <v>20</v>
      </c>
      <c r="B590" t="s">
        <v>39</v>
      </c>
      <c r="C590" t="str">
        <f>IF(AND(A590&gt;=18, A590&lt;=29), "18-29", IF(AND(A590&gt;=30, A590&lt;=49), "30-49", IF(AND(A590&gt;=50, A590&lt;=64), "50-64", IF(A590&gt;=65, "65+", ""))))</f>
        <v>18-29</v>
      </c>
    </row>
    <row r="591" spans="1:3" x14ac:dyDescent="0.35">
      <c r="A591">
        <v>44</v>
      </c>
      <c r="B591" t="s">
        <v>39</v>
      </c>
      <c r="C591" t="str">
        <f>IF(AND(A591&gt;=18, A591&lt;=29), "18-29", IF(AND(A591&gt;=30, A591&lt;=49), "30-49", IF(AND(A591&gt;=50, A591&lt;=64), "50-64", IF(A591&gt;=65, "65+", ""))))</f>
        <v>30-49</v>
      </c>
    </row>
    <row r="592" spans="1:3" x14ac:dyDescent="0.35">
      <c r="A592">
        <v>68</v>
      </c>
      <c r="B592" t="s">
        <v>39</v>
      </c>
      <c r="C592" t="str">
        <f>IF(AND(A592&gt;=18, A592&lt;=29), "18-29", IF(AND(A592&gt;=30, A592&lt;=49), "30-49", IF(AND(A592&gt;=50, A592&lt;=64), "50-64", IF(A592&gt;=65, "65+", ""))))</f>
        <v>65+</v>
      </c>
    </row>
    <row r="593" spans="1:3" x14ac:dyDescent="0.35">
      <c r="A593">
        <v>39</v>
      </c>
      <c r="B593" t="s">
        <v>39</v>
      </c>
      <c r="C593" t="str">
        <f>IF(AND(A593&gt;=18, A593&lt;=29), "18-29", IF(AND(A593&gt;=30, A593&lt;=49), "30-49", IF(AND(A593&gt;=50, A593&lt;=64), "50-64", IF(A593&gt;=65, "65+", ""))))</f>
        <v>30-49</v>
      </c>
    </row>
    <row r="594" spans="1:3" x14ac:dyDescent="0.35">
      <c r="A594">
        <v>33</v>
      </c>
      <c r="B594" t="s">
        <v>75</v>
      </c>
      <c r="C594" t="str">
        <f>IF(AND(A594&gt;=18, A594&lt;=29), "18-29", IF(AND(A594&gt;=30, A594&lt;=49), "30-49", IF(AND(A594&gt;=50, A594&lt;=64), "50-64", IF(A594&gt;=65, "65+", ""))))</f>
        <v>30-49</v>
      </c>
    </row>
    <row r="595" spans="1:3" x14ac:dyDescent="0.35">
      <c r="A595">
        <v>25</v>
      </c>
      <c r="B595" t="s">
        <v>75</v>
      </c>
      <c r="C595" t="str">
        <f>IF(AND(A595&gt;=18, A595&lt;=29), "18-29", IF(AND(A595&gt;=30, A595&lt;=49), "30-49", IF(AND(A595&gt;=50, A595&lt;=64), "50-64", IF(A595&gt;=65, "65+", ""))))</f>
        <v>18-29</v>
      </c>
    </row>
    <row r="596" spans="1:3" x14ac:dyDescent="0.35">
      <c r="A596">
        <v>77</v>
      </c>
      <c r="B596" t="s">
        <v>39</v>
      </c>
      <c r="C596" t="str">
        <f>IF(AND(A596&gt;=18, A596&lt;=29), "18-29", IF(AND(A596&gt;=30, A596&lt;=49), "30-49", IF(AND(A596&gt;=50, A596&lt;=64), "50-64", IF(A596&gt;=65, "65+", ""))))</f>
        <v>65+</v>
      </c>
    </row>
    <row r="597" spans="1:3" x14ac:dyDescent="0.35">
      <c r="A597">
        <v>35</v>
      </c>
      <c r="B597" t="s">
        <v>75</v>
      </c>
      <c r="C597" t="str">
        <f>IF(AND(A597&gt;=18, A597&lt;=29), "18-29", IF(AND(A597&gt;=30, A597&lt;=49), "30-49", IF(AND(A597&gt;=50, A597&lt;=64), "50-64", IF(A597&gt;=65, "65+", ""))))</f>
        <v>30-49</v>
      </c>
    </row>
    <row r="598" spans="1:3" x14ac:dyDescent="0.35">
      <c r="A598">
        <v>62</v>
      </c>
      <c r="B598" t="s">
        <v>39</v>
      </c>
      <c r="C598" t="str">
        <f>IF(AND(A598&gt;=18, A598&lt;=29), "18-29", IF(AND(A598&gt;=30, A598&lt;=49), "30-49", IF(AND(A598&gt;=50, A598&lt;=64), "50-64", IF(A598&gt;=65, "65+", ""))))</f>
        <v>50-64</v>
      </c>
    </row>
    <row r="599" spans="1:3" x14ac:dyDescent="0.35">
      <c r="A599">
        <v>64</v>
      </c>
      <c r="B599" t="s">
        <v>39</v>
      </c>
      <c r="C599" t="str">
        <f>IF(AND(A599&gt;=18, A599&lt;=29), "18-29", IF(AND(A599&gt;=30, A599&lt;=49), "30-49", IF(AND(A599&gt;=50, A599&lt;=64), "50-64", IF(A599&gt;=65, "65+", ""))))</f>
        <v>50-64</v>
      </c>
    </row>
    <row r="600" spans="1:3" x14ac:dyDescent="0.35">
      <c r="A600">
        <v>74</v>
      </c>
      <c r="B600" t="s">
        <v>39</v>
      </c>
      <c r="C600" t="str">
        <f>IF(AND(A600&gt;=18, A600&lt;=29), "18-29", IF(AND(A600&gt;=30, A600&lt;=49), "30-49", IF(AND(A600&gt;=50, A600&lt;=64), "50-64", IF(A600&gt;=65, "65+", ""))))</f>
        <v>65+</v>
      </c>
    </row>
    <row r="601" spans="1:3" x14ac:dyDescent="0.35">
      <c r="A601">
        <v>62</v>
      </c>
      <c r="B601" t="s">
        <v>39</v>
      </c>
      <c r="C601" t="str">
        <f>IF(AND(A601&gt;=18, A601&lt;=29), "18-29", IF(AND(A601&gt;=30, A601&lt;=49), "30-49", IF(AND(A601&gt;=50, A601&lt;=64), "50-64", IF(A601&gt;=65, "65+", ""))))</f>
        <v>50-64</v>
      </c>
    </row>
    <row r="602" spans="1:3" x14ac:dyDescent="0.35">
      <c r="A602">
        <v>58</v>
      </c>
      <c r="B602" t="s">
        <v>39</v>
      </c>
      <c r="C602" t="str">
        <f>IF(AND(A602&gt;=18, A602&lt;=29), "18-29", IF(AND(A602&gt;=30, A602&lt;=49), "30-49", IF(AND(A602&gt;=50, A602&lt;=64), "50-64", IF(A602&gt;=65, "65+", ""))))</f>
        <v>50-64</v>
      </c>
    </row>
    <row r="603" spans="1:3" x14ac:dyDescent="0.35">
      <c r="A603">
        <v>76</v>
      </c>
      <c r="B603" t="s">
        <v>39</v>
      </c>
      <c r="C603" t="str">
        <f>IF(AND(A603&gt;=18, A603&lt;=29), "18-29", IF(AND(A603&gt;=30, A603&lt;=49), "30-49", IF(AND(A603&gt;=50, A603&lt;=64), "50-64", IF(A603&gt;=65, "65+", ""))))</f>
        <v>65+</v>
      </c>
    </row>
    <row r="604" spans="1:3" x14ac:dyDescent="0.35">
      <c r="A604">
        <v>35</v>
      </c>
      <c r="B604" t="s">
        <v>75</v>
      </c>
      <c r="C604" t="str">
        <f>IF(AND(A604&gt;=18, A604&lt;=29), "18-29", IF(AND(A604&gt;=30, A604&lt;=49), "30-49", IF(AND(A604&gt;=50, A604&lt;=64), "50-64", IF(A604&gt;=65, "65+", ""))))</f>
        <v>30-49</v>
      </c>
    </row>
    <row r="605" spans="1:3" x14ac:dyDescent="0.35">
      <c r="A605">
        <v>66</v>
      </c>
      <c r="B605" t="s">
        <v>39</v>
      </c>
      <c r="C605" t="str">
        <f>IF(AND(A605&gt;=18, A605&lt;=29), "18-29", IF(AND(A605&gt;=30, A605&lt;=49), "30-49", IF(AND(A605&gt;=50, A605&lt;=64), "50-64", IF(A605&gt;=65, "65+", ""))))</f>
        <v>65+</v>
      </c>
    </row>
    <row r="606" spans="1:3" x14ac:dyDescent="0.35">
      <c r="A606">
        <v>45</v>
      </c>
      <c r="B606" t="s">
        <v>39</v>
      </c>
      <c r="C606" t="str">
        <f>IF(AND(A606&gt;=18, A606&lt;=29), "18-29", IF(AND(A606&gt;=30, A606&lt;=49), "30-49", IF(AND(A606&gt;=50, A606&lt;=64), "50-64", IF(A606&gt;=65, "65+", ""))))</f>
        <v>30-49</v>
      </c>
    </row>
    <row r="607" spans="1:3" x14ac:dyDescent="0.35">
      <c r="A607">
        <v>30</v>
      </c>
      <c r="B607" t="s">
        <v>39</v>
      </c>
      <c r="C607" t="str">
        <f>IF(AND(A607&gt;=18, A607&lt;=29), "18-29", IF(AND(A607&gt;=30, A607&lt;=49), "30-49", IF(AND(A607&gt;=50, A607&lt;=64), "50-64", IF(A607&gt;=65, "65+", ""))))</f>
        <v>30-49</v>
      </c>
    </row>
    <row r="608" spans="1:3" x14ac:dyDescent="0.35">
      <c r="A608">
        <v>22</v>
      </c>
      <c r="B608" t="s">
        <v>39</v>
      </c>
      <c r="C608" t="str">
        <f>IF(AND(A608&gt;=18, A608&lt;=29), "18-29", IF(AND(A608&gt;=30, A608&lt;=49), "30-49", IF(AND(A608&gt;=50, A608&lt;=64), "50-64", IF(A608&gt;=65, "65+", ""))))</f>
        <v>18-29</v>
      </c>
    </row>
    <row r="609" spans="1:3" x14ac:dyDescent="0.35">
      <c r="A609">
        <v>26</v>
      </c>
      <c r="B609" t="s">
        <v>75</v>
      </c>
      <c r="C609" t="str">
        <f>IF(AND(A609&gt;=18, A609&lt;=29), "18-29", IF(AND(A609&gt;=30, A609&lt;=49), "30-49", IF(AND(A609&gt;=50, A609&lt;=64), "50-64", IF(A609&gt;=65, "65+", ""))))</f>
        <v>18-29</v>
      </c>
    </row>
    <row r="610" spans="1:3" x14ac:dyDescent="0.35">
      <c r="A610">
        <v>50</v>
      </c>
      <c r="B610" t="s">
        <v>75</v>
      </c>
      <c r="C610" t="str">
        <f>IF(AND(A610&gt;=18, A610&lt;=29), "18-29", IF(AND(A610&gt;=30, A610&lt;=49), "30-49", IF(AND(A610&gt;=50, A610&lt;=64), "50-64", IF(A610&gt;=65, "65+", ""))))</f>
        <v>50-64</v>
      </c>
    </row>
    <row r="611" spans="1:3" x14ac:dyDescent="0.35">
      <c r="A611">
        <v>42</v>
      </c>
      <c r="B611" t="s">
        <v>39</v>
      </c>
      <c r="C611" t="str">
        <f>IF(AND(A611&gt;=18, A611&lt;=29), "18-29", IF(AND(A611&gt;=30, A611&lt;=49), "30-49", IF(AND(A611&gt;=50, A611&lt;=64), "50-64", IF(A611&gt;=65, "65+", ""))))</f>
        <v>30-49</v>
      </c>
    </row>
    <row r="612" spans="1:3" x14ac:dyDescent="0.35">
      <c r="A612">
        <v>50</v>
      </c>
      <c r="B612" t="s">
        <v>39</v>
      </c>
      <c r="C612" t="str">
        <f>IF(AND(A612&gt;=18, A612&lt;=29), "18-29", IF(AND(A612&gt;=30, A612&lt;=49), "30-49", IF(AND(A612&gt;=50, A612&lt;=64), "50-64", IF(A612&gt;=65, "65+", ""))))</f>
        <v>50-64</v>
      </c>
    </row>
    <row r="613" spans="1:3" x14ac:dyDescent="0.35">
      <c r="A613">
        <v>22</v>
      </c>
      <c r="B613" t="s">
        <v>39</v>
      </c>
      <c r="C613" t="str">
        <f>IF(AND(A613&gt;=18, A613&lt;=29), "18-29", IF(AND(A613&gt;=30, A613&lt;=49), "30-49", IF(AND(A613&gt;=50, A613&lt;=64), "50-64", IF(A613&gt;=65, "65+", ""))))</f>
        <v>18-29</v>
      </c>
    </row>
    <row r="614" spans="1:3" x14ac:dyDescent="0.35">
      <c r="A614">
        <v>27</v>
      </c>
      <c r="B614" t="s">
        <v>75</v>
      </c>
      <c r="C614" t="str">
        <f>IF(AND(A614&gt;=18, A614&lt;=29), "18-29", IF(AND(A614&gt;=30, A614&lt;=49), "30-49", IF(AND(A614&gt;=50, A614&lt;=64), "50-64", IF(A614&gt;=65, "65+", ""))))</f>
        <v>18-29</v>
      </c>
    </row>
    <row r="615" spans="1:3" x14ac:dyDescent="0.35">
      <c r="A615">
        <v>36</v>
      </c>
      <c r="B615" t="s">
        <v>39</v>
      </c>
      <c r="C615" t="str">
        <f>IF(AND(A615&gt;=18, A615&lt;=29), "18-29", IF(AND(A615&gt;=30, A615&lt;=49), "30-49", IF(AND(A615&gt;=50, A615&lt;=64), "50-64", IF(A615&gt;=65, "65+", ""))))</f>
        <v>30-49</v>
      </c>
    </row>
    <row r="616" spans="1:3" x14ac:dyDescent="0.35">
      <c r="A616">
        <v>29</v>
      </c>
      <c r="B616" t="s">
        <v>62</v>
      </c>
      <c r="C616" t="str">
        <f>IF(AND(A616&gt;=18, A616&lt;=29), "18-29", IF(AND(A616&gt;=30, A616&lt;=49), "30-49", IF(AND(A616&gt;=50, A616&lt;=64), "50-64", IF(A616&gt;=65, "65+", ""))))</f>
        <v>18-29</v>
      </c>
    </row>
    <row r="617" spans="1:3" x14ac:dyDescent="0.35">
      <c r="A617">
        <v>35</v>
      </c>
      <c r="B617" t="s">
        <v>39</v>
      </c>
      <c r="C617" t="str">
        <f>IF(AND(A617&gt;=18, A617&lt;=29), "18-29", IF(AND(A617&gt;=30, A617&lt;=49), "30-49", IF(AND(A617&gt;=50, A617&lt;=64), "50-64", IF(A617&gt;=65, "65+", ""))))</f>
        <v>30-49</v>
      </c>
    </row>
    <row r="618" spans="1:3" x14ac:dyDescent="0.35">
      <c r="A618">
        <v>51</v>
      </c>
      <c r="B618" t="s">
        <v>62</v>
      </c>
      <c r="C618" t="str">
        <f>IF(AND(A618&gt;=18, A618&lt;=29), "18-29", IF(AND(A618&gt;=30, A618&lt;=49), "30-49", IF(AND(A618&gt;=50, A618&lt;=64), "50-64", IF(A618&gt;=65, "65+", ""))))</f>
        <v>50-64</v>
      </c>
    </row>
    <row r="619" spans="1:3" x14ac:dyDescent="0.35">
      <c r="A619">
        <v>41</v>
      </c>
      <c r="B619" t="s">
        <v>75</v>
      </c>
      <c r="C619" t="str">
        <f>IF(AND(A619&gt;=18, A619&lt;=29), "18-29", IF(AND(A619&gt;=30, A619&lt;=49), "30-49", IF(AND(A619&gt;=50, A619&lt;=64), "50-64", IF(A619&gt;=65, "65+", ""))))</f>
        <v>30-49</v>
      </c>
    </row>
    <row r="620" spans="1:3" x14ac:dyDescent="0.35">
      <c r="A620">
        <v>59</v>
      </c>
      <c r="B620" t="s">
        <v>39</v>
      </c>
      <c r="C620" t="str">
        <f>IF(AND(A620&gt;=18, A620&lt;=29), "18-29", IF(AND(A620&gt;=30, A620&lt;=49), "30-49", IF(AND(A620&gt;=50, A620&lt;=64), "50-64", IF(A620&gt;=65, "65+", ""))))</f>
        <v>50-64</v>
      </c>
    </row>
    <row r="621" spans="1:3" x14ac:dyDescent="0.35">
      <c r="A621">
        <v>37</v>
      </c>
      <c r="B621" t="s">
        <v>39</v>
      </c>
      <c r="C621" t="str">
        <f>IF(AND(A621&gt;=18, A621&lt;=29), "18-29", IF(AND(A621&gt;=30, A621&lt;=49), "30-49", IF(AND(A621&gt;=50, A621&lt;=64), "50-64", IF(A621&gt;=65, "65+", ""))))</f>
        <v>30-49</v>
      </c>
    </row>
    <row r="622" spans="1:3" x14ac:dyDescent="0.35">
      <c r="A622">
        <v>60</v>
      </c>
      <c r="B622" t="s">
        <v>75</v>
      </c>
      <c r="C622" t="str">
        <f>IF(AND(A622&gt;=18, A622&lt;=29), "18-29", IF(AND(A622&gt;=30, A622&lt;=49), "30-49", IF(AND(A622&gt;=50, A622&lt;=64), "50-64", IF(A622&gt;=65, "65+", ""))))</f>
        <v>50-64</v>
      </c>
    </row>
    <row r="623" spans="1:3" x14ac:dyDescent="0.35">
      <c r="A623">
        <v>25</v>
      </c>
      <c r="B623" t="s">
        <v>62</v>
      </c>
      <c r="C623" t="str">
        <f>IF(AND(A623&gt;=18, A623&lt;=29), "18-29", IF(AND(A623&gt;=30, A623&lt;=49), "30-49", IF(AND(A623&gt;=50, A623&lt;=64), "50-64", IF(A623&gt;=65, "65+", ""))))</f>
        <v>18-29</v>
      </c>
    </row>
    <row r="624" spans="1:3" x14ac:dyDescent="0.35">
      <c r="A624">
        <v>51</v>
      </c>
      <c r="B624" t="s">
        <v>39</v>
      </c>
      <c r="C624" t="str">
        <f>IF(AND(A624&gt;=18, A624&lt;=29), "18-29", IF(AND(A624&gt;=30, A624&lt;=49), "30-49", IF(AND(A624&gt;=50, A624&lt;=64), "50-64", IF(A624&gt;=65, "65+", ""))))</f>
        <v>50-64</v>
      </c>
    </row>
    <row r="625" spans="1:3" x14ac:dyDescent="0.35">
      <c r="A625">
        <v>70</v>
      </c>
      <c r="B625" t="s">
        <v>39</v>
      </c>
      <c r="C625" t="str">
        <f>IF(AND(A625&gt;=18, A625&lt;=29), "18-29", IF(AND(A625&gt;=30, A625&lt;=49), "30-49", IF(AND(A625&gt;=50, A625&lt;=64), "50-64", IF(A625&gt;=65, "65+", ""))))</f>
        <v>65+</v>
      </c>
    </row>
    <row r="626" spans="1:3" x14ac:dyDescent="0.35">
      <c r="A626">
        <v>50</v>
      </c>
      <c r="B626" t="s">
        <v>75</v>
      </c>
      <c r="C626" t="str">
        <f>IF(AND(A626&gt;=18, A626&lt;=29), "18-29", IF(AND(A626&gt;=30, A626&lt;=49), "30-49", IF(AND(A626&gt;=50, A626&lt;=64), "50-64", IF(A626&gt;=65, "65+", ""))))</f>
        <v>50-64</v>
      </c>
    </row>
    <row r="627" spans="1:3" x14ac:dyDescent="0.35">
      <c r="A627">
        <v>36</v>
      </c>
      <c r="B627" t="s">
        <v>75</v>
      </c>
      <c r="C627" t="str">
        <f>IF(AND(A627&gt;=18, A627&lt;=29), "18-29", IF(AND(A627&gt;=30, A627&lt;=49), "30-49", IF(AND(A627&gt;=50, A627&lt;=64), "50-64", IF(A627&gt;=65, "65+", ""))))</f>
        <v>30-49</v>
      </c>
    </row>
    <row r="628" spans="1:3" x14ac:dyDescent="0.35">
      <c r="A628">
        <v>33</v>
      </c>
      <c r="B628" t="s">
        <v>39</v>
      </c>
      <c r="C628" t="str">
        <f>IF(AND(A628&gt;=18, A628&lt;=29), "18-29", IF(AND(A628&gt;=30, A628&lt;=49), "30-49", IF(AND(A628&gt;=50, A628&lt;=64), "50-64", IF(A628&gt;=65, "65+", ""))))</f>
        <v>30-49</v>
      </c>
    </row>
    <row r="629" spans="1:3" x14ac:dyDescent="0.35">
      <c r="A629">
        <v>29</v>
      </c>
      <c r="B629" t="s">
        <v>62</v>
      </c>
      <c r="C629" t="str">
        <f>IF(AND(A629&gt;=18, A629&lt;=29), "18-29", IF(AND(A629&gt;=30, A629&lt;=49), "30-49", IF(AND(A629&gt;=50, A629&lt;=64), "50-64", IF(A629&gt;=65, "65+", ""))))</f>
        <v>18-29</v>
      </c>
    </row>
    <row r="630" spans="1:3" x14ac:dyDescent="0.35">
      <c r="A630">
        <v>56</v>
      </c>
      <c r="B630" t="s">
        <v>39</v>
      </c>
      <c r="C630" t="str">
        <f>IF(AND(A630&gt;=18, A630&lt;=29), "18-29", IF(AND(A630&gt;=30, A630&lt;=49), "30-49", IF(AND(A630&gt;=50, A630&lt;=64), "50-64", IF(A630&gt;=65, "65+", ""))))</f>
        <v>50-64</v>
      </c>
    </row>
    <row r="631" spans="1:3" x14ac:dyDescent="0.35">
      <c r="A631">
        <v>51</v>
      </c>
      <c r="B631" t="s">
        <v>39</v>
      </c>
      <c r="C631" t="str">
        <f>IF(AND(A631&gt;=18, A631&lt;=29), "18-29", IF(AND(A631&gt;=30, A631&lt;=49), "30-49", IF(AND(A631&gt;=50, A631&lt;=64), "50-64", IF(A631&gt;=65, "65+", ""))))</f>
        <v>50-64</v>
      </c>
    </row>
    <row r="632" spans="1:3" x14ac:dyDescent="0.35">
      <c r="A632">
        <v>65</v>
      </c>
      <c r="B632" t="s">
        <v>39</v>
      </c>
      <c r="C632" t="str">
        <f>IF(AND(A632&gt;=18, A632&lt;=29), "18-29", IF(AND(A632&gt;=30, A632&lt;=49), "30-49", IF(AND(A632&gt;=50, A632&lt;=64), "50-64", IF(A632&gt;=65, "65+", ""))))</f>
        <v>65+</v>
      </c>
    </row>
    <row r="633" spans="1:3" x14ac:dyDescent="0.35">
      <c r="A633">
        <v>34</v>
      </c>
      <c r="B633" t="s">
        <v>39</v>
      </c>
      <c r="C633" t="str">
        <f>IF(AND(A633&gt;=18, A633&lt;=29), "18-29", IF(AND(A633&gt;=30, A633&lt;=49), "30-49", IF(AND(A633&gt;=50, A633&lt;=64), "50-64", IF(A633&gt;=65, "65+", ""))))</f>
        <v>30-49</v>
      </c>
    </row>
    <row r="634" spans="1:3" x14ac:dyDescent="0.35">
      <c r="A634">
        <v>38</v>
      </c>
      <c r="B634" t="s">
        <v>39</v>
      </c>
      <c r="C634" t="str">
        <f>IF(AND(A634&gt;=18, A634&lt;=29), "18-29", IF(AND(A634&gt;=30, A634&lt;=49), "30-49", IF(AND(A634&gt;=50, A634&lt;=64), "50-64", IF(A634&gt;=65, "65+", ""))))</f>
        <v>30-49</v>
      </c>
    </row>
    <row r="635" spans="1:3" x14ac:dyDescent="0.35">
      <c r="A635">
        <v>45</v>
      </c>
      <c r="B635" t="s">
        <v>39</v>
      </c>
      <c r="C635" t="str">
        <f>IF(AND(A635&gt;=18, A635&lt;=29), "18-29", IF(AND(A635&gt;=30, A635&lt;=49), "30-49", IF(AND(A635&gt;=50, A635&lt;=64), "50-64", IF(A635&gt;=65, "65+", ""))))</f>
        <v>30-49</v>
      </c>
    </row>
    <row r="636" spans="1:3" x14ac:dyDescent="0.35">
      <c r="A636">
        <v>58</v>
      </c>
      <c r="B636" t="s">
        <v>75</v>
      </c>
      <c r="C636" t="str">
        <f>IF(AND(A636&gt;=18, A636&lt;=29), "18-29", IF(AND(A636&gt;=30, A636&lt;=49), "30-49", IF(AND(A636&gt;=50, A636&lt;=64), "50-64", IF(A636&gt;=65, "65+", ""))))</f>
        <v>50-64</v>
      </c>
    </row>
    <row r="637" spans="1:3" x14ac:dyDescent="0.35">
      <c r="A637">
        <v>38</v>
      </c>
      <c r="B637" t="s">
        <v>62</v>
      </c>
      <c r="C637" t="str">
        <f>IF(AND(A637&gt;=18, A637&lt;=29), "18-29", IF(AND(A637&gt;=30, A637&lt;=49), "30-49", IF(AND(A637&gt;=50, A637&lt;=64), "50-64", IF(A637&gt;=65, "65+", ""))))</f>
        <v>30-49</v>
      </c>
    </row>
    <row r="638" spans="1:3" x14ac:dyDescent="0.35">
      <c r="A638">
        <v>59</v>
      </c>
      <c r="B638" t="s">
        <v>75</v>
      </c>
      <c r="C638" t="str">
        <f>IF(AND(A638&gt;=18, A638&lt;=29), "18-29", IF(AND(A638&gt;=30, A638&lt;=49), "30-49", IF(AND(A638&gt;=50, A638&lt;=64), "50-64", IF(A638&gt;=65, "65+", ""))))</f>
        <v>50-64</v>
      </c>
    </row>
    <row r="639" spans="1:3" x14ac:dyDescent="0.35">
      <c r="A639">
        <v>45</v>
      </c>
      <c r="B639" t="s">
        <v>75</v>
      </c>
      <c r="C639" t="str">
        <f>IF(AND(A639&gt;=18, A639&lt;=29), "18-29", IF(AND(A639&gt;=30, A639&lt;=49), "30-49", IF(AND(A639&gt;=50, A639&lt;=64), "50-64", IF(A639&gt;=65, "65+", ""))))</f>
        <v>30-49</v>
      </c>
    </row>
    <row r="640" spans="1:3" x14ac:dyDescent="0.35">
      <c r="A640">
        <v>56</v>
      </c>
      <c r="B640" t="s">
        <v>75</v>
      </c>
      <c r="C640" t="str">
        <f>IF(AND(A640&gt;=18, A640&lt;=29), "18-29", IF(AND(A640&gt;=30, A640&lt;=49), "30-49", IF(AND(A640&gt;=50, A640&lt;=64), "50-64", IF(A640&gt;=65, "65+", ""))))</f>
        <v>50-64</v>
      </c>
    </row>
    <row r="641" spans="1:3" x14ac:dyDescent="0.35">
      <c r="A641">
        <v>52</v>
      </c>
      <c r="B641" t="s">
        <v>39</v>
      </c>
      <c r="C641" t="str">
        <f>IF(AND(A641&gt;=18, A641&lt;=29), "18-29", IF(AND(A641&gt;=30, A641&lt;=49), "30-49", IF(AND(A641&gt;=50, A641&lt;=64), "50-64", IF(A641&gt;=65, "65+", ""))))</f>
        <v>50-64</v>
      </c>
    </row>
    <row r="642" spans="1:3" x14ac:dyDescent="0.35">
      <c r="A642">
        <v>47</v>
      </c>
      <c r="B642" t="s">
        <v>62</v>
      </c>
      <c r="C642" t="str">
        <f>IF(AND(A642&gt;=18, A642&lt;=29), "18-29", IF(AND(A642&gt;=30, A642&lt;=49), "30-49", IF(AND(A642&gt;=50, A642&lt;=64), "50-64", IF(A642&gt;=65, "65+", ""))))</f>
        <v>30-49</v>
      </c>
    </row>
    <row r="643" spans="1:3" x14ac:dyDescent="0.35">
      <c r="A643">
        <v>39</v>
      </c>
      <c r="B643" t="s">
        <v>39</v>
      </c>
      <c r="C643" t="str">
        <f>IF(AND(A643&gt;=18, A643&lt;=29), "18-29", IF(AND(A643&gt;=30, A643&lt;=49), "30-49", IF(AND(A643&gt;=50, A643&lt;=64), "50-64", IF(A643&gt;=65, "65+", ""))))</f>
        <v>30-49</v>
      </c>
    </row>
    <row r="644" spans="1:3" x14ac:dyDescent="0.35">
      <c r="A644">
        <v>39</v>
      </c>
      <c r="B644" t="s">
        <v>39</v>
      </c>
      <c r="C644" t="str">
        <f>IF(AND(A644&gt;=18, A644&lt;=29), "18-29", IF(AND(A644&gt;=30, A644&lt;=49), "30-49", IF(AND(A644&gt;=50, A644&lt;=64), "50-64", IF(A644&gt;=65, "65+", ""))))</f>
        <v>30-49</v>
      </c>
    </row>
    <row r="645" spans="1:3" x14ac:dyDescent="0.35">
      <c r="A645">
        <v>66</v>
      </c>
      <c r="B645" t="s">
        <v>75</v>
      </c>
      <c r="C645" t="str">
        <f>IF(AND(A645&gt;=18, A645&lt;=29), "18-29", IF(AND(A645&gt;=30, A645&lt;=49), "30-49", IF(AND(A645&gt;=50, A645&lt;=64), "50-64", IF(A645&gt;=65, "65+", ""))))</f>
        <v>65+</v>
      </c>
    </row>
    <row r="646" spans="1:3" x14ac:dyDescent="0.35">
      <c r="A646">
        <v>51</v>
      </c>
      <c r="B646" t="s">
        <v>75</v>
      </c>
      <c r="C646" t="str">
        <f>IF(AND(A646&gt;=18, A646&lt;=29), "18-29", IF(AND(A646&gt;=30, A646&lt;=49), "30-49", IF(AND(A646&gt;=50, A646&lt;=64), "50-64", IF(A646&gt;=65, "65+", ""))))</f>
        <v>50-64</v>
      </c>
    </row>
    <row r="647" spans="1:3" x14ac:dyDescent="0.35">
      <c r="A647">
        <v>23</v>
      </c>
      <c r="B647" t="s">
        <v>62</v>
      </c>
      <c r="C647" t="str">
        <f>IF(AND(A647&gt;=18, A647&lt;=29), "18-29", IF(AND(A647&gt;=30, A647&lt;=49), "30-49", IF(AND(A647&gt;=50, A647&lt;=64), "50-64", IF(A647&gt;=65, "65+", ""))))</f>
        <v>18-29</v>
      </c>
    </row>
    <row r="648" spans="1:3" x14ac:dyDescent="0.35">
      <c r="A648">
        <v>25</v>
      </c>
      <c r="B648" t="s">
        <v>39</v>
      </c>
      <c r="C648" t="str">
        <f>IF(AND(A648&gt;=18, A648&lt;=29), "18-29", IF(AND(A648&gt;=30, A648&lt;=49), "30-49", IF(AND(A648&gt;=50, A648&lt;=64), "50-64", IF(A648&gt;=65, "65+", ""))))</f>
        <v>18-29</v>
      </c>
    </row>
    <row r="649" spans="1:3" x14ac:dyDescent="0.35">
      <c r="A649">
        <v>40</v>
      </c>
      <c r="B649" t="s">
        <v>39</v>
      </c>
      <c r="C649" t="str">
        <f>IF(AND(A649&gt;=18, A649&lt;=29), "18-29", IF(AND(A649&gt;=30, A649&lt;=49), "30-49", IF(AND(A649&gt;=50, A649&lt;=64), "50-64", IF(A649&gt;=65, "65+", ""))))</f>
        <v>30-49</v>
      </c>
    </row>
    <row r="650" spans="1:3" x14ac:dyDescent="0.35">
      <c r="A650">
        <v>37</v>
      </c>
      <c r="B650" t="s">
        <v>75</v>
      </c>
      <c r="C650" t="str">
        <f>IF(AND(A650&gt;=18, A650&lt;=29), "18-29", IF(AND(A650&gt;=30, A650&lt;=49), "30-49", IF(AND(A650&gt;=50, A650&lt;=64), "50-64", IF(A650&gt;=65, "65+", ""))))</f>
        <v>30-49</v>
      </c>
    </row>
    <row r="651" spans="1:3" x14ac:dyDescent="0.35">
      <c r="A651">
        <v>35</v>
      </c>
      <c r="B651" t="s">
        <v>39</v>
      </c>
      <c r="C651" t="str">
        <f>IF(AND(A651&gt;=18, A651&lt;=29), "18-29", IF(AND(A651&gt;=30, A651&lt;=49), "30-49", IF(AND(A651&gt;=50, A651&lt;=64), "50-64", IF(A651&gt;=65, "65+", ""))))</f>
        <v>30-49</v>
      </c>
    </row>
    <row r="652" spans="1:3" x14ac:dyDescent="0.35">
      <c r="A652">
        <v>35</v>
      </c>
      <c r="B652" t="s">
        <v>75</v>
      </c>
      <c r="C652" t="str">
        <f>IF(AND(A652&gt;=18, A652&lt;=29), "18-29", IF(AND(A652&gt;=30, A652&lt;=49), "30-49", IF(AND(A652&gt;=50, A652&lt;=64), "50-64", IF(A652&gt;=65, "65+", ""))))</f>
        <v>30-49</v>
      </c>
    </row>
    <row r="653" spans="1:3" x14ac:dyDescent="0.35">
      <c r="A653">
        <v>57</v>
      </c>
      <c r="B653" t="s">
        <v>39</v>
      </c>
      <c r="C653" t="str">
        <f>IF(AND(A653&gt;=18, A653&lt;=29), "18-29", IF(AND(A653&gt;=30, A653&lt;=49), "30-49", IF(AND(A653&gt;=50, A653&lt;=64), "50-64", IF(A653&gt;=65, "65+", ""))))</f>
        <v>50-64</v>
      </c>
    </row>
    <row r="654" spans="1:3" x14ac:dyDescent="0.35">
      <c r="A654">
        <v>73</v>
      </c>
      <c r="B654" t="s">
        <v>39</v>
      </c>
      <c r="C654" t="str">
        <f>IF(AND(A654&gt;=18, A654&lt;=29), "18-29", IF(AND(A654&gt;=30, A654&lt;=49), "30-49", IF(AND(A654&gt;=50, A654&lt;=64), "50-64", IF(A654&gt;=65, "65+", ""))))</f>
        <v>65+</v>
      </c>
    </row>
    <row r="655" spans="1:3" x14ac:dyDescent="0.35">
      <c r="A655">
        <v>51</v>
      </c>
      <c r="B655" t="s">
        <v>39</v>
      </c>
      <c r="C655" t="str">
        <f>IF(AND(A655&gt;=18, A655&lt;=29), "18-29", IF(AND(A655&gt;=30, A655&lt;=49), "30-49", IF(AND(A655&gt;=50, A655&lt;=64), "50-64", IF(A655&gt;=65, "65+", ""))))</f>
        <v>50-64</v>
      </c>
    </row>
    <row r="656" spans="1:3" x14ac:dyDescent="0.35">
      <c r="A656">
        <v>35</v>
      </c>
      <c r="B656" t="s">
        <v>62</v>
      </c>
      <c r="C656" t="str">
        <f>IF(AND(A656&gt;=18, A656&lt;=29), "18-29", IF(AND(A656&gt;=30, A656&lt;=49), "30-49", IF(AND(A656&gt;=50, A656&lt;=64), "50-64", IF(A656&gt;=65, "65+", ""))))</f>
        <v>30-49</v>
      </c>
    </row>
    <row r="657" spans="1:3" x14ac:dyDescent="0.35">
      <c r="A657">
        <v>36</v>
      </c>
      <c r="B657" t="s">
        <v>39</v>
      </c>
      <c r="C657" t="str">
        <f>IF(AND(A657&gt;=18, A657&lt;=29), "18-29", IF(AND(A657&gt;=30, A657&lt;=49), "30-49", IF(AND(A657&gt;=50, A657&lt;=64), "50-64", IF(A657&gt;=65, "65+", ""))))</f>
        <v>30-49</v>
      </c>
    </row>
    <row r="658" spans="1:3" x14ac:dyDescent="0.35">
      <c r="A658">
        <v>34</v>
      </c>
      <c r="B658" t="s">
        <v>75</v>
      </c>
      <c r="C658" t="str">
        <f>IF(AND(A658&gt;=18, A658&lt;=29), "18-29", IF(AND(A658&gt;=30, A658&lt;=49), "30-49", IF(AND(A658&gt;=50, A658&lt;=64), "50-64", IF(A658&gt;=65, "65+", ""))))</f>
        <v>30-49</v>
      </c>
    </row>
    <row r="659" spans="1:3" x14ac:dyDescent="0.35">
      <c r="A659">
        <v>45</v>
      </c>
      <c r="B659" t="s">
        <v>39</v>
      </c>
      <c r="C659" t="str">
        <f>IF(AND(A659&gt;=18, A659&lt;=29), "18-29", IF(AND(A659&gt;=30, A659&lt;=49), "30-49", IF(AND(A659&gt;=50, A659&lt;=64), "50-64", IF(A659&gt;=65, "65+", ""))))</f>
        <v>30-49</v>
      </c>
    </row>
    <row r="660" spans="1:3" x14ac:dyDescent="0.35">
      <c r="A660">
        <v>39</v>
      </c>
      <c r="B660" t="s">
        <v>75</v>
      </c>
      <c r="C660" t="str">
        <f>IF(AND(A660&gt;=18, A660&lt;=29), "18-29", IF(AND(A660&gt;=30, A660&lt;=49), "30-49", IF(AND(A660&gt;=50, A660&lt;=64), "50-64", IF(A660&gt;=65, "65+", ""))))</f>
        <v>30-49</v>
      </c>
    </row>
    <row r="661" spans="1:3" x14ac:dyDescent="0.35">
      <c r="A661">
        <v>32</v>
      </c>
      <c r="B661" t="s">
        <v>75</v>
      </c>
      <c r="C661" t="str">
        <f>IF(AND(A661&gt;=18, A661&lt;=29), "18-29", IF(AND(A661&gt;=30, A661&lt;=49), "30-49", IF(AND(A661&gt;=50, A661&lt;=64), "50-64", IF(A661&gt;=65, "65+", ""))))</f>
        <v>30-49</v>
      </c>
    </row>
    <row r="662" spans="1:3" x14ac:dyDescent="0.35">
      <c r="A662">
        <v>50</v>
      </c>
      <c r="B662" t="s">
        <v>75</v>
      </c>
      <c r="C662" t="str">
        <f>IF(AND(A662&gt;=18, A662&lt;=29), "18-29", IF(AND(A662&gt;=30, A662&lt;=49), "30-49", IF(AND(A662&gt;=50, A662&lt;=64), "50-64", IF(A662&gt;=65, "65+", ""))))</f>
        <v>50-64</v>
      </c>
    </row>
    <row r="663" spans="1:3" x14ac:dyDescent="0.35">
      <c r="A663">
        <v>18</v>
      </c>
      <c r="B663" t="s">
        <v>75</v>
      </c>
      <c r="C663" t="str">
        <f>IF(AND(A663&gt;=18, A663&lt;=29), "18-29", IF(AND(A663&gt;=30, A663&lt;=49), "30-49", IF(AND(A663&gt;=50, A663&lt;=64), "50-64", IF(A663&gt;=65, "65+", ""))))</f>
        <v>18-29</v>
      </c>
    </row>
    <row r="664" spans="1:3" x14ac:dyDescent="0.35">
      <c r="A664">
        <v>55</v>
      </c>
      <c r="B664" t="s">
        <v>75</v>
      </c>
      <c r="C664" t="str">
        <f>IF(AND(A664&gt;=18, A664&lt;=29), "18-29", IF(AND(A664&gt;=30, A664&lt;=49), "30-49", IF(AND(A664&gt;=50, A664&lt;=64), "50-64", IF(A664&gt;=65, "65+", ""))))</f>
        <v>50-64</v>
      </c>
    </row>
    <row r="665" spans="1:3" x14ac:dyDescent="0.35">
      <c r="A665">
        <v>31</v>
      </c>
      <c r="B665" t="s">
        <v>75</v>
      </c>
      <c r="C665" t="str">
        <f>IF(AND(A665&gt;=18, A665&lt;=29), "18-29", IF(AND(A665&gt;=30, A665&lt;=49), "30-49", IF(AND(A665&gt;=50, A665&lt;=64), "50-64", IF(A665&gt;=65, "65+", ""))))</f>
        <v>30-49</v>
      </c>
    </row>
    <row r="666" spans="1:3" x14ac:dyDescent="0.35">
      <c r="A666">
        <v>43</v>
      </c>
      <c r="B666" t="s">
        <v>39</v>
      </c>
      <c r="C666" t="str">
        <f>IF(AND(A666&gt;=18, A666&lt;=29), "18-29", IF(AND(A666&gt;=30, A666&lt;=49), "30-49", IF(AND(A666&gt;=50, A666&lt;=64), "50-64", IF(A666&gt;=65, "65+", ""))))</f>
        <v>30-49</v>
      </c>
    </row>
    <row r="667" spans="1:3" x14ac:dyDescent="0.35">
      <c r="A667">
        <v>59</v>
      </c>
      <c r="B667" t="s">
        <v>75</v>
      </c>
      <c r="C667" t="str">
        <f>IF(AND(A667&gt;=18, A667&lt;=29), "18-29", IF(AND(A667&gt;=30, A667&lt;=49), "30-49", IF(AND(A667&gt;=50, A667&lt;=64), "50-64", IF(A667&gt;=65, "65+", ""))))</f>
        <v>50-64</v>
      </c>
    </row>
    <row r="668" spans="1:3" x14ac:dyDescent="0.35">
      <c r="A668">
        <v>52</v>
      </c>
      <c r="B668" t="s">
        <v>62</v>
      </c>
      <c r="C668" t="str">
        <f>IF(AND(A668&gt;=18, A668&lt;=29), "18-29", IF(AND(A668&gt;=30, A668&lt;=49), "30-49", IF(AND(A668&gt;=50, A668&lt;=64), "50-64", IF(A668&gt;=65, "65+", ""))))</f>
        <v>50-64</v>
      </c>
    </row>
    <row r="669" spans="1:3" x14ac:dyDescent="0.35">
      <c r="A669">
        <v>24</v>
      </c>
      <c r="B669" t="s">
        <v>75</v>
      </c>
      <c r="C669" t="str">
        <f>IF(AND(A669&gt;=18, A669&lt;=29), "18-29", IF(AND(A669&gt;=30, A669&lt;=49), "30-49", IF(AND(A669&gt;=50, A669&lt;=64), "50-64", IF(A669&gt;=65, "65+", ""))))</f>
        <v>18-29</v>
      </c>
    </row>
    <row r="670" spans="1:3" x14ac:dyDescent="0.35">
      <c r="A670">
        <v>49</v>
      </c>
      <c r="B670" t="s">
        <v>39</v>
      </c>
      <c r="C670" t="str">
        <f>IF(AND(A670&gt;=18, A670&lt;=29), "18-29", IF(AND(A670&gt;=30, A670&lt;=49), "30-49", IF(AND(A670&gt;=50, A670&lt;=64), "50-64", IF(A670&gt;=65, "65+", ""))))</f>
        <v>30-49</v>
      </c>
    </row>
    <row r="671" spans="1:3" x14ac:dyDescent="0.35">
      <c r="A671">
        <v>59</v>
      </c>
      <c r="B671" t="s">
        <v>62</v>
      </c>
      <c r="C671" t="str">
        <f>IF(AND(A671&gt;=18, A671&lt;=29), "18-29", IF(AND(A671&gt;=30, A671&lt;=49), "30-49", IF(AND(A671&gt;=50, A671&lt;=64), "50-64", IF(A671&gt;=65, "65+", ""))))</f>
        <v>50-64</v>
      </c>
    </row>
    <row r="672" spans="1:3" x14ac:dyDescent="0.35">
      <c r="A672">
        <v>77</v>
      </c>
      <c r="B672" t="s">
        <v>39</v>
      </c>
      <c r="C672" t="str">
        <f>IF(AND(A672&gt;=18, A672&lt;=29), "18-29", IF(AND(A672&gt;=30, A672&lt;=49), "30-49", IF(AND(A672&gt;=50, A672&lt;=64), "50-64", IF(A672&gt;=65, "65+", ""))))</f>
        <v>65+</v>
      </c>
    </row>
    <row r="673" spans="1:3" x14ac:dyDescent="0.35">
      <c r="A673">
        <v>39</v>
      </c>
      <c r="B673" t="s">
        <v>62</v>
      </c>
      <c r="C673" t="str">
        <f>IF(AND(A673&gt;=18, A673&lt;=29), "18-29", IF(AND(A673&gt;=30, A673&lt;=49), "30-49", IF(AND(A673&gt;=50, A673&lt;=64), "50-64", IF(A673&gt;=65, "65+", ""))))</f>
        <v>30-49</v>
      </c>
    </row>
    <row r="674" spans="1:3" x14ac:dyDescent="0.35">
      <c r="A674">
        <v>40</v>
      </c>
      <c r="B674" t="s">
        <v>39</v>
      </c>
      <c r="C674" t="str">
        <f>IF(AND(A674&gt;=18, A674&lt;=29), "18-29", IF(AND(A674&gt;=30, A674&lt;=49), "30-49", IF(AND(A674&gt;=50, A674&lt;=64), "50-64", IF(A674&gt;=65, "65+", ""))))</f>
        <v>30-49</v>
      </c>
    </row>
    <row r="675" spans="1:3" x14ac:dyDescent="0.35">
      <c r="A675">
        <v>42</v>
      </c>
      <c r="B675" t="s">
        <v>39</v>
      </c>
      <c r="C675" t="str">
        <f>IF(AND(A675&gt;=18, A675&lt;=29), "18-29", IF(AND(A675&gt;=30, A675&lt;=49), "30-49", IF(AND(A675&gt;=50, A675&lt;=64), "50-64", IF(A675&gt;=65, "65+", ""))))</f>
        <v>30-49</v>
      </c>
    </row>
    <row r="676" spans="1:3" x14ac:dyDescent="0.35">
      <c r="A676">
        <v>40</v>
      </c>
      <c r="B676" t="s">
        <v>39</v>
      </c>
      <c r="C676" t="str">
        <f>IF(AND(A676&gt;=18, A676&lt;=29), "18-29", IF(AND(A676&gt;=30, A676&lt;=49), "30-49", IF(AND(A676&gt;=50, A676&lt;=64), "50-64", IF(A676&gt;=65, "65+", ""))))</f>
        <v>30-49</v>
      </c>
    </row>
    <row r="677" spans="1:3" x14ac:dyDescent="0.35">
      <c r="A677">
        <v>58</v>
      </c>
      <c r="B677" t="s">
        <v>75</v>
      </c>
      <c r="C677" t="str">
        <f>IF(AND(A677&gt;=18, A677&lt;=29), "18-29", IF(AND(A677&gt;=30, A677&lt;=49), "30-49", IF(AND(A677&gt;=50, A677&lt;=64), "50-64", IF(A677&gt;=65, "65+", ""))))</f>
        <v>50-64</v>
      </c>
    </row>
    <row r="678" spans="1:3" x14ac:dyDescent="0.35">
      <c r="A678">
        <v>38</v>
      </c>
      <c r="B678" t="s">
        <v>75</v>
      </c>
      <c r="C678" t="str">
        <f>IF(AND(A678&gt;=18, A678&lt;=29), "18-29", IF(AND(A678&gt;=30, A678&lt;=49), "30-49", IF(AND(A678&gt;=50, A678&lt;=64), "50-64", IF(A678&gt;=65, "65+", ""))))</f>
        <v>30-49</v>
      </c>
    </row>
    <row r="679" spans="1:3" x14ac:dyDescent="0.35">
      <c r="A679">
        <v>63</v>
      </c>
      <c r="B679" t="s">
        <v>75</v>
      </c>
      <c r="C679" t="str">
        <f>IF(AND(A679&gt;=18, A679&lt;=29), "18-29", IF(AND(A679&gt;=30, A679&lt;=49), "30-49", IF(AND(A679&gt;=50, A679&lt;=64), "50-64", IF(A679&gt;=65, "65+", ""))))</f>
        <v>50-64</v>
      </c>
    </row>
    <row r="680" spans="1:3" x14ac:dyDescent="0.35">
      <c r="A680">
        <v>37</v>
      </c>
      <c r="B680" t="s">
        <v>75</v>
      </c>
      <c r="C680" t="str">
        <f>IF(AND(A680&gt;=18, A680&lt;=29), "18-29", IF(AND(A680&gt;=30, A680&lt;=49), "30-49", IF(AND(A680&gt;=50, A680&lt;=64), "50-64", IF(A680&gt;=65, "65+", ""))))</f>
        <v>30-49</v>
      </c>
    </row>
    <row r="681" spans="1:3" x14ac:dyDescent="0.35">
      <c r="A681">
        <v>58</v>
      </c>
      <c r="B681" t="s">
        <v>75</v>
      </c>
      <c r="C681" t="str">
        <f>IF(AND(A681&gt;=18, A681&lt;=29), "18-29", IF(AND(A681&gt;=30, A681&lt;=49), "30-49", IF(AND(A681&gt;=50, A681&lt;=64), "50-64", IF(A681&gt;=65, "65+", ""))))</f>
        <v>50-64</v>
      </c>
    </row>
    <row r="682" spans="1:3" x14ac:dyDescent="0.35">
      <c r="A682">
        <v>61</v>
      </c>
      <c r="B682" t="s">
        <v>39</v>
      </c>
      <c r="C682" t="str">
        <f>IF(AND(A682&gt;=18, A682&lt;=29), "18-29", IF(AND(A682&gt;=30, A682&lt;=49), "30-49", IF(AND(A682&gt;=50, A682&lt;=64), "50-64", IF(A682&gt;=65, "65+", ""))))</f>
        <v>50-64</v>
      </c>
    </row>
    <row r="683" spans="1:3" x14ac:dyDescent="0.35">
      <c r="A683">
        <v>59</v>
      </c>
      <c r="B683" t="s">
        <v>39</v>
      </c>
      <c r="C683" t="str">
        <f>IF(AND(A683&gt;=18, A683&lt;=29), "18-29", IF(AND(A683&gt;=30, A683&lt;=49), "30-49", IF(AND(A683&gt;=50, A683&lt;=64), "50-64", IF(A683&gt;=65, "65+", ""))))</f>
        <v>50-64</v>
      </c>
    </row>
    <row r="684" spans="1:3" x14ac:dyDescent="0.35">
      <c r="A684">
        <v>55</v>
      </c>
      <c r="B684" t="s">
        <v>75</v>
      </c>
      <c r="C684" t="str">
        <f>IF(AND(A684&gt;=18, A684&lt;=29), "18-29", IF(AND(A684&gt;=30, A684&lt;=49), "30-49", IF(AND(A684&gt;=50, A684&lt;=64), "50-64", IF(A684&gt;=65, "65+", ""))))</f>
        <v>50-64</v>
      </c>
    </row>
    <row r="685" spans="1:3" x14ac:dyDescent="0.35">
      <c r="A685">
        <v>43</v>
      </c>
      <c r="B685" t="s">
        <v>39</v>
      </c>
      <c r="C685" t="str">
        <f>IF(AND(A685&gt;=18, A685&lt;=29), "18-29", IF(AND(A685&gt;=30, A685&lt;=49), "30-49", IF(AND(A685&gt;=50, A685&lt;=64), "50-64", IF(A685&gt;=65, "65+", ""))))</f>
        <v>30-49</v>
      </c>
    </row>
    <row r="686" spans="1:3" x14ac:dyDescent="0.35">
      <c r="A686">
        <v>29</v>
      </c>
      <c r="B686" t="s">
        <v>39</v>
      </c>
      <c r="C686" t="str">
        <f>IF(AND(A686&gt;=18, A686&lt;=29), "18-29", IF(AND(A686&gt;=30, A686&lt;=49), "30-49", IF(AND(A686&gt;=50, A686&lt;=64), "50-64", IF(A686&gt;=65, "65+", ""))))</f>
        <v>18-29</v>
      </c>
    </row>
    <row r="687" spans="1:3" x14ac:dyDescent="0.35">
      <c r="A687">
        <v>40</v>
      </c>
      <c r="B687" t="s">
        <v>39</v>
      </c>
      <c r="C687" t="str">
        <f>IF(AND(A687&gt;=18, A687&lt;=29), "18-29", IF(AND(A687&gt;=30, A687&lt;=49), "30-49", IF(AND(A687&gt;=50, A687&lt;=64), "50-64", IF(A687&gt;=65, "65+", ""))))</f>
        <v>30-49</v>
      </c>
    </row>
    <row r="688" spans="1:3" x14ac:dyDescent="0.35">
      <c r="A688">
        <v>63</v>
      </c>
      <c r="B688" t="s">
        <v>39</v>
      </c>
      <c r="C688" t="str">
        <f>IF(AND(A688&gt;=18, A688&lt;=29), "18-29", IF(AND(A688&gt;=30, A688&lt;=49), "30-49", IF(AND(A688&gt;=50, A688&lt;=64), "50-64", IF(A688&gt;=65, "65+", ""))))</f>
        <v>50-64</v>
      </c>
    </row>
    <row r="689" spans="1:3" x14ac:dyDescent="0.35">
      <c r="A689">
        <v>36</v>
      </c>
      <c r="B689" t="s">
        <v>39</v>
      </c>
      <c r="C689" t="str">
        <f>IF(AND(A689&gt;=18, A689&lt;=29), "18-29", IF(AND(A689&gt;=30, A689&lt;=49), "30-49", IF(AND(A689&gt;=50, A689&lt;=64), "50-64", IF(A689&gt;=65, "65+", ""))))</f>
        <v>30-49</v>
      </c>
    </row>
    <row r="690" spans="1:3" x14ac:dyDescent="0.35">
      <c r="A690">
        <v>44</v>
      </c>
      <c r="B690" t="s">
        <v>75</v>
      </c>
      <c r="C690" t="str">
        <f>IF(AND(A690&gt;=18, A690&lt;=29), "18-29", IF(AND(A690&gt;=30, A690&lt;=49), "30-49", IF(AND(A690&gt;=50, A690&lt;=64), "50-64", IF(A690&gt;=65, "65+", ""))))</f>
        <v>30-49</v>
      </c>
    </row>
    <row r="691" spans="1:3" x14ac:dyDescent="0.35">
      <c r="A691">
        <v>50</v>
      </c>
      <c r="B691" t="s">
        <v>39</v>
      </c>
      <c r="C691" t="str">
        <f>IF(AND(A691&gt;=18, A691&lt;=29), "18-29", IF(AND(A691&gt;=30, A691&lt;=49), "30-49", IF(AND(A691&gt;=50, A691&lt;=64), "50-64", IF(A691&gt;=65, "65+", ""))))</f>
        <v>50-64</v>
      </c>
    </row>
    <row r="692" spans="1:3" x14ac:dyDescent="0.35">
      <c r="A692">
        <v>37</v>
      </c>
      <c r="B692" t="s">
        <v>39</v>
      </c>
      <c r="C692" t="str">
        <f>IF(AND(A692&gt;=18, A692&lt;=29), "18-29", IF(AND(A692&gt;=30, A692&lt;=49), "30-49", IF(AND(A692&gt;=50, A692&lt;=64), "50-64", IF(A692&gt;=65, "65+", ""))))</f>
        <v>30-49</v>
      </c>
    </row>
    <row r="693" spans="1:3" x14ac:dyDescent="0.35">
      <c r="A693">
        <v>27</v>
      </c>
      <c r="B693" t="s">
        <v>75</v>
      </c>
      <c r="C693" t="str">
        <f>IF(AND(A693&gt;=18, A693&lt;=29), "18-29", IF(AND(A693&gt;=30, A693&lt;=49), "30-49", IF(AND(A693&gt;=50, A693&lt;=64), "50-64", IF(A693&gt;=65, "65+", ""))))</f>
        <v>18-29</v>
      </c>
    </row>
    <row r="694" spans="1:3" x14ac:dyDescent="0.35">
      <c r="A694">
        <v>49</v>
      </c>
      <c r="B694" t="s">
        <v>75</v>
      </c>
      <c r="C694" t="str">
        <f>IF(AND(A694&gt;=18, A694&lt;=29), "18-29", IF(AND(A694&gt;=30, A694&lt;=49), "30-49", IF(AND(A694&gt;=50, A694&lt;=64), "50-64", IF(A694&gt;=65, "65+", ""))))</f>
        <v>30-49</v>
      </c>
    </row>
    <row r="695" spans="1:3" x14ac:dyDescent="0.35">
      <c r="A695">
        <v>57</v>
      </c>
      <c r="B695" t="s">
        <v>39</v>
      </c>
      <c r="C695" t="str">
        <f>IF(AND(A695&gt;=18, A695&lt;=29), "18-29", IF(AND(A695&gt;=30, A695&lt;=49), "30-49", IF(AND(A695&gt;=50, A695&lt;=64), "50-64", IF(A695&gt;=65, "65+", ""))))</f>
        <v>50-64</v>
      </c>
    </row>
    <row r="696" spans="1:3" x14ac:dyDescent="0.35">
      <c r="A696">
        <v>26</v>
      </c>
      <c r="B696" t="s">
        <v>39</v>
      </c>
      <c r="C696" t="str">
        <f>IF(AND(A696&gt;=18, A696&lt;=29), "18-29", IF(AND(A696&gt;=30, A696&lt;=49), "30-49", IF(AND(A696&gt;=50, A696&lt;=64), "50-64", IF(A696&gt;=65, "65+", ""))))</f>
        <v>18-29</v>
      </c>
    </row>
    <row r="697" spans="1:3" x14ac:dyDescent="0.35">
      <c r="A697">
        <v>36</v>
      </c>
      <c r="B697" t="s">
        <v>39</v>
      </c>
      <c r="C697" t="str">
        <f>IF(AND(A697&gt;=18, A697&lt;=29), "18-29", IF(AND(A697&gt;=30, A697&lt;=49), "30-49", IF(AND(A697&gt;=50, A697&lt;=64), "50-64", IF(A697&gt;=65, "65+", ""))))</f>
        <v>30-49</v>
      </c>
    </row>
    <row r="698" spans="1:3" x14ac:dyDescent="0.35">
      <c r="A698">
        <v>47</v>
      </c>
      <c r="B698" t="s">
        <v>75</v>
      </c>
      <c r="C698" t="str">
        <f>IF(AND(A698&gt;=18, A698&lt;=29), "18-29", IF(AND(A698&gt;=30, A698&lt;=49), "30-49", IF(AND(A698&gt;=50, A698&lt;=64), "50-64", IF(A698&gt;=65, "65+", ""))))</f>
        <v>30-49</v>
      </c>
    </row>
    <row r="699" spans="1:3" x14ac:dyDescent="0.35">
      <c r="A699">
        <v>50</v>
      </c>
      <c r="B699" t="s">
        <v>75</v>
      </c>
      <c r="C699" t="str">
        <f>IF(AND(A699&gt;=18, A699&lt;=29), "18-29", IF(AND(A699&gt;=30, A699&lt;=49), "30-49", IF(AND(A699&gt;=50, A699&lt;=64), "50-64", IF(A699&gt;=65, "65+", ""))))</f>
        <v>50-64</v>
      </c>
    </row>
    <row r="700" spans="1:3" x14ac:dyDescent="0.35">
      <c r="A700">
        <v>46</v>
      </c>
      <c r="B700" t="s">
        <v>75</v>
      </c>
      <c r="C700" t="str">
        <f>IF(AND(A700&gt;=18, A700&lt;=29), "18-29", IF(AND(A700&gt;=30, A700&lt;=49), "30-49", IF(AND(A700&gt;=50, A700&lt;=64), "50-64", IF(A700&gt;=65, "65+", ""))))</f>
        <v>30-49</v>
      </c>
    </row>
    <row r="701" spans="1:3" x14ac:dyDescent="0.35">
      <c r="A701">
        <v>65</v>
      </c>
      <c r="B701" t="s">
        <v>75</v>
      </c>
      <c r="C701" t="str">
        <f>IF(AND(A701&gt;=18, A701&lt;=29), "18-29", IF(AND(A701&gt;=30, A701&lt;=49), "30-49", IF(AND(A701&gt;=50, A701&lt;=64), "50-64", IF(A701&gt;=65, "65+", ""))))</f>
        <v>65+</v>
      </c>
    </row>
    <row r="702" spans="1:3" x14ac:dyDescent="0.35">
      <c r="A702">
        <v>19</v>
      </c>
      <c r="B702" t="s">
        <v>75</v>
      </c>
      <c r="C702" t="str">
        <f>IF(AND(A702&gt;=18, A702&lt;=29), "18-29", IF(AND(A702&gt;=30, A702&lt;=49), "30-49", IF(AND(A702&gt;=50, A702&lt;=64), "50-64", IF(A702&gt;=65, "65+", ""))))</f>
        <v>18-29</v>
      </c>
    </row>
    <row r="703" spans="1:3" x14ac:dyDescent="0.35">
      <c r="A703">
        <v>39</v>
      </c>
      <c r="B703" t="s">
        <v>39</v>
      </c>
      <c r="C703" t="str">
        <f>IF(AND(A703&gt;=18, A703&lt;=29), "18-29", IF(AND(A703&gt;=30, A703&lt;=49), "30-49", IF(AND(A703&gt;=50, A703&lt;=64), "50-64", IF(A703&gt;=65, "65+", ""))))</f>
        <v>30-49</v>
      </c>
    </row>
    <row r="704" spans="1:3" x14ac:dyDescent="0.35">
      <c r="A704">
        <v>45</v>
      </c>
      <c r="B704" t="s">
        <v>39</v>
      </c>
      <c r="C704" t="str">
        <f>IF(AND(A704&gt;=18, A704&lt;=29), "18-29", IF(AND(A704&gt;=30, A704&lt;=49), "30-49", IF(AND(A704&gt;=50, A704&lt;=64), "50-64", IF(A704&gt;=65, "65+", ""))))</f>
        <v>30-49</v>
      </c>
    </row>
    <row r="705" spans="1:3" x14ac:dyDescent="0.35">
      <c r="A705">
        <v>28</v>
      </c>
      <c r="B705" t="s">
        <v>39</v>
      </c>
      <c r="C705" t="str">
        <f>IF(AND(A705&gt;=18, A705&lt;=29), "18-29", IF(AND(A705&gt;=30, A705&lt;=49), "30-49", IF(AND(A705&gt;=50, A705&lt;=64), "50-64", IF(A705&gt;=65, "65+", ""))))</f>
        <v>18-29</v>
      </c>
    </row>
    <row r="706" spans="1:3" x14ac:dyDescent="0.35">
      <c r="A706">
        <v>32</v>
      </c>
      <c r="B706" t="s">
        <v>39</v>
      </c>
      <c r="C706" t="str">
        <f>IF(AND(A706&gt;=18, A706&lt;=29), "18-29", IF(AND(A706&gt;=30, A706&lt;=49), "30-49", IF(AND(A706&gt;=50, A706&lt;=64), "50-64", IF(A706&gt;=65, "65+", ""))))</f>
        <v>30-49</v>
      </c>
    </row>
    <row r="707" spans="1:3" x14ac:dyDescent="0.35">
      <c r="A707">
        <v>38</v>
      </c>
      <c r="B707" t="s">
        <v>39</v>
      </c>
      <c r="C707" t="str">
        <f>IF(AND(A707&gt;=18, A707&lt;=29), "18-29", IF(AND(A707&gt;=30, A707&lt;=49), "30-49", IF(AND(A707&gt;=50, A707&lt;=64), "50-64", IF(A707&gt;=65, "65+", ""))))</f>
        <v>30-49</v>
      </c>
    </row>
    <row r="708" spans="1:3" x14ac:dyDescent="0.35">
      <c r="A708">
        <v>50</v>
      </c>
      <c r="B708" t="s">
        <v>75</v>
      </c>
      <c r="C708" t="str">
        <f>IF(AND(A708&gt;=18, A708&lt;=29), "18-29", IF(AND(A708&gt;=30, A708&lt;=49), "30-49", IF(AND(A708&gt;=50, A708&lt;=64), "50-64", IF(A708&gt;=65, "65+", ""))))</f>
        <v>50-64</v>
      </c>
    </row>
    <row r="709" spans="1:3" x14ac:dyDescent="0.35">
      <c r="A709">
        <v>47</v>
      </c>
      <c r="B709" t="s">
        <v>75</v>
      </c>
      <c r="C709" t="str">
        <f>IF(AND(A709&gt;=18, A709&lt;=29), "18-29", IF(AND(A709&gt;=30, A709&lt;=49), "30-49", IF(AND(A709&gt;=50, A709&lt;=64), "50-64", IF(A709&gt;=65, "65+", ""))))</f>
        <v>30-49</v>
      </c>
    </row>
    <row r="710" spans="1:3" x14ac:dyDescent="0.35">
      <c r="A710">
        <v>38</v>
      </c>
      <c r="B710" t="s">
        <v>39</v>
      </c>
      <c r="C710" t="str">
        <f>IF(AND(A710&gt;=18, A710&lt;=29), "18-29", IF(AND(A710&gt;=30, A710&lt;=49), "30-49", IF(AND(A710&gt;=50, A710&lt;=64), "50-64", IF(A710&gt;=65, "65+", ""))))</f>
        <v>30-49</v>
      </c>
    </row>
    <row r="711" spans="1:3" x14ac:dyDescent="0.35">
      <c r="A711">
        <v>40</v>
      </c>
      <c r="B711" t="s">
        <v>39</v>
      </c>
      <c r="C711" t="str">
        <f>IF(AND(A711&gt;=18, A711&lt;=29), "18-29", IF(AND(A711&gt;=30, A711&lt;=49), "30-49", IF(AND(A711&gt;=50, A711&lt;=64), "50-64", IF(A711&gt;=65, "65+", ""))))</f>
        <v>30-49</v>
      </c>
    </row>
    <row r="712" spans="1:3" x14ac:dyDescent="0.35">
      <c r="A712">
        <v>40</v>
      </c>
      <c r="B712" t="s">
        <v>75</v>
      </c>
      <c r="C712" t="str">
        <f>IF(AND(A712&gt;=18, A712&lt;=29), "18-29", IF(AND(A712&gt;=30, A712&lt;=49), "30-49", IF(AND(A712&gt;=50, A712&lt;=64), "50-64", IF(A712&gt;=65, "65+", ""))))</f>
        <v>30-49</v>
      </c>
    </row>
    <row r="713" spans="1:3" x14ac:dyDescent="0.35">
      <c r="A713">
        <v>64</v>
      </c>
      <c r="B713" t="s">
        <v>39</v>
      </c>
      <c r="C713" t="str">
        <f>IF(AND(A713&gt;=18, A713&lt;=29), "18-29", IF(AND(A713&gt;=30, A713&lt;=49), "30-49", IF(AND(A713&gt;=50, A713&lt;=64), "50-64", IF(A713&gt;=65, "65+", ""))))</f>
        <v>50-64</v>
      </c>
    </row>
    <row r="714" spans="1:3" x14ac:dyDescent="0.35">
      <c r="A714">
        <v>53</v>
      </c>
      <c r="B714" t="s">
        <v>62</v>
      </c>
      <c r="C714" t="str">
        <f>IF(AND(A714&gt;=18, A714&lt;=29), "18-29", IF(AND(A714&gt;=30, A714&lt;=49), "30-49", IF(AND(A714&gt;=50, A714&lt;=64), "50-64", IF(A714&gt;=65, "65+", ""))))</f>
        <v>50-64</v>
      </c>
    </row>
    <row r="715" spans="1:3" x14ac:dyDescent="0.35">
      <c r="A715">
        <v>59</v>
      </c>
      <c r="B715" t="s">
        <v>75</v>
      </c>
      <c r="C715" t="str">
        <f>IF(AND(A715&gt;=18, A715&lt;=29), "18-29", IF(AND(A715&gt;=30, A715&lt;=49), "30-49", IF(AND(A715&gt;=50, A715&lt;=64), "50-64", IF(A715&gt;=65, "65+", ""))))</f>
        <v>50-64</v>
      </c>
    </row>
    <row r="716" spans="1:3" x14ac:dyDescent="0.35">
      <c r="A716">
        <v>54</v>
      </c>
      <c r="B716" t="s">
        <v>39</v>
      </c>
      <c r="C716" t="str">
        <f>IF(AND(A716&gt;=18, A716&lt;=29), "18-29", IF(AND(A716&gt;=30, A716&lt;=49), "30-49", IF(AND(A716&gt;=50, A716&lt;=64), "50-64", IF(A716&gt;=65, "65+", ""))))</f>
        <v>50-64</v>
      </c>
    </row>
    <row r="717" spans="1:3" x14ac:dyDescent="0.35">
      <c r="A717">
        <v>32</v>
      </c>
      <c r="B717" t="s">
        <v>62</v>
      </c>
      <c r="C717" t="str">
        <f>IF(AND(A717&gt;=18, A717&lt;=29), "18-29", IF(AND(A717&gt;=30, A717&lt;=49), "30-49", IF(AND(A717&gt;=50, A717&lt;=64), "50-64", IF(A717&gt;=65, "65+", ""))))</f>
        <v>30-49</v>
      </c>
    </row>
    <row r="718" spans="1:3" x14ac:dyDescent="0.35">
      <c r="A718">
        <v>57</v>
      </c>
      <c r="B718" t="s">
        <v>75</v>
      </c>
      <c r="C718" t="str">
        <f>IF(AND(A718&gt;=18, A718&lt;=29), "18-29", IF(AND(A718&gt;=30, A718&lt;=49), "30-49", IF(AND(A718&gt;=50, A718&lt;=64), "50-64", IF(A718&gt;=65, "65+", ""))))</f>
        <v>50-64</v>
      </c>
    </row>
    <row r="719" spans="1:3" x14ac:dyDescent="0.35">
      <c r="A719">
        <v>41</v>
      </c>
      <c r="B719" t="s">
        <v>75</v>
      </c>
      <c r="C719" t="str">
        <f>IF(AND(A719&gt;=18, A719&lt;=29), "18-29", IF(AND(A719&gt;=30, A719&lt;=49), "30-49", IF(AND(A719&gt;=50, A719&lt;=64), "50-64", IF(A719&gt;=65, "65+", ""))))</f>
        <v>30-49</v>
      </c>
    </row>
    <row r="720" spans="1:3" x14ac:dyDescent="0.35">
      <c r="A720">
        <v>56</v>
      </c>
      <c r="B720" t="s">
        <v>39</v>
      </c>
      <c r="C720" t="str">
        <f>IF(AND(A720&gt;=18, A720&lt;=29), "18-29", IF(AND(A720&gt;=30, A720&lt;=49), "30-49", IF(AND(A720&gt;=50, A720&lt;=64), "50-64", IF(A720&gt;=65, "65+", ""))))</f>
        <v>50-64</v>
      </c>
    </row>
    <row r="721" spans="1:3" x14ac:dyDescent="0.35">
      <c r="A721">
        <v>33</v>
      </c>
      <c r="B721" t="s">
        <v>39</v>
      </c>
      <c r="C721" t="str">
        <f>IF(AND(A721&gt;=18, A721&lt;=29), "18-29", IF(AND(A721&gt;=30, A721&lt;=49), "30-49", IF(AND(A721&gt;=50, A721&lt;=64), "50-64", IF(A721&gt;=65, "65+", ""))))</f>
        <v>30-49</v>
      </c>
    </row>
    <row r="722" spans="1:3" x14ac:dyDescent="0.35">
      <c r="A722">
        <v>52</v>
      </c>
      <c r="B722" t="s">
        <v>39</v>
      </c>
      <c r="C722" t="str">
        <f>IF(AND(A722&gt;=18, A722&lt;=29), "18-29", IF(AND(A722&gt;=30, A722&lt;=49), "30-49", IF(AND(A722&gt;=50, A722&lt;=64), "50-64", IF(A722&gt;=65, "65+", ""))))</f>
        <v>50-64</v>
      </c>
    </row>
    <row r="723" spans="1:3" x14ac:dyDescent="0.35">
      <c r="A723">
        <v>27</v>
      </c>
      <c r="B723" t="s">
        <v>39</v>
      </c>
      <c r="C723" t="str">
        <f>IF(AND(A723&gt;=18, A723&lt;=29), "18-29", IF(AND(A723&gt;=30, A723&lt;=49), "30-49", IF(AND(A723&gt;=50, A723&lt;=64), "50-64", IF(A723&gt;=65, "65+", ""))))</f>
        <v>18-29</v>
      </c>
    </row>
    <row r="724" spans="1:3" x14ac:dyDescent="0.35">
      <c r="A724">
        <v>25</v>
      </c>
      <c r="B724" t="s">
        <v>39</v>
      </c>
      <c r="C724" t="str">
        <f>IF(AND(A724&gt;=18, A724&lt;=29), "18-29", IF(AND(A724&gt;=30, A724&lt;=49), "30-49", IF(AND(A724&gt;=50, A724&lt;=64), "50-64", IF(A724&gt;=65, "65+", ""))))</f>
        <v>18-29</v>
      </c>
    </row>
    <row r="725" spans="1:3" x14ac:dyDescent="0.35">
      <c r="A725">
        <v>57</v>
      </c>
      <c r="B725" t="s">
        <v>39</v>
      </c>
      <c r="C725" t="str">
        <f>IF(AND(A725&gt;=18, A725&lt;=29), "18-29", IF(AND(A725&gt;=30, A725&lt;=49), "30-49", IF(AND(A725&gt;=50, A725&lt;=64), "50-64", IF(A725&gt;=65, "65+", ""))))</f>
        <v>50-64</v>
      </c>
    </row>
    <row r="726" spans="1:3" x14ac:dyDescent="0.35">
      <c r="A726">
        <v>47</v>
      </c>
      <c r="B726" t="s">
        <v>75</v>
      </c>
      <c r="C726" t="str">
        <f>IF(AND(A726&gt;=18, A726&lt;=29), "18-29", IF(AND(A726&gt;=30, A726&lt;=49), "30-49", IF(AND(A726&gt;=50, A726&lt;=64), "50-64", IF(A726&gt;=65, "65+", ""))))</f>
        <v>30-49</v>
      </c>
    </row>
    <row r="727" spans="1:3" x14ac:dyDescent="0.35">
      <c r="A727">
        <v>45</v>
      </c>
      <c r="B727" t="s">
        <v>39</v>
      </c>
      <c r="C727" t="str">
        <f>IF(AND(A727&gt;=18, A727&lt;=29), "18-29", IF(AND(A727&gt;=30, A727&lt;=49), "30-49", IF(AND(A727&gt;=50, A727&lt;=64), "50-64", IF(A727&gt;=65, "65+", ""))))</f>
        <v>30-49</v>
      </c>
    </row>
    <row r="728" spans="1:3" x14ac:dyDescent="0.35">
      <c r="A728">
        <v>52</v>
      </c>
      <c r="B728" t="s">
        <v>62</v>
      </c>
      <c r="C728" t="str">
        <f>IF(AND(A728&gt;=18, A728&lt;=29), "18-29", IF(AND(A728&gt;=30, A728&lt;=49), "30-49", IF(AND(A728&gt;=50, A728&lt;=64), "50-64", IF(A728&gt;=65, "65+", ""))))</f>
        <v>50-64</v>
      </c>
    </row>
    <row r="729" spans="1:3" x14ac:dyDescent="0.35">
      <c r="A729">
        <v>45</v>
      </c>
      <c r="B729" t="s">
        <v>75</v>
      </c>
      <c r="C729" t="str">
        <f>IF(AND(A729&gt;=18, A729&lt;=29), "18-29", IF(AND(A729&gt;=30, A729&lt;=49), "30-49", IF(AND(A729&gt;=50, A729&lt;=64), "50-64", IF(A729&gt;=65, "65+", ""))))</f>
        <v>30-49</v>
      </c>
    </row>
    <row r="730" spans="1:3" x14ac:dyDescent="0.35">
      <c r="A730">
        <v>40</v>
      </c>
      <c r="B730" t="s">
        <v>75</v>
      </c>
      <c r="C730" t="str">
        <f>IF(AND(A730&gt;=18, A730&lt;=29), "18-29", IF(AND(A730&gt;=30, A730&lt;=49), "30-49", IF(AND(A730&gt;=50, A730&lt;=64), "50-64", IF(A730&gt;=65, "65+", ""))))</f>
        <v>30-49</v>
      </c>
    </row>
    <row r="731" spans="1:3" x14ac:dyDescent="0.35">
      <c r="A731">
        <v>53</v>
      </c>
      <c r="B731" t="s">
        <v>75</v>
      </c>
      <c r="C731" t="str">
        <f>IF(AND(A731&gt;=18, A731&lt;=29), "18-29", IF(AND(A731&gt;=30, A731&lt;=49), "30-49", IF(AND(A731&gt;=50, A731&lt;=64), "50-64", IF(A731&gt;=65, "65+", ""))))</f>
        <v>50-64</v>
      </c>
    </row>
    <row r="732" spans="1:3" x14ac:dyDescent="0.35">
      <c r="A732">
        <v>81</v>
      </c>
      <c r="B732" t="s">
        <v>75</v>
      </c>
      <c r="C732" t="str">
        <f>IF(AND(A732&gt;=18, A732&lt;=29), "18-29", IF(AND(A732&gt;=30, A732&lt;=49), "30-49", IF(AND(A732&gt;=50, A732&lt;=64), "50-64", IF(A732&gt;=65, "65+", ""))))</f>
        <v>65+</v>
      </c>
    </row>
    <row r="733" spans="1:3" x14ac:dyDescent="0.35">
      <c r="A733">
        <v>22</v>
      </c>
      <c r="B733" t="s">
        <v>39</v>
      </c>
      <c r="C733" t="str">
        <f>IF(AND(A733&gt;=18, A733&lt;=29), "18-29", IF(AND(A733&gt;=30, A733&lt;=49), "30-49", IF(AND(A733&gt;=50, A733&lt;=64), "50-64", IF(A733&gt;=65, "65+", ""))))</f>
        <v>18-29</v>
      </c>
    </row>
    <row r="734" spans="1:3" x14ac:dyDescent="0.35">
      <c r="A734">
        <v>30</v>
      </c>
      <c r="B734" t="s">
        <v>75</v>
      </c>
      <c r="C734" t="str">
        <f>IF(AND(A734&gt;=18, A734&lt;=29), "18-29", IF(AND(A734&gt;=30, A734&lt;=49), "30-49", IF(AND(A734&gt;=50, A734&lt;=64), "50-64", IF(A734&gt;=65, "65+", ""))))</f>
        <v>30-49</v>
      </c>
    </row>
    <row r="735" spans="1:3" x14ac:dyDescent="0.35">
      <c r="A735">
        <v>47</v>
      </c>
      <c r="B735" t="s">
        <v>39</v>
      </c>
      <c r="C735" t="str">
        <f>IF(AND(A735&gt;=18, A735&lt;=29), "18-29", IF(AND(A735&gt;=30, A735&lt;=49), "30-49", IF(AND(A735&gt;=50, A735&lt;=64), "50-64", IF(A735&gt;=65, "65+", ""))))</f>
        <v>30-49</v>
      </c>
    </row>
    <row r="736" spans="1:3" x14ac:dyDescent="0.35">
      <c r="A736">
        <v>65</v>
      </c>
      <c r="B736" t="s">
        <v>39</v>
      </c>
      <c r="C736" t="str">
        <f>IF(AND(A736&gt;=18, A736&lt;=29), "18-29", IF(AND(A736&gt;=30, A736&lt;=49), "30-49", IF(AND(A736&gt;=50, A736&lt;=64), "50-64", IF(A736&gt;=65, "65+", ""))))</f>
        <v>65+</v>
      </c>
    </row>
    <row r="737" spans="1:3" x14ac:dyDescent="0.35">
      <c r="A737">
        <v>66</v>
      </c>
      <c r="B737" t="s">
        <v>39</v>
      </c>
      <c r="C737" t="str">
        <f>IF(AND(A737&gt;=18, A737&lt;=29), "18-29", IF(AND(A737&gt;=30, A737&lt;=49), "30-49", IF(AND(A737&gt;=50, A737&lt;=64), "50-64", IF(A737&gt;=65, "65+", ""))))</f>
        <v>65+</v>
      </c>
    </row>
    <row r="738" spans="1:3" x14ac:dyDescent="0.35">
      <c r="A738">
        <v>49</v>
      </c>
      <c r="B738" t="s">
        <v>39</v>
      </c>
      <c r="C738" t="str">
        <f>IF(AND(A738&gt;=18, A738&lt;=29), "18-29", IF(AND(A738&gt;=30, A738&lt;=49), "30-49", IF(AND(A738&gt;=50, A738&lt;=64), "50-64", IF(A738&gt;=65, "65+", ""))))</f>
        <v>30-49</v>
      </c>
    </row>
    <row r="739" spans="1:3" x14ac:dyDescent="0.35">
      <c r="A739">
        <v>29</v>
      </c>
      <c r="B739" t="s">
        <v>39</v>
      </c>
      <c r="C739" t="str">
        <f>IF(AND(A739&gt;=18, A739&lt;=29), "18-29", IF(AND(A739&gt;=30, A739&lt;=49), "30-49", IF(AND(A739&gt;=50, A739&lt;=64), "50-64", IF(A739&gt;=65, "65+", ""))))</f>
        <v>18-29</v>
      </c>
    </row>
    <row r="740" spans="1:3" x14ac:dyDescent="0.35">
      <c r="A740">
        <v>29</v>
      </c>
      <c r="B740" t="s">
        <v>75</v>
      </c>
      <c r="C740" t="str">
        <f>IF(AND(A740&gt;=18, A740&lt;=29), "18-29", IF(AND(A740&gt;=30, A740&lt;=49), "30-49", IF(AND(A740&gt;=50, A740&lt;=64), "50-64", IF(A740&gt;=65, "65+", ""))))</f>
        <v>18-29</v>
      </c>
    </row>
    <row r="741" spans="1:3" x14ac:dyDescent="0.35">
      <c r="A741">
        <v>64</v>
      </c>
      <c r="B741" t="s">
        <v>62</v>
      </c>
      <c r="C741" t="str">
        <f>IF(AND(A741&gt;=18, A741&lt;=29), "18-29", IF(AND(A741&gt;=30, A741&lt;=49), "30-49", IF(AND(A741&gt;=50, A741&lt;=64), "50-64", IF(A741&gt;=65, "65+", ""))))</f>
        <v>50-64</v>
      </c>
    </row>
    <row r="742" spans="1:3" x14ac:dyDescent="0.35">
      <c r="A742">
        <v>49</v>
      </c>
      <c r="B742" t="s">
        <v>39</v>
      </c>
      <c r="C742" t="str">
        <f>IF(AND(A742&gt;=18, A742&lt;=29), "18-29", IF(AND(A742&gt;=30, A742&lt;=49), "30-49", IF(AND(A742&gt;=50, A742&lt;=64), "50-64", IF(A742&gt;=65, "65+", ""))))</f>
        <v>30-49</v>
      </c>
    </row>
    <row r="743" spans="1:3" x14ac:dyDescent="0.35">
      <c r="A743">
        <v>45</v>
      </c>
      <c r="B743" t="s">
        <v>62</v>
      </c>
      <c r="C743" t="str">
        <f>IF(AND(A743&gt;=18, A743&lt;=29), "18-29", IF(AND(A743&gt;=30, A743&lt;=49), "30-49", IF(AND(A743&gt;=50, A743&lt;=64), "50-64", IF(A743&gt;=65, "65+", ""))))</f>
        <v>30-49</v>
      </c>
    </row>
    <row r="744" spans="1:3" x14ac:dyDescent="0.35">
      <c r="A744">
        <v>55</v>
      </c>
      <c r="B744" t="s">
        <v>39</v>
      </c>
      <c r="C744" t="str">
        <f>IF(AND(A744&gt;=18, A744&lt;=29), "18-29", IF(AND(A744&gt;=30, A744&lt;=49), "30-49", IF(AND(A744&gt;=50, A744&lt;=64), "50-64", IF(A744&gt;=65, "65+", ""))))</f>
        <v>50-64</v>
      </c>
    </row>
    <row r="745" spans="1:3" x14ac:dyDescent="0.35">
      <c r="A745">
        <v>32</v>
      </c>
      <c r="B745" t="s">
        <v>39</v>
      </c>
      <c r="C745" t="str">
        <f>IF(AND(A745&gt;=18, A745&lt;=29), "18-29", IF(AND(A745&gt;=30, A745&lt;=49), "30-49", IF(AND(A745&gt;=50, A745&lt;=64), "50-64", IF(A745&gt;=65, "65+", ""))))</f>
        <v>30-49</v>
      </c>
    </row>
    <row r="746" spans="1:3" x14ac:dyDescent="0.35">
      <c r="A746">
        <v>42</v>
      </c>
      <c r="B746" t="s">
        <v>39</v>
      </c>
      <c r="C746" t="str">
        <f>IF(AND(A746&gt;=18, A746&lt;=29), "18-29", IF(AND(A746&gt;=30, A746&lt;=49), "30-49", IF(AND(A746&gt;=50, A746&lt;=64), "50-64", IF(A746&gt;=65, "65+", ""))))</f>
        <v>30-49</v>
      </c>
    </row>
    <row r="747" spans="1:3" x14ac:dyDescent="0.35">
      <c r="A747">
        <v>25</v>
      </c>
      <c r="B747" t="s">
        <v>62</v>
      </c>
      <c r="C747" t="str">
        <f>IF(AND(A747&gt;=18, A747&lt;=29), "18-29", IF(AND(A747&gt;=30, A747&lt;=49), "30-49", IF(AND(A747&gt;=50, A747&lt;=64), "50-64", IF(A747&gt;=65, "65+", ""))))</f>
        <v>18-29</v>
      </c>
    </row>
    <row r="748" spans="1:3" x14ac:dyDescent="0.35">
      <c r="A748">
        <v>25</v>
      </c>
      <c r="B748" t="s">
        <v>39</v>
      </c>
      <c r="C748" t="str">
        <f>IF(AND(A748&gt;=18, A748&lt;=29), "18-29", IF(AND(A748&gt;=30, A748&lt;=49), "30-49", IF(AND(A748&gt;=50, A748&lt;=64), "50-64", IF(A748&gt;=65, "65+", ""))))</f>
        <v>18-29</v>
      </c>
    </row>
    <row r="749" spans="1:3" x14ac:dyDescent="0.35">
      <c r="A749">
        <v>50</v>
      </c>
      <c r="B749" t="s">
        <v>39</v>
      </c>
      <c r="C749" t="str">
        <f>IF(AND(A749&gt;=18, A749&lt;=29), "18-29", IF(AND(A749&gt;=30, A749&lt;=49), "30-49", IF(AND(A749&gt;=50, A749&lt;=64), "50-64", IF(A749&gt;=65, "65+", ""))))</f>
        <v>50-64</v>
      </c>
    </row>
    <row r="750" spans="1:3" x14ac:dyDescent="0.35">
      <c r="A750">
        <v>29</v>
      </c>
      <c r="B750" t="s">
        <v>75</v>
      </c>
      <c r="C750" t="str">
        <f>IF(AND(A750&gt;=18, A750&lt;=29), "18-29", IF(AND(A750&gt;=30, A750&lt;=49), "30-49", IF(AND(A750&gt;=50, A750&lt;=64), "50-64", IF(A750&gt;=65, "65+", ""))))</f>
        <v>18-29</v>
      </c>
    </row>
    <row r="751" spans="1:3" x14ac:dyDescent="0.35">
      <c r="A751">
        <v>51</v>
      </c>
      <c r="B751" t="s">
        <v>39</v>
      </c>
      <c r="C751" t="str">
        <f>IF(AND(A751&gt;=18, A751&lt;=29), "18-29", IF(AND(A751&gt;=30, A751&lt;=49), "30-49", IF(AND(A751&gt;=50, A751&lt;=64), "50-64", IF(A751&gt;=65, "65+", ""))))</f>
        <v>50-64</v>
      </c>
    </row>
    <row r="752" spans="1:3" x14ac:dyDescent="0.35">
      <c r="A752">
        <v>46</v>
      </c>
      <c r="B752" t="s">
        <v>39</v>
      </c>
      <c r="C752" t="str">
        <f>IF(AND(A752&gt;=18, A752&lt;=29), "18-29", IF(AND(A752&gt;=30, A752&lt;=49), "30-49", IF(AND(A752&gt;=50, A752&lt;=64), "50-64", IF(A752&gt;=65, "65+", ""))))</f>
        <v>30-49</v>
      </c>
    </row>
    <row r="753" spans="1:3" x14ac:dyDescent="0.35">
      <c r="A753">
        <v>43</v>
      </c>
      <c r="B753" t="s">
        <v>75</v>
      </c>
      <c r="C753" t="str">
        <f>IF(AND(A753&gt;=18, A753&lt;=29), "18-29", IF(AND(A753&gt;=30, A753&lt;=49), "30-49", IF(AND(A753&gt;=50, A753&lt;=64), "50-64", IF(A753&gt;=65, "65+", ""))))</f>
        <v>30-49</v>
      </c>
    </row>
    <row r="754" spans="1:3" x14ac:dyDescent="0.35">
      <c r="A754">
        <v>62</v>
      </c>
      <c r="B754" t="s">
        <v>39</v>
      </c>
      <c r="C754" t="str">
        <f>IF(AND(A754&gt;=18, A754&lt;=29), "18-29", IF(AND(A754&gt;=30, A754&lt;=49), "30-49", IF(AND(A754&gt;=50, A754&lt;=64), "50-64", IF(A754&gt;=65, "65+", ""))))</f>
        <v>50-64</v>
      </c>
    </row>
    <row r="755" spans="1:3" x14ac:dyDescent="0.35">
      <c r="A755">
        <v>49</v>
      </c>
      <c r="B755" t="s">
        <v>75</v>
      </c>
      <c r="C755" t="str">
        <f>IF(AND(A755&gt;=18, A755&lt;=29), "18-29", IF(AND(A755&gt;=30, A755&lt;=49), "30-49", IF(AND(A755&gt;=50, A755&lt;=64), "50-64", IF(A755&gt;=65, "65+", ""))))</f>
        <v>30-49</v>
      </c>
    </row>
    <row r="756" spans="1:3" x14ac:dyDescent="0.35">
      <c r="A756">
        <v>67</v>
      </c>
      <c r="B756" t="s">
        <v>39</v>
      </c>
      <c r="C756" t="str">
        <f>IF(AND(A756&gt;=18, A756&lt;=29), "18-29", IF(AND(A756&gt;=30, A756&lt;=49), "30-49", IF(AND(A756&gt;=50, A756&lt;=64), "50-64", IF(A756&gt;=65, "65+", ""))))</f>
        <v>65+</v>
      </c>
    </row>
    <row r="757" spans="1:3" x14ac:dyDescent="0.35">
      <c r="A757">
        <v>46</v>
      </c>
      <c r="B757" t="s">
        <v>39</v>
      </c>
      <c r="C757" t="str">
        <f>IF(AND(A757&gt;=18, A757&lt;=29), "18-29", IF(AND(A757&gt;=30, A757&lt;=49), "30-49", IF(AND(A757&gt;=50, A757&lt;=64), "50-64", IF(A757&gt;=65, "65+", ""))))</f>
        <v>30-49</v>
      </c>
    </row>
    <row r="758" spans="1:3" x14ac:dyDescent="0.35">
      <c r="A758">
        <v>41</v>
      </c>
      <c r="B758" t="s">
        <v>39</v>
      </c>
      <c r="C758" t="str">
        <f>IF(AND(A758&gt;=18, A758&lt;=29), "18-29", IF(AND(A758&gt;=30, A758&lt;=49), "30-49", IF(AND(A758&gt;=50, A758&lt;=64), "50-64", IF(A758&gt;=65, "65+", ""))))</f>
        <v>30-49</v>
      </c>
    </row>
    <row r="759" spans="1:3" x14ac:dyDescent="0.35">
      <c r="A759">
        <v>48</v>
      </c>
      <c r="B759" t="s">
        <v>39</v>
      </c>
      <c r="C759" t="str">
        <f>IF(AND(A759&gt;=18, A759&lt;=29), "18-29", IF(AND(A759&gt;=30, A759&lt;=49), "30-49", IF(AND(A759&gt;=50, A759&lt;=64), "50-64", IF(A759&gt;=65, "65+", ""))))</f>
        <v>30-49</v>
      </c>
    </row>
    <row r="760" spans="1:3" x14ac:dyDescent="0.35">
      <c r="A760">
        <v>46</v>
      </c>
      <c r="B760" t="s">
        <v>75</v>
      </c>
      <c r="C760" t="str">
        <f>IF(AND(A760&gt;=18, A760&lt;=29), "18-29", IF(AND(A760&gt;=30, A760&lt;=49), "30-49", IF(AND(A760&gt;=50, A760&lt;=64), "50-64", IF(A760&gt;=65, "65+", ""))))</f>
        <v>30-49</v>
      </c>
    </row>
    <row r="761" spans="1:3" x14ac:dyDescent="0.35">
      <c r="A761">
        <v>42</v>
      </c>
      <c r="B761" t="s">
        <v>62</v>
      </c>
      <c r="C761" t="str">
        <f>IF(AND(A761&gt;=18, A761&lt;=29), "18-29", IF(AND(A761&gt;=30, A761&lt;=49), "30-49", IF(AND(A761&gt;=50, A761&lt;=64), "50-64", IF(A761&gt;=65, "65+", ""))))</f>
        <v>30-49</v>
      </c>
    </row>
    <row r="762" spans="1:3" x14ac:dyDescent="0.35">
      <c r="A762">
        <v>41</v>
      </c>
      <c r="B762" t="s">
        <v>75</v>
      </c>
      <c r="C762" t="str">
        <f>IF(AND(A762&gt;=18, A762&lt;=29), "18-29", IF(AND(A762&gt;=30, A762&lt;=49), "30-49", IF(AND(A762&gt;=50, A762&lt;=64), "50-64", IF(A762&gt;=65, "65+", ""))))</f>
        <v>30-49</v>
      </c>
    </row>
    <row r="763" spans="1:3" x14ac:dyDescent="0.35">
      <c r="A763">
        <v>47</v>
      </c>
      <c r="B763" t="s">
        <v>39</v>
      </c>
      <c r="C763" t="str">
        <f>IF(AND(A763&gt;=18, A763&lt;=29), "18-29", IF(AND(A763&gt;=30, A763&lt;=49), "30-49", IF(AND(A763&gt;=50, A763&lt;=64), "50-64", IF(A763&gt;=65, "65+", ""))))</f>
        <v>30-49</v>
      </c>
    </row>
    <row r="764" spans="1:3" x14ac:dyDescent="0.35">
      <c r="A764">
        <v>43</v>
      </c>
      <c r="B764" t="s">
        <v>39</v>
      </c>
      <c r="C764" t="str">
        <f>IF(AND(A764&gt;=18, A764&lt;=29), "18-29", IF(AND(A764&gt;=30, A764&lt;=49), "30-49", IF(AND(A764&gt;=50, A764&lt;=64), "50-64", IF(A764&gt;=65, "65+", ""))))</f>
        <v>30-49</v>
      </c>
    </row>
    <row r="765" spans="1:3" x14ac:dyDescent="0.35">
      <c r="A765">
        <v>19</v>
      </c>
      <c r="B765" t="s">
        <v>75</v>
      </c>
      <c r="C765" t="str">
        <f>IF(AND(A765&gt;=18, A765&lt;=29), "18-29", IF(AND(A765&gt;=30, A765&lt;=49), "30-49", IF(AND(A765&gt;=50, A765&lt;=64), "50-64", IF(A765&gt;=65, "65+", ""))))</f>
        <v>18-29</v>
      </c>
    </row>
    <row r="766" spans="1:3" x14ac:dyDescent="0.35">
      <c r="A766">
        <v>32</v>
      </c>
      <c r="B766" t="s">
        <v>39</v>
      </c>
      <c r="C766" t="str">
        <f>IF(AND(A766&gt;=18, A766&lt;=29), "18-29", IF(AND(A766&gt;=30, A766&lt;=49), "30-49", IF(AND(A766&gt;=50, A766&lt;=64), "50-64", IF(A766&gt;=65, "65+", ""))))</f>
        <v>30-49</v>
      </c>
    </row>
    <row r="767" spans="1:3" x14ac:dyDescent="0.35">
      <c r="A767">
        <v>63</v>
      </c>
      <c r="B767" t="s">
        <v>39</v>
      </c>
      <c r="C767" t="str">
        <f>IF(AND(A767&gt;=18, A767&lt;=29), "18-29", IF(AND(A767&gt;=30, A767&lt;=49), "30-49", IF(AND(A767&gt;=50, A767&lt;=64), "50-64", IF(A767&gt;=65, "65+", ""))))</f>
        <v>50-64</v>
      </c>
    </row>
    <row r="768" spans="1:3" x14ac:dyDescent="0.35">
      <c r="A768">
        <v>40</v>
      </c>
      <c r="B768" t="s">
        <v>39</v>
      </c>
      <c r="C768" t="str">
        <f>IF(AND(A768&gt;=18, A768&lt;=29), "18-29", IF(AND(A768&gt;=30, A768&lt;=49), "30-49", IF(AND(A768&gt;=50, A768&lt;=64), "50-64", IF(A768&gt;=65, "65+", ""))))</f>
        <v>30-49</v>
      </c>
    </row>
    <row r="769" spans="1:3" x14ac:dyDescent="0.35">
      <c r="A769">
        <v>25</v>
      </c>
      <c r="B769" t="s">
        <v>39</v>
      </c>
      <c r="C769" t="str">
        <f>IF(AND(A769&gt;=18, A769&lt;=29), "18-29", IF(AND(A769&gt;=30, A769&lt;=49), "30-49", IF(AND(A769&gt;=50, A769&lt;=64), "50-64", IF(A769&gt;=65, "65+", ""))))</f>
        <v>18-29</v>
      </c>
    </row>
    <row r="770" spans="1:3" x14ac:dyDescent="0.35">
      <c r="A770">
        <v>54</v>
      </c>
      <c r="B770" t="s">
        <v>39</v>
      </c>
      <c r="C770" t="str">
        <f>IF(AND(A770&gt;=18, A770&lt;=29), "18-29", IF(AND(A770&gt;=30, A770&lt;=49), "30-49", IF(AND(A770&gt;=50, A770&lt;=64), "50-64", IF(A770&gt;=65, "65+", ""))))</f>
        <v>50-64</v>
      </c>
    </row>
    <row r="771" spans="1:3" x14ac:dyDescent="0.35">
      <c r="A771">
        <v>57</v>
      </c>
      <c r="B771" t="s">
        <v>39</v>
      </c>
      <c r="C771" t="str">
        <f>IF(AND(A771&gt;=18, A771&lt;=29), "18-29", IF(AND(A771&gt;=30, A771&lt;=49), "30-49", IF(AND(A771&gt;=50, A771&lt;=64), "50-64", IF(A771&gt;=65, "65+", ""))))</f>
        <v>50-64</v>
      </c>
    </row>
    <row r="772" spans="1:3" x14ac:dyDescent="0.35">
      <c r="A772">
        <v>18</v>
      </c>
      <c r="B772" t="s">
        <v>75</v>
      </c>
      <c r="C772" t="str">
        <f>IF(AND(A772&gt;=18, A772&lt;=29), "18-29", IF(AND(A772&gt;=30, A772&lt;=49), "30-49", IF(AND(A772&gt;=50, A772&lt;=64), "50-64", IF(A772&gt;=65, "65+", ""))))</f>
        <v>18-29</v>
      </c>
    </row>
    <row r="773" spans="1:3" x14ac:dyDescent="0.35">
      <c r="A773">
        <v>46</v>
      </c>
      <c r="B773" t="s">
        <v>39</v>
      </c>
      <c r="C773" t="str">
        <f>IF(AND(A773&gt;=18, A773&lt;=29), "18-29", IF(AND(A773&gt;=30, A773&lt;=49), "30-49", IF(AND(A773&gt;=50, A773&lt;=64), "50-64", IF(A773&gt;=65, "65+", ""))))</f>
        <v>30-49</v>
      </c>
    </row>
    <row r="774" spans="1:3" x14ac:dyDescent="0.35">
      <c r="A774">
        <v>45</v>
      </c>
      <c r="B774" t="s">
        <v>39</v>
      </c>
      <c r="C774" t="str">
        <f>IF(AND(A774&gt;=18, A774&lt;=29), "18-29", IF(AND(A774&gt;=30, A774&lt;=49), "30-49", IF(AND(A774&gt;=50, A774&lt;=64), "50-64", IF(A774&gt;=65, "65+", ""))))</f>
        <v>30-49</v>
      </c>
    </row>
    <row r="775" spans="1:3" x14ac:dyDescent="0.35">
      <c r="A775">
        <v>46</v>
      </c>
      <c r="B775" t="s">
        <v>39</v>
      </c>
      <c r="C775" t="str">
        <f>IF(AND(A775&gt;=18, A775&lt;=29), "18-29", IF(AND(A775&gt;=30, A775&lt;=49), "30-49", IF(AND(A775&gt;=50, A775&lt;=64), "50-64", IF(A775&gt;=65, "65+", ""))))</f>
        <v>30-49</v>
      </c>
    </row>
    <row r="776" spans="1:3" x14ac:dyDescent="0.35">
      <c r="A776">
        <v>57</v>
      </c>
      <c r="B776" t="s">
        <v>39</v>
      </c>
      <c r="C776" t="str">
        <f>IF(AND(A776&gt;=18, A776&lt;=29), "18-29", IF(AND(A776&gt;=30, A776&lt;=49), "30-49", IF(AND(A776&gt;=50, A776&lt;=64), "50-64", IF(A776&gt;=65, "65+", ""))))</f>
        <v>50-64</v>
      </c>
    </row>
    <row r="777" spans="1:3" x14ac:dyDescent="0.35">
      <c r="A777">
        <v>38</v>
      </c>
      <c r="B777" t="s">
        <v>39</v>
      </c>
      <c r="C777" t="str">
        <f>IF(AND(A777&gt;=18, A777&lt;=29), "18-29", IF(AND(A777&gt;=30, A777&lt;=49), "30-49", IF(AND(A777&gt;=50, A777&lt;=64), "50-64", IF(A777&gt;=65, "65+", ""))))</f>
        <v>30-49</v>
      </c>
    </row>
    <row r="778" spans="1:3" x14ac:dyDescent="0.35">
      <c r="A778">
        <v>32</v>
      </c>
      <c r="B778" t="s">
        <v>75</v>
      </c>
      <c r="C778" t="str">
        <f>IF(AND(A778&gt;=18, A778&lt;=29), "18-29", IF(AND(A778&gt;=30, A778&lt;=49), "30-49", IF(AND(A778&gt;=50, A778&lt;=64), "50-64", IF(A778&gt;=65, "65+", ""))))</f>
        <v>30-49</v>
      </c>
    </row>
    <row r="779" spans="1:3" x14ac:dyDescent="0.35">
      <c r="A779">
        <v>33</v>
      </c>
      <c r="B779" t="s">
        <v>39</v>
      </c>
      <c r="C779" t="str">
        <f>IF(AND(A779&gt;=18, A779&lt;=29), "18-29", IF(AND(A779&gt;=30, A779&lt;=49), "30-49", IF(AND(A779&gt;=50, A779&lt;=64), "50-64", IF(A779&gt;=65, "65+", ""))))</f>
        <v>30-49</v>
      </c>
    </row>
    <row r="780" spans="1:3" x14ac:dyDescent="0.35">
      <c r="A780">
        <v>56</v>
      </c>
      <c r="B780" t="s">
        <v>39</v>
      </c>
      <c r="C780" t="str">
        <f>IF(AND(A780&gt;=18, A780&lt;=29), "18-29", IF(AND(A780&gt;=30, A780&lt;=49), "30-49", IF(AND(A780&gt;=50, A780&lt;=64), "50-64", IF(A780&gt;=65, "65+", ""))))</f>
        <v>50-64</v>
      </c>
    </row>
    <row r="781" spans="1:3" x14ac:dyDescent="0.35">
      <c r="A781">
        <v>37</v>
      </c>
      <c r="B781" t="s">
        <v>39</v>
      </c>
      <c r="C781" t="str">
        <f>IF(AND(A781&gt;=18, A781&lt;=29), "18-29", IF(AND(A781&gt;=30, A781&lt;=49), "30-49", IF(AND(A781&gt;=50, A781&lt;=64), "50-64", IF(A781&gt;=65, "65+", ""))))</f>
        <v>30-49</v>
      </c>
    </row>
    <row r="782" spans="1:3" x14ac:dyDescent="0.35">
      <c r="A782">
        <v>24</v>
      </c>
      <c r="B782" t="s">
        <v>75</v>
      </c>
      <c r="C782" t="str">
        <f>IF(AND(A782&gt;=18, A782&lt;=29), "18-29", IF(AND(A782&gt;=30, A782&lt;=49), "30-49", IF(AND(A782&gt;=50, A782&lt;=64), "50-64", IF(A782&gt;=65, "65+", ""))))</f>
        <v>18-29</v>
      </c>
    </row>
    <row r="783" spans="1:3" x14ac:dyDescent="0.35">
      <c r="A783">
        <v>51</v>
      </c>
      <c r="B783" t="s">
        <v>39</v>
      </c>
      <c r="C783" t="str">
        <f>IF(AND(A783&gt;=18, A783&lt;=29), "18-29", IF(AND(A783&gt;=30, A783&lt;=49), "30-49", IF(AND(A783&gt;=50, A783&lt;=64), "50-64", IF(A783&gt;=65, "65+", ""))))</f>
        <v>50-64</v>
      </c>
    </row>
    <row r="784" spans="1:3" x14ac:dyDescent="0.35">
      <c r="A784">
        <v>36</v>
      </c>
      <c r="B784" t="s">
        <v>39</v>
      </c>
      <c r="C784" t="str">
        <f>IF(AND(A784&gt;=18, A784&lt;=29), "18-29", IF(AND(A784&gt;=30, A784&lt;=49), "30-49", IF(AND(A784&gt;=50, A784&lt;=64), "50-64", IF(A784&gt;=65, "65+", ""))))</f>
        <v>30-49</v>
      </c>
    </row>
    <row r="785" spans="1:3" x14ac:dyDescent="0.35">
      <c r="A785">
        <v>76</v>
      </c>
      <c r="B785" t="s">
        <v>39</v>
      </c>
      <c r="C785" t="str">
        <f>IF(AND(A785&gt;=18, A785&lt;=29), "18-29", IF(AND(A785&gt;=30, A785&lt;=49), "30-49", IF(AND(A785&gt;=50, A785&lt;=64), "50-64", IF(A785&gt;=65, "65+", ""))))</f>
        <v>65+</v>
      </c>
    </row>
    <row r="786" spans="1:3" x14ac:dyDescent="0.35">
      <c r="A786">
        <v>52</v>
      </c>
      <c r="B786" t="s">
        <v>39</v>
      </c>
      <c r="C786" t="str">
        <f>IF(AND(A786&gt;=18, A786&lt;=29), "18-29", IF(AND(A786&gt;=30, A786&lt;=49), "30-49", IF(AND(A786&gt;=50, A786&lt;=64), "50-64", IF(A786&gt;=65, "65+", ""))))</f>
        <v>50-64</v>
      </c>
    </row>
    <row r="787" spans="1:3" x14ac:dyDescent="0.35">
      <c r="A787">
        <v>62</v>
      </c>
      <c r="B787" t="s">
        <v>75</v>
      </c>
      <c r="C787" t="str">
        <f>IF(AND(A787&gt;=18, A787&lt;=29), "18-29", IF(AND(A787&gt;=30, A787&lt;=49), "30-49", IF(AND(A787&gt;=50, A787&lt;=64), "50-64", IF(A787&gt;=65, "65+", ""))))</f>
        <v>50-64</v>
      </c>
    </row>
    <row r="788" spans="1:3" x14ac:dyDescent="0.35">
      <c r="A788">
        <v>24</v>
      </c>
      <c r="B788" t="s">
        <v>39</v>
      </c>
      <c r="C788" t="str">
        <f>IF(AND(A788&gt;=18, A788&lt;=29), "18-29", IF(AND(A788&gt;=30, A788&lt;=49), "30-49", IF(AND(A788&gt;=50, A788&lt;=64), "50-64", IF(A788&gt;=65, "65+", ""))))</f>
        <v>18-29</v>
      </c>
    </row>
    <row r="789" spans="1:3" x14ac:dyDescent="0.35">
      <c r="A789">
        <v>34</v>
      </c>
      <c r="B789" t="s">
        <v>39</v>
      </c>
      <c r="C789" t="str">
        <f>IF(AND(A789&gt;=18, A789&lt;=29), "18-29", IF(AND(A789&gt;=30, A789&lt;=49), "30-49", IF(AND(A789&gt;=50, A789&lt;=64), "50-64", IF(A789&gt;=65, "65+", ""))))</f>
        <v>30-49</v>
      </c>
    </row>
    <row r="790" spans="1:3" x14ac:dyDescent="0.35">
      <c r="A790">
        <v>29</v>
      </c>
      <c r="B790" t="s">
        <v>75</v>
      </c>
      <c r="C790" t="str">
        <f>IF(AND(A790&gt;=18, A790&lt;=29), "18-29", IF(AND(A790&gt;=30, A790&lt;=49), "30-49", IF(AND(A790&gt;=50, A790&lt;=64), "50-64", IF(A790&gt;=65, "65+", ""))))</f>
        <v>18-29</v>
      </c>
    </row>
    <row r="791" spans="1:3" x14ac:dyDescent="0.35">
      <c r="A791">
        <v>44</v>
      </c>
      <c r="B791" t="s">
        <v>75</v>
      </c>
      <c r="C791" t="str">
        <f>IF(AND(A791&gt;=18, A791&lt;=29), "18-29", IF(AND(A791&gt;=30, A791&lt;=49), "30-49", IF(AND(A791&gt;=50, A791&lt;=64), "50-64", IF(A791&gt;=65, "65+", ""))))</f>
        <v>30-49</v>
      </c>
    </row>
    <row r="792" spans="1:3" x14ac:dyDescent="0.35">
      <c r="A792">
        <v>54</v>
      </c>
      <c r="B792" t="s">
        <v>39</v>
      </c>
      <c r="C792" t="str">
        <f>IF(AND(A792&gt;=18, A792&lt;=29), "18-29", IF(AND(A792&gt;=30, A792&lt;=49), "30-49", IF(AND(A792&gt;=50, A792&lt;=64), "50-64", IF(A792&gt;=65, "65+", ""))))</f>
        <v>50-64</v>
      </c>
    </row>
    <row r="793" spans="1:3" x14ac:dyDescent="0.35">
      <c r="A793">
        <v>48</v>
      </c>
      <c r="B793" t="s">
        <v>75</v>
      </c>
      <c r="C793" t="str">
        <f>IF(AND(A793&gt;=18, A793&lt;=29), "18-29", IF(AND(A793&gt;=30, A793&lt;=49), "30-49", IF(AND(A793&gt;=50, A793&lt;=64), "50-64", IF(A793&gt;=65, "65+", ""))))</f>
        <v>30-49</v>
      </c>
    </row>
    <row r="794" spans="1:3" x14ac:dyDescent="0.35">
      <c r="A794">
        <v>34</v>
      </c>
      <c r="B794" t="s">
        <v>75</v>
      </c>
      <c r="C794" t="str">
        <f>IF(AND(A794&gt;=18, A794&lt;=29), "18-29", IF(AND(A794&gt;=30, A794&lt;=49), "30-49", IF(AND(A794&gt;=50, A794&lt;=64), "50-64", IF(A794&gt;=65, "65+", ""))))</f>
        <v>30-49</v>
      </c>
    </row>
    <row r="795" spans="1:3" x14ac:dyDescent="0.35">
      <c r="A795">
        <v>37</v>
      </c>
      <c r="B795" t="s">
        <v>39</v>
      </c>
      <c r="C795" t="str">
        <f>IF(AND(A795&gt;=18, A795&lt;=29), "18-29", IF(AND(A795&gt;=30, A795&lt;=49), "30-49", IF(AND(A795&gt;=50, A795&lt;=64), "50-64", IF(A795&gt;=65, "65+", ""))))</f>
        <v>30-49</v>
      </c>
    </row>
    <row r="796" spans="1:3" x14ac:dyDescent="0.35">
      <c r="A796">
        <v>69</v>
      </c>
      <c r="B796" t="s">
        <v>39</v>
      </c>
      <c r="C796" t="str">
        <f>IF(AND(A796&gt;=18, A796&lt;=29), "18-29", IF(AND(A796&gt;=30, A796&lt;=49), "30-49", IF(AND(A796&gt;=50, A796&lt;=64), "50-64", IF(A796&gt;=65, "65+", ""))))</f>
        <v>65+</v>
      </c>
    </row>
    <row r="797" spans="1:3" x14ac:dyDescent="0.35">
      <c r="A797">
        <v>26</v>
      </c>
      <c r="B797" t="s">
        <v>39</v>
      </c>
      <c r="C797" t="str">
        <f>IF(AND(A797&gt;=18, A797&lt;=29), "18-29", IF(AND(A797&gt;=30, A797&lt;=49), "30-49", IF(AND(A797&gt;=50, A797&lt;=64), "50-64", IF(A797&gt;=65, "65+", ""))))</f>
        <v>18-29</v>
      </c>
    </row>
    <row r="798" spans="1:3" x14ac:dyDescent="0.35">
      <c r="A798">
        <v>59</v>
      </c>
      <c r="B798" t="s">
        <v>39</v>
      </c>
      <c r="C798" t="str">
        <f>IF(AND(A798&gt;=18, A798&lt;=29), "18-29", IF(AND(A798&gt;=30, A798&lt;=49), "30-49", IF(AND(A798&gt;=50, A798&lt;=64), "50-64", IF(A798&gt;=65, "65+", ""))))</f>
        <v>50-64</v>
      </c>
    </row>
    <row r="799" spans="1:3" x14ac:dyDescent="0.35">
      <c r="A799">
        <v>45</v>
      </c>
      <c r="B799" t="s">
        <v>39</v>
      </c>
      <c r="C799" t="str">
        <f>IF(AND(A799&gt;=18, A799&lt;=29), "18-29", IF(AND(A799&gt;=30, A799&lt;=49), "30-49", IF(AND(A799&gt;=50, A799&lt;=64), "50-64", IF(A799&gt;=65, "65+", ""))))</f>
        <v>30-49</v>
      </c>
    </row>
    <row r="800" spans="1:3" x14ac:dyDescent="0.35">
      <c r="A800">
        <v>19</v>
      </c>
      <c r="B800" t="s">
        <v>39</v>
      </c>
      <c r="C800" t="str">
        <f>IF(AND(A800&gt;=18, A800&lt;=29), "18-29", IF(AND(A800&gt;=30, A800&lt;=49), "30-49", IF(AND(A800&gt;=50, A800&lt;=64), "50-64", IF(A800&gt;=65, "65+", ""))))</f>
        <v>18-29</v>
      </c>
    </row>
    <row r="801" spans="1:3" x14ac:dyDescent="0.35">
      <c r="A801">
        <v>34</v>
      </c>
      <c r="B801" t="s">
        <v>39</v>
      </c>
      <c r="C801" t="str">
        <f>IF(AND(A801&gt;=18, A801&lt;=29), "18-29", IF(AND(A801&gt;=30, A801&lt;=49), "30-49", IF(AND(A801&gt;=50, A801&lt;=64), "50-64", IF(A801&gt;=65, "65+", ""))))</f>
        <v>30-49</v>
      </c>
    </row>
    <row r="802" spans="1:3" x14ac:dyDescent="0.35">
      <c r="A802">
        <v>26</v>
      </c>
      <c r="B802" t="s">
        <v>75</v>
      </c>
      <c r="C802" t="str">
        <f>IF(AND(A802&gt;=18, A802&lt;=29), "18-29", IF(AND(A802&gt;=30, A802&lt;=49), "30-49", IF(AND(A802&gt;=50, A802&lt;=64), "50-64", IF(A802&gt;=65, "65+", ""))))</f>
        <v>18-29</v>
      </c>
    </row>
    <row r="803" spans="1:3" x14ac:dyDescent="0.35">
      <c r="A803">
        <v>30</v>
      </c>
      <c r="B803" t="s">
        <v>39</v>
      </c>
      <c r="C803" t="str">
        <f>IF(AND(A803&gt;=18, A803&lt;=29), "18-29", IF(AND(A803&gt;=30, A803&lt;=49), "30-49", IF(AND(A803&gt;=50, A803&lt;=64), "50-64", IF(A803&gt;=65, "65+", ""))))</f>
        <v>30-49</v>
      </c>
    </row>
    <row r="804" spans="1:3" x14ac:dyDescent="0.35">
      <c r="A804">
        <v>36</v>
      </c>
      <c r="B804" t="s">
        <v>39</v>
      </c>
      <c r="C804" t="str">
        <f>IF(AND(A804&gt;=18, A804&lt;=29), "18-29", IF(AND(A804&gt;=30, A804&lt;=49), "30-49", IF(AND(A804&gt;=50, A804&lt;=64), "50-64", IF(A804&gt;=65, "65+", ""))))</f>
        <v>30-49</v>
      </c>
    </row>
    <row r="805" spans="1:3" x14ac:dyDescent="0.35">
      <c r="A805">
        <v>22</v>
      </c>
      <c r="B805" t="s">
        <v>39</v>
      </c>
      <c r="C805" t="str">
        <f>IF(AND(A805&gt;=18, A805&lt;=29), "18-29", IF(AND(A805&gt;=30, A805&lt;=49), "30-49", IF(AND(A805&gt;=50, A805&lt;=64), "50-64", IF(A805&gt;=65, "65+", ""))))</f>
        <v>18-29</v>
      </c>
    </row>
    <row r="806" spans="1:3" x14ac:dyDescent="0.35">
      <c r="A806">
        <v>76</v>
      </c>
      <c r="B806" t="s">
        <v>39</v>
      </c>
      <c r="C806" t="str">
        <f>IF(AND(A806&gt;=18, A806&lt;=29), "18-29", IF(AND(A806&gt;=30, A806&lt;=49), "30-49", IF(AND(A806&gt;=50, A806&lt;=64), "50-64", IF(A806&gt;=65, "65+", ""))))</f>
        <v>65+</v>
      </c>
    </row>
    <row r="807" spans="1:3" x14ac:dyDescent="0.35">
      <c r="A807">
        <v>35</v>
      </c>
      <c r="B807" t="s">
        <v>75</v>
      </c>
      <c r="C807" t="str">
        <f>IF(AND(A807&gt;=18, A807&lt;=29), "18-29", IF(AND(A807&gt;=30, A807&lt;=49), "30-49", IF(AND(A807&gt;=50, A807&lt;=64), "50-64", IF(A807&gt;=65, "65+", ""))))</f>
        <v>30-49</v>
      </c>
    </row>
    <row r="808" spans="1:3" x14ac:dyDescent="0.35">
      <c r="A808">
        <v>22</v>
      </c>
      <c r="B808" t="s">
        <v>75</v>
      </c>
      <c r="C808" t="str">
        <f>IF(AND(A808&gt;=18, A808&lt;=29), "18-29", IF(AND(A808&gt;=30, A808&lt;=49), "30-49", IF(AND(A808&gt;=50, A808&lt;=64), "50-64", IF(A808&gt;=65, "65+", ""))))</f>
        <v>18-29</v>
      </c>
    </row>
    <row r="809" spans="1:3" x14ac:dyDescent="0.35">
      <c r="A809">
        <v>49</v>
      </c>
      <c r="B809" t="s">
        <v>39</v>
      </c>
      <c r="C809" t="str">
        <f>IF(AND(A809&gt;=18, A809&lt;=29), "18-29", IF(AND(A809&gt;=30, A809&lt;=49), "30-49", IF(AND(A809&gt;=50, A809&lt;=64), "50-64", IF(A809&gt;=65, "65+", ""))))</f>
        <v>30-49</v>
      </c>
    </row>
    <row r="810" spans="1:3" x14ac:dyDescent="0.35">
      <c r="A810">
        <v>30</v>
      </c>
      <c r="B810" t="s">
        <v>75</v>
      </c>
      <c r="C810" t="str">
        <f>IF(AND(A810&gt;=18, A810&lt;=29), "18-29", IF(AND(A810&gt;=30, A810&lt;=49), "30-49", IF(AND(A810&gt;=50, A810&lt;=64), "50-64", IF(A810&gt;=65, "65+", ""))))</f>
        <v>30-49</v>
      </c>
    </row>
    <row r="811" spans="1:3" x14ac:dyDescent="0.35">
      <c r="A811">
        <v>43</v>
      </c>
      <c r="B811" t="s">
        <v>39</v>
      </c>
      <c r="C811" t="str">
        <f>IF(AND(A811&gt;=18, A811&lt;=29), "18-29", IF(AND(A811&gt;=30, A811&lt;=49), "30-49", IF(AND(A811&gt;=50, A811&lt;=64), "50-64", IF(A811&gt;=65, "65+", ""))))</f>
        <v>30-49</v>
      </c>
    </row>
    <row r="812" spans="1:3" x14ac:dyDescent="0.35">
      <c r="A812">
        <v>69</v>
      </c>
      <c r="B812" t="s">
        <v>39</v>
      </c>
      <c r="C812" t="str">
        <f>IF(AND(A812&gt;=18, A812&lt;=29), "18-29", IF(AND(A812&gt;=30, A812&lt;=49), "30-49", IF(AND(A812&gt;=50, A812&lt;=64), "50-64", IF(A812&gt;=65, "65+", ""))))</f>
        <v>65+</v>
      </c>
    </row>
    <row r="813" spans="1:3" x14ac:dyDescent="0.35">
      <c r="A813">
        <v>35</v>
      </c>
      <c r="B813" t="s">
        <v>39</v>
      </c>
      <c r="C813" t="str">
        <f>IF(AND(A813&gt;=18, A813&lt;=29), "18-29", IF(AND(A813&gt;=30, A813&lt;=49), "30-49", IF(AND(A813&gt;=50, A813&lt;=64), "50-64", IF(A813&gt;=65, "65+", ""))))</f>
        <v>30-49</v>
      </c>
    </row>
    <row r="814" spans="1:3" x14ac:dyDescent="0.35">
      <c r="A814">
        <v>19</v>
      </c>
      <c r="B814" t="s">
        <v>75</v>
      </c>
      <c r="C814" t="str">
        <f>IF(AND(A814&gt;=18, A814&lt;=29), "18-29", IF(AND(A814&gt;=30, A814&lt;=49), "30-49", IF(AND(A814&gt;=50, A814&lt;=64), "50-64", IF(A814&gt;=65, "65+", ""))))</f>
        <v>18-29</v>
      </c>
    </row>
    <row r="815" spans="1:3" x14ac:dyDescent="0.35">
      <c r="A815">
        <v>49</v>
      </c>
      <c r="B815" t="s">
        <v>39</v>
      </c>
      <c r="C815" t="str">
        <f>IF(AND(A815&gt;=18, A815&lt;=29), "18-29", IF(AND(A815&gt;=30, A815&lt;=49), "30-49", IF(AND(A815&gt;=50, A815&lt;=64), "50-64", IF(A815&gt;=65, "65+", ""))))</f>
        <v>30-49</v>
      </c>
    </row>
    <row r="816" spans="1:3" x14ac:dyDescent="0.35">
      <c r="A816">
        <v>31</v>
      </c>
      <c r="B816" t="s">
        <v>39</v>
      </c>
      <c r="C816" t="str">
        <f>IF(AND(A816&gt;=18, A816&lt;=29), "18-29", IF(AND(A816&gt;=30, A816&lt;=49), "30-49", IF(AND(A816&gt;=50, A816&lt;=64), "50-64", IF(A816&gt;=65, "65+", ""))))</f>
        <v>30-49</v>
      </c>
    </row>
    <row r="817" spans="1:3" x14ac:dyDescent="0.35">
      <c r="A817">
        <v>40</v>
      </c>
      <c r="B817" t="s">
        <v>39</v>
      </c>
      <c r="C817" t="str">
        <f>IF(AND(A817&gt;=18, A817&lt;=29), "18-29", IF(AND(A817&gt;=30, A817&lt;=49), "30-49", IF(AND(A817&gt;=50, A817&lt;=64), "50-64", IF(A817&gt;=65, "65+", ""))))</f>
        <v>30-49</v>
      </c>
    </row>
    <row r="818" spans="1:3" x14ac:dyDescent="0.35">
      <c r="A818">
        <v>37</v>
      </c>
      <c r="B818" t="s">
        <v>75</v>
      </c>
      <c r="C818" t="str">
        <f>IF(AND(A818&gt;=18, A818&lt;=29), "18-29", IF(AND(A818&gt;=30, A818&lt;=49), "30-49", IF(AND(A818&gt;=50, A818&lt;=64), "50-64", IF(A818&gt;=65, "65+", ""))))</f>
        <v>30-49</v>
      </c>
    </row>
    <row r="819" spans="1:3" x14ac:dyDescent="0.35">
      <c r="A819">
        <v>46</v>
      </c>
      <c r="B819" t="s">
        <v>39</v>
      </c>
      <c r="C819" t="str">
        <f>IF(AND(A819&gt;=18, A819&lt;=29), "18-29", IF(AND(A819&gt;=30, A819&lt;=49), "30-49", IF(AND(A819&gt;=50, A819&lt;=64), "50-64", IF(A819&gt;=65, "65+", ""))))</f>
        <v>30-49</v>
      </c>
    </row>
    <row r="820" spans="1:3" x14ac:dyDescent="0.35">
      <c r="A820">
        <v>33</v>
      </c>
      <c r="B820" t="s">
        <v>39</v>
      </c>
      <c r="C820" t="str">
        <f>IF(AND(A820&gt;=18, A820&lt;=29), "18-29", IF(AND(A820&gt;=30, A820&lt;=49), "30-49", IF(AND(A820&gt;=50, A820&lt;=64), "50-64", IF(A820&gt;=65, "65+", ""))))</f>
        <v>30-49</v>
      </c>
    </row>
    <row r="821" spans="1:3" x14ac:dyDescent="0.35">
      <c r="A821">
        <v>61</v>
      </c>
      <c r="B821" t="s">
        <v>75</v>
      </c>
      <c r="C821" t="str">
        <f>IF(AND(A821&gt;=18, A821&lt;=29), "18-29", IF(AND(A821&gt;=30, A821&lt;=49), "30-49", IF(AND(A821&gt;=50, A821&lt;=64), "50-64", IF(A821&gt;=65, "65+", ""))))</f>
        <v>50-64</v>
      </c>
    </row>
    <row r="822" spans="1:3" x14ac:dyDescent="0.35">
      <c r="A822">
        <v>39</v>
      </c>
      <c r="B822" t="s">
        <v>39</v>
      </c>
      <c r="C822" t="str">
        <f>IF(AND(A822&gt;=18, A822&lt;=29), "18-29", IF(AND(A822&gt;=30, A822&lt;=49), "30-49", IF(AND(A822&gt;=50, A822&lt;=64), "50-64", IF(A822&gt;=65, "65+", ""))))</f>
        <v>30-49</v>
      </c>
    </row>
    <row r="823" spans="1:3" x14ac:dyDescent="0.35">
      <c r="A823">
        <v>68</v>
      </c>
      <c r="B823" t="s">
        <v>39</v>
      </c>
      <c r="C823" t="str">
        <f>IF(AND(A823&gt;=18, A823&lt;=29), "18-29", IF(AND(A823&gt;=30, A823&lt;=49), "30-49", IF(AND(A823&gt;=50, A823&lt;=64), "50-64", IF(A823&gt;=65, "65+", ""))))</f>
        <v>65+</v>
      </c>
    </row>
    <row r="824" spans="1:3" x14ac:dyDescent="0.35">
      <c r="A824">
        <v>48</v>
      </c>
      <c r="B824" t="s">
        <v>39</v>
      </c>
      <c r="C824" t="str">
        <f>IF(AND(A824&gt;=18, A824&lt;=29), "18-29", IF(AND(A824&gt;=30, A824&lt;=49), "30-49", IF(AND(A824&gt;=50, A824&lt;=64), "50-64", IF(A824&gt;=65, "65+", ""))))</f>
        <v>30-49</v>
      </c>
    </row>
    <row r="825" spans="1:3" x14ac:dyDescent="0.35">
      <c r="A825">
        <v>29</v>
      </c>
      <c r="B825" t="s">
        <v>62</v>
      </c>
      <c r="C825" t="str">
        <f>IF(AND(A825&gt;=18, A825&lt;=29), "18-29", IF(AND(A825&gt;=30, A825&lt;=49), "30-49", IF(AND(A825&gt;=50, A825&lt;=64), "50-64", IF(A825&gt;=65, "65+", ""))))</f>
        <v>18-29</v>
      </c>
    </row>
    <row r="826" spans="1:3" x14ac:dyDescent="0.35">
      <c r="A826">
        <v>35</v>
      </c>
      <c r="B826" t="s">
        <v>75</v>
      </c>
      <c r="C826" t="str">
        <f>IF(AND(A826&gt;=18, A826&lt;=29), "18-29", IF(AND(A826&gt;=30, A826&lt;=49), "30-49", IF(AND(A826&gt;=50, A826&lt;=64), "50-64", IF(A826&gt;=65, "65+", ""))))</f>
        <v>30-49</v>
      </c>
    </row>
    <row r="827" spans="1:3" x14ac:dyDescent="0.35">
      <c r="A827">
        <v>45</v>
      </c>
      <c r="B827" t="s">
        <v>39</v>
      </c>
      <c r="C827" t="str">
        <f>IF(AND(A827&gt;=18, A827&lt;=29), "18-29", IF(AND(A827&gt;=30, A827&lt;=49), "30-49", IF(AND(A827&gt;=50, A827&lt;=64), "50-64", IF(A827&gt;=65, "65+", ""))))</f>
        <v>30-49</v>
      </c>
    </row>
    <row r="828" spans="1:3" x14ac:dyDescent="0.35">
      <c r="A828">
        <v>67</v>
      </c>
      <c r="B828" t="s">
        <v>39</v>
      </c>
      <c r="C828" t="str">
        <f>IF(AND(A828&gt;=18, A828&lt;=29), "18-29", IF(AND(A828&gt;=30, A828&lt;=49), "30-49", IF(AND(A828&gt;=50, A828&lt;=64), "50-64", IF(A828&gt;=65, "65+", ""))))</f>
        <v>65+</v>
      </c>
    </row>
    <row r="829" spans="1:3" x14ac:dyDescent="0.35">
      <c r="A829">
        <v>67</v>
      </c>
      <c r="B829" t="s">
        <v>39</v>
      </c>
      <c r="C829" t="str">
        <f>IF(AND(A829&gt;=18, A829&lt;=29), "18-29", IF(AND(A829&gt;=30, A829&lt;=49), "30-49", IF(AND(A829&gt;=50, A829&lt;=64), "50-64", IF(A829&gt;=65, "65+", ""))))</f>
        <v>65+</v>
      </c>
    </row>
    <row r="830" spans="1:3" x14ac:dyDescent="0.35">
      <c r="A830">
        <v>48</v>
      </c>
      <c r="B830" t="s">
        <v>39</v>
      </c>
      <c r="C830" t="str">
        <f>IF(AND(A830&gt;=18, A830&lt;=29), "18-29", IF(AND(A830&gt;=30, A830&lt;=49), "30-49", IF(AND(A830&gt;=50, A830&lt;=64), "50-64", IF(A830&gt;=65, "65+", ""))))</f>
        <v>30-49</v>
      </c>
    </row>
    <row r="831" spans="1:3" x14ac:dyDescent="0.35">
      <c r="A831">
        <v>78</v>
      </c>
      <c r="B831" t="s">
        <v>39</v>
      </c>
      <c r="C831" t="str">
        <f>IF(AND(A831&gt;=18, A831&lt;=29), "18-29", IF(AND(A831&gt;=30, A831&lt;=49), "30-49", IF(AND(A831&gt;=50, A831&lt;=64), "50-64", IF(A831&gt;=65, "65+", ""))))</f>
        <v>65+</v>
      </c>
    </row>
    <row r="832" spans="1:3" x14ac:dyDescent="0.35">
      <c r="A832">
        <v>46</v>
      </c>
      <c r="B832" t="s">
        <v>39</v>
      </c>
      <c r="C832" t="str">
        <f>IF(AND(A832&gt;=18, A832&lt;=29), "18-29", IF(AND(A832&gt;=30, A832&lt;=49), "30-49", IF(AND(A832&gt;=50, A832&lt;=64), "50-64", IF(A832&gt;=65, "65+", ""))))</f>
        <v>30-49</v>
      </c>
    </row>
    <row r="833" spans="1:3" x14ac:dyDescent="0.35">
      <c r="A833">
        <v>44</v>
      </c>
      <c r="B833" t="s">
        <v>75</v>
      </c>
      <c r="C833" t="str">
        <f>IF(AND(A833&gt;=18, A833&lt;=29), "18-29", IF(AND(A833&gt;=30, A833&lt;=49), "30-49", IF(AND(A833&gt;=50, A833&lt;=64), "50-64", IF(A833&gt;=65, "65+", ""))))</f>
        <v>30-49</v>
      </c>
    </row>
    <row r="834" spans="1:3" x14ac:dyDescent="0.35">
      <c r="A834">
        <v>31</v>
      </c>
      <c r="B834" t="s">
        <v>39</v>
      </c>
      <c r="C834" t="str">
        <f>IF(AND(A834&gt;=18, A834&lt;=29), "18-29", IF(AND(A834&gt;=30, A834&lt;=49), "30-49", IF(AND(A834&gt;=50, A834&lt;=64), "50-64", IF(A834&gt;=65, "65+", ""))))</f>
        <v>30-49</v>
      </c>
    </row>
    <row r="835" spans="1:3" x14ac:dyDescent="0.35">
      <c r="A835">
        <v>29</v>
      </c>
      <c r="B835" t="s">
        <v>39</v>
      </c>
      <c r="C835" t="str">
        <f>IF(AND(A835&gt;=18, A835&lt;=29), "18-29", IF(AND(A835&gt;=30, A835&lt;=49), "30-49", IF(AND(A835&gt;=50, A835&lt;=64), "50-64", IF(A835&gt;=65, "65+", ""))))</f>
        <v>18-29</v>
      </c>
    </row>
    <row r="836" spans="1:3" x14ac:dyDescent="0.35">
      <c r="A836">
        <v>30</v>
      </c>
      <c r="B836" t="s">
        <v>39</v>
      </c>
      <c r="C836" t="str">
        <f>IF(AND(A836&gt;=18, A836&lt;=29), "18-29", IF(AND(A836&gt;=30, A836&lt;=49), "30-49", IF(AND(A836&gt;=50, A836&lt;=64), "50-64", IF(A836&gt;=65, "65+", ""))))</f>
        <v>30-49</v>
      </c>
    </row>
    <row r="837" spans="1:3" x14ac:dyDescent="0.35">
      <c r="A837">
        <v>50</v>
      </c>
      <c r="B837" t="s">
        <v>75</v>
      </c>
      <c r="C837" t="str">
        <f>IF(AND(A837&gt;=18, A837&lt;=29), "18-29", IF(AND(A837&gt;=30, A837&lt;=49), "30-49", IF(AND(A837&gt;=50, A837&lt;=64), "50-64", IF(A837&gt;=65, "65+", ""))))</f>
        <v>50-64</v>
      </c>
    </row>
    <row r="838" spans="1:3" x14ac:dyDescent="0.35">
      <c r="A838">
        <v>68</v>
      </c>
      <c r="B838" t="s">
        <v>39</v>
      </c>
      <c r="C838" t="str">
        <f>IF(AND(A838&gt;=18, A838&lt;=29), "18-29", IF(AND(A838&gt;=30, A838&lt;=49), "30-49", IF(AND(A838&gt;=50, A838&lt;=64), "50-64", IF(A838&gt;=65, "65+", ""))))</f>
        <v>65+</v>
      </c>
    </row>
    <row r="839" spans="1:3" x14ac:dyDescent="0.35">
      <c r="A839">
        <v>39</v>
      </c>
      <c r="B839" t="s">
        <v>62</v>
      </c>
      <c r="C839" t="str">
        <f>IF(AND(A839&gt;=18, A839&lt;=29), "18-29", IF(AND(A839&gt;=30, A839&lt;=49), "30-49", IF(AND(A839&gt;=50, A839&lt;=64), "50-64", IF(A839&gt;=65, "65+", ""))))</f>
        <v>30-49</v>
      </c>
    </row>
    <row r="840" spans="1:3" x14ac:dyDescent="0.35">
      <c r="A840">
        <v>46</v>
      </c>
      <c r="B840" t="s">
        <v>75</v>
      </c>
      <c r="C840" t="str">
        <f>IF(AND(A840&gt;=18, A840&lt;=29), "18-29", IF(AND(A840&gt;=30, A840&lt;=49), "30-49", IF(AND(A840&gt;=50, A840&lt;=64), "50-64", IF(A840&gt;=65, "65+", ""))))</f>
        <v>30-49</v>
      </c>
    </row>
    <row r="841" spans="1:3" x14ac:dyDescent="0.35">
      <c r="A841">
        <v>27</v>
      </c>
      <c r="B841" t="s">
        <v>39</v>
      </c>
      <c r="C841" t="str">
        <f>IF(AND(A841&gt;=18, A841&lt;=29), "18-29", IF(AND(A841&gt;=30, A841&lt;=49), "30-49", IF(AND(A841&gt;=50, A841&lt;=64), "50-64", IF(A841&gt;=65, "65+", ""))))</f>
        <v>18-29</v>
      </c>
    </row>
    <row r="842" spans="1:3" x14ac:dyDescent="0.35">
      <c r="A842">
        <v>27</v>
      </c>
      <c r="B842" t="s">
        <v>75</v>
      </c>
      <c r="C842" t="str">
        <f>IF(AND(A842&gt;=18, A842&lt;=29), "18-29", IF(AND(A842&gt;=30, A842&lt;=49), "30-49", IF(AND(A842&gt;=50, A842&lt;=64), "50-64", IF(A842&gt;=65, "65+", ""))))</f>
        <v>18-29</v>
      </c>
    </row>
    <row r="843" spans="1:3" x14ac:dyDescent="0.35">
      <c r="A843">
        <v>48</v>
      </c>
      <c r="B843" t="s">
        <v>39</v>
      </c>
      <c r="C843" t="str">
        <f>IF(AND(A843&gt;=18, A843&lt;=29), "18-29", IF(AND(A843&gt;=30, A843&lt;=49), "30-49", IF(AND(A843&gt;=50, A843&lt;=64), "50-64", IF(A843&gt;=65, "65+", ""))))</f>
        <v>30-49</v>
      </c>
    </row>
    <row r="844" spans="1:3" x14ac:dyDescent="0.35">
      <c r="A844">
        <v>50</v>
      </c>
      <c r="B844" t="s">
        <v>75</v>
      </c>
      <c r="C844" t="str">
        <f>IF(AND(A844&gt;=18, A844&lt;=29), "18-29", IF(AND(A844&gt;=30, A844&lt;=49), "30-49", IF(AND(A844&gt;=50, A844&lt;=64), "50-64", IF(A844&gt;=65, "65+", ""))))</f>
        <v>50-64</v>
      </c>
    </row>
    <row r="845" spans="1:3" x14ac:dyDescent="0.35">
      <c r="A845">
        <v>30</v>
      </c>
      <c r="B845" t="s">
        <v>39</v>
      </c>
      <c r="C845" t="str">
        <f>IF(AND(A845&gt;=18, A845&lt;=29), "18-29", IF(AND(A845&gt;=30, A845&lt;=49), "30-49", IF(AND(A845&gt;=50, A845&lt;=64), "50-64", IF(A845&gt;=65, "65+", ""))))</f>
        <v>30-49</v>
      </c>
    </row>
    <row r="846" spans="1:3" x14ac:dyDescent="0.35">
      <c r="A846">
        <v>55</v>
      </c>
      <c r="B846" t="s">
        <v>39</v>
      </c>
      <c r="C846" t="str">
        <f>IF(AND(A846&gt;=18, A846&lt;=29), "18-29", IF(AND(A846&gt;=30, A846&lt;=49), "30-49", IF(AND(A846&gt;=50, A846&lt;=64), "50-64", IF(A846&gt;=65, "65+", ""))))</f>
        <v>50-64</v>
      </c>
    </row>
    <row r="847" spans="1:3" x14ac:dyDescent="0.35">
      <c r="A847">
        <v>33</v>
      </c>
      <c r="B847" t="s">
        <v>75</v>
      </c>
      <c r="C847" t="str">
        <f>IF(AND(A847&gt;=18, A847&lt;=29), "18-29", IF(AND(A847&gt;=30, A847&lt;=49), "30-49", IF(AND(A847&gt;=50, A847&lt;=64), "50-64", IF(A847&gt;=65, "65+", ""))))</f>
        <v>30-49</v>
      </c>
    </row>
    <row r="848" spans="1:3" x14ac:dyDescent="0.35">
      <c r="A848">
        <v>31</v>
      </c>
      <c r="B848" t="s">
        <v>75</v>
      </c>
      <c r="C848" t="str">
        <f>IF(AND(A848&gt;=18, A848&lt;=29), "18-29", IF(AND(A848&gt;=30, A848&lt;=49), "30-49", IF(AND(A848&gt;=50, A848&lt;=64), "50-64", IF(A848&gt;=65, "65+", ""))))</f>
        <v>30-49</v>
      </c>
    </row>
    <row r="849" spans="1:3" x14ac:dyDescent="0.35">
      <c r="A849">
        <v>64</v>
      </c>
      <c r="B849" t="s">
        <v>39</v>
      </c>
      <c r="C849" t="str">
        <f>IF(AND(A849&gt;=18, A849&lt;=29), "18-29", IF(AND(A849&gt;=30, A849&lt;=49), "30-49", IF(AND(A849&gt;=50, A849&lt;=64), "50-64", IF(A849&gt;=65, "65+", ""))))</f>
        <v>50-64</v>
      </c>
    </row>
    <row r="850" spans="1:3" x14ac:dyDescent="0.35">
      <c r="A850">
        <v>25</v>
      </c>
      <c r="B850" t="s">
        <v>39</v>
      </c>
      <c r="C850" t="str">
        <f>IF(AND(A850&gt;=18, A850&lt;=29), "18-29", IF(AND(A850&gt;=30, A850&lt;=49), "30-49", IF(AND(A850&gt;=50, A850&lt;=64), "50-64", IF(A850&gt;=65, "65+", ""))))</f>
        <v>18-29</v>
      </c>
    </row>
    <row r="851" spans="1:3" x14ac:dyDescent="0.35">
      <c r="A851">
        <v>40</v>
      </c>
      <c r="B851" t="s">
        <v>39</v>
      </c>
      <c r="C851" t="str">
        <f>IF(AND(A851&gt;=18, A851&lt;=29), "18-29", IF(AND(A851&gt;=30, A851&lt;=49), "30-49", IF(AND(A851&gt;=50, A851&lt;=64), "50-64", IF(A851&gt;=65, "65+", ""))))</f>
        <v>30-49</v>
      </c>
    </row>
    <row r="852" spans="1:3" x14ac:dyDescent="0.35">
      <c r="A852">
        <v>45</v>
      </c>
      <c r="B852" t="s">
        <v>39</v>
      </c>
      <c r="C852" t="str">
        <f>IF(AND(A852&gt;=18, A852&lt;=29), "18-29", IF(AND(A852&gt;=30, A852&lt;=49), "30-49", IF(AND(A852&gt;=50, A852&lt;=64), "50-64", IF(A852&gt;=65, "65+", ""))))</f>
        <v>30-49</v>
      </c>
    </row>
    <row r="853" spans="1:3" x14ac:dyDescent="0.35">
      <c r="A853">
        <v>38</v>
      </c>
      <c r="B853" t="s">
        <v>39</v>
      </c>
      <c r="C853" t="str">
        <f>IF(AND(A853&gt;=18, A853&lt;=29), "18-29", IF(AND(A853&gt;=30, A853&lt;=49), "30-49", IF(AND(A853&gt;=50, A853&lt;=64), "50-64", IF(A853&gt;=65, "65+", ""))))</f>
        <v>30-49</v>
      </c>
    </row>
    <row r="854" spans="1:3" x14ac:dyDescent="0.35">
      <c r="A854">
        <v>38</v>
      </c>
      <c r="B854" t="s">
        <v>39</v>
      </c>
      <c r="C854" t="str">
        <f>IF(AND(A854&gt;=18, A854&lt;=29), "18-29", IF(AND(A854&gt;=30, A854&lt;=49), "30-49", IF(AND(A854&gt;=50, A854&lt;=64), "50-64", IF(A854&gt;=65, "65+", ""))))</f>
        <v>30-49</v>
      </c>
    </row>
    <row r="855" spans="1:3" x14ac:dyDescent="0.35">
      <c r="A855">
        <v>66</v>
      </c>
      <c r="B855" t="s">
        <v>39</v>
      </c>
      <c r="C855" t="str">
        <f>IF(AND(A855&gt;=18, A855&lt;=29), "18-29", IF(AND(A855&gt;=30, A855&lt;=49), "30-49", IF(AND(A855&gt;=50, A855&lt;=64), "50-64", IF(A855&gt;=65, "65+", ""))))</f>
        <v>65+</v>
      </c>
    </row>
    <row r="856" spans="1:3" x14ac:dyDescent="0.35">
      <c r="A856">
        <v>45</v>
      </c>
      <c r="B856" t="s">
        <v>75</v>
      </c>
      <c r="C856" t="str">
        <f>IF(AND(A856&gt;=18, A856&lt;=29), "18-29", IF(AND(A856&gt;=30, A856&lt;=49), "30-49", IF(AND(A856&gt;=50, A856&lt;=64), "50-64", IF(A856&gt;=65, "65+", ""))))</f>
        <v>30-49</v>
      </c>
    </row>
    <row r="857" spans="1:3" x14ac:dyDescent="0.35">
      <c r="A857">
        <v>38</v>
      </c>
      <c r="B857" t="s">
        <v>75</v>
      </c>
      <c r="C857" t="str">
        <f>IF(AND(A857&gt;=18, A857&lt;=29), "18-29", IF(AND(A857&gt;=30, A857&lt;=49), "30-49", IF(AND(A857&gt;=50, A857&lt;=64), "50-64", IF(A857&gt;=65, "65+", ""))))</f>
        <v>30-49</v>
      </c>
    </row>
    <row r="858" spans="1:3" x14ac:dyDescent="0.35">
      <c r="A858">
        <v>29</v>
      </c>
      <c r="B858" t="s">
        <v>39</v>
      </c>
      <c r="C858" t="str">
        <f>IF(AND(A858&gt;=18, A858&lt;=29), "18-29", IF(AND(A858&gt;=30, A858&lt;=49), "30-49", IF(AND(A858&gt;=50, A858&lt;=64), "50-64", IF(A858&gt;=65, "65+", ""))))</f>
        <v>18-29</v>
      </c>
    </row>
    <row r="859" spans="1:3" x14ac:dyDescent="0.35">
      <c r="A859">
        <v>30</v>
      </c>
      <c r="B859" t="s">
        <v>39</v>
      </c>
      <c r="C859" t="str">
        <f>IF(AND(A859&gt;=18, A859&lt;=29), "18-29", IF(AND(A859&gt;=30, A859&lt;=49), "30-49", IF(AND(A859&gt;=50, A859&lt;=64), "50-64", IF(A859&gt;=65, "65+", ""))))</f>
        <v>30-49</v>
      </c>
    </row>
    <row r="860" spans="1:3" x14ac:dyDescent="0.35">
      <c r="A860">
        <v>47</v>
      </c>
      <c r="B860" t="s">
        <v>39</v>
      </c>
      <c r="C860" t="str">
        <f>IF(AND(A860&gt;=18, A860&lt;=29), "18-29", IF(AND(A860&gt;=30, A860&lt;=49), "30-49", IF(AND(A860&gt;=50, A860&lt;=64), "50-64", IF(A860&gt;=65, "65+", ""))))</f>
        <v>30-49</v>
      </c>
    </row>
    <row r="861" spans="1:3" x14ac:dyDescent="0.35">
      <c r="A861">
        <v>37</v>
      </c>
      <c r="B861" t="s">
        <v>39</v>
      </c>
      <c r="C861" t="str">
        <f>IF(AND(A861&gt;=18, A861&lt;=29), "18-29", IF(AND(A861&gt;=30, A861&lt;=49), "30-49", IF(AND(A861&gt;=50, A861&lt;=64), "50-64", IF(A861&gt;=65, "65+", ""))))</f>
        <v>30-49</v>
      </c>
    </row>
    <row r="862" spans="1:3" x14ac:dyDescent="0.35">
      <c r="A862">
        <v>32</v>
      </c>
      <c r="B862" t="s">
        <v>39</v>
      </c>
      <c r="C862" t="str">
        <f>IF(AND(A862&gt;=18, A862&lt;=29), "18-29", IF(AND(A862&gt;=30, A862&lt;=49), "30-49", IF(AND(A862&gt;=50, A862&lt;=64), "50-64", IF(A862&gt;=65, "65+", ""))))</f>
        <v>30-49</v>
      </c>
    </row>
    <row r="863" spans="1:3" x14ac:dyDescent="0.35">
      <c r="A863">
        <v>20</v>
      </c>
      <c r="B863" t="s">
        <v>39</v>
      </c>
      <c r="C863" t="str">
        <f>IF(AND(A863&gt;=18, A863&lt;=29), "18-29", IF(AND(A863&gt;=30, A863&lt;=49), "30-49", IF(AND(A863&gt;=50, A863&lt;=64), "50-64", IF(A863&gt;=65, "65+", ""))))</f>
        <v>18-29</v>
      </c>
    </row>
    <row r="864" spans="1:3" x14ac:dyDescent="0.35">
      <c r="A864">
        <v>65</v>
      </c>
      <c r="B864" t="s">
        <v>39</v>
      </c>
      <c r="C864" t="str">
        <f>IF(AND(A864&gt;=18, A864&lt;=29), "18-29", IF(AND(A864&gt;=30, A864&lt;=49), "30-49", IF(AND(A864&gt;=50, A864&lt;=64), "50-64", IF(A864&gt;=65, "65+", ""))))</f>
        <v>65+</v>
      </c>
    </row>
    <row r="865" spans="1:3" x14ac:dyDescent="0.35">
      <c r="A865">
        <v>49</v>
      </c>
      <c r="B865" t="s">
        <v>39</v>
      </c>
      <c r="C865" t="str">
        <f>IF(AND(A865&gt;=18, A865&lt;=29), "18-29", IF(AND(A865&gt;=30, A865&lt;=49), "30-49", IF(AND(A865&gt;=50, A865&lt;=64), "50-64", IF(A865&gt;=65, "65+", ""))))</f>
        <v>30-49</v>
      </c>
    </row>
    <row r="866" spans="1:3" x14ac:dyDescent="0.35">
      <c r="A866">
        <v>30</v>
      </c>
      <c r="B866" t="s">
        <v>39</v>
      </c>
      <c r="C866" t="str">
        <f>IF(AND(A866&gt;=18, A866&lt;=29), "18-29", IF(AND(A866&gt;=30, A866&lt;=49), "30-49", IF(AND(A866&gt;=50, A866&lt;=64), "50-64", IF(A866&gt;=65, "65+", ""))))</f>
        <v>30-49</v>
      </c>
    </row>
    <row r="867" spans="1:3" x14ac:dyDescent="0.35">
      <c r="A867">
        <v>38</v>
      </c>
      <c r="B867" t="s">
        <v>39</v>
      </c>
      <c r="C867" t="str">
        <f>IF(AND(A867&gt;=18, A867&lt;=29), "18-29", IF(AND(A867&gt;=30, A867&lt;=49), "30-49", IF(AND(A867&gt;=50, A867&lt;=64), "50-64", IF(A867&gt;=65, "65+", ""))))</f>
        <v>30-49</v>
      </c>
    </row>
    <row r="868" spans="1:3" x14ac:dyDescent="0.35">
      <c r="A868">
        <v>51</v>
      </c>
      <c r="B868" t="s">
        <v>39</v>
      </c>
      <c r="C868" t="str">
        <f>IF(AND(A868&gt;=18, A868&lt;=29), "18-29", IF(AND(A868&gt;=30, A868&lt;=49), "30-49", IF(AND(A868&gt;=50, A868&lt;=64), "50-64", IF(A868&gt;=65, "65+", ""))))</f>
        <v>50-64</v>
      </c>
    </row>
    <row r="869" spans="1:3" x14ac:dyDescent="0.35">
      <c r="A869">
        <v>23</v>
      </c>
      <c r="B869" t="s">
        <v>62</v>
      </c>
      <c r="C869" t="str">
        <f>IF(AND(A869&gt;=18, A869&lt;=29), "18-29", IF(AND(A869&gt;=30, A869&lt;=49), "30-49", IF(AND(A869&gt;=50, A869&lt;=64), "50-64", IF(A869&gt;=65, "65+", ""))))</f>
        <v>18-29</v>
      </c>
    </row>
    <row r="870" spans="1:3" x14ac:dyDescent="0.35">
      <c r="A870">
        <v>25</v>
      </c>
      <c r="B870" t="s">
        <v>75</v>
      </c>
      <c r="C870" t="str">
        <f>IF(AND(A870&gt;=18, A870&lt;=29), "18-29", IF(AND(A870&gt;=30, A870&lt;=49), "30-49", IF(AND(A870&gt;=50, A870&lt;=64), "50-64", IF(A870&gt;=65, "65+", ""))))</f>
        <v>18-29</v>
      </c>
    </row>
    <row r="871" spans="1:3" x14ac:dyDescent="0.35">
      <c r="A871">
        <v>26</v>
      </c>
      <c r="B871" t="s">
        <v>75</v>
      </c>
      <c r="C871" t="str">
        <f>IF(AND(A871&gt;=18, A871&lt;=29), "18-29", IF(AND(A871&gt;=30, A871&lt;=49), "30-49", IF(AND(A871&gt;=50, A871&lt;=64), "50-64", IF(A871&gt;=65, "65+", ""))))</f>
        <v>18-29</v>
      </c>
    </row>
    <row r="872" spans="1:3" x14ac:dyDescent="0.35">
      <c r="A872">
        <v>73</v>
      </c>
      <c r="B872" t="s">
        <v>39</v>
      </c>
      <c r="C872" t="str">
        <f>IF(AND(A872&gt;=18, A872&lt;=29), "18-29", IF(AND(A872&gt;=30, A872&lt;=49), "30-49", IF(AND(A872&gt;=50, A872&lt;=64), "50-64", IF(A872&gt;=65, "65+", ""))))</f>
        <v>65+</v>
      </c>
    </row>
    <row r="873" spans="1:3" x14ac:dyDescent="0.35">
      <c r="A873">
        <v>39</v>
      </c>
      <c r="B873" t="s">
        <v>62</v>
      </c>
      <c r="C873" t="str">
        <f>IF(AND(A873&gt;=18, A873&lt;=29), "18-29", IF(AND(A873&gt;=30, A873&lt;=49), "30-49", IF(AND(A873&gt;=50, A873&lt;=64), "50-64", IF(A873&gt;=65, "65+", ""))))</f>
        <v>30-49</v>
      </c>
    </row>
    <row r="874" spans="1:3" x14ac:dyDescent="0.35">
      <c r="A874">
        <v>67</v>
      </c>
      <c r="B874" t="s">
        <v>39</v>
      </c>
      <c r="C874" t="str">
        <f>IF(AND(A874&gt;=18, A874&lt;=29), "18-29", IF(AND(A874&gt;=30, A874&lt;=49), "30-49", IF(AND(A874&gt;=50, A874&lt;=64), "50-64", IF(A874&gt;=65, "65+", ""))))</f>
        <v>65+</v>
      </c>
    </row>
    <row r="875" spans="1:3" x14ac:dyDescent="0.35">
      <c r="A875">
        <v>45</v>
      </c>
      <c r="B875" t="s">
        <v>62</v>
      </c>
      <c r="C875" t="str">
        <f>IF(AND(A875&gt;=18, A875&lt;=29), "18-29", IF(AND(A875&gt;=30, A875&lt;=49), "30-49", IF(AND(A875&gt;=50, A875&lt;=64), "50-64", IF(A875&gt;=65, "65+", ""))))</f>
        <v>30-49</v>
      </c>
    </row>
    <row r="876" spans="1:3" x14ac:dyDescent="0.35">
      <c r="A876">
        <v>46</v>
      </c>
      <c r="B876" t="s">
        <v>39</v>
      </c>
      <c r="C876" t="str">
        <f>IF(AND(A876&gt;=18, A876&lt;=29), "18-29", IF(AND(A876&gt;=30, A876&lt;=49), "30-49", IF(AND(A876&gt;=50, A876&lt;=64), "50-64", IF(A876&gt;=65, "65+", ""))))</f>
        <v>30-49</v>
      </c>
    </row>
    <row r="877" spans="1:3" x14ac:dyDescent="0.35">
      <c r="A877">
        <v>24</v>
      </c>
      <c r="B877" t="s">
        <v>39</v>
      </c>
      <c r="C877" t="str">
        <f>IF(AND(A877&gt;=18, A877&lt;=29), "18-29", IF(AND(A877&gt;=30, A877&lt;=49), "30-49", IF(AND(A877&gt;=50, A877&lt;=64), "50-64", IF(A877&gt;=65, "65+", ""))))</f>
        <v>18-29</v>
      </c>
    </row>
    <row r="878" spans="1:3" x14ac:dyDescent="0.35">
      <c r="A878">
        <v>31</v>
      </c>
      <c r="B878" t="s">
        <v>75</v>
      </c>
      <c r="C878" t="str">
        <f>IF(AND(A878&gt;=18, A878&lt;=29), "18-29", IF(AND(A878&gt;=30, A878&lt;=49), "30-49", IF(AND(A878&gt;=50, A878&lt;=64), "50-64", IF(A878&gt;=65, "65+", ""))))</f>
        <v>30-49</v>
      </c>
    </row>
    <row r="879" spans="1:3" x14ac:dyDescent="0.35">
      <c r="A879">
        <v>44</v>
      </c>
      <c r="B879" t="s">
        <v>39</v>
      </c>
      <c r="C879" t="str">
        <f>IF(AND(A879&gt;=18, A879&lt;=29), "18-29", IF(AND(A879&gt;=30, A879&lt;=49), "30-49", IF(AND(A879&gt;=50, A879&lt;=64), "50-64", IF(A879&gt;=65, "65+", ""))))</f>
        <v>30-49</v>
      </c>
    </row>
    <row r="880" spans="1:3" x14ac:dyDescent="0.35">
      <c r="A880">
        <v>29</v>
      </c>
      <c r="B880" t="s">
        <v>39</v>
      </c>
      <c r="C880" t="str">
        <f>IF(AND(A880&gt;=18, A880&lt;=29), "18-29", IF(AND(A880&gt;=30, A880&lt;=49), "30-49", IF(AND(A880&gt;=50, A880&lt;=64), "50-64", IF(A880&gt;=65, "65+", ""))))</f>
        <v>18-29</v>
      </c>
    </row>
    <row r="881" spans="1:3" x14ac:dyDescent="0.35">
      <c r="A881">
        <v>62</v>
      </c>
      <c r="B881" t="s">
        <v>75</v>
      </c>
      <c r="C881" t="str">
        <f>IF(AND(A881&gt;=18, A881&lt;=29), "18-29", IF(AND(A881&gt;=30, A881&lt;=49), "30-49", IF(AND(A881&gt;=50, A881&lt;=64), "50-64", IF(A881&gt;=65, "65+", ""))))</f>
        <v>50-64</v>
      </c>
    </row>
    <row r="882" spans="1:3" x14ac:dyDescent="0.35">
      <c r="A882">
        <v>65</v>
      </c>
      <c r="B882" t="s">
        <v>39</v>
      </c>
      <c r="C882" t="str">
        <f>IF(AND(A882&gt;=18, A882&lt;=29), "18-29", IF(AND(A882&gt;=30, A882&lt;=49), "30-49", IF(AND(A882&gt;=50, A882&lt;=64), "50-64", IF(A882&gt;=65, "65+", ""))))</f>
        <v>65+</v>
      </c>
    </row>
    <row r="883" spans="1:3" x14ac:dyDescent="0.35">
      <c r="A883">
        <v>58</v>
      </c>
      <c r="B883" t="s">
        <v>75</v>
      </c>
      <c r="C883" t="str">
        <f>IF(AND(A883&gt;=18, A883&lt;=29), "18-29", IF(AND(A883&gt;=30, A883&lt;=49), "30-49", IF(AND(A883&gt;=50, A883&lt;=64), "50-64", IF(A883&gt;=65, "65+", ""))))</f>
        <v>50-64</v>
      </c>
    </row>
    <row r="884" spans="1:3" x14ac:dyDescent="0.35">
      <c r="A884">
        <v>28</v>
      </c>
      <c r="B884" t="s">
        <v>75</v>
      </c>
      <c r="C884" t="str">
        <f>IF(AND(A884&gt;=18, A884&lt;=29), "18-29", IF(AND(A884&gt;=30, A884&lt;=49), "30-49", IF(AND(A884&gt;=50, A884&lt;=64), "50-64", IF(A884&gt;=65, "65+", ""))))</f>
        <v>18-29</v>
      </c>
    </row>
    <row r="885" spans="1:3" x14ac:dyDescent="0.35">
      <c r="A885">
        <v>43</v>
      </c>
      <c r="B885" t="s">
        <v>39</v>
      </c>
      <c r="C885" t="str">
        <f>IF(AND(A885&gt;=18, A885&lt;=29), "18-29", IF(AND(A885&gt;=30, A885&lt;=49), "30-49", IF(AND(A885&gt;=50, A885&lt;=64), "50-64", IF(A885&gt;=65, "65+", ""))))</f>
        <v>30-49</v>
      </c>
    </row>
    <row r="886" spans="1:3" x14ac:dyDescent="0.35">
      <c r="A886">
        <v>41</v>
      </c>
      <c r="B886" t="s">
        <v>75</v>
      </c>
      <c r="C886" t="str">
        <f>IF(AND(A886&gt;=18, A886&lt;=29), "18-29", IF(AND(A886&gt;=30, A886&lt;=49), "30-49", IF(AND(A886&gt;=50, A886&lt;=64), "50-64", IF(A886&gt;=65, "65+", ""))))</f>
        <v>30-49</v>
      </c>
    </row>
    <row r="887" spans="1:3" x14ac:dyDescent="0.35">
      <c r="A887">
        <v>48</v>
      </c>
      <c r="B887" t="s">
        <v>39</v>
      </c>
      <c r="C887" t="str">
        <f>IF(AND(A887&gt;=18, A887&lt;=29), "18-29", IF(AND(A887&gt;=30, A887&lt;=49), "30-49", IF(AND(A887&gt;=50, A887&lt;=64), "50-64", IF(A887&gt;=65, "65+", ""))))</f>
        <v>30-49</v>
      </c>
    </row>
    <row r="888" spans="1:3" x14ac:dyDescent="0.35">
      <c r="A888">
        <v>79</v>
      </c>
      <c r="B888" t="s">
        <v>39</v>
      </c>
      <c r="C888" t="str">
        <f>IF(AND(A888&gt;=18, A888&lt;=29), "18-29", IF(AND(A888&gt;=30, A888&lt;=49), "30-49", IF(AND(A888&gt;=50, A888&lt;=64), "50-64", IF(A888&gt;=65, "65+", ""))))</f>
        <v>65+</v>
      </c>
    </row>
    <row r="889" spans="1:3" x14ac:dyDescent="0.35">
      <c r="A889">
        <v>65</v>
      </c>
      <c r="B889" t="s">
        <v>39</v>
      </c>
      <c r="C889" t="str">
        <f>IF(AND(A889&gt;=18, A889&lt;=29), "18-29", IF(AND(A889&gt;=30, A889&lt;=49), "30-49", IF(AND(A889&gt;=50, A889&lt;=64), "50-64", IF(A889&gt;=65, "65+", ""))))</f>
        <v>65+</v>
      </c>
    </row>
    <row r="890" spans="1:3" x14ac:dyDescent="0.35">
      <c r="A890">
        <v>22</v>
      </c>
      <c r="B890" t="s">
        <v>75</v>
      </c>
      <c r="C890" t="str">
        <f>IF(AND(A890&gt;=18, A890&lt;=29), "18-29", IF(AND(A890&gt;=30, A890&lt;=49), "30-49", IF(AND(A890&gt;=50, A890&lt;=64), "50-64", IF(A890&gt;=65, "65+", ""))))</f>
        <v>18-29</v>
      </c>
    </row>
    <row r="891" spans="1:3" x14ac:dyDescent="0.35">
      <c r="A891">
        <v>21</v>
      </c>
      <c r="B891" t="s">
        <v>75</v>
      </c>
      <c r="C891" t="str">
        <f>IF(AND(A891&gt;=18, A891&lt;=29), "18-29", IF(AND(A891&gt;=30, A891&lt;=49), "30-49", IF(AND(A891&gt;=50, A891&lt;=64), "50-64", IF(A891&gt;=65, "65+", ""))))</f>
        <v>18-29</v>
      </c>
    </row>
    <row r="892" spans="1:3" x14ac:dyDescent="0.35">
      <c r="A892">
        <v>51</v>
      </c>
      <c r="B892" t="s">
        <v>39</v>
      </c>
      <c r="C892" t="str">
        <f>IF(AND(A892&gt;=18, A892&lt;=29), "18-29", IF(AND(A892&gt;=30, A892&lt;=49), "30-49", IF(AND(A892&gt;=50, A892&lt;=64), "50-64", IF(A892&gt;=65, "65+", ""))))</f>
        <v>50-64</v>
      </c>
    </row>
    <row r="893" spans="1:3" x14ac:dyDescent="0.35">
      <c r="A893">
        <v>24</v>
      </c>
      <c r="B893" t="s">
        <v>75</v>
      </c>
      <c r="C893" t="str">
        <f>IF(AND(A893&gt;=18, A893&lt;=29), "18-29", IF(AND(A893&gt;=30, A893&lt;=49), "30-49", IF(AND(A893&gt;=50, A893&lt;=64), "50-64", IF(A893&gt;=65, "65+", ""))))</f>
        <v>18-29</v>
      </c>
    </row>
    <row r="894" spans="1:3" x14ac:dyDescent="0.35">
      <c r="A894">
        <v>40</v>
      </c>
      <c r="B894" t="s">
        <v>39</v>
      </c>
      <c r="C894" t="str">
        <f>IF(AND(A894&gt;=18, A894&lt;=29), "18-29", IF(AND(A894&gt;=30, A894&lt;=49), "30-49", IF(AND(A894&gt;=50, A894&lt;=64), "50-64", IF(A894&gt;=65, "65+", ""))))</f>
        <v>30-49</v>
      </c>
    </row>
    <row r="895" spans="1:3" x14ac:dyDescent="0.35">
      <c r="A895">
        <v>41</v>
      </c>
      <c r="B895" t="s">
        <v>39</v>
      </c>
      <c r="C895" t="str">
        <f>IF(AND(A895&gt;=18, A895&lt;=29), "18-29", IF(AND(A895&gt;=30, A895&lt;=49), "30-49", IF(AND(A895&gt;=50, A895&lt;=64), "50-64", IF(A895&gt;=65, "65+", ""))))</f>
        <v>30-49</v>
      </c>
    </row>
    <row r="896" spans="1:3" x14ac:dyDescent="0.35">
      <c r="A896">
        <v>47</v>
      </c>
      <c r="B896" t="s">
        <v>62</v>
      </c>
      <c r="C896" t="str">
        <f>IF(AND(A896&gt;=18, A896&lt;=29), "18-29", IF(AND(A896&gt;=30, A896&lt;=49), "30-49", IF(AND(A896&gt;=50, A896&lt;=64), "50-64", IF(A896&gt;=65, "65+", ""))))</f>
        <v>30-49</v>
      </c>
    </row>
    <row r="897" spans="1:3" x14ac:dyDescent="0.35">
      <c r="A897">
        <v>28</v>
      </c>
      <c r="B897" t="s">
        <v>75</v>
      </c>
      <c r="C897" t="str">
        <f>IF(AND(A897&gt;=18, A897&lt;=29), "18-29", IF(AND(A897&gt;=30, A897&lt;=49), "30-49", IF(AND(A897&gt;=50, A897&lt;=64), "50-64", IF(A897&gt;=65, "65+", ""))))</f>
        <v>18-29</v>
      </c>
    </row>
    <row r="898" spans="1:3" x14ac:dyDescent="0.35">
      <c r="A898">
        <v>48</v>
      </c>
      <c r="B898" t="s">
        <v>75</v>
      </c>
      <c r="C898" t="str">
        <f>IF(AND(A898&gt;=18, A898&lt;=29), "18-29", IF(AND(A898&gt;=30, A898&lt;=49), "30-49", IF(AND(A898&gt;=50, A898&lt;=64), "50-64", IF(A898&gt;=65, "65+", ""))))</f>
        <v>30-49</v>
      </c>
    </row>
    <row r="899" spans="1:3" x14ac:dyDescent="0.35">
      <c r="A899">
        <v>41</v>
      </c>
      <c r="B899" t="s">
        <v>75</v>
      </c>
      <c r="C899" t="str">
        <f>IF(AND(A899&gt;=18, A899&lt;=29), "18-29", IF(AND(A899&gt;=30, A899&lt;=49), "30-49", IF(AND(A899&gt;=50, A899&lt;=64), "50-64", IF(A899&gt;=65, "65+", ""))))</f>
        <v>30-49</v>
      </c>
    </row>
    <row r="900" spans="1:3" x14ac:dyDescent="0.35">
      <c r="A900">
        <v>51</v>
      </c>
      <c r="B900" t="s">
        <v>75</v>
      </c>
      <c r="C900" t="str">
        <f>IF(AND(A900&gt;=18, A900&lt;=29), "18-29", IF(AND(A900&gt;=30, A900&lt;=49), "30-49", IF(AND(A900&gt;=50, A900&lt;=64), "50-64", IF(A900&gt;=65, "65+", ""))))</f>
        <v>50-64</v>
      </c>
    </row>
    <row r="901" spans="1:3" x14ac:dyDescent="0.35">
      <c r="A901">
        <v>34</v>
      </c>
      <c r="B901" t="s">
        <v>39</v>
      </c>
      <c r="C901" t="str">
        <f>IF(AND(A901&gt;=18, A901&lt;=29), "18-29", IF(AND(A901&gt;=30, A901&lt;=49), "30-49", IF(AND(A901&gt;=50, A901&lt;=64), "50-64", IF(A901&gt;=65, "65+", ""))))</f>
        <v>30-49</v>
      </c>
    </row>
    <row r="902" spans="1:3" x14ac:dyDescent="0.35">
      <c r="A902">
        <v>50</v>
      </c>
      <c r="B902" t="s">
        <v>39</v>
      </c>
      <c r="C902" t="str">
        <f>IF(AND(A902&gt;=18, A902&lt;=29), "18-29", IF(AND(A902&gt;=30, A902&lt;=49), "30-49", IF(AND(A902&gt;=50, A902&lt;=64), "50-64", IF(A902&gt;=65, "65+", ""))))</f>
        <v>50-64</v>
      </c>
    </row>
    <row r="903" spans="1:3" x14ac:dyDescent="0.35">
      <c r="A903">
        <v>45</v>
      </c>
      <c r="B903" t="s">
        <v>39</v>
      </c>
      <c r="C903" t="str">
        <f>IF(AND(A903&gt;=18, A903&lt;=29), "18-29", IF(AND(A903&gt;=30, A903&lt;=49), "30-49", IF(AND(A903&gt;=50, A903&lt;=64), "50-64", IF(A903&gt;=65, "65+", ""))))</f>
        <v>30-49</v>
      </c>
    </row>
    <row r="904" spans="1:3" x14ac:dyDescent="0.35">
      <c r="A904">
        <v>41</v>
      </c>
      <c r="B904" t="s">
        <v>39</v>
      </c>
      <c r="C904" t="str">
        <f>IF(AND(A904&gt;=18, A904&lt;=29), "18-29", IF(AND(A904&gt;=30, A904&lt;=49), "30-49", IF(AND(A904&gt;=50, A904&lt;=64), "50-64", IF(A904&gt;=65, "65+", ""))))</f>
        <v>30-49</v>
      </c>
    </row>
    <row r="905" spans="1:3" x14ac:dyDescent="0.35">
      <c r="A905">
        <v>33</v>
      </c>
      <c r="B905" t="s">
        <v>62</v>
      </c>
      <c r="C905" t="str">
        <f>IF(AND(A905&gt;=18, A905&lt;=29), "18-29", IF(AND(A905&gt;=30, A905&lt;=49), "30-49", IF(AND(A905&gt;=50, A905&lt;=64), "50-64", IF(A905&gt;=65, "65+", ""))))</f>
        <v>30-49</v>
      </c>
    </row>
    <row r="906" spans="1:3" x14ac:dyDescent="0.35">
      <c r="A906">
        <v>66</v>
      </c>
      <c r="B906" t="s">
        <v>39</v>
      </c>
      <c r="C906" t="str">
        <f>IF(AND(A906&gt;=18, A906&lt;=29), "18-29", IF(AND(A906&gt;=30, A906&lt;=49), "30-49", IF(AND(A906&gt;=50, A906&lt;=64), "50-64", IF(A906&gt;=65, "65+", ""))))</f>
        <v>65+</v>
      </c>
    </row>
    <row r="907" spans="1:3" x14ac:dyDescent="0.35">
      <c r="A907">
        <v>42</v>
      </c>
      <c r="B907" t="s">
        <v>39</v>
      </c>
      <c r="C907" t="str">
        <f>IF(AND(A907&gt;=18, A907&lt;=29), "18-29", IF(AND(A907&gt;=30, A907&lt;=49), "30-49", IF(AND(A907&gt;=50, A907&lt;=64), "50-64", IF(A907&gt;=65, "65+", ""))))</f>
        <v>30-49</v>
      </c>
    </row>
    <row r="908" spans="1:3" x14ac:dyDescent="0.35">
      <c r="A908">
        <v>31</v>
      </c>
      <c r="B908" t="s">
        <v>39</v>
      </c>
      <c r="C908" t="str">
        <f>IF(AND(A908&gt;=18, A908&lt;=29), "18-29", IF(AND(A908&gt;=30, A908&lt;=49), "30-49", IF(AND(A908&gt;=50, A908&lt;=64), "50-64", IF(A908&gt;=65, "65+", ""))))</f>
        <v>30-49</v>
      </c>
    </row>
    <row r="909" spans="1:3" x14ac:dyDescent="0.35">
      <c r="A909">
        <v>18</v>
      </c>
      <c r="B909" t="s">
        <v>39</v>
      </c>
      <c r="C909" t="str">
        <f>IF(AND(A909&gt;=18, A909&lt;=29), "18-29", IF(AND(A909&gt;=30, A909&lt;=49), "30-49", IF(AND(A909&gt;=50, A909&lt;=64), "50-64", IF(A909&gt;=65, "65+", ""))))</f>
        <v>18-29</v>
      </c>
    </row>
    <row r="910" spans="1:3" x14ac:dyDescent="0.35">
      <c r="A910">
        <v>39</v>
      </c>
      <c r="B910" t="s">
        <v>75</v>
      </c>
      <c r="C910" t="str">
        <f>IF(AND(A910&gt;=18, A910&lt;=29), "18-29", IF(AND(A910&gt;=30, A910&lt;=49), "30-49", IF(AND(A910&gt;=50, A910&lt;=64), "50-64", IF(A910&gt;=65, "65+", ""))))</f>
        <v>30-49</v>
      </c>
    </row>
    <row r="911" spans="1:3" x14ac:dyDescent="0.35">
      <c r="A911">
        <v>44</v>
      </c>
      <c r="B911" t="s">
        <v>39</v>
      </c>
      <c r="C911" t="str">
        <f>IF(AND(A911&gt;=18, A911&lt;=29), "18-29", IF(AND(A911&gt;=30, A911&lt;=49), "30-49", IF(AND(A911&gt;=50, A911&lt;=64), "50-64", IF(A911&gt;=65, "65+", ""))))</f>
        <v>30-49</v>
      </c>
    </row>
    <row r="912" spans="1:3" x14ac:dyDescent="0.35">
      <c r="A912">
        <v>21</v>
      </c>
      <c r="B912" t="s">
        <v>39</v>
      </c>
      <c r="C912" t="str">
        <f>IF(AND(A912&gt;=18, A912&lt;=29), "18-29", IF(AND(A912&gt;=30, A912&lt;=49), "30-49", IF(AND(A912&gt;=50, A912&lt;=64), "50-64", IF(A912&gt;=65, "65+", ""))))</f>
        <v>18-29</v>
      </c>
    </row>
    <row r="913" spans="1:3" x14ac:dyDescent="0.35">
      <c r="A913">
        <v>27</v>
      </c>
      <c r="B913" t="s">
        <v>75</v>
      </c>
      <c r="C913" t="str">
        <f>IF(AND(A913&gt;=18, A913&lt;=29), "18-29", IF(AND(A913&gt;=30, A913&lt;=49), "30-49", IF(AND(A913&gt;=50, A913&lt;=64), "50-64", IF(A913&gt;=65, "65+", ""))))</f>
        <v>18-29</v>
      </c>
    </row>
    <row r="914" spans="1:3" x14ac:dyDescent="0.35">
      <c r="A914">
        <v>30</v>
      </c>
      <c r="B914" t="s">
        <v>75</v>
      </c>
      <c r="C914" t="str">
        <f>IF(AND(A914&gt;=18, A914&lt;=29), "18-29", IF(AND(A914&gt;=30, A914&lt;=49), "30-49", IF(AND(A914&gt;=50, A914&lt;=64), "50-64", IF(A914&gt;=65, "65+", ""))))</f>
        <v>30-49</v>
      </c>
    </row>
    <row r="915" spans="1:3" x14ac:dyDescent="0.35">
      <c r="A915">
        <v>46</v>
      </c>
      <c r="B915" t="s">
        <v>75</v>
      </c>
      <c r="C915" t="str">
        <f>IF(AND(A915&gt;=18, A915&lt;=29), "18-29", IF(AND(A915&gt;=30, A915&lt;=49), "30-49", IF(AND(A915&gt;=50, A915&lt;=64), "50-64", IF(A915&gt;=65, "65+", ""))))</f>
        <v>30-49</v>
      </c>
    </row>
    <row r="916" spans="1:3" x14ac:dyDescent="0.35">
      <c r="A916">
        <v>32</v>
      </c>
      <c r="B916" t="s">
        <v>39</v>
      </c>
      <c r="C916" t="str">
        <f>IF(AND(A916&gt;=18, A916&lt;=29), "18-29", IF(AND(A916&gt;=30, A916&lt;=49), "30-49", IF(AND(A916&gt;=50, A916&lt;=64), "50-64", IF(A916&gt;=65, "65+", ""))))</f>
        <v>30-49</v>
      </c>
    </row>
    <row r="917" spans="1:3" x14ac:dyDescent="0.35">
      <c r="A917">
        <v>71</v>
      </c>
      <c r="B917" t="s">
        <v>62</v>
      </c>
      <c r="C917" t="str">
        <f>IF(AND(A917&gt;=18, A917&lt;=29), "18-29", IF(AND(A917&gt;=30, A917&lt;=49), "30-49", IF(AND(A917&gt;=50, A917&lt;=64), "50-64", IF(A917&gt;=65, "65+", ""))))</f>
        <v>65+</v>
      </c>
    </row>
    <row r="918" spans="1:3" x14ac:dyDescent="0.35">
      <c r="A918">
        <v>66</v>
      </c>
      <c r="B918" t="s">
        <v>39</v>
      </c>
      <c r="C918" t="str">
        <f>IF(AND(A918&gt;=18, A918&lt;=29), "18-29", IF(AND(A918&gt;=30, A918&lt;=49), "30-49", IF(AND(A918&gt;=50, A918&lt;=64), "50-64", IF(A918&gt;=65, "65+", ""))))</f>
        <v>65+</v>
      </c>
    </row>
    <row r="919" spans="1:3" x14ac:dyDescent="0.35">
      <c r="A919">
        <v>49</v>
      </c>
      <c r="B919" t="s">
        <v>39</v>
      </c>
      <c r="C919" t="str">
        <f>IF(AND(A919&gt;=18, A919&lt;=29), "18-29", IF(AND(A919&gt;=30, A919&lt;=49), "30-49", IF(AND(A919&gt;=50, A919&lt;=64), "50-64", IF(A919&gt;=65, "65+", ""))))</f>
        <v>30-49</v>
      </c>
    </row>
    <row r="920" spans="1:3" x14ac:dyDescent="0.35">
      <c r="A920">
        <v>27</v>
      </c>
      <c r="B920" t="s">
        <v>75</v>
      </c>
      <c r="C920" t="str">
        <f>IF(AND(A920&gt;=18, A920&lt;=29), "18-29", IF(AND(A920&gt;=30, A920&lt;=49), "30-49", IF(AND(A920&gt;=50, A920&lt;=64), "50-64", IF(A920&gt;=65, "65+", ""))))</f>
        <v>18-29</v>
      </c>
    </row>
    <row r="921" spans="1:3" x14ac:dyDescent="0.35">
      <c r="A921">
        <v>52</v>
      </c>
      <c r="B921" t="s">
        <v>39</v>
      </c>
      <c r="C921" t="str">
        <f>IF(AND(A921&gt;=18, A921&lt;=29), "18-29", IF(AND(A921&gt;=30, A921&lt;=49), "30-49", IF(AND(A921&gt;=50, A921&lt;=64), "50-64", IF(A921&gt;=65, "65+", ""))))</f>
        <v>50-64</v>
      </c>
    </row>
    <row r="922" spans="1:3" x14ac:dyDescent="0.35">
      <c r="A922">
        <v>21</v>
      </c>
      <c r="B922" t="s">
        <v>75</v>
      </c>
      <c r="C922" t="str">
        <f>IF(AND(A922&gt;=18, A922&lt;=29), "18-29", IF(AND(A922&gt;=30, A922&lt;=49), "30-49", IF(AND(A922&gt;=50, A922&lt;=64), "50-64", IF(A922&gt;=65, "65+", ""))))</f>
        <v>18-29</v>
      </c>
    </row>
    <row r="923" spans="1:3" x14ac:dyDescent="0.35">
      <c r="A923">
        <v>22</v>
      </c>
      <c r="B923" t="s">
        <v>75</v>
      </c>
      <c r="C923" t="str">
        <f>IF(AND(A923&gt;=18, A923&lt;=29), "18-29", IF(AND(A923&gt;=30, A923&lt;=49), "30-49", IF(AND(A923&gt;=50, A923&lt;=64), "50-64", IF(A923&gt;=65, "65+", ""))))</f>
        <v>18-29</v>
      </c>
    </row>
    <row r="924" spans="1:3" x14ac:dyDescent="0.35">
      <c r="A924">
        <v>47</v>
      </c>
      <c r="B924" t="s">
        <v>75</v>
      </c>
      <c r="C924" t="str">
        <f>IF(AND(A924&gt;=18, A924&lt;=29), "18-29", IF(AND(A924&gt;=30, A924&lt;=49), "30-49", IF(AND(A924&gt;=50, A924&lt;=64), "50-64", IF(A924&gt;=65, "65+", ""))))</f>
        <v>30-49</v>
      </c>
    </row>
    <row r="925" spans="1:3" x14ac:dyDescent="0.35">
      <c r="A925">
        <v>41</v>
      </c>
      <c r="B925" t="s">
        <v>75</v>
      </c>
      <c r="C925" t="str">
        <f>IF(AND(A925&gt;=18, A925&lt;=29), "18-29", IF(AND(A925&gt;=30, A925&lt;=49), "30-49", IF(AND(A925&gt;=50, A925&lt;=64), "50-64", IF(A925&gt;=65, "65+", ""))))</f>
        <v>30-49</v>
      </c>
    </row>
    <row r="926" spans="1:3" x14ac:dyDescent="0.35">
      <c r="A926">
        <v>70</v>
      </c>
      <c r="B926" t="s">
        <v>39</v>
      </c>
      <c r="C926" t="str">
        <f>IF(AND(A926&gt;=18, A926&lt;=29), "18-29", IF(AND(A926&gt;=30, A926&lt;=49), "30-49", IF(AND(A926&gt;=50, A926&lt;=64), "50-64", IF(A926&gt;=65, "65+", ""))))</f>
        <v>65+</v>
      </c>
    </row>
    <row r="927" spans="1:3" x14ac:dyDescent="0.35">
      <c r="A927">
        <v>52</v>
      </c>
      <c r="B927" t="s">
        <v>75</v>
      </c>
      <c r="C927" t="str">
        <f>IF(AND(A927&gt;=18, A927&lt;=29), "18-29", IF(AND(A927&gt;=30, A927&lt;=49), "30-49", IF(AND(A927&gt;=50, A927&lt;=64), "50-64", IF(A927&gt;=65, "65+", ""))))</f>
        <v>50-64</v>
      </c>
    </row>
    <row r="928" spans="1:3" x14ac:dyDescent="0.35">
      <c r="A928">
        <v>35</v>
      </c>
      <c r="B928" t="s">
        <v>75</v>
      </c>
      <c r="C928" t="str">
        <f>IF(AND(A928&gt;=18, A928&lt;=29), "18-29", IF(AND(A928&gt;=30, A928&lt;=49), "30-49", IF(AND(A928&gt;=50, A928&lt;=64), "50-64", IF(A928&gt;=65, "65+", ""))))</f>
        <v>30-49</v>
      </c>
    </row>
    <row r="929" spans="1:3" x14ac:dyDescent="0.35">
      <c r="A929">
        <v>63</v>
      </c>
      <c r="B929" t="s">
        <v>39</v>
      </c>
      <c r="C929" t="str">
        <f>IF(AND(A929&gt;=18, A929&lt;=29), "18-29", IF(AND(A929&gt;=30, A929&lt;=49), "30-49", IF(AND(A929&gt;=50, A929&lt;=64), "50-64", IF(A929&gt;=65, "65+", ""))))</f>
        <v>50-64</v>
      </c>
    </row>
    <row r="930" spans="1:3" x14ac:dyDescent="0.35">
      <c r="A930">
        <v>20</v>
      </c>
      <c r="B930" t="s">
        <v>75</v>
      </c>
      <c r="C930" t="str">
        <f>IF(AND(A930&gt;=18, A930&lt;=29), "18-29", IF(AND(A930&gt;=30, A930&lt;=49), "30-49", IF(AND(A930&gt;=50, A930&lt;=64), "50-64", IF(A930&gt;=65, "65+", ""))))</f>
        <v>18-29</v>
      </c>
    </row>
    <row r="931" spans="1:3" x14ac:dyDescent="0.35">
      <c r="A931">
        <v>20</v>
      </c>
      <c r="B931" t="s">
        <v>75</v>
      </c>
      <c r="C931" t="str">
        <f>IF(AND(A931&gt;=18, A931&lt;=29), "18-29", IF(AND(A931&gt;=30, A931&lt;=49), "30-49", IF(AND(A931&gt;=50, A931&lt;=64), "50-64", IF(A931&gt;=65, "65+", ""))))</f>
        <v>18-29</v>
      </c>
    </row>
    <row r="932" spans="1:3" x14ac:dyDescent="0.35">
      <c r="A932">
        <v>25</v>
      </c>
      <c r="B932" t="s">
        <v>39</v>
      </c>
      <c r="C932" t="str">
        <f>IF(AND(A932&gt;=18, A932&lt;=29), "18-29", IF(AND(A932&gt;=30, A932&lt;=49), "30-49", IF(AND(A932&gt;=50, A932&lt;=64), "50-64", IF(A932&gt;=65, "65+", ""))))</f>
        <v>18-29</v>
      </c>
    </row>
    <row r="933" spans="1:3" x14ac:dyDescent="0.35">
      <c r="A933">
        <v>44</v>
      </c>
      <c r="B933" t="s">
        <v>39</v>
      </c>
      <c r="C933" t="str">
        <f>IF(AND(A933&gt;=18, A933&lt;=29), "18-29", IF(AND(A933&gt;=30, A933&lt;=49), "30-49", IF(AND(A933&gt;=50, A933&lt;=64), "50-64", IF(A933&gt;=65, "65+", ""))))</f>
        <v>30-49</v>
      </c>
    </row>
    <row r="934" spans="1:3" x14ac:dyDescent="0.35">
      <c r="A934">
        <v>33</v>
      </c>
      <c r="B934" t="s">
        <v>39</v>
      </c>
      <c r="C934" t="str">
        <f>IF(AND(A934&gt;=18, A934&lt;=29), "18-29", IF(AND(A934&gt;=30, A934&lt;=49), "30-49", IF(AND(A934&gt;=50, A934&lt;=64), "50-64", IF(A934&gt;=65, "65+", ""))))</f>
        <v>30-49</v>
      </c>
    </row>
    <row r="935" spans="1:3" x14ac:dyDescent="0.35">
      <c r="A935">
        <v>32</v>
      </c>
      <c r="B935" t="s">
        <v>39</v>
      </c>
      <c r="C935" t="str">
        <f>IF(AND(A935&gt;=18, A935&lt;=29), "18-29", IF(AND(A935&gt;=30, A935&lt;=49), "30-49", IF(AND(A935&gt;=50, A935&lt;=64), "50-64", IF(A935&gt;=65, "65+", ""))))</f>
        <v>30-49</v>
      </c>
    </row>
    <row r="936" spans="1:3" x14ac:dyDescent="0.35">
      <c r="A936">
        <v>53</v>
      </c>
      <c r="B936" t="s">
        <v>39</v>
      </c>
      <c r="C936" t="str">
        <f>IF(AND(A936&gt;=18, A936&lt;=29), "18-29", IF(AND(A936&gt;=30, A936&lt;=49), "30-49", IF(AND(A936&gt;=50, A936&lt;=64), "50-64", IF(A936&gt;=65, "65+", ""))))</f>
        <v>50-64</v>
      </c>
    </row>
    <row r="937" spans="1:3" x14ac:dyDescent="0.35">
      <c r="A937">
        <v>32</v>
      </c>
      <c r="B937" t="s">
        <v>75</v>
      </c>
      <c r="C937" t="str">
        <f>IF(AND(A937&gt;=18, A937&lt;=29), "18-29", IF(AND(A937&gt;=30, A937&lt;=49), "30-49", IF(AND(A937&gt;=50, A937&lt;=64), "50-64", IF(A937&gt;=65, "65+", ""))))</f>
        <v>30-49</v>
      </c>
    </row>
    <row r="938" spans="1:3" x14ac:dyDescent="0.35">
      <c r="A938">
        <v>35</v>
      </c>
      <c r="B938" t="s">
        <v>62</v>
      </c>
      <c r="C938" t="str">
        <f>IF(AND(A938&gt;=18, A938&lt;=29), "18-29", IF(AND(A938&gt;=30, A938&lt;=49), "30-49", IF(AND(A938&gt;=50, A938&lt;=64), "50-64", IF(A938&gt;=65, "65+", ""))))</f>
        <v>30-49</v>
      </c>
    </row>
    <row r="939" spans="1:3" x14ac:dyDescent="0.35">
      <c r="A939">
        <v>35</v>
      </c>
      <c r="B939" t="s">
        <v>39</v>
      </c>
      <c r="C939" t="str">
        <f>IF(AND(A939&gt;=18, A939&lt;=29), "18-29", IF(AND(A939&gt;=30, A939&lt;=49), "30-49", IF(AND(A939&gt;=50, A939&lt;=64), "50-64", IF(A939&gt;=65, "65+", ""))))</f>
        <v>30-49</v>
      </c>
    </row>
    <row r="940" spans="1:3" x14ac:dyDescent="0.35">
      <c r="A940">
        <v>38</v>
      </c>
      <c r="B940" t="s">
        <v>39</v>
      </c>
      <c r="C940" t="str">
        <f>IF(AND(A940&gt;=18, A940&lt;=29), "18-29", IF(AND(A940&gt;=30, A940&lt;=49), "30-49", IF(AND(A940&gt;=50, A940&lt;=64), "50-64", IF(A940&gt;=65, "65+", ""))))</f>
        <v>30-49</v>
      </c>
    </row>
    <row r="941" spans="1:3" x14ac:dyDescent="0.35">
      <c r="A941">
        <v>25</v>
      </c>
      <c r="B941" t="s">
        <v>39</v>
      </c>
      <c r="C941" t="str">
        <f>IF(AND(A941&gt;=18, A941&lt;=29), "18-29", IF(AND(A941&gt;=30, A941&lt;=49), "30-49", IF(AND(A941&gt;=50, A941&lt;=64), "50-64", IF(A941&gt;=65, "65+", ""))))</f>
        <v>18-29</v>
      </c>
    </row>
    <row r="942" spans="1:3" x14ac:dyDescent="0.35">
      <c r="A942">
        <v>44</v>
      </c>
      <c r="B942" t="s">
        <v>39</v>
      </c>
      <c r="C942" t="str">
        <f>IF(AND(A942&gt;=18, A942&lt;=29), "18-29", IF(AND(A942&gt;=30, A942&lt;=49), "30-49", IF(AND(A942&gt;=50, A942&lt;=64), "50-64", IF(A942&gt;=65, "65+", ""))))</f>
        <v>30-49</v>
      </c>
    </row>
    <row r="943" spans="1:3" x14ac:dyDescent="0.35">
      <c r="A943">
        <v>39</v>
      </c>
      <c r="B943" t="s">
        <v>39</v>
      </c>
      <c r="C943" t="str">
        <f>IF(AND(A943&gt;=18, A943&lt;=29), "18-29", IF(AND(A943&gt;=30, A943&lt;=49), "30-49", IF(AND(A943&gt;=50, A943&lt;=64), "50-64", IF(A943&gt;=65, "65+", ""))))</f>
        <v>30-49</v>
      </c>
    </row>
    <row r="944" spans="1:3" x14ac:dyDescent="0.35">
      <c r="A944">
        <v>53</v>
      </c>
      <c r="B944" t="s">
        <v>75</v>
      </c>
      <c r="C944" t="str">
        <f>IF(AND(A944&gt;=18, A944&lt;=29), "18-29", IF(AND(A944&gt;=30, A944&lt;=49), "30-49", IF(AND(A944&gt;=50, A944&lt;=64), "50-64", IF(A944&gt;=65, "65+", ""))))</f>
        <v>50-64</v>
      </c>
    </row>
    <row r="945" spans="1:3" x14ac:dyDescent="0.35">
      <c r="A945">
        <v>27</v>
      </c>
      <c r="B945" t="s">
        <v>75</v>
      </c>
      <c r="C945" t="str">
        <f>IF(AND(A945&gt;=18, A945&lt;=29), "18-29", IF(AND(A945&gt;=30, A945&lt;=49), "30-49", IF(AND(A945&gt;=50, A945&lt;=64), "50-64", IF(A945&gt;=65, "65+", ""))))</f>
        <v>18-29</v>
      </c>
    </row>
    <row r="946" spans="1:3" x14ac:dyDescent="0.35">
      <c r="A946">
        <v>36</v>
      </c>
      <c r="B946" t="s">
        <v>39</v>
      </c>
      <c r="C946" t="str">
        <f>IF(AND(A946&gt;=18, A946&lt;=29), "18-29", IF(AND(A946&gt;=30, A946&lt;=49), "30-49", IF(AND(A946&gt;=50, A946&lt;=64), "50-64", IF(A946&gt;=65, "65+", ""))))</f>
        <v>30-49</v>
      </c>
    </row>
    <row r="947" spans="1:3" x14ac:dyDescent="0.35">
      <c r="A947">
        <v>35</v>
      </c>
      <c r="B947" t="s">
        <v>75</v>
      </c>
      <c r="C947" t="str">
        <f>IF(AND(A947&gt;=18, A947&lt;=29), "18-29", IF(AND(A947&gt;=30, A947&lt;=49), "30-49", IF(AND(A947&gt;=50, A947&lt;=64), "50-64", IF(A947&gt;=65, "65+", ""))))</f>
        <v>30-49</v>
      </c>
    </row>
    <row r="948" spans="1:3" x14ac:dyDescent="0.35">
      <c r="A948">
        <v>30</v>
      </c>
      <c r="B948" t="s">
        <v>39</v>
      </c>
      <c r="C948" t="str">
        <f>IF(AND(A948&gt;=18, A948&lt;=29), "18-29", IF(AND(A948&gt;=30, A948&lt;=49), "30-49", IF(AND(A948&gt;=50, A948&lt;=64), "50-64", IF(A948&gt;=65, "65+", ""))))</f>
        <v>30-49</v>
      </c>
    </row>
    <row r="949" spans="1:3" x14ac:dyDescent="0.35">
      <c r="A949">
        <v>23</v>
      </c>
      <c r="B949" t="s">
        <v>62</v>
      </c>
      <c r="C949" t="str">
        <f>IF(AND(A949&gt;=18, A949&lt;=29), "18-29", IF(AND(A949&gt;=30, A949&lt;=49), "30-49", IF(AND(A949&gt;=50, A949&lt;=64), "50-64", IF(A949&gt;=65, "65+", ""))))</f>
        <v>18-29</v>
      </c>
    </row>
    <row r="950" spans="1:3" x14ac:dyDescent="0.35">
      <c r="A950">
        <v>62</v>
      </c>
      <c r="B950" t="s">
        <v>75</v>
      </c>
      <c r="C950" t="str">
        <f>IF(AND(A950&gt;=18, A950&lt;=29), "18-29", IF(AND(A950&gt;=30, A950&lt;=49), "30-49", IF(AND(A950&gt;=50, A950&lt;=64), "50-64", IF(A950&gt;=65, "65+", ""))))</f>
        <v>50-64</v>
      </c>
    </row>
    <row r="951" spans="1:3" x14ac:dyDescent="0.35">
      <c r="A951">
        <v>60</v>
      </c>
      <c r="B951" t="s">
        <v>75</v>
      </c>
      <c r="C951" t="str">
        <f>IF(AND(A951&gt;=18, A951&lt;=29), "18-29", IF(AND(A951&gt;=30, A951&lt;=49), "30-49", IF(AND(A951&gt;=50, A951&lt;=64), "50-64", IF(A951&gt;=65, "65+", ""))))</f>
        <v>50-64</v>
      </c>
    </row>
    <row r="952" spans="1:3" x14ac:dyDescent="0.35">
      <c r="A952">
        <v>36</v>
      </c>
      <c r="B952" t="s">
        <v>39</v>
      </c>
      <c r="C952" t="str">
        <f>IF(AND(A952&gt;=18, A952&lt;=29), "18-29", IF(AND(A952&gt;=30, A952&lt;=49), "30-49", IF(AND(A952&gt;=50, A952&lt;=64), "50-64", IF(A952&gt;=65, "65+", ""))))</f>
        <v>30-49</v>
      </c>
    </row>
    <row r="953" spans="1:3" x14ac:dyDescent="0.35">
      <c r="A953">
        <v>47</v>
      </c>
      <c r="B953" t="s">
        <v>39</v>
      </c>
      <c r="C953" t="str">
        <f>IF(AND(A953&gt;=18, A953&lt;=29), "18-29", IF(AND(A953&gt;=30, A953&lt;=49), "30-49", IF(AND(A953&gt;=50, A953&lt;=64), "50-64", IF(A953&gt;=65, "65+", ""))))</f>
        <v>30-49</v>
      </c>
    </row>
    <row r="954" spans="1:3" x14ac:dyDescent="0.35">
      <c r="A954">
        <v>45</v>
      </c>
      <c r="B954" t="s">
        <v>39</v>
      </c>
      <c r="C954" t="str">
        <f>IF(AND(A954&gt;=18, A954&lt;=29), "18-29", IF(AND(A954&gt;=30, A954&lt;=49), "30-49", IF(AND(A954&gt;=50, A954&lt;=64), "50-64", IF(A954&gt;=65, "65+", ""))))</f>
        <v>30-49</v>
      </c>
    </row>
    <row r="955" spans="1:3" x14ac:dyDescent="0.35">
      <c r="A955">
        <v>30</v>
      </c>
      <c r="B955" t="s">
        <v>39</v>
      </c>
      <c r="C955" t="str">
        <f>IF(AND(A955&gt;=18, A955&lt;=29), "18-29", IF(AND(A955&gt;=30, A955&lt;=49), "30-49", IF(AND(A955&gt;=50, A955&lt;=64), "50-64", IF(A955&gt;=65, "65+", ""))))</f>
        <v>30-49</v>
      </c>
    </row>
    <row r="956" spans="1:3" x14ac:dyDescent="0.35">
      <c r="A956">
        <v>68</v>
      </c>
      <c r="B956" t="s">
        <v>39</v>
      </c>
      <c r="C956" t="str">
        <f>IF(AND(A956&gt;=18, A956&lt;=29), "18-29", IF(AND(A956&gt;=30, A956&lt;=49), "30-49", IF(AND(A956&gt;=50, A956&lt;=64), "50-64", IF(A956&gt;=65, "65+", ""))))</f>
        <v>65+</v>
      </c>
    </row>
    <row r="957" spans="1:3" x14ac:dyDescent="0.35">
      <c r="A957">
        <v>29</v>
      </c>
      <c r="B957" t="s">
        <v>39</v>
      </c>
      <c r="C957" t="str">
        <f>IF(AND(A957&gt;=18, A957&lt;=29), "18-29", IF(AND(A957&gt;=30, A957&lt;=49), "30-49", IF(AND(A957&gt;=50, A957&lt;=64), "50-64", IF(A957&gt;=65, "65+", ""))))</f>
        <v>18-29</v>
      </c>
    </row>
    <row r="958" spans="1:3" x14ac:dyDescent="0.35">
      <c r="A958">
        <v>86</v>
      </c>
      <c r="B958" t="s">
        <v>39</v>
      </c>
      <c r="C958" t="str">
        <f>IF(AND(A958&gt;=18, A958&lt;=29), "18-29", IF(AND(A958&gt;=30, A958&lt;=49), "30-49", IF(AND(A958&gt;=50, A958&lt;=64), "50-64", IF(A958&gt;=65, "65+", ""))))</f>
        <v>65+</v>
      </c>
    </row>
    <row r="959" spans="1:3" x14ac:dyDescent="0.35">
      <c r="A959">
        <v>49</v>
      </c>
      <c r="B959" t="s">
        <v>39</v>
      </c>
      <c r="C959" t="str">
        <f>IF(AND(A959&gt;=18, A959&lt;=29), "18-29", IF(AND(A959&gt;=30, A959&lt;=49), "30-49", IF(AND(A959&gt;=50, A959&lt;=64), "50-64", IF(A959&gt;=65, "65+", ""))))</f>
        <v>30-49</v>
      </c>
    </row>
    <row r="960" spans="1:3" x14ac:dyDescent="0.35">
      <c r="A960">
        <v>49</v>
      </c>
      <c r="B960" t="s">
        <v>39</v>
      </c>
      <c r="C960" t="str">
        <f>IF(AND(A960&gt;=18, A960&lt;=29), "18-29", IF(AND(A960&gt;=30, A960&lt;=49), "30-49", IF(AND(A960&gt;=50, A960&lt;=64), "50-64", IF(A960&gt;=65, "65+", ""))))</f>
        <v>30-49</v>
      </c>
    </row>
    <row r="961" spans="1:3" x14ac:dyDescent="0.35">
      <c r="A961">
        <v>42</v>
      </c>
      <c r="B961" t="s">
        <v>39</v>
      </c>
      <c r="C961" t="str">
        <f>IF(AND(A961&gt;=18, A961&lt;=29), "18-29", IF(AND(A961&gt;=30, A961&lt;=49), "30-49", IF(AND(A961&gt;=50, A961&lt;=64), "50-64", IF(A961&gt;=65, "65+", ""))))</f>
        <v>30-49</v>
      </c>
    </row>
    <row r="962" spans="1:3" x14ac:dyDescent="0.35">
      <c r="A962">
        <v>39</v>
      </c>
      <c r="B962" t="s">
        <v>39</v>
      </c>
      <c r="C962" t="str">
        <f>IF(AND(A962&gt;=18, A962&lt;=29), "18-29", IF(AND(A962&gt;=30, A962&lt;=49), "30-49", IF(AND(A962&gt;=50, A962&lt;=64), "50-64", IF(A962&gt;=65, "65+", ""))))</f>
        <v>30-49</v>
      </c>
    </row>
    <row r="963" spans="1:3" x14ac:dyDescent="0.35">
      <c r="A963">
        <v>40</v>
      </c>
      <c r="B963" t="s">
        <v>75</v>
      </c>
      <c r="C963" t="str">
        <f>IF(AND(A963&gt;=18, A963&lt;=29), "18-29", IF(AND(A963&gt;=30, A963&lt;=49), "30-49", IF(AND(A963&gt;=50, A963&lt;=64), "50-64", IF(A963&gt;=65, "65+", ""))))</f>
        <v>30-49</v>
      </c>
    </row>
    <row r="964" spans="1:3" x14ac:dyDescent="0.35">
      <c r="A964">
        <v>51</v>
      </c>
      <c r="B964" t="s">
        <v>39</v>
      </c>
      <c r="C964" t="str">
        <f>IF(AND(A964&gt;=18, A964&lt;=29), "18-29", IF(AND(A964&gt;=30, A964&lt;=49), "30-49", IF(AND(A964&gt;=50, A964&lt;=64), "50-64", IF(A964&gt;=65, "65+", ""))))</f>
        <v>50-64</v>
      </c>
    </row>
    <row r="965" spans="1:3" x14ac:dyDescent="0.35">
      <c r="A965">
        <v>44</v>
      </c>
      <c r="B965" t="s">
        <v>39</v>
      </c>
      <c r="C965" t="str">
        <f>IF(AND(A965&gt;=18, A965&lt;=29), "18-29", IF(AND(A965&gt;=30, A965&lt;=49), "30-49", IF(AND(A965&gt;=50, A965&lt;=64), "50-64", IF(A965&gt;=65, "65+", ""))))</f>
        <v>30-49</v>
      </c>
    </row>
    <row r="966" spans="1:3" x14ac:dyDescent="0.35">
      <c r="A966">
        <v>29</v>
      </c>
      <c r="B966" t="s">
        <v>39</v>
      </c>
      <c r="C966" t="str">
        <f>IF(AND(A966&gt;=18, A966&lt;=29), "18-29", IF(AND(A966&gt;=30, A966&lt;=49), "30-49", IF(AND(A966&gt;=50, A966&lt;=64), "50-64", IF(A966&gt;=65, "65+", ""))))</f>
        <v>18-29</v>
      </c>
    </row>
    <row r="967" spans="1:3" x14ac:dyDescent="0.35">
      <c r="A967">
        <v>60</v>
      </c>
      <c r="B967" t="s">
        <v>75</v>
      </c>
      <c r="C967" t="str">
        <f>IF(AND(A967&gt;=18, A967&lt;=29), "18-29", IF(AND(A967&gt;=30, A967&lt;=49), "30-49", IF(AND(A967&gt;=50, A967&lt;=64), "50-64", IF(A967&gt;=65, "65+", ""))))</f>
        <v>50-64</v>
      </c>
    </row>
    <row r="968" spans="1:3" x14ac:dyDescent="0.35">
      <c r="A968">
        <v>52</v>
      </c>
      <c r="B968" t="s">
        <v>39</v>
      </c>
      <c r="C968" t="str">
        <f>IF(AND(A968&gt;=18, A968&lt;=29), "18-29", IF(AND(A968&gt;=30, A968&lt;=49), "30-49", IF(AND(A968&gt;=50, A968&lt;=64), "50-64", IF(A968&gt;=65, "65+", ""))))</f>
        <v>50-64</v>
      </c>
    </row>
    <row r="969" spans="1:3" x14ac:dyDescent="0.35">
      <c r="A969">
        <v>62</v>
      </c>
      <c r="B969" t="s">
        <v>75</v>
      </c>
      <c r="C969" t="str">
        <f>IF(AND(A969&gt;=18, A969&lt;=29), "18-29", IF(AND(A969&gt;=30, A969&lt;=49), "30-49", IF(AND(A969&gt;=50, A969&lt;=64), "50-64", IF(A969&gt;=65, "65+", ""))))</f>
        <v>50-64</v>
      </c>
    </row>
    <row r="970" spans="1:3" x14ac:dyDescent="0.35">
      <c r="A970">
        <v>55</v>
      </c>
      <c r="B970" t="s">
        <v>39</v>
      </c>
      <c r="C970" t="str">
        <f>IF(AND(A970&gt;=18, A970&lt;=29), "18-29", IF(AND(A970&gt;=30, A970&lt;=49), "30-49", IF(AND(A970&gt;=50, A970&lt;=64), "50-64", IF(A970&gt;=65, "65+", ""))))</f>
        <v>50-64</v>
      </c>
    </row>
    <row r="971" spans="1:3" x14ac:dyDescent="0.35">
      <c r="A971">
        <v>71</v>
      </c>
      <c r="B971" t="s">
        <v>39</v>
      </c>
      <c r="C971" t="str">
        <f>IF(AND(A971&gt;=18, A971&lt;=29), "18-29", IF(AND(A971&gt;=30, A971&lt;=49), "30-49", IF(AND(A971&gt;=50, A971&lt;=64), "50-64", IF(A971&gt;=65, "65+", ""))))</f>
        <v>65+</v>
      </c>
    </row>
    <row r="972" spans="1:3" x14ac:dyDescent="0.35">
      <c r="A972">
        <v>38</v>
      </c>
      <c r="B972" t="s">
        <v>39</v>
      </c>
      <c r="C972" t="str">
        <f>IF(AND(A972&gt;=18, A972&lt;=29), "18-29", IF(AND(A972&gt;=30, A972&lt;=49), "30-49", IF(AND(A972&gt;=50, A972&lt;=64), "50-64", IF(A972&gt;=65, "65+", ""))))</f>
        <v>30-49</v>
      </c>
    </row>
    <row r="973" spans="1:3" x14ac:dyDescent="0.35">
      <c r="A973">
        <v>55</v>
      </c>
      <c r="B973" t="s">
        <v>62</v>
      </c>
      <c r="C973" t="str">
        <f>IF(AND(A973&gt;=18, A973&lt;=29), "18-29", IF(AND(A973&gt;=30, A973&lt;=49), "30-49", IF(AND(A973&gt;=50, A973&lt;=64), "50-64", IF(A973&gt;=65, "65+", ""))))</f>
        <v>50-64</v>
      </c>
    </row>
    <row r="974" spans="1:3" x14ac:dyDescent="0.35">
      <c r="A974">
        <v>30</v>
      </c>
      <c r="B974" t="s">
        <v>39</v>
      </c>
      <c r="C974" t="str">
        <f>IF(AND(A974&gt;=18, A974&lt;=29), "18-29", IF(AND(A974&gt;=30, A974&lt;=49), "30-49", IF(AND(A974&gt;=50, A974&lt;=64), "50-64", IF(A974&gt;=65, "65+", ""))))</f>
        <v>30-49</v>
      </c>
    </row>
    <row r="975" spans="1:3" x14ac:dyDescent="0.35">
      <c r="A975">
        <v>54</v>
      </c>
      <c r="B975" t="s">
        <v>39</v>
      </c>
      <c r="C975" t="str">
        <f>IF(AND(A975&gt;=18, A975&lt;=29), "18-29", IF(AND(A975&gt;=30, A975&lt;=49), "30-49", IF(AND(A975&gt;=50, A975&lt;=64), "50-64", IF(A975&gt;=65, "65+", ""))))</f>
        <v>50-64</v>
      </c>
    </row>
    <row r="976" spans="1:3" x14ac:dyDescent="0.35">
      <c r="C976" t="str">
        <f>IF(AND(A976&gt;=18, A976&lt;=29), "18-29", IF(AND(A976&gt;=30, A976&lt;=49), "30-49", IF(AND(A976&gt;=50, A976&lt;=64), "50-64", IF(A976&gt;=65, "65+", ""))))</f>
        <v/>
      </c>
    </row>
    <row r="977" spans="3:3" x14ac:dyDescent="0.35">
      <c r="C977" t="str">
        <f>IF(AND(A977&gt;=18, A977&lt;=29), "18-29", IF(AND(A977&gt;=30, A977&lt;=49), "30-49", IF(AND(A977&gt;=50, A977&lt;=64), "50-64", IF(A977&gt;=65, "65+", ""))))</f>
        <v/>
      </c>
    </row>
    <row r="978" spans="3:3" x14ac:dyDescent="0.35">
      <c r="C978" t="str">
        <f>IF(AND(A978&gt;=18, A978&lt;=29), "18-29", IF(AND(A978&gt;=30, A978&lt;=49), "30-49", IF(AND(A978&gt;=50, A978&lt;=64), "50-64", IF(A978&gt;=65, "65+", ""))))</f>
        <v/>
      </c>
    </row>
    <row r="979" spans="3:3" x14ac:dyDescent="0.35">
      <c r="C979" t="str">
        <f>IF(AND(A979&gt;=18, A979&lt;=29), "18-29", IF(AND(A979&gt;=30, A979&lt;=49), "30-49", IF(AND(A979&gt;=50, A979&lt;=64), "50-64", IF(A979&gt;=65, "65+", ""))))</f>
        <v/>
      </c>
    </row>
    <row r="980" spans="3:3" x14ac:dyDescent="0.35">
      <c r="C980" t="str">
        <f>IF(AND(A980&gt;=18, A980&lt;=29), "18-29", IF(AND(A980&gt;=30, A980&lt;=49), "30-49", IF(AND(A980&gt;=50, A980&lt;=64), "50-64", IF(A980&gt;=65, "65+", ""))))</f>
        <v/>
      </c>
    </row>
    <row r="981" spans="3:3" x14ac:dyDescent="0.35">
      <c r="C981" t="str">
        <f>IF(AND(A981&gt;=18, A981&lt;=29), "18-29", IF(AND(A981&gt;=30, A981&lt;=49), "30-49", IF(AND(A981&gt;=50, A981&lt;=64), "50-64", IF(A981&gt;=65, "65+", ""))))</f>
        <v/>
      </c>
    </row>
    <row r="982" spans="3:3" x14ac:dyDescent="0.35">
      <c r="C982" t="str">
        <f>IF(AND(A982&gt;=18, A982&lt;=29), "18-29", IF(AND(A982&gt;=30, A982&lt;=49), "30-49", IF(AND(A982&gt;=50, A982&lt;=64), "50-64", IF(A982&gt;=65, "65+", ""))))</f>
        <v/>
      </c>
    </row>
    <row r="983" spans="3:3" x14ac:dyDescent="0.35">
      <c r="C983" t="str">
        <f>IF(AND(A983&gt;=18, A983&lt;=29), "18-29", IF(AND(A983&gt;=30, A983&lt;=49), "30-49", IF(AND(A983&gt;=50, A983&lt;=64), "50-64", IF(A983&gt;=65, "65+", ""))))</f>
        <v/>
      </c>
    </row>
    <row r="984" spans="3:3" x14ac:dyDescent="0.35">
      <c r="C984" t="str">
        <f>IF(AND(A984&gt;=18, A984&lt;=29), "18-29", IF(AND(A984&gt;=30, A984&lt;=49), "30-49", IF(AND(A984&gt;=50, A984&lt;=64), "50-64", IF(A984&gt;=65, "65+", ""))))</f>
        <v/>
      </c>
    </row>
    <row r="985" spans="3:3" x14ac:dyDescent="0.35">
      <c r="C985" t="str">
        <f>IF(AND(A985&gt;=18, A985&lt;=29), "18-29", IF(AND(A985&gt;=30, A985&lt;=49), "30-49", IF(AND(A985&gt;=50, A985&lt;=64), "50-64", IF(A985&gt;=65, "65+", ""))))</f>
        <v/>
      </c>
    </row>
    <row r="986" spans="3:3" x14ac:dyDescent="0.35">
      <c r="C986" t="str">
        <f>IF(AND(A986&gt;=18, A986&lt;=29), "18-29", IF(AND(A986&gt;=30, A986&lt;=49), "30-49", IF(AND(A986&gt;=50, A986&lt;=64), "50-64", IF(A986&gt;=65, "65+", ""))))</f>
        <v/>
      </c>
    </row>
    <row r="987" spans="3:3" x14ac:dyDescent="0.35">
      <c r="C987" t="str">
        <f>IF(AND(A987&gt;=18, A987&lt;=29), "18-29", IF(AND(A987&gt;=30, A987&lt;=49), "30-49", IF(AND(A987&gt;=50, A987&lt;=64), "50-64", IF(A987&gt;=65, "65+", ""))))</f>
        <v/>
      </c>
    </row>
    <row r="988" spans="3:3" x14ac:dyDescent="0.35">
      <c r="C988" t="str">
        <f>IF(AND(A988&gt;=18, A988&lt;=29), "18-29", IF(AND(A988&gt;=30, A988&lt;=49), "30-49", IF(AND(A988&gt;=50, A988&lt;=64), "50-64", IF(A988&gt;=65, "65+", ""))))</f>
        <v/>
      </c>
    </row>
    <row r="989" spans="3:3" x14ac:dyDescent="0.35">
      <c r="C989" t="str">
        <f>IF(AND(A989&gt;=18, A989&lt;=29), "18-29", IF(AND(A989&gt;=30, A989&lt;=49), "30-49", IF(AND(A989&gt;=50, A989&lt;=64), "50-64", IF(A989&gt;=65, "65+", ""))))</f>
        <v/>
      </c>
    </row>
    <row r="990" spans="3:3" x14ac:dyDescent="0.35">
      <c r="C990" t="str">
        <f>IF(AND(A990&gt;=18, A990&lt;=29), "18-29", IF(AND(A990&gt;=30, A990&lt;=49), "30-49", IF(AND(A990&gt;=50, A990&lt;=64), "50-64", IF(A990&gt;=65, "65+", ""))))</f>
        <v/>
      </c>
    </row>
    <row r="991" spans="3:3" x14ac:dyDescent="0.35">
      <c r="C991" t="str">
        <f>IF(AND(A991&gt;=18, A991&lt;=29), "18-29", IF(AND(A991&gt;=30, A991&lt;=49), "30-49", IF(AND(A991&gt;=50, A991&lt;=64), "50-64", IF(A991&gt;=65, "65+", ""))))</f>
        <v/>
      </c>
    </row>
    <row r="992" spans="3:3" x14ac:dyDescent="0.35">
      <c r="C992" t="str">
        <f>IF(AND(A992&gt;=18, A992&lt;=29), "18-29", IF(AND(A992&gt;=30, A992&lt;=49), "30-49", IF(AND(A992&gt;=50, A992&lt;=64), "50-64", IF(A992&gt;=65, "65+", ""))))</f>
        <v/>
      </c>
    </row>
    <row r="993" spans="3:3" x14ac:dyDescent="0.35">
      <c r="C993" t="str">
        <f>IF(AND(A993&gt;=18, A993&lt;=29), "18-29", IF(AND(A993&gt;=30, A993&lt;=49), "30-49", IF(AND(A993&gt;=50, A993&lt;=64), "50-64", IF(A993&gt;=65, "65+", ""))))</f>
        <v/>
      </c>
    </row>
    <row r="994" spans="3:3" x14ac:dyDescent="0.35">
      <c r="C994" t="str">
        <f>IF(AND(A994&gt;=18, A994&lt;=29), "18-29", IF(AND(A994&gt;=30, A994&lt;=49), "30-49", IF(AND(A994&gt;=50, A994&lt;=64), "50-64", IF(A994&gt;=65, "65+", ""))))</f>
        <v/>
      </c>
    </row>
    <row r="995" spans="3:3" x14ac:dyDescent="0.35">
      <c r="C995" t="str">
        <f>IF(AND(A995&gt;=18, A995&lt;=29), "18-29", IF(AND(A995&gt;=30, A995&lt;=49), "30-49", IF(AND(A995&gt;=50, A995&lt;=64), "50-64", IF(A995&gt;=65, "65+", ""))))</f>
        <v/>
      </c>
    </row>
    <row r="996" spans="3:3" x14ac:dyDescent="0.35">
      <c r="C996" t="str">
        <f>IF(AND(A996&gt;=18, A996&lt;=29), "18-29", IF(AND(A996&gt;=30, A996&lt;=49), "30-49", IF(AND(A996&gt;=50, A996&lt;=64), "50-64", IF(A996&gt;=65, "65+", ""))))</f>
        <v/>
      </c>
    </row>
    <row r="997" spans="3:3" x14ac:dyDescent="0.35">
      <c r="C997" t="str">
        <f>IF(AND(A997&gt;=18, A997&lt;=29), "18-29", IF(AND(A997&gt;=30, A997&lt;=49), "30-49", IF(AND(A997&gt;=50, A997&lt;=64), "50-64", IF(A997&gt;=65, "65+", ""))))</f>
        <v/>
      </c>
    </row>
    <row r="998" spans="3:3" x14ac:dyDescent="0.35">
      <c r="C998" t="str">
        <f>IF(AND(A998&gt;=18, A998&lt;=29), "18-29", IF(AND(A998&gt;=30, A998&lt;=49), "30-49", IF(AND(A998&gt;=50, A998&lt;=64), "50-64", IF(A998&gt;=65, "65+", ""))))</f>
        <v/>
      </c>
    </row>
    <row r="999" spans="3:3" x14ac:dyDescent="0.35">
      <c r="C999" t="str">
        <f>IF(AND(A999&gt;=18, A999&lt;=29), "18-29", IF(AND(A999&gt;=30, A999&lt;=49), "30-49", IF(AND(A999&gt;=50, A999&lt;=64), "50-64", IF(A999&gt;=65, "65+", ""))))</f>
        <v/>
      </c>
    </row>
    <row r="1000" spans="3:3" x14ac:dyDescent="0.35">
      <c r="C1000" t="str">
        <f>IF(AND(A1000&gt;=18, A1000&lt;=29), "18-29", IF(AND(A1000&gt;=30, A1000&lt;=49), "30-49", IF(AND(A1000&gt;=50, A1000&lt;=64), "50-64", IF(A1000&gt;=65, "65+", ""))))</f>
        <v/>
      </c>
    </row>
    <row r="1001" spans="3:3" x14ac:dyDescent="0.35">
      <c r="C1001" t="str">
        <f>IF(AND(A1001&gt;=18, A1001&lt;=29), "18-29", IF(AND(A1001&gt;=30, A1001&lt;=49), "30-49", IF(AND(A1001&gt;=50, A1001&lt;=64), "50-64", IF(A1001&gt;=65, "65+", ""))))</f>
        <v/>
      </c>
    </row>
    <row r="1002" spans="3:3" x14ac:dyDescent="0.35">
      <c r="C1002" t="str">
        <f>IF(AND(A1002&gt;=18, A1002&lt;=29), "18-29", IF(AND(A1002&gt;=30, A1002&lt;=49), "30-49", IF(AND(A1002&gt;=50, A1002&lt;=64), "50-64", IF(A1002&gt;=65, "65+", ""))))</f>
        <v/>
      </c>
    </row>
    <row r="1003" spans="3:3" x14ac:dyDescent="0.35">
      <c r="C1003" t="str">
        <f>IF(AND(A1003&gt;=18, A1003&lt;=29), "18-29", IF(AND(A1003&gt;=30, A1003&lt;=49), "30-49", IF(AND(A1003&gt;=50, A1003&lt;=64), "50-64", IF(A1003&gt;=65, "65+", ""))))</f>
        <v/>
      </c>
    </row>
    <row r="1004" spans="3:3" x14ac:dyDescent="0.35">
      <c r="C1004" t="str">
        <f>IF(AND(A1004&gt;=18, A1004&lt;=29), "18-29", IF(AND(A1004&gt;=30, A1004&lt;=49), "30-49", IF(AND(A1004&gt;=50, A1004&lt;=64), "50-64", IF(A1004&gt;=65, "65+", ""))))</f>
        <v/>
      </c>
    </row>
    <row r="1005" spans="3:3" x14ac:dyDescent="0.35">
      <c r="C1005" t="str">
        <f>IF(AND(A1005&gt;=18, A1005&lt;=29), "18-29", IF(AND(A1005&gt;=30, A1005&lt;=49), "30-49", IF(AND(A1005&gt;=50, A1005&lt;=64), "50-64", IF(A1005&gt;=65, "65+", ""))))</f>
        <v/>
      </c>
    </row>
    <row r="1006" spans="3:3" x14ac:dyDescent="0.35">
      <c r="C1006" t="str">
        <f>IF(AND(A1006&gt;=18, A1006&lt;=29), "18-29", IF(AND(A1006&gt;=30, A1006&lt;=49), "30-49", IF(AND(A1006&gt;=50, A1006&lt;=64), "50-64", IF(A1006&gt;=65, "65+", ""))))</f>
        <v/>
      </c>
    </row>
    <row r="1007" spans="3:3" x14ac:dyDescent="0.35">
      <c r="C1007" t="str">
        <f>IF(AND(A1007&gt;=18, A1007&lt;=29), "18-29", IF(AND(A1007&gt;=30, A1007&lt;=49), "30-49", IF(AND(A1007&gt;=50, A1007&lt;=64), "50-64", IF(A1007&gt;=65, "65+", ""))))</f>
        <v/>
      </c>
    </row>
    <row r="1008" spans="3:3" x14ac:dyDescent="0.35">
      <c r="C1008" t="str">
        <f>IF(AND(A1008&gt;=18, A1008&lt;=29), "18-29", IF(AND(A1008&gt;=30, A1008&lt;=49), "30-49", IF(AND(A1008&gt;=50, A1008&lt;=64), "50-64", IF(A1008&gt;=65, "65+", ""))))</f>
        <v/>
      </c>
    </row>
    <row r="1009" spans="3:3" x14ac:dyDescent="0.35">
      <c r="C1009" t="str">
        <f>IF(AND(A1009&gt;=18, A1009&lt;=29), "18-29", IF(AND(A1009&gt;=30, A1009&lt;=49), "30-49", IF(AND(A1009&gt;=50, A1009&lt;=64), "50-64", IF(A1009&gt;=65, "65+", ""))))</f>
        <v/>
      </c>
    </row>
    <row r="1010" spans="3:3" x14ac:dyDescent="0.35">
      <c r="C1010" t="str">
        <f>IF(AND(A1010&gt;=18, A1010&lt;=29), "18-29", IF(AND(A1010&gt;=30, A1010&lt;=49), "30-49", IF(AND(A1010&gt;=50, A1010&lt;=64), "50-64", IF(A1010&gt;=65, "65+", ""))))</f>
        <v/>
      </c>
    </row>
    <row r="1011" spans="3:3" x14ac:dyDescent="0.35">
      <c r="C1011" t="str">
        <f>IF(AND(A1011&gt;=18, A1011&lt;=29), "18-29", IF(AND(A1011&gt;=30, A1011&lt;=49), "30-49", IF(AND(A1011&gt;=50, A1011&lt;=64), "50-64", IF(A1011&gt;=65, "65+", ""))))</f>
        <v/>
      </c>
    </row>
    <row r="1012" spans="3:3" x14ac:dyDescent="0.35">
      <c r="C1012" t="str">
        <f>IF(AND(A1012&gt;=18, A1012&lt;=29), "18-29", IF(AND(A1012&gt;=30, A1012&lt;=49), "30-49", IF(AND(A1012&gt;=50, A1012&lt;=64), "50-64", IF(A1012&gt;=65, "65+", ""))))</f>
        <v/>
      </c>
    </row>
    <row r="1013" spans="3:3" x14ac:dyDescent="0.35">
      <c r="C1013" t="str">
        <f>IF(AND(A1013&gt;=18, A1013&lt;=29), "18-29", IF(AND(A1013&gt;=30, A1013&lt;=49), "30-49", IF(AND(A1013&gt;=50, A1013&lt;=64), "50-64", IF(A1013&gt;=65, "65+", ""))))</f>
        <v/>
      </c>
    </row>
    <row r="1014" spans="3:3" x14ac:dyDescent="0.35">
      <c r="C1014" t="str">
        <f>IF(AND(A1014&gt;=18, A1014&lt;=29), "18-29", IF(AND(A1014&gt;=30, A1014&lt;=49), "30-49", IF(AND(A1014&gt;=50, A1014&lt;=64), "50-64", IF(A1014&gt;=65, "65+", ""))))</f>
        <v/>
      </c>
    </row>
    <row r="1015" spans="3:3" x14ac:dyDescent="0.35">
      <c r="C1015" t="str">
        <f>IF(AND(A1015&gt;=18, A1015&lt;=29), "18-29", IF(AND(A1015&gt;=30, A1015&lt;=49), "30-49", IF(AND(A1015&gt;=50, A1015&lt;=64), "50-64", IF(A1015&gt;=65, "65+", ""))))</f>
        <v/>
      </c>
    </row>
    <row r="1016" spans="3:3" x14ac:dyDescent="0.35">
      <c r="C1016" t="str">
        <f>IF(AND(A1016&gt;=18, A1016&lt;=29), "18-29", IF(AND(A1016&gt;=30, A1016&lt;=49), "30-49", IF(AND(A1016&gt;=50, A1016&lt;=64), "50-64", IF(A1016&gt;=65, "65+", ""))))</f>
        <v/>
      </c>
    </row>
  </sheetData>
  <autoFilter ref="A1:C1016" xr:uid="{DB8CE973-F34B-49D7-A282-87663370290D}"/>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BD652B-3509-4562-880D-5D0705768991}">
  <dimension ref="A1:I907"/>
  <sheetViews>
    <sheetView workbookViewId="0">
      <selection activeCell="C3" sqref="C3"/>
    </sheetView>
  </sheetViews>
  <sheetFormatPr defaultRowHeight="14.5" x14ac:dyDescent="0.35"/>
  <cols>
    <col min="1" max="1" width="34.08984375" customWidth="1"/>
    <col min="2" max="2" width="37" customWidth="1"/>
    <col min="3" max="3" width="16.54296875" customWidth="1"/>
    <col min="5" max="5" width="13.36328125" bestFit="1" customWidth="1"/>
    <col min="6" max="6" width="18.6328125" customWidth="1"/>
    <col min="7" max="7" width="21.90625" customWidth="1"/>
    <col min="8" max="8" width="18.54296875" customWidth="1"/>
    <col min="9" max="10" width="10.7265625" bestFit="1" customWidth="1"/>
  </cols>
  <sheetData>
    <row r="1" spans="1:9" x14ac:dyDescent="0.35">
      <c r="A1" s="28" t="s">
        <v>7</v>
      </c>
      <c r="B1" s="28" t="s">
        <v>16</v>
      </c>
      <c r="C1" s="28" t="s">
        <v>236</v>
      </c>
    </row>
    <row r="2" spans="1:9" x14ac:dyDescent="0.35">
      <c r="A2" t="s">
        <v>31</v>
      </c>
      <c r="B2" t="s">
        <v>39</v>
      </c>
      <c r="C2" t="str">
        <f>IF(OR(
    ISNUMBER(SEARCH("Less than $15,000", A2)),
    ISNUMBER(SEARCH("$15,000 but less than $25,000", A2)),
    ISNUMBER(SEARCH("$25,000 but less than $30,000", A2)),
    ISNUMBER(SEARCH("$30,000 but less than $40,000", A2)),
    ISNUMBER(SEARCH("$40,000 but less than $50,000", A2)),
    ISNUMBER(SEARCH("Less than $50,000 (Unspecified)", A2))
), "Low Income", IF(OR(
    ISNUMBER(SEARCH("$50,000 but less than $75,000", A2)),
    ISNUMBER(SEARCH("$75,000 but less than $100,000", A2)),
    ISNUMBER(SEARCH("$50,000 but less than $100,000 (Unspecified)", A2)),
), "Middle Income", IF(OR(
    ISNUMBER(SEARCH("$100,000 and over (Unspecified)", A2)),
    ISNUMBER(SEARCH("$100,000 to under $150,000", A2)),
    ISNUMBER(SEARCH("$150,000 to under $200,000", A2)),
    ISNUMBER(SEARCH("$200,000 to under $250,000", A2)),
    ISNUMBER(SEARCH("$250,000 or more", A2)),
), "High Income", "")))</f>
        <v>Low Income</v>
      </c>
    </row>
    <row r="3" spans="1:9" x14ac:dyDescent="0.35">
      <c r="A3" t="s">
        <v>46</v>
      </c>
      <c r="B3" t="s">
        <v>39</v>
      </c>
      <c r="C3" t="str">
        <f t="shared" ref="C3:C66" si="0">IF(OR(
    ISNUMBER(SEARCH("Less than $15,000", A3)),
    ISNUMBER(SEARCH("$15,000 but less than $25,000", A3)),
    ISNUMBER(SEARCH("$25,000 but less than $30,000", A3)),
    ISNUMBER(SEARCH("$30,000 but less than $40,000", A3)),
    ISNUMBER(SEARCH("$40,000 but less than $50,000", A3)),
    ISNUMBER(SEARCH("Less than $50,000 (Unspecified)", A3))
), "Low Income", IF(OR(
    ISNUMBER(SEARCH("$50,000 but less than $75,000", A3)),
    ISNUMBER(SEARCH("$75,000 but less than $100,000", A3)),
    ISNUMBER(SEARCH("$50,000 but less than $100,000 (Unspecified)", A3)),
), "Middle Income", IF(OR(
    ISNUMBER(SEARCH("$100,000 and over (Unspecified)", A3)),
    ISNUMBER(SEARCH("$100,000 to under $150,000", A3)),
    ISNUMBER(SEARCH("$150,000 to under $200,000", A3)),
    ISNUMBER(SEARCH("$200,000 to under $250,000", A3)),
    ISNUMBER(SEARCH("$250,000 or more", A3)),
), "High Income", "")))</f>
        <v>High Income</v>
      </c>
      <c r="E3" s="5" t="s">
        <v>240</v>
      </c>
      <c r="F3" s="5" t="s">
        <v>235</v>
      </c>
    </row>
    <row r="4" spans="1:9" s="8" customFormat="1" ht="43.5" x14ac:dyDescent="0.35">
      <c r="A4" s="8" t="s">
        <v>57</v>
      </c>
      <c r="B4" s="8" t="s">
        <v>39</v>
      </c>
      <c r="C4" s="8" t="str">
        <f t="shared" si="0"/>
        <v>Middle Income</v>
      </c>
      <c r="E4" s="11" t="s">
        <v>233</v>
      </c>
      <c r="F4" s="8" t="s">
        <v>62</v>
      </c>
      <c r="G4" s="8" t="s">
        <v>39</v>
      </c>
      <c r="H4" s="8" t="s">
        <v>88</v>
      </c>
      <c r="I4" s="8" t="s">
        <v>234</v>
      </c>
    </row>
    <row r="5" spans="1:9" x14ac:dyDescent="0.35">
      <c r="A5" t="s">
        <v>65</v>
      </c>
      <c r="B5" t="s">
        <v>39</v>
      </c>
      <c r="C5" t="str">
        <f t="shared" si="0"/>
        <v>Low Income</v>
      </c>
      <c r="E5" s="7" t="s">
        <v>237</v>
      </c>
      <c r="F5" s="6">
        <v>10</v>
      </c>
      <c r="G5" s="6">
        <v>121</v>
      </c>
      <c r="H5" s="6">
        <v>34</v>
      </c>
      <c r="I5" s="6">
        <v>165</v>
      </c>
    </row>
    <row r="6" spans="1:9" x14ac:dyDescent="0.35">
      <c r="A6" t="s">
        <v>57</v>
      </c>
      <c r="B6" t="s">
        <v>39</v>
      </c>
      <c r="C6" t="str">
        <f t="shared" si="0"/>
        <v>Middle Income</v>
      </c>
      <c r="E6" s="7" t="s">
        <v>238</v>
      </c>
      <c r="F6" s="6">
        <v>32</v>
      </c>
      <c r="G6" s="6">
        <v>241</v>
      </c>
      <c r="H6" s="6">
        <v>90</v>
      </c>
      <c r="I6" s="6">
        <v>363</v>
      </c>
    </row>
    <row r="7" spans="1:9" x14ac:dyDescent="0.35">
      <c r="A7" t="s">
        <v>57</v>
      </c>
      <c r="B7" t="s">
        <v>39</v>
      </c>
      <c r="C7" t="str">
        <f t="shared" si="0"/>
        <v>Middle Income</v>
      </c>
      <c r="E7" s="7" t="s">
        <v>239</v>
      </c>
      <c r="F7" s="6">
        <v>28</v>
      </c>
      <c r="G7" s="6">
        <v>249</v>
      </c>
      <c r="H7" s="6">
        <v>101</v>
      </c>
      <c r="I7" s="6">
        <v>378</v>
      </c>
    </row>
    <row r="8" spans="1:9" x14ac:dyDescent="0.35">
      <c r="A8" t="s">
        <v>84</v>
      </c>
      <c r="B8" t="s">
        <v>88</v>
      </c>
      <c r="C8" t="str">
        <f t="shared" si="0"/>
        <v>High Income</v>
      </c>
      <c r="E8" s="7" t="s">
        <v>234</v>
      </c>
      <c r="F8" s="6">
        <v>70</v>
      </c>
      <c r="G8" s="6">
        <v>611</v>
      </c>
      <c r="H8" s="6">
        <v>225</v>
      </c>
      <c r="I8" s="6">
        <v>906</v>
      </c>
    </row>
    <row r="9" spans="1:9" x14ac:dyDescent="0.35">
      <c r="A9" t="s">
        <v>90</v>
      </c>
      <c r="B9" t="s">
        <v>39</v>
      </c>
      <c r="C9" t="str">
        <f t="shared" si="0"/>
        <v>Middle Income</v>
      </c>
    </row>
    <row r="10" spans="1:9" x14ac:dyDescent="0.35">
      <c r="A10" t="s">
        <v>93</v>
      </c>
      <c r="B10" t="s">
        <v>39</v>
      </c>
      <c r="C10" t="str">
        <f t="shared" si="0"/>
        <v>High Income</v>
      </c>
    </row>
    <row r="11" spans="1:9" x14ac:dyDescent="0.35">
      <c r="A11" t="s">
        <v>98</v>
      </c>
      <c r="B11" t="s">
        <v>39</v>
      </c>
      <c r="C11" t="str">
        <f t="shared" si="0"/>
        <v>High Income</v>
      </c>
    </row>
    <row r="12" spans="1:9" x14ac:dyDescent="0.35">
      <c r="A12" t="s">
        <v>98</v>
      </c>
      <c r="B12" t="s">
        <v>39</v>
      </c>
      <c r="C12" t="str">
        <f t="shared" si="0"/>
        <v>High Income</v>
      </c>
    </row>
    <row r="13" spans="1:9" x14ac:dyDescent="0.35">
      <c r="A13" t="s">
        <v>98</v>
      </c>
      <c r="B13" t="s">
        <v>39</v>
      </c>
      <c r="C13" t="str">
        <f t="shared" si="0"/>
        <v>High Income</v>
      </c>
    </row>
    <row r="14" spans="1:9" x14ac:dyDescent="0.35">
      <c r="A14" t="s">
        <v>90</v>
      </c>
      <c r="B14" t="s">
        <v>88</v>
      </c>
      <c r="C14" t="str">
        <f t="shared" si="0"/>
        <v>Middle Income</v>
      </c>
    </row>
    <row r="15" spans="1:9" x14ac:dyDescent="0.35">
      <c r="A15" t="s">
        <v>84</v>
      </c>
      <c r="B15" t="s">
        <v>39</v>
      </c>
      <c r="C15" t="str">
        <f t="shared" si="0"/>
        <v>High Income</v>
      </c>
    </row>
    <row r="16" spans="1:9" x14ac:dyDescent="0.35">
      <c r="A16" t="s">
        <v>57</v>
      </c>
      <c r="B16" t="s">
        <v>39</v>
      </c>
      <c r="C16" t="str">
        <f t="shared" si="0"/>
        <v>Middle Income</v>
      </c>
    </row>
    <row r="17" spans="1:3" x14ac:dyDescent="0.35">
      <c r="A17" t="s">
        <v>65</v>
      </c>
      <c r="B17" t="s">
        <v>88</v>
      </c>
      <c r="C17" t="str">
        <f t="shared" si="0"/>
        <v>Low Income</v>
      </c>
    </row>
    <row r="18" spans="1:3" x14ac:dyDescent="0.35">
      <c r="A18" t="s">
        <v>90</v>
      </c>
      <c r="B18" t="s">
        <v>39</v>
      </c>
      <c r="C18" t="str">
        <f t="shared" si="0"/>
        <v>Middle Income</v>
      </c>
    </row>
    <row r="19" spans="1:3" x14ac:dyDescent="0.35">
      <c r="A19" t="s">
        <v>98</v>
      </c>
      <c r="B19" t="s">
        <v>39</v>
      </c>
      <c r="C19" t="str">
        <f t="shared" si="0"/>
        <v>High Income</v>
      </c>
    </row>
    <row r="20" spans="1:3" x14ac:dyDescent="0.35">
      <c r="A20" t="s">
        <v>90</v>
      </c>
      <c r="B20" t="s">
        <v>39</v>
      </c>
      <c r="C20" t="str">
        <f t="shared" si="0"/>
        <v>Middle Income</v>
      </c>
    </row>
    <row r="21" spans="1:3" x14ac:dyDescent="0.35">
      <c r="A21" t="s">
        <v>90</v>
      </c>
      <c r="B21" t="s">
        <v>39</v>
      </c>
      <c r="C21" t="str">
        <f t="shared" si="0"/>
        <v>Middle Income</v>
      </c>
    </row>
    <row r="22" spans="1:3" x14ac:dyDescent="0.35">
      <c r="A22" t="s">
        <v>120</v>
      </c>
      <c r="B22" t="s">
        <v>39</v>
      </c>
      <c r="C22" t="str">
        <f t="shared" si="0"/>
        <v>Low Income</v>
      </c>
    </row>
    <row r="23" spans="1:3" x14ac:dyDescent="0.35">
      <c r="A23" t="s">
        <v>65</v>
      </c>
      <c r="B23" t="s">
        <v>39</v>
      </c>
      <c r="C23" t="str">
        <f t="shared" si="0"/>
        <v>Low Income</v>
      </c>
    </row>
    <row r="24" spans="1:3" x14ac:dyDescent="0.35">
      <c r="A24" t="s">
        <v>121</v>
      </c>
      <c r="B24" t="s">
        <v>39</v>
      </c>
      <c r="C24" t="str">
        <f t="shared" si="0"/>
        <v>Low Income</v>
      </c>
    </row>
    <row r="25" spans="1:3" x14ac:dyDescent="0.35">
      <c r="A25" t="s">
        <v>93</v>
      </c>
      <c r="B25" t="s">
        <v>88</v>
      </c>
      <c r="C25" t="str">
        <f t="shared" si="0"/>
        <v>High Income</v>
      </c>
    </row>
    <row r="26" spans="1:3" x14ac:dyDescent="0.35">
      <c r="A26" t="s">
        <v>121</v>
      </c>
      <c r="B26" t="s">
        <v>39</v>
      </c>
      <c r="C26" t="str">
        <f t="shared" si="0"/>
        <v>Low Income</v>
      </c>
    </row>
    <row r="27" spans="1:3" x14ac:dyDescent="0.35">
      <c r="A27" t="s">
        <v>65</v>
      </c>
      <c r="B27" t="s">
        <v>39</v>
      </c>
      <c r="C27" t="str">
        <f t="shared" si="0"/>
        <v>Low Income</v>
      </c>
    </row>
    <row r="28" spans="1:3" x14ac:dyDescent="0.35">
      <c r="A28" t="s">
        <v>57</v>
      </c>
      <c r="B28" t="s">
        <v>88</v>
      </c>
      <c r="C28" t="str">
        <f t="shared" si="0"/>
        <v>Middle Income</v>
      </c>
    </row>
    <row r="29" spans="1:3" x14ac:dyDescent="0.35">
      <c r="A29" t="s">
        <v>98</v>
      </c>
      <c r="B29" t="s">
        <v>39</v>
      </c>
      <c r="C29" t="str">
        <f t="shared" si="0"/>
        <v>High Income</v>
      </c>
    </row>
    <row r="30" spans="1:3" x14ac:dyDescent="0.35">
      <c r="A30" t="s">
        <v>31</v>
      </c>
      <c r="B30" t="s">
        <v>39</v>
      </c>
      <c r="C30" t="str">
        <f t="shared" si="0"/>
        <v>Low Income</v>
      </c>
    </row>
    <row r="31" spans="1:3" x14ac:dyDescent="0.35">
      <c r="A31" t="s">
        <v>31</v>
      </c>
      <c r="B31" t="s">
        <v>39</v>
      </c>
      <c r="C31" t="str">
        <f t="shared" si="0"/>
        <v>Low Income</v>
      </c>
    </row>
    <row r="32" spans="1:3" x14ac:dyDescent="0.35">
      <c r="A32" t="s">
        <v>120</v>
      </c>
      <c r="B32" t="s">
        <v>39</v>
      </c>
      <c r="C32" t="str">
        <f t="shared" si="0"/>
        <v>Low Income</v>
      </c>
    </row>
    <row r="33" spans="1:3" x14ac:dyDescent="0.35">
      <c r="A33" t="s">
        <v>129</v>
      </c>
      <c r="B33" t="s">
        <v>39</v>
      </c>
      <c r="C33" t="str">
        <f t="shared" si="0"/>
        <v>High Income</v>
      </c>
    </row>
    <row r="34" spans="1:3" x14ac:dyDescent="0.35">
      <c r="A34" t="s">
        <v>120</v>
      </c>
      <c r="B34" t="s">
        <v>39</v>
      </c>
      <c r="C34" t="str">
        <f t="shared" si="0"/>
        <v>Low Income</v>
      </c>
    </row>
    <row r="35" spans="1:3" x14ac:dyDescent="0.35">
      <c r="A35" t="s">
        <v>98</v>
      </c>
      <c r="B35" t="s">
        <v>39</v>
      </c>
      <c r="C35" t="str">
        <f t="shared" si="0"/>
        <v>High Income</v>
      </c>
    </row>
    <row r="36" spans="1:3" x14ac:dyDescent="0.35">
      <c r="A36" t="s">
        <v>90</v>
      </c>
      <c r="B36" t="s">
        <v>39</v>
      </c>
      <c r="C36" t="str">
        <f t="shared" si="0"/>
        <v>Middle Income</v>
      </c>
    </row>
    <row r="37" spans="1:3" x14ac:dyDescent="0.35">
      <c r="A37" t="s">
        <v>120</v>
      </c>
      <c r="B37" t="s">
        <v>39</v>
      </c>
      <c r="C37" t="str">
        <f t="shared" si="0"/>
        <v>Low Income</v>
      </c>
    </row>
    <row r="38" spans="1:3" x14ac:dyDescent="0.35">
      <c r="A38" t="s">
        <v>65</v>
      </c>
      <c r="B38" t="s">
        <v>39</v>
      </c>
      <c r="C38" t="str">
        <f t="shared" si="0"/>
        <v>Low Income</v>
      </c>
    </row>
    <row r="39" spans="1:3" x14ac:dyDescent="0.35">
      <c r="A39" t="s">
        <v>129</v>
      </c>
      <c r="B39" t="s">
        <v>62</v>
      </c>
      <c r="C39" t="str">
        <f t="shared" si="0"/>
        <v>High Income</v>
      </c>
    </row>
    <row r="40" spans="1:3" x14ac:dyDescent="0.35">
      <c r="A40" t="s">
        <v>57</v>
      </c>
      <c r="B40" t="s">
        <v>39</v>
      </c>
      <c r="C40" t="str">
        <f t="shared" si="0"/>
        <v>Middle Income</v>
      </c>
    </row>
    <row r="41" spans="1:3" x14ac:dyDescent="0.35">
      <c r="A41" t="s">
        <v>90</v>
      </c>
      <c r="B41" t="s">
        <v>39</v>
      </c>
      <c r="C41" t="str">
        <f t="shared" si="0"/>
        <v>Middle Income</v>
      </c>
    </row>
    <row r="42" spans="1:3" x14ac:dyDescent="0.35">
      <c r="A42" t="s">
        <v>120</v>
      </c>
      <c r="B42" t="s">
        <v>88</v>
      </c>
      <c r="C42" t="str">
        <f t="shared" si="0"/>
        <v>Low Income</v>
      </c>
    </row>
    <row r="43" spans="1:3" x14ac:dyDescent="0.35">
      <c r="A43" t="s">
        <v>90</v>
      </c>
      <c r="B43" t="s">
        <v>39</v>
      </c>
      <c r="C43" t="str">
        <f t="shared" si="0"/>
        <v>Middle Income</v>
      </c>
    </row>
    <row r="44" spans="1:3" x14ac:dyDescent="0.35">
      <c r="A44" t="s">
        <v>136</v>
      </c>
      <c r="B44" t="s">
        <v>62</v>
      </c>
      <c r="C44" t="str">
        <f t="shared" si="0"/>
        <v>Low Income</v>
      </c>
    </row>
    <row r="45" spans="1:3" x14ac:dyDescent="0.35">
      <c r="A45" t="s">
        <v>120</v>
      </c>
      <c r="B45" t="s">
        <v>39</v>
      </c>
      <c r="C45" t="str">
        <f t="shared" si="0"/>
        <v>Low Income</v>
      </c>
    </row>
    <row r="46" spans="1:3" x14ac:dyDescent="0.35">
      <c r="A46" t="s">
        <v>46</v>
      </c>
      <c r="B46" t="s">
        <v>39</v>
      </c>
      <c r="C46" t="str">
        <f t="shared" si="0"/>
        <v>High Income</v>
      </c>
    </row>
    <row r="47" spans="1:3" x14ac:dyDescent="0.35">
      <c r="A47" t="s">
        <v>140</v>
      </c>
      <c r="B47" t="s">
        <v>39</v>
      </c>
      <c r="C47" t="str">
        <f t="shared" si="0"/>
        <v>Middle Income</v>
      </c>
    </row>
    <row r="48" spans="1:3" x14ac:dyDescent="0.35">
      <c r="A48" t="s">
        <v>57</v>
      </c>
      <c r="B48" t="s">
        <v>88</v>
      </c>
      <c r="C48" t="str">
        <f t="shared" si="0"/>
        <v>Middle Income</v>
      </c>
    </row>
    <row r="49" spans="1:3" x14ac:dyDescent="0.35">
      <c r="A49" t="s">
        <v>90</v>
      </c>
      <c r="B49" t="s">
        <v>39</v>
      </c>
      <c r="C49" t="str">
        <f t="shared" si="0"/>
        <v>Middle Income</v>
      </c>
    </row>
    <row r="50" spans="1:3" x14ac:dyDescent="0.35">
      <c r="A50" t="s">
        <v>98</v>
      </c>
      <c r="B50" t="s">
        <v>88</v>
      </c>
      <c r="C50" t="str">
        <f t="shared" si="0"/>
        <v>High Income</v>
      </c>
    </row>
    <row r="51" spans="1:3" x14ac:dyDescent="0.35">
      <c r="A51" t="s">
        <v>120</v>
      </c>
      <c r="B51" t="s">
        <v>88</v>
      </c>
      <c r="C51" t="str">
        <f t="shared" si="0"/>
        <v>Low Income</v>
      </c>
    </row>
    <row r="52" spans="1:3" x14ac:dyDescent="0.35">
      <c r="A52" t="s">
        <v>31</v>
      </c>
      <c r="B52" t="s">
        <v>88</v>
      </c>
      <c r="C52" t="str">
        <f t="shared" si="0"/>
        <v>Low Income</v>
      </c>
    </row>
    <row r="53" spans="1:3" x14ac:dyDescent="0.35">
      <c r="A53" t="s">
        <v>129</v>
      </c>
      <c r="B53" t="s">
        <v>88</v>
      </c>
      <c r="C53" t="str">
        <f t="shared" si="0"/>
        <v>High Income</v>
      </c>
    </row>
    <row r="54" spans="1:3" x14ac:dyDescent="0.35">
      <c r="A54" t="s">
        <v>57</v>
      </c>
      <c r="B54" t="s">
        <v>39</v>
      </c>
      <c r="C54" t="str">
        <f t="shared" si="0"/>
        <v>Middle Income</v>
      </c>
    </row>
    <row r="55" spans="1:3" x14ac:dyDescent="0.35">
      <c r="A55" t="s">
        <v>121</v>
      </c>
      <c r="B55" t="s">
        <v>39</v>
      </c>
      <c r="C55" t="str">
        <f t="shared" si="0"/>
        <v>Low Income</v>
      </c>
    </row>
    <row r="56" spans="1:3" x14ac:dyDescent="0.35">
      <c r="A56" t="s">
        <v>120</v>
      </c>
      <c r="B56" t="s">
        <v>39</v>
      </c>
      <c r="C56" t="str">
        <f t="shared" si="0"/>
        <v>Low Income</v>
      </c>
    </row>
    <row r="57" spans="1:3" x14ac:dyDescent="0.35">
      <c r="A57" t="s">
        <v>31</v>
      </c>
      <c r="B57" t="s">
        <v>39</v>
      </c>
      <c r="C57" t="str">
        <f t="shared" si="0"/>
        <v>Low Income</v>
      </c>
    </row>
    <row r="58" spans="1:3" x14ac:dyDescent="0.35">
      <c r="A58" t="s">
        <v>90</v>
      </c>
      <c r="B58" t="s">
        <v>39</v>
      </c>
      <c r="C58" t="str">
        <f t="shared" si="0"/>
        <v>Middle Income</v>
      </c>
    </row>
    <row r="59" spans="1:3" x14ac:dyDescent="0.35">
      <c r="A59" t="s">
        <v>131</v>
      </c>
      <c r="B59" t="s">
        <v>39</v>
      </c>
      <c r="C59" t="str">
        <f t="shared" si="0"/>
        <v>Low Income</v>
      </c>
    </row>
    <row r="60" spans="1:3" x14ac:dyDescent="0.35">
      <c r="A60" t="s">
        <v>121</v>
      </c>
      <c r="B60" t="s">
        <v>39</v>
      </c>
      <c r="C60" t="str">
        <f t="shared" si="0"/>
        <v>Low Income</v>
      </c>
    </row>
    <row r="61" spans="1:3" x14ac:dyDescent="0.35">
      <c r="A61" t="s">
        <v>121</v>
      </c>
      <c r="B61" t="s">
        <v>39</v>
      </c>
      <c r="C61" t="str">
        <f t="shared" si="0"/>
        <v>Low Income</v>
      </c>
    </row>
    <row r="62" spans="1:3" x14ac:dyDescent="0.35">
      <c r="A62" t="s">
        <v>46</v>
      </c>
      <c r="B62" t="s">
        <v>39</v>
      </c>
      <c r="C62" t="str">
        <f t="shared" si="0"/>
        <v>High Income</v>
      </c>
    </row>
    <row r="63" spans="1:3" x14ac:dyDescent="0.35">
      <c r="A63" t="s">
        <v>65</v>
      </c>
      <c r="B63" t="s">
        <v>39</v>
      </c>
      <c r="C63" t="str">
        <f t="shared" si="0"/>
        <v>Low Income</v>
      </c>
    </row>
    <row r="64" spans="1:3" x14ac:dyDescent="0.35">
      <c r="A64" t="s">
        <v>90</v>
      </c>
      <c r="B64" t="s">
        <v>39</v>
      </c>
      <c r="C64" t="str">
        <f t="shared" si="0"/>
        <v>Middle Income</v>
      </c>
    </row>
    <row r="65" spans="1:3" x14ac:dyDescent="0.35">
      <c r="A65" t="s">
        <v>90</v>
      </c>
      <c r="B65" t="s">
        <v>88</v>
      </c>
      <c r="C65" t="str">
        <f t="shared" si="0"/>
        <v>Middle Income</v>
      </c>
    </row>
    <row r="66" spans="1:3" x14ac:dyDescent="0.35">
      <c r="A66" t="s">
        <v>136</v>
      </c>
      <c r="B66" t="s">
        <v>88</v>
      </c>
      <c r="C66" t="str">
        <f t="shared" si="0"/>
        <v>Low Income</v>
      </c>
    </row>
    <row r="67" spans="1:3" x14ac:dyDescent="0.35">
      <c r="A67" t="s">
        <v>98</v>
      </c>
      <c r="B67" t="s">
        <v>39</v>
      </c>
      <c r="C67" t="str">
        <f t="shared" ref="C67:C130" si="1">IF(OR(
    ISNUMBER(SEARCH("Less than $15,000", A67)),
    ISNUMBER(SEARCH("$15,000 but less than $25,000", A67)),
    ISNUMBER(SEARCH("$25,000 but less than $30,000", A67)),
    ISNUMBER(SEARCH("$30,000 but less than $40,000", A67)),
    ISNUMBER(SEARCH("$40,000 but less than $50,000", A67)),
    ISNUMBER(SEARCH("Less than $50,000 (Unspecified)", A67))
), "Low Income", IF(OR(
    ISNUMBER(SEARCH("$50,000 but less than $75,000", A67)),
    ISNUMBER(SEARCH("$75,000 but less than $100,000", A67)),
    ISNUMBER(SEARCH("$50,000 but less than $100,000 (Unspecified)", A67)),
), "Middle Income", IF(OR(
    ISNUMBER(SEARCH("$100,000 and over (Unspecified)", A67)),
    ISNUMBER(SEARCH("$100,000 to under $150,000", A67)),
    ISNUMBER(SEARCH("$150,000 to under $200,000", A67)),
    ISNUMBER(SEARCH("$200,000 to under $250,000", A67)),
    ISNUMBER(SEARCH("$250,000 or more", A67)),
), "High Income", "")))</f>
        <v>High Income</v>
      </c>
    </row>
    <row r="68" spans="1:3" x14ac:dyDescent="0.35">
      <c r="A68" t="s">
        <v>136</v>
      </c>
      <c r="B68" t="s">
        <v>39</v>
      </c>
      <c r="C68" t="str">
        <f t="shared" si="1"/>
        <v>Low Income</v>
      </c>
    </row>
    <row r="69" spans="1:3" x14ac:dyDescent="0.35">
      <c r="A69" t="s">
        <v>90</v>
      </c>
      <c r="B69" t="s">
        <v>39</v>
      </c>
      <c r="C69" t="str">
        <f t="shared" si="1"/>
        <v>Middle Income</v>
      </c>
    </row>
    <row r="70" spans="1:3" x14ac:dyDescent="0.35">
      <c r="A70" t="s">
        <v>90</v>
      </c>
      <c r="B70" t="s">
        <v>39</v>
      </c>
      <c r="C70" t="str">
        <f t="shared" si="1"/>
        <v>Middle Income</v>
      </c>
    </row>
    <row r="71" spans="1:3" x14ac:dyDescent="0.35">
      <c r="A71" t="s">
        <v>129</v>
      </c>
      <c r="B71" t="s">
        <v>88</v>
      </c>
      <c r="C71" t="str">
        <f t="shared" si="1"/>
        <v>High Income</v>
      </c>
    </row>
    <row r="72" spans="1:3" x14ac:dyDescent="0.35">
      <c r="A72" t="s">
        <v>121</v>
      </c>
      <c r="B72" t="s">
        <v>39</v>
      </c>
      <c r="C72" t="str">
        <f t="shared" si="1"/>
        <v>Low Income</v>
      </c>
    </row>
    <row r="73" spans="1:3" x14ac:dyDescent="0.35">
      <c r="A73" t="s">
        <v>57</v>
      </c>
      <c r="B73" t="s">
        <v>39</v>
      </c>
      <c r="C73" t="str">
        <f t="shared" si="1"/>
        <v>Middle Income</v>
      </c>
    </row>
    <row r="74" spans="1:3" x14ac:dyDescent="0.35">
      <c r="A74" t="s">
        <v>90</v>
      </c>
      <c r="B74" t="s">
        <v>39</v>
      </c>
      <c r="C74" t="str">
        <f t="shared" si="1"/>
        <v>Middle Income</v>
      </c>
    </row>
    <row r="75" spans="1:3" x14ac:dyDescent="0.35">
      <c r="A75" t="s">
        <v>90</v>
      </c>
      <c r="B75" t="s">
        <v>39</v>
      </c>
      <c r="C75" t="str">
        <f t="shared" si="1"/>
        <v>Middle Income</v>
      </c>
    </row>
    <row r="76" spans="1:3" x14ac:dyDescent="0.35">
      <c r="A76" t="s">
        <v>120</v>
      </c>
      <c r="B76" t="s">
        <v>39</v>
      </c>
      <c r="C76" t="str">
        <f t="shared" si="1"/>
        <v>Low Income</v>
      </c>
    </row>
    <row r="77" spans="1:3" x14ac:dyDescent="0.35">
      <c r="A77" t="s">
        <v>90</v>
      </c>
      <c r="B77" t="s">
        <v>39</v>
      </c>
      <c r="C77" t="str">
        <f t="shared" si="1"/>
        <v>Middle Income</v>
      </c>
    </row>
    <row r="78" spans="1:3" x14ac:dyDescent="0.35">
      <c r="A78" t="s">
        <v>65</v>
      </c>
      <c r="B78" t="s">
        <v>39</v>
      </c>
      <c r="C78" t="str">
        <f t="shared" si="1"/>
        <v>Low Income</v>
      </c>
    </row>
    <row r="79" spans="1:3" x14ac:dyDescent="0.35">
      <c r="A79" t="s">
        <v>90</v>
      </c>
      <c r="B79" t="s">
        <v>39</v>
      </c>
      <c r="C79" t="str">
        <f t="shared" si="1"/>
        <v>Middle Income</v>
      </c>
    </row>
    <row r="80" spans="1:3" x14ac:dyDescent="0.35">
      <c r="A80" t="s">
        <v>57</v>
      </c>
      <c r="B80" t="s">
        <v>39</v>
      </c>
      <c r="C80" t="str">
        <f t="shared" si="1"/>
        <v>Middle Income</v>
      </c>
    </row>
    <row r="81" spans="1:3" x14ac:dyDescent="0.35">
      <c r="A81" t="s">
        <v>98</v>
      </c>
      <c r="B81" t="s">
        <v>39</v>
      </c>
      <c r="C81" t="str">
        <f t="shared" si="1"/>
        <v>High Income</v>
      </c>
    </row>
    <row r="82" spans="1:3" x14ac:dyDescent="0.35">
      <c r="A82" t="s">
        <v>98</v>
      </c>
      <c r="B82" t="s">
        <v>39</v>
      </c>
      <c r="C82" t="str">
        <f t="shared" si="1"/>
        <v>High Income</v>
      </c>
    </row>
    <row r="83" spans="1:3" x14ac:dyDescent="0.35">
      <c r="A83" t="s">
        <v>57</v>
      </c>
      <c r="B83" t="s">
        <v>39</v>
      </c>
      <c r="C83" t="str">
        <f t="shared" si="1"/>
        <v>Middle Income</v>
      </c>
    </row>
    <row r="84" spans="1:3" x14ac:dyDescent="0.35">
      <c r="A84" t="s">
        <v>31</v>
      </c>
      <c r="B84" t="s">
        <v>88</v>
      </c>
      <c r="C84" t="str">
        <f t="shared" si="1"/>
        <v>Low Income</v>
      </c>
    </row>
    <row r="85" spans="1:3" x14ac:dyDescent="0.35">
      <c r="A85" t="s">
        <v>57</v>
      </c>
      <c r="B85" t="s">
        <v>88</v>
      </c>
      <c r="C85" t="str">
        <f t="shared" si="1"/>
        <v>Middle Income</v>
      </c>
    </row>
    <row r="86" spans="1:3" x14ac:dyDescent="0.35">
      <c r="A86" t="s">
        <v>93</v>
      </c>
      <c r="B86" t="s">
        <v>39</v>
      </c>
      <c r="C86" t="str">
        <f t="shared" si="1"/>
        <v>High Income</v>
      </c>
    </row>
    <row r="87" spans="1:3" x14ac:dyDescent="0.35">
      <c r="A87" t="s">
        <v>65</v>
      </c>
      <c r="B87" t="s">
        <v>88</v>
      </c>
      <c r="C87" t="str">
        <f t="shared" si="1"/>
        <v>Low Income</v>
      </c>
    </row>
    <row r="88" spans="1:3" x14ac:dyDescent="0.35">
      <c r="A88" t="s">
        <v>136</v>
      </c>
      <c r="B88" t="s">
        <v>88</v>
      </c>
      <c r="C88" t="str">
        <f t="shared" si="1"/>
        <v>Low Income</v>
      </c>
    </row>
    <row r="89" spans="1:3" x14ac:dyDescent="0.35">
      <c r="A89" t="s">
        <v>98</v>
      </c>
      <c r="B89" t="s">
        <v>39</v>
      </c>
      <c r="C89" t="str">
        <f t="shared" si="1"/>
        <v>High Income</v>
      </c>
    </row>
    <row r="90" spans="1:3" x14ac:dyDescent="0.35">
      <c r="A90" t="s">
        <v>90</v>
      </c>
      <c r="B90" t="s">
        <v>88</v>
      </c>
      <c r="C90" t="str">
        <f t="shared" si="1"/>
        <v>Middle Income</v>
      </c>
    </row>
    <row r="91" spans="1:3" x14ac:dyDescent="0.35">
      <c r="A91" t="s">
        <v>129</v>
      </c>
      <c r="B91" t="s">
        <v>62</v>
      </c>
      <c r="C91" t="str">
        <f t="shared" si="1"/>
        <v>High Income</v>
      </c>
    </row>
    <row r="92" spans="1:3" x14ac:dyDescent="0.35">
      <c r="A92" t="s">
        <v>57</v>
      </c>
      <c r="B92" t="s">
        <v>39</v>
      </c>
      <c r="C92" t="str">
        <f t="shared" si="1"/>
        <v>Middle Income</v>
      </c>
    </row>
    <row r="93" spans="1:3" x14ac:dyDescent="0.35">
      <c r="A93" t="s">
        <v>31</v>
      </c>
      <c r="B93" t="s">
        <v>39</v>
      </c>
      <c r="C93" t="str">
        <f t="shared" si="1"/>
        <v>Low Income</v>
      </c>
    </row>
    <row r="94" spans="1:3" x14ac:dyDescent="0.35">
      <c r="A94" t="s">
        <v>57</v>
      </c>
      <c r="B94" t="s">
        <v>88</v>
      </c>
      <c r="C94" t="str">
        <f t="shared" si="1"/>
        <v>Middle Income</v>
      </c>
    </row>
    <row r="95" spans="1:3" x14ac:dyDescent="0.35">
      <c r="A95" t="s">
        <v>90</v>
      </c>
      <c r="B95" t="s">
        <v>39</v>
      </c>
      <c r="C95" t="str">
        <f t="shared" si="1"/>
        <v>Middle Income</v>
      </c>
    </row>
    <row r="96" spans="1:3" x14ac:dyDescent="0.35">
      <c r="A96" t="s">
        <v>120</v>
      </c>
      <c r="B96" t="s">
        <v>39</v>
      </c>
      <c r="C96" t="str">
        <f t="shared" si="1"/>
        <v>Low Income</v>
      </c>
    </row>
    <row r="97" spans="1:3" x14ac:dyDescent="0.35">
      <c r="A97" t="s">
        <v>136</v>
      </c>
      <c r="B97" t="s">
        <v>39</v>
      </c>
      <c r="C97" t="str">
        <f t="shared" si="1"/>
        <v>Low Income</v>
      </c>
    </row>
    <row r="98" spans="1:3" x14ac:dyDescent="0.35">
      <c r="A98" t="s">
        <v>140</v>
      </c>
      <c r="B98" t="s">
        <v>39</v>
      </c>
      <c r="C98" t="str">
        <f t="shared" si="1"/>
        <v>Middle Income</v>
      </c>
    </row>
    <row r="99" spans="1:3" x14ac:dyDescent="0.35">
      <c r="A99" t="s">
        <v>31</v>
      </c>
      <c r="B99" t="s">
        <v>39</v>
      </c>
      <c r="C99" t="str">
        <f t="shared" si="1"/>
        <v>Low Income</v>
      </c>
    </row>
    <row r="100" spans="1:3" x14ac:dyDescent="0.35">
      <c r="A100" t="s">
        <v>57</v>
      </c>
      <c r="B100" t="s">
        <v>39</v>
      </c>
      <c r="C100" t="str">
        <f t="shared" si="1"/>
        <v>Middle Income</v>
      </c>
    </row>
    <row r="101" spans="1:3" x14ac:dyDescent="0.35">
      <c r="A101" t="s">
        <v>46</v>
      </c>
      <c r="B101" t="s">
        <v>39</v>
      </c>
      <c r="C101" t="str">
        <f t="shared" si="1"/>
        <v>High Income</v>
      </c>
    </row>
    <row r="102" spans="1:3" x14ac:dyDescent="0.35">
      <c r="A102" t="s">
        <v>93</v>
      </c>
      <c r="B102" t="s">
        <v>39</v>
      </c>
      <c r="C102" t="str">
        <f t="shared" si="1"/>
        <v>High Income</v>
      </c>
    </row>
    <row r="103" spans="1:3" x14ac:dyDescent="0.35">
      <c r="A103" t="s">
        <v>136</v>
      </c>
      <c r="B103" t="s">
        <v>39</v>
      </c>
      <c r="C103" t="str">
        <f t="shared" si="1"/>
        <v>Low Income</v>
      </c>
    </row>
    <row r="104" spans="1:3" x14ac:dyDescent="0.35">
      <c r="A104" t="s">
        <v>98</v>
      </c>
      <c r="B104" t="s">
        <v>39</v>
      </c>
      <c r="C104" t="str">
        <f t="shared" si="1"/>
        <v>High Income</v>
      </c>
    </row>
    <row r="105" spans="1:3" x14ac:dyDescent="0.35">
      <c r="A105" t="s">
        <v>131</v>
      </c>
      <c r="B105" t="s">
        <v>62</v>
      </c>
      <c r="C105" t="str">
        <f t="shared" si="1"/>
        <v>Low Income</v>
      </c>
    </row>
    <row r="106" spans="1:3" x14ac:dyDescent="0.35">
      <c r="A106" t="s">
        <v>65</v>
      </c>
      <c r="B106" t="s">
        <v>88</v>
      </c>
      <c r="C106" t="str">
        <f t="shared" si="1"/>
        <v>Low Income</v>
      </c>
    </row>
    <row r="107" spans="1:3" x14ac:dyDescent="0.35">
      <c r="A107" t="s">
        <v>31</v>
      </c>
      <c r="B107" t="s">
        <v>39</v>
      </c>
      <c r="C107" t="str">
        <f t="shared" si="1"/>
        <v>Low Income</v>
      </c>
    </row>
    <row r="108" spans="1:3" x14ac:dyDescent="0.35">
      <c r="A108" t="s">
        <v>121</v>
      </c>
      <c r="B108" t="s">
        <v>39</v>
      </c>
      <c r="C108" t="str">
        <f t="shared" si="1"/>
        <v>Low Income</v>
      </c>
    </row>
    <row r="109" spans="1:3" x14ac:dyDescent="0.35">
      <c r="A109" t="s">
        <v>57</v>
      </c>
      <c r="B109" t="s">
        <v>39</v>
      </c>
      <c r="C109" t="str">
        <f t="shared" si="1"/>
        <v>Middle Income</v>
      </c>
    </row>
    <row r="110" spans="1:3" x14ac:dyDescent="0.35">
      <c r="A110" t="s">
        <v>93</v>
      </c>
      <c r="B110" t="s">
        <v>88</v>
      </c>
      <c r="C110" t="str">
        <f t="shared" si="1"/>
        <v>High Income</v>
      </c>
    </row>
    <row r="111" spans="1:3" x14ac:dyDescent="0.35">
      <c r="A111" t="s">
        <v>98</v>
      </c>
      <c r="B111" t="s">
        <v>39</v>
      </c>
      <c r="C111" t="str">
        <f t="shared" si="1"/>
        <v>High Income</v>
      </c>
    </row>
    <row r="112" spans="1:3" x14ac:dyDescent="0.35">
      <c r="A112" t="s">
        <v>93</v>
      </c>
      <c r="B112" t="s">
        <v>39</v>
      </c>
      <c r="C112" t="str">
        <f t="shared" si="1"/>
        <v>High Income</v>
      </c>
    </row>
    <row r="113" spans="1:3" x14ac:dyDescent="0.35">
      <c r="A113" t="s">
        <v>31</v>
      </c>
      <c r="B113" t="s">
        <v>88</v>
      </c>
      <c r="C113" t="str">
        <f t="shared" si="1"/>
        <v>Low Income</v>
      </c>
    </row>
    <row r="114" spans="1:3" x14ac:dyDescent="0.35">
      <c r="A114" t="s">
        <v>57</v>
      </c>
      <c r="B114" t="s">
        <v>88</v>
      </c>
      <c r="C114" t="str">
        <f t="shared" si="1"/>
        <v>Middle Income</v>
      </c>
    </row>
    <row r="115" spans="1:3" x14ac:dyDescent="0.35">
      <c r="A115" t="s">
        <v>136</v>
      </c>
      <c r="B115" t="s">
        <v>88</v>
      </c>
      <c r="C115" t="str">
        <f t="shared" si="1"/>
        <v>Low Income</v>
      </c>
    </row>
    <row r="116" spans="1:3" x14ac:dyDescent="0.35">
      <c r="A116" t="s">
        <v>90</v>
      </c>
      <c r="B116" t="s">
        <v>39</v>
      </c>
      <c r="C116" t="str">
        <f t="shared" si="1"/>
        <v>Middle Income</v>
      </c>
    </row>
    <row r="117" spans="1:3" x14ac:dyDescent="0.35">
      <c r="A117" t="s">
        <v>136</v>
      </c>
      <c r="B117" t="s">
        <v>39</v>
      </c>
      <c r="C117" t="str">
        <f t="shared" si="1"/>
        <v>Low Income</v>
      </c>
    </row>
    <row r="118" spans="1:3" x14ac:dyDescent="0.35">
      <c r="A118" t="s">
        <v>84</v>
      </c>
      <c r="B118" t="s">
        <v>39</v>
      </c>
      <c r="C118" t="str">
        <f t="shared" si="1"/>
        <v>High Income</v>
      </c>
    </row>
    <row r="119" spans="1:3" x14ac:dyDescent="0.35">
      <c r="A119" t="s">
        <v>57</v>
      </c>
      <c r="B119" t="s">
        <v>39</v>
      </c>
      <c r="C119" t="str">
        <f t="shared" si="1"/>
        <v>Middle Income</v>
      </c>
    </row>
    <row r="120" spans="1:3" x14ac:dyDescent="0.35">
      <c r="A120" t="s">
        <v>90</v>
      </c>
      <c r="B120" t="s">
        <v>39</v>
      </c>
      <c r="C120" t="str">
        <f t="shared" si="1"/>
        <v>Middle Income</v>
      </c>
    </row>
    <row r="121" spans="1:3" x14ac:dyDescent="0.35">
      <c r="A121" t="s">
        <v>31</v>
      </c>
      <c r="B121" t="s">
        <v>39</v>
      </c>
      <c r="C121" t="str">
        <f t="shared" si="1"/>
        <v>Low Income</v>
      </c>
    </row>
    <row r="122" spans="1:3" x14ac:dyDescent="0.35">
      <c r="A122" t="s">
        <v>136</v>
      </c>
      <c r="B122" t="s">
        <v>39</v>
      </c>
      <c r="C122" t="str">
        <f t="shared" si="1"/>
        <v>Low Income</v>
      </c>
    </row>
    <row r="123" spans="1:3" x14ac:dyDescent="0.35">
      <c r="A123" t="s">
        <v>98</v>
      </c>
      <c r="B123" t="s">
        <v>39</v>
      </c>
      <c r="C123" t="str">
        <f t="shared" si="1"/>
        <v>High Income</v>
      </c>
    </row>
    <row r="124" spans="1:3" x14ac:dyDescent="0.35">
      <c r="A124" t="s">
        <v>90</v>
      </c>
      <c r="B124" t="s">
        <v>62</v>
      </c>
      <c r="C124" t="str">
        <f t="shared" si="1"/>
        <v>Middle Income</v>
      </c>
    </row>
    <row r="125" spans="1:3" x14ac:dyDescent="0.35">
      <c r="A125" t="s">
        <v>46</v>
      </c>
      <c r="B125" t="s">
        <v>39</v>
      </c>
      <c r="C125" t="str">
        <f t="shared" si="1"/>
        <v>High Income</v>
      </c>
    </row>
    <row r="126" spans="1:3" x14ac:dyDescent="0.35">
      <c r="A126" t="s">
        <v>90</v>
      </c>
      <c r="B126" t="s">
        <v>39</v>
      </c>
      <c r="C126" t="str">
        <f t="shared" si="1"/>
        <v>Middle Income</v>
      </c>
    </row>
    <row r="127" spans="1:3" x14ac:dyDescent="0.35">
      <c r="A127" t="s">
        <v>98</v>
      </c>
      <c r="B127" t="s">
        <v>39</v>
      </c>
      <c r="C127" t="str">
        <f t="shared" si="1"/>
        <v>High Income</v>
      </c>
    </row>
    <row r="128" spans="1:3" x14ac:dyDescent="0.35">
      <c r="A128" t="s">
        <v>120</v>
      </c>
      <c r="B128" t="s">
        <v>39</v>
      </c>
      <c r="C128" t="str">
        <f t="shared" si="1"/>
        <v>Low Income</v>
      </c>
    </row>
    <row r="129" spans="1:3" x14ac:dyDescent="0.35">
      <c r="A129" t="s">
        <v>31</v>
      </c>
      <c r="B129" t="s">
        <v>88</v>
      </c>
      <c r="C129" t="str">
        <f t="shared" si="1"/>
        <v>Low Income</v>
      </c>
    </row>
    <row r="130" spans="1:3" x14ac:dyDescent="0.35">
      <c r="A130" t="s">
        <v>90</v>
      </c>
      <c r="B130" t="s">
        <v>39</v>
      </c>
      <c r="C130" t="str">
        <f t="shared" si="1"/>
        <v>Middle Income</v>
      </c>
    </row>
    <row r="131" spans="1:3" x14ac:dyDescent="0.35">
      <c r="A131" t="s">
        <v>93</v>
      </c>
      <c r="B131" t="s">
        <v>39</v>
      </c>
      <c r="C131" t="str">
        <f t="shared" ref="C131:C194" si="2">IF(OR(
    ISNUMBER(SEARCH("Less than $15,000", A131)),
    ISNUMBER(SEARCH("$15,000 but less than $25,000", A131)),
    ISNUMBER(SEARCH("$25,000 but less than $30,000", A131)),
    ISNUMBER(SEARCH("$30,000 but less than $40,000", A131)),
    ISNUMBER(SEARCH("$40,000 but less than $50,000", A131)),
    ISNUMBER(SEARCH("Less than $50,000 (Unspecified)", A131))
), "Low Income", IF(OR(
    ISNUMBER(SEARCH("$50,000 but less than $75,000", A131)),
    ISNUMBER(SEARCH("$75,000 but less than $100,000", A131)),
    ISNUMBER(SEARCH("$50,000 but less than $100,000 (Unspecified)", A131)),
), "Middle Income", IF(OR(
    ISNUMBER(SEARCH("$100,000 and over (Unspecified)", A131)),
    ISNUMBER(SEARCH("$100,000 to under $150,000", A131)),
    ISNUMBER(SEARCH("$150,000 to under $200,000", A131)),
    ISNUMBER(SEARCH("$200,000 to under $250,000", A131)),
    ISNUMBER(SEARCH("$250,000 or more", A131)),
), "High Income", "")))</f>
        <v>High Income</v>
      </c>
    </row>
    <row r="132" spans="1:3" x14ac:dyDescent="0.35">
      <c r="A132" t="s">
        <v>120</v>
      </c>
      <c r="B132" t="s">
        <v>39</v>
      </c>
      <c r="C132" t="str">
        <f t="shared" si="2"/>
        <v>Low Income</v>
      </c>
    </row>
    <row r="133" spans="1:3" x14ac:dyDescent="0.35">
      <c r="A133" t="s">
        <v>57</v>
      </c>
      <c r="B133" t="s">
        <v>88</v>
      </c>
      <c r="C133" t="str">
        <f t="shared" si="2"/>
        <v>Middle Income</v>
      </c>
    </row>
    <row r="134" spans="1:3" x14ac:dyDescent="0.35">
      <c r="A134" t="s">
        <v>120</v>
      </c>
      <c r="B134" t="s">
        <v>39</v>
      </c>
      <c r="C134" t="str">
        <f t="shared" si="2"/>
        <v>Low Income</v>
      </c>
    </row>
    <row r="135" spans="1:3" x14ac:dyDescent="0.35">
      <c r="A135" t="s">
        <v>90</v>
      </c>
      <c r="B135" t="s">
        <v>39</v>
      </c>
      <c r="C135" t="str">
        <f t="shared" si="2"/>
        <v>Middle Income</v>
      </c>
    </row>
    <row r="136" spans="1:3" x14ac:dyDescent="0.35">
      <c r="A136" t="s">
        <v>131</v>
      </c>
      <c r="B136" t="s">
        <v>88</v>
      </c>
      <c r="C136" t="str">
        <f t="shared" si="2"/>
        <v>Low Income</v>
      </c>
    </row>
    <row r="137" spans="1:3" x14ac:dyDescent="0.35">
      <c r="A137" t="s">
        <v>98</v>
      </c>
      <c r="B137" t="s">
        <v>39</v>
      </c>
      <c r="C137" t="str">
        <f t="shared" si="2"/>
        <v>High Income</v>
      </c>
    </row>
    <row r="138" spans="1:3" x14ac:dyDescent="0.35">
      <c r="A138" t="s">
        <v>90</v>
      </c>
      <c r="B138" t="s">
        <v>39</v>
      </c>
      <c r="C138" t="str">
        <f t="shared" si="2"/>
        <v>Middle Income</v>
      </c>
    </row>
    <row r="139" spans="1:3" x14ac:dyDescent="0.35">
      <c r="A139" t="s">
        <v>65</v>
      </c>
      <c r="B139" t="s">
        <v>39</v>
      </c>
      <c r="C139" t="str">
        <f t="shared" si="2"/>
        <v>Low Income</v>
      </c>
    </row>
    <row r="140" spans="1:3" x14ac:dyDescent="0.35">
      <c r="A140" t="s">
        <v>136</v>
      </c>
      <c r="B140" t="s">
        <v>88</v>
      </c>
      <c r="C140" t="str">
        <f t="shared" si="2"/>
        <v>Low Income</v>
      </c>
    </row>
    <row r="141" spans="1:3" x14ac:dyDescent="0.35">
      <c r="A141" t="s">
        <v>57</v>
      </c>
      <c r="B141" t="s">
        <v>39</v>
      </c>
      <c r="C141" t="str">
        <f t="shared" si="2"/>
        <v>Middle Income</v>
      </c>
    </row>
    <row r="142" spans="1:3" x14ac:dyDescent="0.35">
      <c r="A142" t="s">
        <v>65</v>
      </c>
      <c r="B142" t="s">
        <v>39</v>
      </c>
      <c r="C142" t="str">
        <f t="shared" si="2"/>
        <v>Low Income</v>
      </c>
    </row>
    <row r="143" spans="1:3" x14ac:dyDescent="0.35">
      <c r="A143" t="s">
        <v>65</v>
      </c>
      <c r="B143" t="s">
        <v>88</v>
      </c>
      <c r="C143" t="str">
        <f t="shared" si="2"/>
        <v>Low Income</v>
      </c>
    </row>
    <row r="144" spans="1:3" x14ac:dyDescent="0.35">
      <c r="A144" t="s">
        <v>129</v>
      </c>
      <c r="B144" t="s">
        <v>39</v>
      </c>
      <c r="C144" t="str">
        <f t="shared" si="2"/>
        <v>High Income</v>
      </c>
    </row>
    <row r="145" spans="1:3" x14ac:dyDescent="0.35">
      <c r="A145" t="s">
        <v>90</v>
      </c>
      <c r="B145" t="s">
        <v>88</v>
      </c>
      <c r="C145" t="str">
        <f t="shared" si="2"/>
        <v>Middle Income</v>
      </c>
    </row>
    <row r="146" spans="1:3" x14ac:dyDescent="0.35">
      <c r="A146" t="s">
        <v>98</v>
      </c>
      <c r="B146" t="s">
        <v>39</v>
      </c>
      <c r="C146" t="str">
        <f t="shared" si="2"/>
        <v>High Income</v>
      </c>
    </row>
    <row r="147" spans="1:3" x14ac:dyDescent="0.35">
      <c r="A147" t="s">
        <v>140</v>
      </c>
      <c r="B147" t="s">
        <v>88</v>
      </c>
      <c r="C147" t="str">
        <f t="shared" si="2"/>
        <v>Middle Income</v>
      </c>
    </row>
    <row r="148" spans="1:3" x14ac:dyDescent="0.35">
      <c r="A148" t="s">
        <v>98</v>
      </c>
      <c r="B148" t="s">
        <v>39</v>
      </c>
      <c r="C148" t="str">
        <f t="shared" si="2"/>
        <v>High Income</v>
      </c>
    </row>
    <row r="149" spans="1:3" x14ac:dyDescent="0.35">
      <c r="A149" t="s">
        <v>57</v>
      </c>
      <c r="B149" t="s">
        <v>39</v>
      </c>
      <c r="C149" t="str">
        <f t="shared" si="2"/>
        <v>Middle Income</v>
      </c>
    </row>
    <row r="150" spans="1:3" x14ac:dyDescent="0.35">
      <c r="A150" t="s">
        <v>121</v>
      </c>
      <c r="B150" t="s">
        <v>39</v>
      </c>
      <c r="C150" t="str">
        <f t="shared" si="2"/>
        <v>Low Income</v>
      </c>
    </row>
    <row r="151" spans="1:3" x14ac:dyDescent="0.35">
      <c r="A151" t="s">
        <v>31</v>
      </c>
      <c r="B151" t="s">
        <v>39</v>
      </c>
      <c r="C151" t="str">
        <f t="shared" si="2"/>
        <v>Low Income</v>
      </c>
    </row>
    <row r="152" spans="1:3" x14ac:dyDescent="0.35">
      <c r="A152" t="s">
        <v>31</v>
      </c>
      <c r="B152" t="s">
        <v>39</v>
      </c>
      <c r="C152" t="str">
        <f t="shared" si="2"/>
        <v>Low Income</v>
      </c>
    </row>
    <row r="153" spans="1:3" x14ac:dyDescent="0.35">
      <c r="A153" t="s">
        <v>31</v>
      </c>
      <c r="B153" t="s">
        <v>88</v>
      </c>
      <c r="C153" t="str">
        <f t="shared" si="2"/>
        <v>Low Income</v>
      </c>
    </row>
    <row r="154" spans="1:3" x14ac:dyDescent="0.35">
      <c r="A154" t="s">
        <v>98</v>
      </c>
      <c r="B154" t="s">
        <v>39</v>
      </c>
      <c r="C154" t="str">
        <f t="shared" si="2"/>
        <v>High Income</v>
      </c>
    </row>
    <row r="155" spans="1:3" x14ac:dyDescent="0.35">
      <c r="A155" t="s">
        <v>121</v>
      </c>
      <c r="B155" t="s">
        <v>39</v>
      </c>
      <c r="C155" t="str">
        <f t="shared" si="2"/>
        <v>Low Income</v>
      </c>
    </row>
    <row r="156" spans="1:3" x14ac:dyDescent="0.35">
      <c r="A156" t="s">
        <v>136</v>
      </c>
      <c r="B156" t="s">
        <v>39</v>
      </c>
      <c r="C156" t="str">
        <f t="shared" si="2"/>
        <v>Low Income</v>
      </c>
    </row>
    <row r="157" spans="1:3" x14ac:dyDescent="0.35">
      <c r="A157" t="s">
        <v>121</v>
      </c>
      <c r="B157" t="s">
        <v>88</v>
      </c>
      <c r="C157" t="str">
        <f t="shared" si="2"/>
        <v>Low Income</v>
      </c>
    </row>
    <row r="158" spans="1:3" x14ac:dyDescent="0.35">
      <c r="A158" t="s">
        <v>46</v>
      </c>
      <c r="B158" t="s">
        <v>88</v>
      </c>
      <c r="C158" t="str">
        <f t="shared" si="2"/>
        <v>High Income</v>
      </c>
    </row>
    <row r="159" spans="1:3" x14ac:dyDescent="0.35">
      <c r="A159" t="s">
        <v>57</v>
      </c>
      <c r="B159" t="s">
        <v>39</v>
      </c>
      <c r="C159" t="str">
        <f t="shared" si="2"/>
        <v>Middle Income</v>
      </c>
    </row>
    <row r="160" spans="1:3" x14ac:dyDescent="0.35">
      <c r="A160" t="s">
        <v>98</v>
      </c>
      <c r="B160" t="s">
        <v>39</v>
      </c>
      <c r="C160" t="str">
        <f t="shared" si="2"/>
        <v>High Income</v>
      </c>
    </row>
    <row r="161" spans="1:3" x14ac:dyDescent="0.35">
      <c r="A161" t="s">
        <v>31</v>
      </c>
      <c r="B161" t="s">
        <v>39</v>
      </c>
      <c r="C161" t="str">
        <f t="shared" si="2"/>
        <v>Low Income</v>
      </c>
    </row>
    <row r="162" spans="1:3" x14ac:dyDescent="0.35">
      <c r="A162" t="s">
        <v>120</v>
      </c>
      <c r="B162" t="s">
        <v>39</v>
      </c>
      <c r="C162" t="str">
        <f t="shared" si="2"/>
        <v>Low Income</v>
      </c>
    </row>
    <row r="163" spans="1:3" x14ac:dyDescent="0.35">
      <c r="A163" t="s">
        <v>65</v>
      </c>
      <c r="B163" t="s">
        <v>39</v>
      </c>
      <c r="C163" t="str">
        <f t="shared" si="2"/>
        <v>Low Income</v>
      </c>
    </row>
    <row r="164" spans="1:3" x14ac:dyDescent="0.35">
      <c r="A164" t="s">
        <v>90</v>
      </c>
      <c r="B164" t="s">
        <v>39</v>
      </c>
      <c r="C164" t="str">
        <f t="shared" si="2"/>
        <v>Middle Income</v>
      </c>
    </row>
    <row r="165" spans="1:3" x14ac:dyDescent="0.35">
      <c r="A165" t="s">
        <v>90</v>
      </c>
      <c r="B165" t="s">
        <v>39</v>
      </c>
      <c r="C165" t="str">
        <f t="shared" si="2"/>
        <v>Middle Income</v>
      </c>
    </row>
    <row r="166" spans="1:3" x14ac:dyDescent="0.35">
      <c r="A166" t="s">
        <v>57</v>
      </c>
      <c r="B166" t="s">
        <v>88</v>
      </c>
      <c r="C166" t="str">
        <f t="shared" si="2"/>
        <v>Middle Income</v>
      </c>
    </row>
    <row r="167" spans="1:3" x14ac:dyDescent="0.35">
      <c r="A167" t="s">
        <v>90</v>
      </c>
      <c r="B167" t="s">
        <v>39</v>
      </c>
      <c r="C167" t="str">
        <f t="shared" si="2"/>
        <v>Middle Income</v>
      </c>
    </row>
    <row r="168" spans="1:3" x14ac:dyDescent="0.35">
      <c r="A168" t="s">
        <v>65</v>
      </c>
      <c r="B168" t="s">
        <v>88</v>
      </c>
      <c r="C168" t="str">
        <f t="shared" si="2"/>
        <v>Low Income</v>
      </c>
    </row>
    <row r="169" spans="1:3" x14ac:dyDescent="0.35">
      <c r="A169" t="s">
        <v>120</v>
      </c>
      <c r="B169" t="s">
        <v>39</v>
      </c>
      <c r="C169" t="str">
        <f t="shared" si="2"/>
        <v>Low Income</v>
      </c>
    </row>
    <row r="170" spans="1:3" x14ac:dyDescent="0.35">
      <c r="A170" t="s">
        <v>31</v>
      </c>
      <c r="B170" t="s">
        <v>39</v>
      </c>
      <c r="C170" t="str">
        <f t="shared" si="2"/>
        <v>Low Income</v>
      </c>
    </row>
    <row r="171" spans="1:3" x14ac:dyDescent="0.35">
      <c r="A171" t="s">
        <v>120</v>
      </c>
      <c r="B171" t="s">
        <v>39</v>
      </c>
      <c r="C171" t="str">
        <f t="shared" si="2"/>
        <v>Low Income</v>
      </c>
    </row>
    <row r="172" spans="1:3" x14ac:dyDescent="0.35">
      <c r="A172" t="s">
        <v>93</v>
      </c>
      <c r="B172" t="s">
        <v>88</v>
      </c>
      <c r="C172" t="str">
        <f t="shared" si="2"/>
        <v>High Income</v>
      </c>
    </row>
    <row r="173" spans="1:3" x14ac:dyDescent="0.35">
      <c r="A173" t="s">
        <v>136</v>
      </c>
      <c r="B173" t="s">
        <v>39</v>
      </c>
      <c r="C173" t="str">
        <f t="shared" si="2"/>
        <v>Low Income</v>
      </c>
    </row>
    <row r="174" spans="1:3" x14ac:dyDescent="0.35">
      <c r="A174" t="s">
        <v>57</v>
      </c>
      <c r="B174" t="s">
        <v>39</v>
      </c>
      <c r="C174" t="str">
        <f t="shared" si="2"/>
        <v>Middle Income</v>
      </c>
    </row>
    <row r="175" spans="1:3" x14ac:dyDescent="0.35">
      <c r="A175" t="s">
        <v>46</v>
      </c>
      <c r="B175" t="s">
        <v>39</v>
      </c>
      <c r="C175" t="str">
        <f t="shared" si="2"/>
        <v>High Income</v>
      </c>
    </row>
    <row r="176" spans="1:3" x14ac:dyDescent="0.35">
      <c r="A176" t="s">
        <v>98</v>
      </c>
      <c r="B176" t="s">
        <v>39</v>
      </c>
      <c r="C176" t="str">
        <f t="shared" si="2"/>
        <v>High Income</v>
      </c>
    </row>
    <row r="177" spans="1:3" x14ac:dyDescent="0.35">
      <c r="A177" t="s">
        <v>136</v>
      </c>
      <c r="B177" t="s">
        <v>39</v>
      </c>
      <c r="C177" t="str">
        <f t="shared" si="2"/>
        <v>Low Income</v>
      </c>
    </row>
    <row r="178" spans="1:3" x14ac:dyDescent="0.35">
      <c r="A178" t="s">
        <v>31</v>
      </c>
      <c r="B178" t="s">
        <v>88</v>
      </c>
      <c r="C178" t="str">
        <f t="shared" si="2"/>
        <v>Low Income</v>
      </c>
    </row>
    <row r="179" spans="1:3" x14ac:dyDescent="0.35">
      <c r="A179" t="s">
        <v>121</v>
      </c>
      <c r="B179" t="s">
        <v>39</v>
      </c>
      <c r="C179" t="str">
        <f t="shared" si="2"/>
        <v>Low Income</v>
      </c>
    </row>
    <row r="180" spans="1:3" x14ac:dyDescent="0.35">
      <c r="A180" t="s">
        <v>90</v>
      </c>
      <c r="B180" t="s">
        <v>39</v>
      </c>
      <c r="C180" t="str">
        <f t="shared" si="2"/>
        <v>Middle Income</v>
      </c>
    </row>
    <row r="181" spans="1:3" x14ac:dyDescent="0.35">
      <c r="A181" t="s">
        <v>31</v>
      </c>
      <c r="B181" t="s">
        <v>88</v>
      </c>
      <c r="C181" t="str">
        <f t="shared" si="2"/>
        <v>Low Income</v>
      </c>
    </row>
    <row r="182" spans="1:3" x14ac:dyDescent="0.35">
      <c r="A182" t="s">
        <v>90</v>
      </c>
      <c r="B182" t="s">
        <v>62</v>
      </c>
      <c r="C182" t="str">
        <f t="shared" si="2"/>
        <v>Middle Income</v>
      </c>
    </row>
    <row r="183" spans="1:3" x14ac:dyDescent="0.35">
      <c r="A183" t="s">
        <v>90</v>
      </c>
      <c r="B183" t="s">
        <v>88</v>
      </c>
      <c r="C183" t="str">
        <f t="shared" si="2"/>
        <v>Middle Income</v>
      </c>
    </row>
    <row r="184" spans="1:3" x14ac:dyDescent="0.35">
      <c r="A184" t="s">
        <v>57</v>
      </c>
      <c r="B184" t="s">
        <v>39</v>
      </c>
      <c r="C184" t="str">
        <f t="shared" si="2"/>
        <v>Middle Income</v>
      </c>
    </row>
    <row r="185" spans="1:3" x14ac:dyDescent="0.35">
      <c r="A185" t="s">
        <v>57</v>
      </c>
      <c r="B185" t="s">
        <v>88</v>
      </c>
      <c r="C185" t="str">
        <f t="shared" si="2"/>
        <v>Middle Income</v>
      </c>
    </row>
    <row r="186" spans="1:3" x14ac:dyDescent="0.35">
      <c r="A186" t="s">
        <v>120</v>
      </c>
      <c r="B186" t="s">
        <v>39</v>
      </c>
      <c r="C186" t="str">
        <f t="shared" si="2"/>
        <v>Low Income</v>
      </c>
    </row>
    <row r="187" spans="1:3" x14ac:dyDescent="0.35">
      <c r="A187" t="s">
        <v>90</v>
      </c>
      <c r="B187" t="s">
        <v>39</v>
      </c>
      <c r="C187" t="str">
        <f t="shared" si="2"/>
        <v>Middle Income</v>
      </c>
    </row>
    <row r="188" spans="1:3" x14ac:dyDescent="0.35">
      <c r="A188" t="s">
        <v>90</v>
      </c>
      <c r="B188" t="s">
        <v>39</v>
      </c>
      <c r="C188" t="str">
        <f t="shared" si="2"/>
        <v>Middle Income</v>
      </c>
    </row>
    <row r="189" spans="1:3" x14ac:dyDescent="0.35">
      <c r="A189" t="s">
        <v>129</v>
      </c>
      <c r="B189" t="s">
        <v>39</v>
      </c>
      <c r="C189" t="str">
        <f t="shared" si="2"/>
        <v>High Income</v>
      </c>
    </row>
    <row r="190" spans="1:3" x14ac:dyDescent="0.35">
      <c r="A190" t="s">
        <v>31</v>
      </c>
      <c r="B190" t="s">
        <v>39</v>
      </c>
      <c r="C190" t="str">
        <f t="shared" si="2"/>
        <v>Low Income</v>
      </c>
    </row>
    <row r="191" spans="1:3" x14ac:dyDescent="0.35">
      <c r="A191" t="s">
        <v>90</v>
      </c>
      <c r="B191" t="s">
        <v>39</v>
      </c>
      <c r="C191" t="str">
        <f t="shared" si="2"/>
        <v>Middle Income</v>
      </c>
    </row>
    <row r="192" spans="1:3" x14ac:dyDescent="0.35">
      <c r="A192" t="s">
        <v>129</v>
      </c>
      <c r="B192" t="s">
        <v>39</v>
      </c>
      <c r="C192" t="str">
        <f t="shared" si="2"/>
        <v>High Income</v>
      </c>
    </row>
    <row r="193" spans="1:3" x14ac:dyDescent="0.35">
      <c r="A193" t="s">
        <v>90</v>
      </c>
      <c r="B193" t="s">
        <v>88</v>
      </c>
      <c r="C193" t="str">
        <f t="shared" si="2"/>
        <v>Middle Income</v>
      </c>
    </row>
    <row r="194" spans="1:3" x14ac:dyDescent="0.35">
      <c r="A194" t="s">
        <v>57</v>
      </c>
      <c r="B194" t="s">
        <v>39</v>
      </c>
      <c r="C194" t="str">
        <f t="shared" si="2"/>
        <v>Middle Income</v>
      </c>
    </row>
    <row r="195" spans="1:3" x14ac:dyDescent="0.35">
      <c r="A195" t="s">
        <v>31</v>
      </c>
      <c r="B195" t="s">
        <v>88</v>
      </c>
      <c r="C195" t="str">
        <f t="shared" ref="C195:C258" si="3">IF(OR(
    ISNUMBER(SEARCH("Less than $15,000", A195)),
    ISNUMBER(SEARCH("$15,000 but less than $25,000", A195)),
    ISNUMBER(SEARCH("$25,000 but less than $30,000", A195)),
    ISNUMBER(SEARCH("$30,000 but less than $40,000", A195)),
    ISNUMBER(SEARCH("$40,000 but less than $50,000", A195)),
    ISNUMBER(SEARCH("Less than $50,000 (Unspecified)", A195))
), "Low Income", IF(OR(
    ISNUMBER(SEARCH("$50,000 but less than $75,000", A195)),
    ISNUMBER(SEARCH("$75,000 but less than $100,000", A195)),
    ISNUMBER(SEARCH("$50,000 but less than $100,000 (Unspecified)", A195)),
), "Middle Income", IF(OR(
    ISNUMBER(SEARCH("$100,000 and over (Unspecified)", A195)),
    ISNUMBER(SEARCH("$100,000 to under $150,000", A195)),
    ISNUMBER(SEARCH("$150,000 to under $200,000", A195)),
    ISNUMBER(SEARCH("$200,000 to under $250,000", A195)),
    ISNUMBER(SEARCH("$250,000 or more", A195)),
), "High Income", "")))</f>
        <v>Low Income</v>
      </c>
    </row>
    <row r="196" spans="1:3" x14ac:dyDescent="0.35">
      <c r="A196" t="s">
        <v>90</v>
      </c>
      <c r="B196" t="s">
        <v>39</v>
      </c>
      <c r="C196" t="str">
        <f t="shared" si="3"/>
        <v>Middle Income</v>
      </c>
    </row>
    <row r="197" spans="1:3" x14ac:dyDescent="0.35">
      <c r="A197" t="s">
        <v>57</v>
      </c>
      <c r="B197" t="s">
        <v>39</v>
      </c>
      <c r="C197" t="str">
        <f t="shared" si="3"/>
        <v>Middle Income</v>
      </c>
    </row>
    <row r="198" spans="1:3" x14ac:dyDescent="0.35">
      <c r="A198" t="s">
        <v>98</v>
      </c>
      <c r="B198" t="s">
        <v>39</v>
      </c>
      <c r="C198" t="str">
        <f t="shared" si="3"/>
        <v>High Income</v>
      </c>
    </row>
    <row r="199" spans="1:3" x14ac:dyDescent="0.35">
      <c r="A199" t="s">
        <v>121</v>
      </c>
      <c r="B199" t="s">
        <v>39</v>
      </c>
      <c r="C199" t="str">
        <f t="shared" si="3"/>
        <v>Low Income</v>
      </c>
    </row>
    <row r="200" spans="1:3" x14ac:dyDescent="0.35">
      <c r="A200" t="s">
        <v>129</v>
      </c>
      <c r="B200" t="s">
        <v>39</v>
      </c>
      <c r="C200" t="str">
        <f t="shared" si="3"/>
        <v>High Income</v>
      </c>
    </row>
    <row r="201" spans="1:3" x14ac:dyDescent="0.35">
      <c r="A201" t="s">
        <v>120</v>
      </c>
      <c r="B201" t="s">
        <v>39</v>
      </c>
      <c r="C201" t="str">
        <f t="shared" si="3"/>
        <v>Low Income</v>
      </c>
    </row>
    <row r="202" spans="1:3" x14ac:dyDescent="0.35">
      <c r="A202" t="s">
        <v>98</v>
      </c>
      <c r="B202" t="s">
        <v>39</v>
      </c>
      <c r="C202" t="str">
        <f t="shared" si="3"/>
        <v>High Income</v>
      </c>
    </row>
    <row r="203" spans="1:3" x14ac:dyDescent="0.35">
      <c r="A203" t="s">
        <v>121</v>
      </c>
      <c r="B203" t="s">
        <v>39</v>
      </c>
      <c r="C203" t="str">
        <f t="shared" si="3"/>
        <v>Low Income</v>
      </c>
    </row>
    <row r="204" spans="1:3" x14ac:dyDescent="0.35">
      <c r="A204" t="s">
        <v>93</v>
      </c>
      <c r="B204" t="s">
        <v>39</v>
      </c>
      <c r="C204" t="str">
        <f t="shared" si="3"/>
        <v>High Income</v>
      </c>
    </row>
    <row r="205" spans="1:3" x14ac:dyDescent="0.35">
      <c r="A205" t="s">
        <v>31</v>
      </c>
      <c r="B205" t="s">
        <v>39</v>
      </c>
      <c r="C205" t="str">
        <f t="shared" si="3"/>
        <v>Low Income</v>
      </c>
    </row>
    <row r="206" spans="1:3" x14ac:dyDescent="0.35">
      <c r="A206" t="s">
        <v>31</v>
      </c>
      <c r="B206" t="s">
        <v>39</v>
      </c>
      <c r="C206" t="str">
        <f t="shared" si="3"/>
        <v>Low Income</v>
      </c>
    </row>
    <row r="207" spans="1:3" x14ac:dyDescent="0.35">
      <c r="A207" t="s">
        <v>57</v>
      </c>
      <c r="B207" t="s">
        <v>39</v>
      </c>
      <c r="C207" t="str">
        <f t="shared" si="3"/>
        <v>Middle Income</v>
      </c>
    </row>
    <row r="208" spans="1:3" x14ac:dyDescent="0.35">
      <c r="A208" t="s">
        <v>65</v>
      </c>
      <c r="B208" t="s">
        <v>88</v>
      </c>
      <c r="C208" t="str">
        <f t="shared" si="3"/>
        <v>Low Income</v>
      </c>
    </row>
    <row r="209" spans="1:3" x14ac:dyDescent="0.35">
      <c r="A209" t="s">
        <v>90</v>
      </c>
      <c r="B209" t="s">
        <v>88</v>
      </c>
      <c r="C209" t="str">
        <f t="shared" si="3"/>
        <v>Middle Income</v>
      </c>
    </row>
    <row r="210" spans="1:3" x14ac:dyDescent="0.35">
      <c r="A210" t="s">
        <v>98</v>
      </c>
      <c r="B210" t="s">
        <v>39</v>
      </c>
      <c r="C210" t="str">
        <f t="shared" si="3"/>
        <v>High Income</v>
      </c>
    </row>
    <row r="211" spans="1:3" x14ac:dyDescent="0.35">
      <c r="A211" t="s">
        <v>98</v>
      </c>
      <c r="B211" t="s">
        <v>39</v>
      </c>
      <c r="C211" t="str">
        <f t="shared" si="3"/>
        <v>High Income</v>
      </c>
    </row>
    <row r="212" spans="1:3" x14ac:dyDescent="0.35">
      <c r="A212" t="s">
        <v>121</v>
      </c>
      <c r="B212" t="s">
        <v>88</v>
      </c>
      <c r="C212" t="str">
        <f t="shared" si="3"/>
        <v>Low Income</v>
      </c>
    </row>
    <row r="213" spans="1:3" x14ac:dyDescent="0.35">
      <c r="A213" t="s">
        <v>121</v>
      </c>
      <c r="B213" t="s">
        <v>88</v>
      </c>
      <c r="C213" t="str">
        <f t="shared" si="3"/>
        <v>Low Income</v>
      </c>
    </row>
    <row r="214" spans="1:3" x14ac:dyDescent="0.35">
      <c r="A214" t="s">
        <v>121</v>
      </c>
      <c r="B214" t="s">
        <v>88</v>
      </c>
      <c r="C214" t="str">
        <f t="shared" si="3"/>
        <v>Low Income</v>
      </c>
    </row>
    <row r="215" spans="1:3" x14ac:dyDescent="0.35">
      <c r="A215" t="s">
        <v>98</v>
      </c>
      <c r="B215" t="s">
        <v>39</v>
      </c>
      <c r="C215" t="str">
        <f t="shared" si="3"/>
        <v>High Income</v>
      </c>
    </row>
    <row r="216" spans="1:3" x14ac:dyDescent="0.35">
      <c r="A216" t="s">
        <v>121</v>
      </c>
      <c r="B216" t="s">
        <v>39</v>
      </c>
      <c r="C216" t="str">
        <f t="shared" si="3"/>
        <v>Low Income</v>
      </c>
    </row>
    <row r="217" spans="1:3" x14ac:dyDescent="0.35">
      <c r="A217" t="s">
        <v>57</v>
      </c>
      <c r="B217" t="s">
        <v>39</v>
      </c>
      <c r="C217" t="str">
        <f t="shared" si="3"/>
        <v>Middle Income</v>
      </c>
    </row>
    <row r="218" spans="1:3" x14ac:dyDescent="0.35">
      <c r="A218" t="s">
        <v>90</v>
      </c>
      <c r="B218" t="s">
        <v>39</v>
      </c>
      <c r="C218" t="str">
        <f t="shared" si="3"/>
        <v>Middle Income</v>
      </c>
    </row>
    <row r="219" spans="1:3" x14ac:dyDescent="0.35">
      <c r="A219" t="s">
        <v>57</v>
      </c>
      <c r="B219" t="s">
        <v>39</v>
      </c>
      <c r="C219" t="str">
        <f t="shared" si="3"/>
        <v>Middle Income</v>
      </c>
    </row>
    <row r="220" spans="1:3" x14ac:dyDescent="0.35">
      <c r="A220" t="s">
        <v>57</v>
      </c>
      <c r="B220" t="s">
        <v>39</v>
      </c>
      <c r="C220" t="str">
        <f t="shared" si="3"/>
        <v>Middle Income</v>
      </c>
    </row>
    <row r="221" spans="1:3" x14ac:dyDescent="0.35">
      <c r="A221" t="s">
        <v>120</v>
      </c>
      <c r="B221" t="s">
        <v>39</v>
      </c>
      <c r="C221" t="str">
        <f t="shared" si="3"/>
        <v>Low Income</v>
      </c>
    </row>
    <row r="222" spans="1:3" x14ac:dyDescent="0.35">
      <c r="A222" t="s">
        <v>93</v>
      </c>
      <c r="B222" t="s">
        <v>39</v>
      </c>
      <c r="C222" t="str">
        <f t="shared" si="3"/>
        <v>High Income</v>
      </c>
    </row>
    <row r="223" spans="1:3" x14ac:dyDescent="0.35">
      <c r="A223" t="s">
        <v>136</v>
      </c>
      <c r="B223" t="s">
        <v>39</v>
      </c>
      <c r="C223" t="str">
        <f t="shared" si="3"/>
        <v>Low Income</v>
      </c>
    </row>
    <row r="224" spans="1:3" x14ac:dyDescent="0.35">
      <c r="A224" t="s">
        <v>93</v>
      </c>
      <c r="B224" t="s">
        <v>62</v>
      </c>
      <c r="C224" t="str">
        <f t="shared" si="3"/>
        <v>High Income</v>
      </c>
    </row>
    <row r="225" spans="1:3" x14ac:dyDescent="0.35">
      <c r="A225" t="s">
        <v>90</v>
      </c>
      <c r="B225" t="s">
        <v>88</v>
      </c>
      <c r="C225" t="str">
        <f t="shared" si="3"/>
        <v>Middle Income</v>
      </c>
    </row>
    <row r="226" spans="1:3" x14ac:dyDescent="0.35">
      <c r="A226" t="s">
        <v>129</v>
      </c>
      <c r="B226" t="s">
        <v>88</v>
      </c>
      <c r="C226" t="str">
        <f t="shared" si="3"/>
        <v>High Income</v>
      </c>
    </row>
    <row r="227" spans="1:3" x14ac:dyDescent="0.35">
      <c r="A227" t="s">
        <v>57</v>
      </c>
      <c r="B227" t="s">
        <v>39</v>
      </c>
      <c r="C227" t="str">
        <f t="shared" si="3"/>
        <v>Middle Income</v>
      </c>
    </row>
    <row r="228" spans="1:3" x14ac:dyDescent="0.35">
      <c r="A228" t="s">
        <v>57</v>
      </c>
      <c r="B228" t="s">
        <v>88</v>
      </c>
      <c r="C228" t="str">
        <f t="shared" si="3"/>
        <v>Middle Income</v>
      </c>
    </row>
    <row r="229" spans="1:3" x14ac:dyDescent="0.35">
      <c r="A229" t="s">
        <v>120</v>
      </c>
      <c r="B229" t="s">
        <v>88</v>
      </c>
      <c r="C229" t="str">
        <f t="shared" si="3"/>
        <v>Low Income</v>
      </c>
    </row>
    <row r="230" spans="1:3" x14ac:dyDescent="0.35">
      <c r="A230" t="s">
        <v>90</v>
      </c>
      <c r="B230" t="s">
        <v>39</v>
      </c>
      <c r="C230" t="str">
        <f t="shared" si="3"/>
        <v>Middle Income</v>
      </c>
    </row>
    <row r="231" spans="1:3" x14ac:dyDescent="0.35">
      <c r="A231" t="s">
        <v>90</v>
      </c>
      <c r="B231" t="s">
        <v>88</v>
      </c>
      <c r="C231" t="str">
        <f t="shared" si="3"/>
        <v>Middle Income</v>
      </c>
    </row>
    <row r="232" spans="1:3" x14ac:dyDescent="0.35">
      <c r="A232" t="s">
        <v>121</v>
      </c>
      <c r="B232" t="s">
        <v>88</v>
      </c>
      <c r="C232" t="str">
        <f t="shared" si="3"/>
        <v>Low Income</v>
      </c>
    </row>
    <row r="233" spans="1:3" x14ac:dyDescent="0.35">
      <c r="A233" t="s">
        <v>90</v>
      </c>
      <c r="B233" t="s">
        <v>39</v>
      </c>
      <c r="C233" t="str">
        <f t="shared" si="3"/>
        <v>Middle Income</v>
      </c>
    </row>
    <row r="234" spans="1:3" x14ac:dyDescent="0.35">
      <c r="A234" t="s">
        <v>57</v>
      </c>
      <c r="B234" t="s">
        <v>39</v>
      </c>
      <c r="C234" t="str">
        <f t="shared" si="3"/>
        <v>Middle Income</v>
      </c>
    </row>
    <row r="235" spans="1:3" x14ac:dyDescent="0.35">
      <c r="A235" t="s">
        <v>90</v>
      </c>
      <c r="B235" t="s">
        <v>39</v>
      </c>
      <c r="C235" t="str">
        <f t="shared" si="3"/>
        <v>Middle Income</v>
      </c>
    </row>
    <row r="236" spans="1:3" x14ac:dyDescent="0.35">
      <c r="A236" t="s">
        <v>65</v>
      </c>
      <c r="B236" t="s">
        <v>39</v>
      </c>
      <c r="C236" t="str">
        <f t="shared" si="3"/>
        <v>Low Income</v>
      </c>
    </row>
    <row r="237" spans="1:3" x14ac:dyDescent="0.35">
      <c r="A237" t="s">
        <v>121</v>
      </c>
      <c r="B237" t="s">
        <v>39</v>
      </c>
      <c r="C237" t="str">
        <f t="shared" si="3"/>
        <v>Low Income</v>
      </c>
    </row>
    <row r="238" spans="1:3" x14ac:dyDescent="0.35">
      <c r="A238" t="s">
        <v>140</v>
      </c>
      <c r="B238" t="s">
        <v>39</v>
      </c>
      <c r="C238" t="str">
        <f t="shared" si="3"/>
        <v>Middle Income</v>
      </c>
    </row>
    <row r="239" spans="1:3" x14ac:dyDescent="0.35">
      <c r="A239" t="s">
        <v>90</v>
      </c>
      <c r="B239" t="s">
        <v>39</v>
      </c>
      <c r="C239" t="str">
        <f t="shared" si="3"/>
        <v>Middle Income</v>
      </c>
    </row>
    <row r="240" spans="1:3" x14ac:dyDescent="0.35">
      <c r="A240" t="s">
        <v>57</v>
      </c>
      <c r="B240" t="s">
        <v>39</v>
      </c>
      <c r="C240" t="str">
        <f t="shared" si="3"/>
        <v>Middle Income</v>
      </c>
    </row>
    <row r="241" spans="1:3" x14ac:dyDescent="0.35">
      <c r="A241" t="s">
        <v>31</v>
      </c>
      <c r="B241" t="s">
        <v>39</v>
      </c>
      <c r="C241" t="str">
        <f t="shared" si="3"/>
        <v>Low Income</v>
      </c>
    </row>
    <row r="242" spans="1:3" x14ac:dyDescent="0.35">
      <c r="A242" t="s">
        <v>57</v>
      </c>
      <c r="B242" t="s">
        <v>88</v>
      </c>
      <c r="C242" t="str">
        <f t="shared" si="3"/>
        <v>Middle Income</v>
      </c>
    </row>
    <row r="243" spans="1:3" x14ac:dyDescent="0.35">
      <c r="A243" t="s">
        <v>121</v>
      </c>
      <c r="B243" t="s">
        <v>39</v>
      </c>
      <c r="C243" t="str">
        <f t="shared" si="3"/>
        <v>Low Income</v>
      </c>
    </row>
    <row r="244" spans="1:3" x14ac:dyDescent="0.35">
      <c r="A244" t="s">
        <v>98</v>
      </c>
      <c r="B244" t="s">
        <v>39</v>
      </c>
      <c r="C244" t="str">
        <f t="shared" si="3"/>
        <v>High Income</v>
      </c>
    </row>
    <row r="245" spans="1:3" x14ac:dyDescent="0.35">
      <c r="A245" t="s">
        <v>57</v>
      </c>
      <c r="B245" t="s">
        <v>88</v>
      </c>
      <c r="C245" t="str">
        <f t="shared" si="3"/>
        <v>Middle Income</v>
      </c>
    </row>
    <row r="246" spans="1:3" x14ac:dyDescent="0.35">
      <c r="A246" t="s">
        <v>57</v>
      </c>
      <c r="B246" t="s">
        <v>39</v>
      </c>
      <c r="C246" t="str">
        <f t="shared" si="3"/>
        <v>Middle Income</v>
      </c>
    </row>
    <row r="247" spans="1:3" x14ac:dyDescent="0.35">
      <c r="A247" t="s">
        <v>57</v>
      </c>
      <c r="B247" t="s">
        <v>88</v>
      </c>
      <c r="C247" t="str">
        <f t="shared" si="3"/>
        <v>Middle Income</v>
      </c>
    </row>
    <row r="248" spans="1:3" x14ac:dyDescent="0.35">
      <c r="A248" t="s">
        <v>121</v>
      </c>
      <c r="B248" t="s">
        <v>39</v>
      </c>
      <c r="C248" t="str">
        <f t="shared" si="3"/>
        <v>Low Income</v>
      </c>
    </row>
    <row r="249" spans="1:3" x14ac:dyDescent="0.35">
      <c r="A249" t="s">
        <v>98</v>
      </c>
      <c r="B249" t="s">
        <v>39</v>
      </c>
      <c r="C249" t="str">
        <f t="shared" si="3"/>
        <v>High Income</v>
      </c>
    </row>
    <row r="250" spans="1:3" x14ac:dyDescent="0.35">
      <c r="A250" t="s">
        <v>93</v>
      </c>
      <c r="B250" t="s">
        <v>88</v>
      </c>
      <c r="C250" t="str">
        <f t="shared" si="3"/>
        <v>High Income</v>
      </c>
    </row>
    <row r="251" spans="1:3" x14ac:dyDescent="0.35">
      <c r="A251" t="s">
        <v>121</v>
      </c>
      <c r="B251" t="s">
        <v>39</v>
      </c>
      <c r="C251" t="str">
        <f t="shared" si="3"/>
        <v>Low Income</v>
      </c>
    </row>
    <row r="252" spans="1:3" x14ac:dyDescent="0.35">
      <c r="A252" t="s">
        <v>57</v>
      </c>
      <c r="B252" t="s">
        <v>39</v>
      </c>
      <c r="C252" t="str">
        <f t="shared" si="3"/>
        <v>Middle Income</v>
      </c>
    </row>
    <row r="253" spans="1:3" x14ac:dyDescent="0.35">
      <c r="A253" t="s">
        <v>57</v>
      </c>
      <c r="B253" t="s">
        <v>88</v>
      </c>
      <c r="C253" t="str">
        <f t="shared" si="3"/>
        <v>Middle Income</v>
      </c>
    </row>
    <row r="254" spans="1:3" x14ac:dyDescent="0.35">
      <c r="A254" t="s">
        <v>57</v>
      </c>
      <c r="B254" t="s">
        <v>39</v>
      </c>
      <c r="C254" t="str">
        <f t="shared" si="3"/>
        <v>Middle Income</v>
      </c>
    </row>
    <row r="255" spans="1:3" x14ac:dyDescent="0.35">
      <c r="A255" t="s">
        <v>136</v>
      </c>
      <c r="B255" t="s">
        <v>39</v>
      </c>
      <c r="C255" t="str">
        <f t="shared" si="3"/>
        <v>Low Income</v>
      </c>
    </row>
    <row r="256" spans="1:3" x14ac:dyDescent="0.35">
      <c r="A256" t="s">
        <v>31</v>
      </c>
      <c r="B256" t="s">
        <v>39</v>
      </c>
      <c r="C256" t="str">
        <f t="shared" si="3"/>
        <v>Low Income</v>
      </c>
    </row>
    <row r="257" spans="1:3" x14ac:dyDescent="0.35">
      <c r="A257" t="s">
        <v>90</v>
      </c>
      <c r="B257" t="s">
        <v>39</v>
      </c>
      <c r="C257" t="str">
        <f t="shared" si="3"/>
        <v>Middle Income</v>
      </c>
    </row>
    <row r="258" spans="1:3" x14ac:dyDescent="0.35">
      <c r="A258" t="s">
        <v>120</v>
      </c>
      <c r="B258" t="s">
        <v>39</v>
      </c>
      <c r="C258" t="str">
        <f t="shared" si="3"/>
        <v>Low Income</v>
      </c>
    </row>
    <row r="259" spans="1:3" x14ac:dyDescent="0.35">
      <c r="A259" t="s">
        <v>31</v>
      </c>
      <c r="B259" t="s">
        <v>39</v>
      </c>
      <c r="C259" t="str">
        <f t="shared" ref="C259:C322" si="4">IF(OR(
    ISNUMBER(SEARCH("Less than $15,000", A259)),
    ISNUMBER(SEARCH("$15,000 but less than $25,000", A259)),
    ISNUMBER(SEARCH("$25,000 but less than $30,000", A259)),
    ISNUMBER(SEARCH("$30,000 but less than $40,000", A259)),
    ISNUMBER(SEARCH("$40,000 but less than $50,000", A259)),
    ISNUMBER(SEARCH("Less than $50,000 (Unspecified)", A259))
), "Low Income", IF(OR(
    ISNUMBER(SEARCH("$50,000 but less than $75,000", A259)),
    ISNUMBER(SEARCH("$75,000 but less than $100,000", A259)),
    ISNUMBER(SEARCH("$50,000 but less than $100,000 (Unspecified)", A259)),
), "Middle Income", IF(OR(
    ISNUMBER(SEARCH("$100,000 and over (Unspecified)", A259)),
    ISNUMBER(SEARCH("$100,000 to under $150,000", A259)),
    ISNUMBER(SEARCH("$150,000 to under $200,000", A259)),
    ISNUMBER(SEARCH("$200,000 to under $250,000", A259)),
    ISNUMBER(SEARCH("$250,000 or more", A259)),
), "High Income", "")))</f>
        <v>Low Income</v>
      </c>
    </row>
    <row r="260" spans="1:3" x14ac:dyDescent="0.35">
      <c r="A260" t="s">
        <v>31</v>
      </c>
      <c r="B260" t="s">
        <v>88</v>
      </c>
      <c r="C260" t="str">
        <f t="shared" si="4"/>
        <v>Low Income</v>
      </c>
    </row>
    <row r="261" spans="1:3" x14ac:dyDescent="0.35">
      <c r="A261" t="s">
        <v>98</v>
      </c>
      <c r="B261" t="s">
        <v>88</v>
      </c>
      <c r="C261" t="str">
        <f t="shared" si="4"/>
        <v>High Income</v>
      </c>
    </row>
    <row r="262" spans="1:3" x14ac:dyDescent="0.35">
      <c r="A262" t="s">
        <v>65</v>
      </c>
      <c r="B262" t="s">
        <v>88</v>
      </c>
      <c r="C262" t="str">
        <f t="shared" si="4"/>
        <v>Low Income</v>
      </c>
    </row>
    <row r="263" spans="1:3" x14ac:dyDescent="0.35">
      <c r="A263" t="s">
        <v>84</v>
      </c>
      <c r="B263" t="s">
        <v>88</v>
      </c>
      <c r="C263" t="str">
        <f t="shared" si="4"/>
        <v>High Income</v>
      </c>
    </row>
    <row r="264" spans="1:3" x14ac:dyDescent="0.35">
      <c r="A264" t="s">
        <v>98</v>
      </c>
      <c r="B264" t="s">
        <v>39</v>
      </c>
      <c r="C264" t="str">
        <f t="shared" si="4"/>
        <v>High Income</v>
      </c>
    </row>
    <row r="265" spans="1:3" x14ac:dyDescent="0.35">
      <c r="A265" t="s">
        <v>98</v>
      </c>
      <c r="B265" t="s">
        <v>39</v>
      </c>
      <c r="C265" t="str">
        <f t="shared" si="4"/>
        <v>High Income</v>
      </c>
    </row>
    <row r="266" spans="1:3" x14ac:dyDescent="0.35">
      <c r="A266" t="s">
        <v>98</v>
      </c>
      <c r="B266" t="s">
        <v>62</v>
      </c>
      <c r="C266" t="str">
        <f t="shared" si="4"/>
        <v>High Income</v>
      </c>
    </row>
    <row r="267" spans="1:3" x14ac:dyDescent="0.35">
      <c r="A267" t="s">
        <v>90</v>
      </c>
      <c r="B267" t="s">
        <v>39</v>
      </c>
      <c r="C267" t="str">
        <f t="shared" si="4"/>
        <v>Middle Income</v>
      </c>
    </row>
    <row r="268" spans="1:3" x14ac:dyDescent="0.35">
      <c r="A268" t="s">
        <v>90</v>
      </c>
      <c r="B268" t="s">
        <v>39</v>
      </c>
      <c r="C268" t="str">
        <f t="shared" si="4"/>
        <v>Middle Income</v>
      </c>
    </row>
    <row r="269" spans="1:3" x14ac:dyDescent="0.35">
      <c r="A269" t="s">
        <v>57</v>
      </c>
      <c r="B269" t="s">
        <v>39</v>
      </c>
      <c r="C269" t="str">
        <f t="shared" si="4"/>
        <v>Middle Income</v>
      </c>
    </row>
    <row r="270" spans="1:3" x14ac:dyDescent="0.35">
      <c r="A270" t="s">
        <v>120</v>
      </c>
      <c r="B270" t="s">
        <v>88</v>
      </c>
      <c r="C270" t="str">
        <f t="shared" si="4"/>
        <v>Low Income</v>
      </c>
    </row>
    <row r="271" spans="1:3" x14ac:dyDescent="0.35">
      <c r="A271" t="s">
        <v>57</v>
      </c>
      <c r="B271" t="s">
        <v>88</v>
      </c>
      <c r="C271" t="str">
        <f t="shared" si="4"/>
        <v>Middle Income</v>
      </c>
    </row>
    <row r="272" spans="1:3" x14ac:dyDescent="0.35">
      <c r="A272" t="s">
        <v>57</v>
      </c>
      <c r="B272" t="s">
        <v>62</v>
      </c>
      <c r="C272" t="str">
        <f t="shared" si="4"/>
        <v>Middle Income</v>
      </c>
    </row>
    <row r="273" spans="1:3" x14ac:dyDescent="0.35">
      <c r="A273" t="s">
        <v>140</v>
      </c>
      <c r="B273" t="s">
        <v>39</v>
      </c>
      <c r="C273" t="str">
        <f t="shared" si="4"/>
        <v>Middle Income</v>
      </c>
    </row>
    <row r="274" spans="1:3" x14ac:dyDescent="0.35">
      <c r="A274" t="s">
        <v>90</v>
      </c>
      <c r="B274" t="s">
        <v>39</v>
      </c>
      <c r="C274" t="str">
        <f t="shared" si="4"/>
        <v>Middle Income</v>
      </c>
    </row>
    <row r="275" spans="1:3" x14ac:dyDescent="0.35">
      <c r="A275" t="s">
        <v>98</v>
      </c>
      <c r="B275" t="s">
        <v>39</v>
      </c>
      <c r="C275" t="str">
        <f t="shared" si="4"/>
        <v>High Income</v>
      </c>
    </row>
    <row r="276" spans="1:3" x14ac:dyDescent="0.35">
      <c r="A276" t="s">
        <v>90</v>
      </c>
      <c r="B276" t="s">
        <v>39</v>
      </c>
      <c r="C276" t="str">
        <f t="shared" si="4"/>
        <v>Middle Income</v>
      </c>
    </row>
    <row r="277" spans="1:3" x14ac:dyDescent="0.35">
      <c r="A277" t="s">
        <v>31</v>
      </c>
      <c r="B277" t="s">
        <v>39</v>
      </c>
      <c r="C277" t="str">
        <f t="shared" si="4"/>
        <v>Low Income</v>
      </c>
    </row>
    <row r="278" spans="1:3" x14ac:dyDescent="0.35">
      <c r="A278" t="s">
        <v>120</v>
      </c>
      <c r="B278" t="s">
        <v>88</v>
      </c>
      <c r="C278" t="str">
        <f t="shared" si="4"/>
        <v>Low Income</v>
      </c>
    </row>
    <row r="279" spans="1:3" x14ac:dyDescent="0.35">
      <c r="A279" t="s">
        <v>57</v>
      </c>
      <c r="B279" t="s">
        <v>88</v>
      </c>
      <c r="C279" t="str">
        <f t="shared" si="4"/>
        <v>Middle Income</v>
      </c>
    </row>
    <row r="280" spans="1:3" x14ac:dyDescent="0.35">
      <c r="A280" t="s">
        <v>98</v>
      </c>
      <c r="B280" t="s">
        <v>39</v>
      </c>
      <c r="C280" t="str">
        <f t="shared" si="4"/>
        <v>High Income</v>
      </c>
    </row>
    <row r="281" spans="1:3" x14ac:dyDescent="0.35">
      <c r="A281" t="s">
        <v>120</v>
      </c>
      <c r="B281" t="s">
        <v>39</v>
      </c>
      <c r="C281" t="str">
        <f t="shared" si="4"/>
        <v>Low Income</v>
      </c>
    </row>
    <row r="282" spans="1:3" x14ac:dyDescent="0.35">
      <c r="A282" t="s">
        <v>120</v>
      </c>
      <c r="B282" t="s">
        <v>39</v>
      </c>
      <c r="C282" t="str">
        <f t="shared" si="4"/>
        <v>Low Income</v>
      </c>
    </row>
    <row r="283" spans="1:3" x14ac:dyDescent="0.35">
      <c r="A283" t="s">
        <v>57</v>
      </c>
      <c r="B283" t="s">
        <v>39</v>
      </c>
      <c r="C283" t="str">
        <f t="shared" si="4"/>
        <v>Middle Income</v>
      </c>
    </row>
    <row r="284" spans="1:3" x14ac:dyDescent="0.35">
      <c r="A284" t="s">
        <v>90</v>
      </c>
      <c r="B284" t="s">
        <v>39</v>
      </c>
      <c r="C284" t="str">
        <f t="shared" si="4"/>
        <v>Middle Income</v>
      </c>
    </row>
    <row r="285" spans="1:3" x14ac:dyDescent="0.35">
      <c r="A285" t="s">
        <v>90</v>
      </c>
      <c r="B285" t="s">
        <v>39</v>
      </c>
      <c r="C285" t="str">
        <f t="shared" si="4"/>
        <v>Middle Income</v>
      </c>
    </row>
    <row r="286" spans="1:3" x14ac:dyDescent="0.35">
      <c r="A286" t="s">
        <v>57</v>
      </c>
      <c r="B286" t="s">
        <v>39</v>
      </c>
      <c r="C286" t="str">
        <f t="shared" si="4"/>
        <v>Middle Income</v>
      </c>
    </row>
    <row r="287" spans="1:3" x14ac:dyDescent="0.35">
      <c r="A287" t="s">
        <v>57</v>
      </c>
      <c r="B287" t="s">
        <v>62</v>
      </c>
      <c r="C287" t="str">
        <f t="shared" si="4"/>
        <v>Middle Income</v>
      </c>
    </row>
    <row r="288" spans="1:3" x14ac:dyDescent="0.35">
      <c r="A288" t="s">
        <v>120</v>
      </c>
      <c r="B288" t="s">
        <v>39</v>
      </c>
      <c r="C288" t="str">
        <f t="shared" si="4"/>
        <v>Low Income</v>
      </c>
    </row>
    <row r="289" spans="1:3" x14ac:dyDescent="0.35">
      <c r="A289" t="s">
        <v>120</v>
      </c>
      <c r="B289" t="s">
        <v>39</v>
      </c>
      <c r="C289" t="str">
        <f t="shared" si="4"/>
        <v>Low Income</v>
      </c>
    </row>
    <row r="290" spans="1:3" x14ac:dyDescent="0.35">
      <c r="A290" t="s">
        <v>31</v>
      </c>
      <c r="B290" t="s">
        <v>39</v>
      </c>
      <c r="C290" t="str">
        <f t="shared" si="4"/>
        <v>Low Income</v>
      </c>
    </row>
    <row r="291" spans="1:3" x14ac:dyDescent="0.35">
      <c r="A291" t="s">
        <v>98</v>
      </c>
      <c r="B291" t="s">
        <v>39</v>
      </c>
      <c r="C291" t="str">
        <f t="shared" si="4"/>
        <v>High Income</v>
      </c>
    </row>
    <row r="292" spans="1:3" x14ac:dyDescent="0.35">
      <c r="A292" t="s">
        <v>121</v>
      </c>
      <c r="B292" t="s">
        <v>39</v>
      </c>
      <c r="C292" t="str">
        <f t="shared" si="4"/>
        <v>Low Income</v>
      </c>
    </row>
    <row r="293" spans="1:3" x14ac:dyDescent="0.35">
      <c r="A293" t="s">
        <v>90</v>
      </c>
      <c r="B293" t="s">
        <v>88</v>
      </c>
      <c r="C293" t="str">
        <f t="shared" si="4"/>
        <v>Middle Income</v>
      </c>
    </row>
    <row r="294" spans="1:3" x14ac:dyDescent="0.35">
      <c r="A294" t="s">
        <v>90</v>
      </c>
      <c r="B294" t="s">
        <v>39</v>
      </c>
      <c r="C294" t="str">
        <f t="shared" si="4"/>
        <v>Middle Income</v>
      </c>
    </row>
    <row r="295" spans="1:3" x14ac:dyDescent="0.35">
      <c r="A295" t="s">
        <v>65</v>
      </c>
      <c r="B295" t="s">
        <v>88</v>
      </c>
      <c r="C295" t="str">
        <f t="shared" si="4"/>
        <v>Low Income</v>
      </c>
    </row>
    <row r="296" spans="1:3" x14ac:dyDescent="0.35">
      <c r="A296" t="s">
        <v>129</v>
      </c>
      <c r="B296" t="s">
        <v>39</v>
      </c>
      <c r="C296" t="str">
        <f t="shared" si="4"/>
        <v>High Income</v>
      </c>
    </row>
    <row r="297" spans="1:3" x14ac:dyDescent="0.35">
      <c r="A297" t="s">
        <v>121</v>
      </c>
      <c r="B297" t="s">
        <v>88</v>
      </c>
      <c r="C297" t="str">
        <f t="shared" si="4"/>
        <v>Low Income</v>
      </c>
    </row>
    <row r="298" spans="1:3" x14ac:dyDescent="0.35">
      <c r="A298" t="s">
        <v>31</v>
      </c>
      <c r="B298" t="s">
        <v>62</v>
      </c>
      <c r="C298" t="str">
        <f t="shared" si="4"/>
        <v>Low Income</v>
      </c>
    </row>
    <row r="299" spans="1:3" x14ac:dyDescent="0.35">
      <c r="A299" t="s">
        <v>90</v>
      </c>
      <c r="B299" t="s">
        <v>88</v>
      </c>
      <c r="C299" t="str">
        <f t="shared" si="4"/>
        <v>Middle Income</v>
      </c>
    </row>
    <row r="300" spans="1:3" x14ac:dyDescent="0.35">
      <c r="A300" t="s">
        <v>90</v>
      </c>
      <c r="B300" t="s">
        <v>39</v>
      </c>
      <c r="C300" t="str">
        <f t="shared" si="4"/>
        <v>Middle Income</v>
      </c>
    </row>
    <row r="301" spans="1:3" x14ac:dyDescent="0.35">
      <c r="A301" t="s">
        <v>121</v>
      </c>
      <c r="B301" t="s">
        <v>39</v>
      </c>
      <c r="C301" t="str">
        <f t="shared" si="4"/>
        <v>Low Income</v>
      </c>
    </row>
    <row r="302" spans="1:3" x14ac:dyDescent="0.35">
      <c r="A302" t="s">
        <v>57</v>
      </c>
      <c r="B302" t="s">
        <v>88</v>
      </c>
      <c r="C302" t="str">
        <f t="shared" si="4"/>
        <v>Middle Income</v>
      </c>
    </row>
    <row r="303" spans="1:3" x14ac:dyDescent="0.35">
      <c r="A303" t="s">
        <v>98</v>
      </c>
      <c r="B303" t="s">
        <v>39</v>
      </c>
      <c r="C303" t="str">
        <f t="shared" si="4"/>
        <v>High Income</v>
      </c>
    </row>
    <row r="304" spans="1:3" x14ac:dyDescent="0.35">
      <c r="A304" t="s">
        <v>31</v>
      </c>
      <c r="B304" t="s">
        <v>39</v>
      </c>
      <c r="C304" t="str">
        <f t="shared" si="4"/>
        <v>Low Income</v>
      </c>
    </row>
    <row r="305" spans="1:3" x14ac:dyDescent="0.35">
      <c r="A305" t="s">
        <v>57</v>
      </c>
      <c r="B305" t="s">
        <v>39</v>
      </c>
      <c r="C305" t="str">
        <f t="shared" si="4"/>
        <v>Middle Income</v>
      </c>
    </row>
    <row r="306" spans="1:3" x14ac:dyDescent="0.35">
      <c r="A306" t="s">
        <v>136</v>
      </c>
      <c r="B306" t="s">
        <v>39</v>
      </c>
      <c r="C306" t="str">
        <f t="shared" si="4"/>
        <v>Low Income</v>
      </c>
    </row>
    <row r="307" spans="1:3" x14ac:dyDescent="0.35">
      <c r="A307" t="s">
        <v>57</v>
      </c>
      <c r="B307" t="s">
        <v>88</v>
      </c>
      <c r="C307" t="str">
        <f t="shared" si="4"/>
        <v>Middle Income</v>
      </c>
    </row>
    <row r="308" spans="1:3" x14ac:dyDescent="0.35">
      <c r="A308" t="s">
        <v>31</v>
      </c>
      <c r="B308" t="s">
        <v>39</v>
      </c>
      <c r="C308" t="str">
        <f t="shared" si="4"/>
        <v>Low Income</v>
      </c>
    </row>
    <row r="309" spans="1:3" x14ac:dyDescent="0.35">
      <c r="A309" t="s">
        <v>65</v>
      </c>
      <c r="B309" t="s">
        <v>39</v>
      </c>
      <c r="C309" t="str">
        <f t="shared" si="4"/>
        <v>Low Income</v>
      </c>
    </row>
    <row r="310" spans="1:3" x14ac:dyDescent="0.35">
      <c r="A310" t="s">
        <v>121</v>
      </c>
      <c r="B310" t="s">
        <v>88</v>
      </c>
      <c r="C310" t="str">
        <f t="shared" si="4"/>
        <v>Low Income</v>
      </c>
    </row>
    <row r="311" spans="1:3" x14ac:dyDescent="0.35">
      <c r="A311" t="s">
        <v>90</v>
      </c>
      <c r="B311" t="s">
        <v>88</v>
      </c>
      <c r="C311" t="str">
        <f t="shared" si="4"/>
        <v>Middle Income</v>
      </c>
    </row>
    <row r="312" spans="1:3" x14ac:dyDescent="0.35">
      <c r="A312" t="s">
        <v>90</v>
      </c>
      <c r="B312" t="s">
        <v>39</v>
      </c>
      <c r="C312" t="str">
        <f t="shared" si="4"/>
        <v>Middle Income</v>
      </c>
    </row>
    <row r="313" spans="1:3" x14ac:dyDescent="0.35">
      <c r="A313" t="s">
        <v>90</v>
      </c>
      <c r="B313" t="s">
        <v>39</v>
      </c>
      <c r="C313" t="str">
        <f t="shared" si="4"/>
        <v>Middle Income</v>
      </c>
    </row>
    <row r="314" spans="1:3" x14ac:dyDescent="0.35">
      <c r="A314" t="s">
        <v>129</v>
      </c>
      <c r="B314" t="s">
        <v>39</v>
      </c>
      <c r="C314" t="str">
        <f t="shared" si="4"/>
        <v>High Income</v>
      </c>
    </row>
    <row r="315" spans="1:3" x14ac:dyDescent="0.35">
      <c r="A315" t="s">
        <v>120</v>
      </c>
      <c r="B315" t="s">
        <v>62</v>
      </c>
      <c r="C315" t="str">
        <f t="shared" si="4"/>
        <v>Low Income</v>
      </c>
    </row>
    <row r="316" spans="1:3" x14ac:dyDescent="0.35">
      <c r="A316" t="s">
        <v>31</v>
      </c>
      <c r="B316" t="s">
        <v>39</v>
      </c>
      <c r="C316" t="str">
        <f t="shared" si="4"/>
        <v>Low Income</v>
      </c>
    </row>
    <row r="317" spans="1:3" x14ac:dyDescent="0.35">
      <c r="A317" t="s">
        <v>136</v>
      </c>
      <c r="B317" t="s">
        <v>88</v>
      </c>
      <c r="C317" t="str">
        <f t="shared" si="4"/>
        <v>Low Income</v>
      </c>
    </row>
    <row r="318" spans="1:3" x14ac:dyDescent="0.35">
      <c r="A318" t="s">
        <v>90</v>
      </c>
      <c r="B318" t="s">
        <v>39</v>
      </c>
      <c r="C318" t="str">
        <f t="shared" si="4"/>
        <v>Middle Income</v>
      </c>
    </row>
    <row r="319" spans="1:3" x14ac:dyDescent="0.35">
      <c r="A319" t="s">
        <v>90</v>
      </c>
      <c r="B319" t="s">
        <v>88</v>
      </c>
      <c r="C319" t="str">
        <f t="shared" si="4"/>
        <v>Middle Income</v>
      </c>
    </row>
    <row r="320" spans="1:3" x14ac:dyDescent="0.35">
      <c r="A320" t="s">
        <v>46</v>
      </c>
      <c r="B320" t="s">
        <v>39</v>
      </c>
      <c r="C320" t="str">
        <f t="shared" si="4"/>
        <v>High Income</v>
      </c>
    </row>
    <row r="321" spans="1:3" x14ac:dyDescent="0.35">
      <c r="A321" t="s">
        <v>57</v>
      </c>
      <c r="B321" t="s">
        <v>39</v>
      </c>
      <c r="C321" t="str">
        <f t="shared" si="4"/>
        <v>Middle Income</v>
      </c>
    </row>
    <row r="322" spans="1:3" x14ac:dyDescent="0.35">
      <c r="A322" t="s">
        <v>121</v>
      </c>
      <c r="B322" t="s">
        <v>62</v>
      </c>
      <c r="C322" t="str">
        <f t="shared" si="4"/>
        <v>Low Income</v>
      </c>
    </row>
    <row r="323" spans="1:3" x14ac:dyDescent="0.35">
      <c r="A323" t="s">
        <v>65</v>
      </c>
      <c r="B323" t="s">
        <v>88</v>
      </c>
      <c r="C323" t="str">
        <f t="shared" ref="C323:C386" si="5">IF(OR(
    ISNUMBER(SEARCH("Less than $15,000", A323)),
    ISNUMBER(SEARCH("$15,000 but less than $25,000", A323)),
    ISNUMBER(SEARCH("$25,000 but less than $30,000", A323)),
    ISNUMBER(SEARCH("$30,000 but less than $40,000", A323)),
    ISNUMBER(SEARCH("$40,000 but less than $50,000", A323)),
    ISNUMBER(SEARCH("Less than $50,000 (Unspecified)", A323))
), "Low Income", IF(OR(
    ISNUMBER(SEARCH("$50,000 but less than $75,000", A323)),
    ISNUMBER(SEARCH("$75,000 but less than $100,000", A323)),
    ISNUMBER(SEARCH("$50,000 but less than $100,000 (Unspecified)", A323)),
), "Middle Income", IF(OR(
    ISNUMBER(SEARCH("$100,000 and over (Unspecified)", A323)),
    ISNUMBER(SEARCH("$100,000 to under $150,000", A323)),
    ISNUMBER(SEARCH("$150,000 to under $200,000", A323)),
    ISNUMBER(SEARCH("$200,000 to under $250,000", A323)),
    ISNUMBER(SEARCH("$250,000 or more", A323)),
), "High Income", "")))</f>
        <v>Low Income</v>
      </c>
    </row>
    <row r="324" spans="1:3" x14ac:dyDescent="0.35">
      <c r="A324" t="s">
        <v>57</v>
      </c>
      <c r="B324" t="s">
        <v>39</v>
      </c>
      <c r="C324" t="str">
        <f t="shared" si="5"/>
        <v>Middle Income</v>
      </c>
    </row>
    <row r="325" spans="1:3" x14ac:dyDescent="0.35">
      <c r="A325" t="s">
        <v>57</v>
      </c>
      <c r="B325" t="s">
        <v>39</v>
      </c>
      <c r="C325" t="str">
        <f t="shared" si="5"/>
        <v>Middle Income</v>
      </c>
    </row>
    <row r="326" spans="1:3" x14ac:dyDescent="0.35">
      <c r="A326" t="s">
        <v>90</v>
      </c>
      <c r="B326" t="s">
        <v>88</v>
      </c>
      <c r="C326" t="str">
        <f t="shared" si="5"/>
        <v>Middle Income</v>
      </c>
    </row>
    <row r="327" spans="1:3" x14ac:dyDescent="0.35">
      <c r="A327" t="s">
        <v>131</v>
      </c>
      <c r="B327" t="s">
        <v>39</v>
      </c>
      <c r="C327" t="str">
        <f t="shared" si="5"/>
        <v>Low Income</v>
      </c>
    </row>
    <row r="328" spans="1:3" x14ac:dyDescent="0.35">
      <c r="A328" t="s">
        <v>65</v>
      </c>
      <c r="B328" t="s">
        <v>39</v>
      </c>
      <c r="C328" t="str">
        <f t="shared" si="5"/>
        <v>Low Income</v>
      </c>
    </row>
    <row r="329" spans="1:3" x14ac:dyDescent="0.35">
      <c r="A329" t="s">
        <v>129</v>
      </c>
      <c r="B329" t="s">
        <v>88</v>
      </c>
      <c r="C329" t="str">
        <f t="shared" si="5"/>
        <v>High Income</v>
      </c>
    </row>
    <row r="330" spans="1:3" x14ac:dyDescent="0.35">
      <c r="A330" t="s">
        <v>84</v>
      </c>
      <c r="B330" t="s">
        <v>39</v>
      </c>
      <c r="C330" t="str">
        <f t="shared" si="5"/>
        <v>High Income</v>
      </c>
    </row>
    <row r="331" spans="1:3" x14ac:dyDescent="0.35">
      <c r="A331" t="s">
        <v>57</v>
      </c>
      <c r="B331" t="s">
        <v>88</v>
      </c>
      <c r="C331" t="str">
        <f t="shared" si="5"/>
        <v>Middle Income</v>
      </c>
    </row>
    <row r="332" spans="1:3" x14ac:dyDescent="0.35">
      <c r="A332" t="s">
        <v>90</v>
      </c>
      <c r="B332" t="s">
        <v>39</v>
      </c>
      <c r="C332" t="str">
        <f t="shared" si="5"/>
        <v>Middle Income</v>
      </c>
    </row>
    <row r="333" spans="1:3" x14ac:dyDescent="0.35">
      <c r="A333" t="s">
        <v>90</v>
      </c>
      <c r="B333" t="s">
        <v>88</v>
      </c>
      <c r="C333" t="str">
        <f t="shared" si="5"/>
        <v>Middle Income</v>
      </c>
    </row>
    <row r="334" spans="1:3" x14ac:dyDescent="0.35">
      <c r="A334" t="s">
        <v>57</v>
      </c>
      <c r="B334" t="s">
        <v>88</v>
      </c>
      <c r="C334" t="str">
        <f t="shared" si="5"/>
        <v>Middle Income</v>
      </c>
    </row>
    <row r="335" spans="1:3" x14ac:dyDescent="0.35">
      <c r="A335" t="s">
        <v>90</v>
      </c>
      <c r="B335" t="s">
        <v>88</v>
      </c>
      <c r="C335" t="str">
        <f t="shared" si="5"/>
        <v>Middle Income</v>
      </c>
    </row>
    <row r="336" spans="1:3" x14ac:dyDescent="0.35">
      <c r="A336" t="s">
        <v>98</v>
      </c>
      <c r="B336" t="s">
        <v>62</v>
      </c>
      <c r="C336" t="str">
        <f t="shared" si="5"/>
        <v>High Income</v>
      </c>
    </row>
    <row r="337" spans="1:3" x14ac:dyDescent="0.35">
      <c r="A337" t="s">
        <v>90</v>
      </c>
      <c r="B337" t="s">
        <v>88</v>
      </c>
      <c r="C337" t="str">
        <f t="shared" si="5"/>
        <v>Middle Income</v>
      </c>
    </row>
    <row r="338" spans="1:3" x14ac:dyDescent="0.35">
      <c r="A338" t="s">
        <v>31</v>
      </c>
      <c r="B338" t="s">
        <v>39</v>
      </c>
      <c r="C338" t="str">
        <f t="shared" si="5"/>
        <v>Low Income</v>
      </c>
    </row>
    <row r="339" spans="1:3" x14ac:dyDescent="0.35">
      <c r="A339" t="s">
        <v>129</v>
      </c>
      <c r="B339" t="s">
        <v>39</v>
      </c>
      <c r="C339" t="str">
        <f t="shared" si="5"/>
        <v>High Income</v>
      </c>
    </row>
    <row r="340" spans="1:3" x14ac:dyDescent="0.35">
      <c r="A340" t="s">
        <v>136</v>
      </c>
      <c r="B340" t="s">
        <v>39</v>
      </c>
      <c r="C340" t="str">
        <f t="shared" si="5"/>
        <v>Low Income</v>
      </c>
    </row>
    <row r="341" spans="1:3" x14ac:dyDescent="0.35">
      <c r="A341" t="s">
        <v>98</v>
      </c>
      <c r="B341" t="s">
        <v>88</v>
      </c>
      <c r="C341" t="str">
        <f t="shared" si="5"/>
        <v>High Income</v>
      </c>
    </row>
    <row r="342" spans="1:3" x14ac:dyDescent="0.35">
      <c r="A342" t="s">
        <v>120</v>
      </c>
      <c r="B342" t="s">
        <v>39</v>
      </c>
      <c r="C342" t="str">
        <f t="shared" si="5"/>
        <v>Low Income</v>
      </c>
    </row>
    <row r="343" spans="1:3" x14ac:dyDescent="0.35">
      <c r="A343" t="s">
        <v>65</v>
      </c>
      <c r="B343" t="s">
        <v>39</v>
      </c>
      <c r="C343" t="str">
        <f t="shared" si="5"/>
        <v>Low Income</v>
      </c>
    </row>
    <row r="344" spans="1:3" x14ac:dyDescent="0.35">
      <c r="A344" t="s">
        <v>57</v>
      </c>
      <c r="B344" t="s">
        <v>39</v>
      </c>
      <c r="C344" t="str">
        <f t="shared" si="5"/>
        <v>Middle Income</v>
      </c>
    </row>
    <row r="345" spans="1:3" x14ac:dyDescent="0.35">
      <c r="A345" t="s">
        <v>136</v>
      </c>
      <c r="B345" t="s">
        <v>88</v>
      </c>
      <c r="C345" t="str">
        <f t="shared" si="5"/>
        <v>Low Income</v>
      </c>
    </row>
    <row r="346" spans="1:3" x14ac:dyDescent="0.35">
      <c r="A346" t="s">
        <v>31</v>
      </c>
      <c r="B346" t="s">
        <v>39</v>
      </c>
      <c r="C346" t="str">
        <f t="shared" si="5"/>
        <v>Low Income</v>
      </c>
    </row>
    <row r="347" spans="1:3" x14ac:dyDescent="0.35">
      <c r="A347" t="s">
        <v>98</v>
      </c>
      <c r="B347" t="s">
        <v>88</v>
      </c>
      <c r="C347" t="str">
        <f t="shared" si="5"/>
        <v>High Income</v>
      </c>
    </row>
    <row r="348" spans="1:3" x14ac:dyDescent="0.35">
      <c r="A348" t="s">
        <v>136</v>
      </c>
      <c r="B348" t="s">
        <v>62</v>
      </c>
      <c r="C348" t="str">
        <f t="shared" si="5"/>
        <v>Low Income</v>
      </c>
    </row>
    <row r="349" spans="1:3" x14ac:dyDescent="0.35">
      <c r="A349" t="s">
        <v>120</v>
      </c>
      <c r="B349" t="s">
        <v>39</v>
      </c>
      <c r="C349" t="str">
        <f t="shared" si="5"/>
        <v>Low Income</v>
      </c>
    </row>
    <row r="350" spans="1:3" x14ac:dyDescent="0.35">
      <c r="A350" t="s">
        <v>31</v>
      </c>
      <c r="B350" t="s">
        <v>62</v>
      </c>
      <c r="C350" t="str">
        <f t="shared" si="5"/>
        <v>Low Income</v>
      </c>
    </row>
    <row r="351" spans="1:3" x14ac:dyDescent="0.35">
      <c r="A351" t="s">
        <v>57</v>
      </c>
      <c r="B351" t="s">
        <v>39</v>
      </c>
      <c r="C351" t="str">
        <f t="shared" si="5"/>
        <v>Middle Income</v>
      </c>
    </row>
    <row r="352" spans="1:3" x14ac:dyDescent="0.35">
      <c r="A352" t="s">
        <v>98</v>
      </c>
      <c r="B352" t="s">
        <v>39</v>
      </c>
      <c r="C352" t="str">
        <f t="shared" si="5"/>
        <v>High Income</v>
      </c>
    </row>
    <row r="353" spans="1:3" x14ac:dyDescent="0.35">
      <c r="A353" t="s">
        <v>57</v>
      </c>
      <c r="B353" t="s">
        <v>39</v>
      </c>
      <c r="C353" t="str">
        <f t="shared" si="5"/>
        <v>Middle Income</v>
      </c>
    </row>
    <row r="354" spans="1:3" x14ac:dyDescent="0.35">
      <c r="A354" t="s">
        <v>90</v>
      </c>
      <c r="B354" t="s">
        <v>39</v>
      </c>
      <c r="C354" t="str">
        <f t="shared" si="5"/>
        <v>Middle Income</v>
      </c>
    </row>
    <row r="355" spans="1:3" x14ac:dyDescent="0.35">
      <c r="A355" t="s">
        <v>90</v>
      </c>
      <c r="B355" t="s">
        <v>39</v>
      </c>
      <c r="C355" t="str">
        <f t="shared" si="5"/>
        <v>Middle Income</v>
      </c>
    </row>
    <row r="356" spans="1:3" x14ac:dyDescent="0.35">
      <c r="A356" t="s">
        <v>90</v>
      </c>
      <c r="B356" t="s">
        <v>62</v>
      </c>
      <c r="C356" t="str">
        <f t="shared" si="5"/>
        <v>Middle Income</v>
      </c>
    </row>
    <row r="357" spans="1:3" x14ac:dyDescent="0.35">
      <c r="A357" t="s">
        <v>31</v>
      </c>
      <c r="B357" t="s">
        <v>88</v>
      </c>
      <c r="C357" t="str">
        <f t="shared" si="5"/>
        <v>Low Income</v>
      </c>
    </row>
    <row r="358" spans="1:3" x14ac:dyDescent="0.35">
      <c r="A358" t="s">
        <v>84</v>
      </c>
      <c r="B358" t="s">
        <v>39</v>
      </c>
      <c r="C358" t="str">
        <f t="shared" si="5"/>
        <v>High Income</v>
      </c>
    </row>
    <row r="359" spans="1:3" x14ac:dyDescent="0.35">
      <c r="A359" t="s">
        <v>57</v>
      </c>
      <c r="B359" t="s">
        <v>39</v>
      </c>
      <c r="C359" t="str">
        <f t="shared" si="5"/>
        <v>Middle Income</v>
      </c>
    </row>
    <row r="360" spans="1:3" x14ac:dyDescent="0.35">
      <c r="A360" t="s">
        <v>121</v>
      </c>
      <c r="B360" t="s">
        <v>88</v>
      </c>
      <c r="C360" t="str">
        <f t="shared" si="5"/>
        <v>Low Income</v>
      </c>
    </row>
    <row r="361" spans="1:3" x14ac:dyDescent="0.35">
      <c r="A361" t="s">
        <v>120</v>
      </c>
      <c r="B361" t="s">
        <v>62</v>
      </c>
      <c r="C361" t="str">
        <f t="shared" si="5"/>
        <v>Low Income</v>
      </c>
    </row>
    <row r="362" spans="1:3" x14ac:dyDescent="0.35">
      <c r="A362" t="s">
        <v>129</v>
      </c>
      <c r="B362" t="s">
        <v>88</v>
      </c>
      <c r="C362" t="str">
        <f t="shared" si="5"/>
        <v>High Income</v>
      </c>
    </row>
    <row r="363" spans="1:3" x14ac:dyDescent="0.35">
      <c r="A363" t="s">
        <v>65</v>
      </c>
      <c r="B363" t="s">
        <v>88</v>
      </c>
      <c r="C363" t="str">
        <f t="shared" si="5"/>
        <v>Low Income</v>
      </c>
    </row>
    <row r="364" spans="1:3" x14ac:dyDescent="0.35">
      <c r="A364" t="s">
        <v>90</v>
      </c>
      <c r="B364" t="s">
        <v>88</v>
      </c>
      <c r="C364" t="str">
        <f t="shared" si="5"/>
        <v>Middle Income</v>
      </c>
    </row>
    <row r="365" spans="1:3" x14ac:dyDescent="0.35">
      <c r="A365" t="s">
        <v>57</v>
      </c>
      <c r="B365" t="s">
        <v>88</v>
      </c>
      <c r="C365" t="str">
        <f t="shared" si="5"/>
        <v>Middle Income</v>
      </c>
    </row>
    <row r="366" spans="1:3" x14ac:dyDescent="0.35">
      <c r="A366" t="s">
        <v>90</v>
      </c>
      <c r="B366" t="s">
        <v>39</v>
      </c>
      <c r="C366" t="str">
        <f t="shared" si="5"/>
        <v>Middle Income</v>
      </c>
    </row>
    <row r="367" spans="1:3" x14ac:dyDescent="0.35">
      <c r="A367" t="s">
        <v>98</v>
      </c>
      <c r="B367" t="s">
        <v>88</v>
      </c>
      <c r="C367" t="str">
        <f t="shared" si="5"/>
        <v>High Income</v>
      </c>
    </row>
    <row r="368" spans="1:3" x14ac:dyDescent="0.35">
      <c r="A368" t="s">
        <v>57</v>
      </c>
      <c r="B368" t="s">
        <v>39</v>
      </c>
      <c r="C368" t="str">
        <f t="shared" si="5"/>
        <v>Middle Income</v>
      </c>
    </row>
    <row r="369" spans="1:3" x14ac:dyDescent="0.35">
      <c r="A369" t="s">
        <v>120</v>
      </c>
      <c r="B369" t="s">
        <v>39</v>
      </c>
      <c r="C369" t="str">
        <f t="shared" si="5"/>
        <v>Low Income</v>
      </c>
    </row>
    <row r="370" spans="1:3" x14ac:dyDescent="0.35">
      <c r="A370" t="s">
        <v>90</v>
      </c>
      <c r="B370" t="s">
        <v>88</v>
      </c>
      <c r="C370" t="str">
        <f t="shared" si="5"/>
        <v>Middle Income</v>
      </c>
    </row>
    <row r="371" spans="1:3" x14ac:dyDescent="0.35">
      <c r="A371" t="s">
        <v>90</v>
      </c>
      <c r="B371" t="s">
        <v>62</v>
      </c>
      <c r="C371" t="str">
        <f t="shared" si="5"/>
        <v>Middle Income</v>
      </c>
    </row>
    <row r="372" spans="1:3" x14ac:dyDescent="0.35">
      <c r="A372" t="s">
        <v>65</v>
      </c>
      <c r="B372" t="s">
        <v>88</v>
      </c>
      <c r="C372" t="str">
        <f t="shared" si="5"/>
        <v>Low Income</v>
      </c>
    </row>
    <row r="373" spans="1:3" x14ac:dyDescent="0.35">
      <c r="A373" t="s">
        <v>57</v>
      </c>
      <c r="B373" t="s">
        <v>88</v>
      </c>
      <c r="C373" t="str">
        <f t="shared" si="5"/>
        <v>Middle Income</v>
      </c>
    </row>
    <row r="374" spans="1:3" x14ac:dyDescent="0.35">
      <c r="A374" t="s">
        <v>90</v>
      </c>
      <c r="B374" t="s">
        <v>39</v>
      </c>
      <c r="C374" t="str">
        <f t="shared" si="5"/>
        <v>Middle Income</v>
      </c>
    </row>
    <row r="375" spans="1:3" x14ac:dyDescent="0.35">
      <c r="A375" t="s">
        <v>57</v>
      </c>
      <c r="B375" t="s">
        <v>39</v>
      </c>
      <c r="C375" t="str">
        <f t="shared" si="5"/>
        <v>Middle Income</v>
      </c>
    </row>
    <row r="376" spans="1:3" x14ac:dyDescent="0.35">
      <c r="A376" t="s">
        <v>57</v>
      </c>
      <c r="B376" t="s">
        <v>88</v>
      </c>
      <c r="C376" t="str">
        <f t="shared" si="5"/>
        <v>Middle Income</v>
      </c>
    </row>
    <row r="377" spans="1:3" x14ac:dyDescent="0.35">
      <c r="A377" t="s">
        <v>31</v>
      </c>
      <c r="B377" t="s">
        <v>39</v>
      </c>
      <c r="C377" t="str">
        <f t="shared" si="5"/>
        <v>Low Income</v>
      </c>
    </row>
    <row r="378" spans="1:3" x14ac:dyDescent="0.35">
      <c r="A378" t="s">
        <v>90</v>
      </c>
      <c r="B378" t="s">
        <v>88</v>
      </c>
      <c r="C378" t="str">
        <f t="shared" si="5"/>
        <v>Middle Income</v>
      </c>
    </row>
    <row r="379" spans="1:3" x14ac:dyDescent="0.35">
      <c r="A379" t="s">
        <v>65</v>
      </c>
      <c r="B379" t="s">
        <v>88</v>
      </c>
      <c r="C379" t="str">
        <f t="shared" si="5"/>
        <v>Low Income</v>
      </c>
    </row>
    <row r="380" spans="1:3" x14ac:dyDescent="0.35">
      <c r="A380" t="s">
        <v>90</v>
      </c>
      <c r="B380" t="s">
        <v>88</v>
      </c>
      <c r="C380" t="str">
        <f t="shared" si="5"/>
        <v>Middle Income</v>
      </c>
    </row>
    <row r="381" spans="1:3" x14ac:dyDescent="0.35">
      <c r="A381" t="s">
        <v>57</v>
      </c>
      <c r="B381" t="s">
        <v>88</v>
      </c>
      <c r="C381" t="str">
        <f t="shared" si="5"/>
        <v>Middle Income</v>
      </c>
    </row>
    <row r="382" spans="1:3" x14ac:dyDescent="0.35">
      <c r="A382" t="s">
        <v>98</v>
      </c>
      <c r="B382" t="s">
        <v>39</v>
      </c>
      <c r="C382" t="str">
        <f t="shared" si="5"/>
        <v>High Income</v>
      </c>
    </row>
    <row r="383" spans="1:3" x14ac:dyDescent="0.35">
      <c r="A383" t="s">
        <v>65</v>
      </c>
      <c r="B383" t="s">
        <v>39</v>
      </c>
      <c r="C383" t="str">
        <f t="shared" si="5"/>
        <v>Low Income</v>
      </c>
    </row>
    <row r="384" spans="1:3" x14ac:dyDescent="0.35">
      <c r="A384" t="s">
        <v>65</v>
      </c>
      <c r="B384" t="s">
        <v>88</v>
      </c>
      <c r="C384" t="str">
        <f t="shared" si="5"/>
        <v>Low Income</v>
      </c>
    </row>
    <row r="385" spans="1:3" x14ac:dyDescent="0.35">
      <c r="A385" t="s">
        <v>121</v>
      </c>
      <c r="B385" t="s">
        <v>39</v>
      </c>
      <c r="C385" t="str">
        <f t="shared" si="5"/>
        <v>Low Income</v>
      </c>
    </row>
    <row r="386" spans="1:3" x14ac:dyDescent="0.35">
      <c r="A386" t="s">
        <v>57</v>
      </c>
      <c r="B386" t="s">
        <v>88</v>
      </c>
      <c r="C386" t="str">
        <f t="shared" si="5"/>
        <v>Middle Income</v>
      </c>
    </row>
    <row r="387" spans="1:3" x14ac:dyDescent="0.35">
      <c r="A387" t="s">
        <v>31</v>
      </c>
      <c r="B387" t="s">
        <v>39</v>
      </c>
      <c r="C387" t="str">
        <f t="shared" ref="C387:C450" si="6">IF(OR(
    ISNUMBER(SEARCH("Less than $15,000", A387)),
    ISNUMBER(SEARCH("$15,000 but less than $25,000", A387)),
    ISNUMBER(SEARCH("$25,000 but less than $30,000", A387)),
    ISNUMBER(SEARCH("$30,000 but less than $40,000", A387)),
    ISNUMBER(SEARCH("$40,000 but less than $50,000", A387)),
    ISNUMBER(SEARCH("Less than $50,000 (Unspecified)", A387))
), "Low Income", IF(OR(
    ISNUMBER(SEARCH("$50,000 but less than $75,000", A387)),
    ISNUMBER(SEARCH("$75,000 but less than $100,000", A387)),
    ISNUMBER(SEARCH("$50,000 but less than $100,000 (Unspecified)", A387)),
), "Middle Income", IF(OR(
    ISNUMBER(SEARCH("$100,000 and over (Unspecified)", A387)),
    ISNUMBER(SEARCH("$100,000 to under $150,000", A387)),
    ISNUMBER(SEARCH("$150,000 to under $200,000", A387)),
    ISNUMBER(SEARCH("$200,000 to under $250,000", A387)),
    ISNUMBER(SEARCH("$250,000 or more", A387)),
), "High Income", "")))</f>
        <v>Low Income</v>
      </c>
    </row>
    <row r="388" spans="1:3" x14ac:dyDescent="0.35">
      <c r="A388" t="s">
        <v>98</v>
      </c>
      <c r="B388" t="s">
        <v>88</v>
      </c>
      <c r="C388" t="str">
        <f t="shared" si="6"/>
        <v>High Income</v>
      </c>
    </row>
    <row r="389" spans="1:3" x14ac:dyDescent="0.35">
      <c r="A389" t="s">
        <v>31</v>
      </c>
      <c r="B389" t="s">
        <v>39</v>
      </c>
      <c r="C389" t="str">
        <f t="shared" si="6"/>
        <v>Low Income</v>
      </c>
    </row>
    <row r="390" spans="1:3" x14ac:dyDescent="0.35">
      <c r="A390" t="s">
        <v>31</v>
      </c>
      <c r="B390" t="s">
        <v>39</v>
      </c>
      <c r="C390" t="str">
        <f t="shared" si="6"/>
        <v>Low Income</v>
      </c>
    </row>
    <row r="391" spans="1:3" x14ac:dyDescent="0.35">
      <c r="A391" t="s">
        <v>120</v>
      </c>
      <c r="B391" t="s">
        <v>39</v>
      </c>
      <c r="C391" t="str">
        <f t="shared" si="6"/>
        <v>Low Income</v>
      </c>
    </row>
    <row r="392" spans="1:3" x14ac:dyDescent="0.35">
      <c r="A392" t="s">
        <v>90</v>
      </c>
      <c r="B392" t="s">
        <v>39</v>
      </c>
      <c r="C392" t="str">
        <f t="shared" si="6"/>
        <v>Middle Income</v>
      </c>
    </row>
    <row r="393" spans="1:3" x14ac:dyDescent="0.35">
      <c r="A393" t="s">
        <v>90</v>
      </c>
      <c r="B393" t="s">
        <v>62</v>
      </c>
      <c r="C393" t="str">
        <f t="shared" si="6"/>
        <v>Middle Income</v>
      </c>
    </row>
    <row r="394" spans="1:3" x14ac:dyDescent="0.35">
      <c r="A394" t="s">
        <v>57</v>
      </c>
      <c r="B394" t="s">
        <v>39</v>
      </c>
      <c r="C394" t="str">
        <f t="shared" si="6"/>
        <v>Middle Income</v>
      </c>
    </row>
    <row r="395" spans="1:3" x14ac:dyDescent="0.35">
      <c r="A395" t="s">
        <v>31</v>
      </c>
      <c r="B395" t="s">
        <v>88</v>
      </c>
      <c r="C395" t="str">
        <f t="shared" si="6"/>
        <v>Low Income</v>
      </c>
    </row>
    <row r="396" spans="1:3" x14ac:dyDescent="0.35">
      <c r="A396" t="s">
        <v>31</v>
      </c>
      <c r="B396" t="s">
        <v>62</v>
      </c>
      <c r="C396" t="str">
        <f t="shared" si="6"/>
        <v>Low Income</v>
      </c>
    </row>
    <row r="397" spans="1:3" x14ac:dyDescent="0.35">
      <c r="A397" t="s">
        <v>57</v>
      </c>
      <c r="B397" t="s">
        <v>39</v>
      </c>
      <c r="C397" t="str">
        <f t="shared" si="6"/>
        <v>Middle Income</v>
      </c>
    </row>
    <row r="398" spans="1:3" x14ac:dyDescent="0.35">
      <c r="A398" t="s">
        <v>90</v>
      </c>
      <c r="B398" t="s">
        <v>88</v>
      </c>
      <c r="C398" t="str">
        <f t="shared" si="6"/>
        <v>Middle Income</v>
      </c>
    </row>
    <row r="399" spans="1:3" x14ac:dyDescent="0.35">
      <c r="A399" t="s">
        <v>90</v>
      </c>
      <c r="B399" t="s">
        <v>88</v>
      </c>
      <c r="C399" t="str">
        <f t="shared" si="6"/>
        <v>Middle Income</v>
      </c>
    </row>
    <row r="400" spans="1:3" x14ac:dyDescent="0.35">
      <c r="A400" t="s">
        <v>84</v>
      </c>
      <c r="B400" t="s">
        <v>39</v>
      </c>
      <c r="C400" t="str">
        <f t="shared" si="6"/>
        <v>High Income</v>
      </c>
    </row>
    <row r="401" spans="1:3" x14ac:dyDescent="0.35">
      <c r="A401" t="s">
        <v>31</v>
      </c>
      <c r="B401" t="s">
        <v>39</v>
      </c>
      <c r="C401" t="str">
        <f t="shared" si="6"/>
        <v>Low Income</v>
      </c>
    </row>
    <row r="402" spans="1:3" x14ac:dyDescent="0.35">
      <c r="A402" t="s">
        <v>121</v>
      </c>
      <c r="B402" t="s">
        <v>39</v>
      </c>
      <c r="C402" t="str">
        <f t="shared" si="6"/>
        <v>Low Income</v>
      </c>
    </row>
    <row r="403" spans="1:3" x14ac:dyDescent="0.35">
      <c r="A403" t="s">
        <v>136</v>
      </c>
      <c r="B403" t="s">
        <v>88</v>
      </c>
      <c r="C403" t="str">
        <f t="shared" si="6"/>
        <v>Low Income</v>
      </c>
    </row>
    <row r="404" spans="1:3" x14ac:dyDescent="0.35">
      <c r="A404" t="s">
        <v>129</v>
      </c>
      <c r="B404" t="s">
        <v>39</v>
      </c>
      <c r="C404" t="str">
        <f t="shared" si="6"/>
        <v>High Income</v>
      </c>
    </row>
    <row r="405" spans="1:3" x14ac:dyDescent="0.35">
      <c r="A405" t="s">
        <v>90</v>
      </c>
      <c r="B405" t="s">
        <v>88</v>
      </c>
      <c r="C405" t="str">
        <f t="shared" si="6"/>
        <v>Middle Income</v>
      </c>
    </row>
    <row r="406" spans="1:3" x14ac:dyDescent="0.35">
      <c r="A406" t="s">
        <v>57</v>
      </c>
      <c r="B406" t="s">
        <v>39</v>
      </c>
      <c r="C406" t="str">
        <f t="shared" si="6"/>
        <v>Middle Income</v>
      </c>
    </row>
    <row r="407" spans="1:3" x14ac:dyDescent="0.35">
      <c r="A407" t="s">
        <v>57</v>
      </c>
      <c r="B407" t="s">
        <v>39</v>
      </c>
      <c r="C407" t="str">
        <f t="shared" si="6"/>
        <v>Middle Income</v>
      </c>
    </row>
    <row r="408" spans="1:3" x14ac:dyDescent="0.35">
      <c r="A408" t="s">
        <v>136</v>
      </c>
      <c r="B408" t="s">
        <v>39</v>
      </c>
      <c r="C408" t="str">
        <f t="shared" si="6"/>
        <v>Low Income</v>
      </c>
    </row>
    <row r="409" spans="1:3" x14ac:dyDescent="0.35">
      <c r="A409" t="s">
        <v>121</v>
      </c>
      <c r="B409" t="s">
        <v>39</v>
      </c>
      <c r="C409" t="str">
        <f t="shared" si="6"/>
        <v>Low Income</v>
      </c>
    </row>
    <row r="410" spans="1:3" x14ac:dyDescent="0.35">
      <c r="A410" t="s">
        <v>57</v>
      </c>
      <c r="B410" t="s">
        <v>39</v>
      </c>
      <c r="C410" t="str">
        <f t="shared" si="6"/>
        <v>Middle Income</v>
      </c>
    </row>
    <row r="411" spans="1:3" x14ac:dyDescent="0.35">
      <c r="A411" t="s">
        <v>57</v>
      </c>
      <c r="B411" t="s">
        <v>39</v>
      </c>
      <c r="C411" t="str">
        <f t="shared" si="6"/>
        <v>Middle Income</v>
      </c>
    </row>
    <row r="412" spans="1:3" x14ac:dyDescent="0.35">
      <c r="A412" t="s">
        <v>57</v>
      </c>
      <c r="B412" t="s">
        <v>39</v>
      </c>
      <c r="C412" t="str">
        <f t="shared" si="6"/>
        <v>Middle Income</v>
      </c>
    </row>
    <row r="413" spans="1:3" x14ac:dyDescent="0.35">
      <c r="A413" t="s">
        <v>121</v>
      </c>
      <c r="B413" t="s">
        <v>39</v>
      </c>
      <c r="C413" t="str">
        <f t="shared" si="6"/>
        <v>Low Income</v>
      </c>
    </row>
    <row r="414" spans="1:3" x14ac:dyDescent="0.35">
      <c r="A414" t="s">
        <v>65</v>
      </c>
      <c r="B414" t="s">
        <v>88</v>
      </c>
      <c r="C414" t="str">
        <f t="shared" si="6"/>
        <v>Low Income</v>
      </c>
    </row>
    <row r="415" spans="1:3" x14ac:dyDescent="0.35">
      <c r="A415" t="s">
        <v>98</v>
      </c>
      <c r="B415" t="s">
        <v>39</v>
      </c>
      <c r="C415" t="str">
        <f t="shared" si="6"/>
        <v>High Income</v>
      </c>
    </row>
    <row r="416" spans="1:3" x14ac:dyDescent="0.35">
      <c r="A416" t="s">
        <v>90</v>
      </c>
      <c r="B416" t="s">
        <v>39</v>
      </c>
      <c r="C416" t="str">
        <f t="shared" si="6"/>
        <v>Middle Income</v>
      </c>
    </row>
    <row r="417" spans="1:3" x14ac:dyDescent="0.35">
      <c r="A417" t="s">
        <v>98</v>
      </c>
      <c r="B417" t="s">
        <v>88</v>
      </c>
      <c r="C417" t="str">
        <f t="shared" si="6"/>
        <v>High Income</v>
      </c>
    </row>
    <row r="418" spans="1:3" x14ac:dyDescent="0.35">
      <c r="A418" t="s">
        <v>90</v>
      </c>
      <c r="B418" t="s">
        <v>88</v>
      </c>
      <c r="C418" t="str">
        <f t="shared" si="6"/>
        <v>Middle Income</v>
      </c>
    </row>
    <row r="419" spans="1:3" x14ac:dyDescent="0.35">
      <c r="A419" t="s">
        <v>65</v>
      </c>
      <c r="B419" t="s">
        <v>39</v>
      </c>
      <c r="C419" t="str">
        <f t="shared" si="6"/>
        <v>Low Income</v>
      </c>
    </row>
    <row r="420" spans="1:3" x14ac:dyDescent="0.35">
      <c r="A420" t="s">
        <v>93</v>
      </c>
      <c r="B420" t="s">
        <v>39</v>
      </c>
      <c r="C420" t="str">
        <f t="shared" si="6"/>
        <v>High Income</v>
      </c>
    </row>
    <row r="421" spans="1:3" x14ac:dyDescent="0.35">
      <c r="A421" t="s">
        <v>31</v>
      </c>
      <c r="B421" t="s">
        <v>39</v>
      </c>
      <c r="C421" t="str">
        <f t="shared" si="6"/>
        <v>Low Income</v>
      </c>
    </row>
    <row r="422" spans="1:3" x14ac:dyDescent="0.35">
      <c r="A422" t="s">
        <v>90</v>
      </c>
      <c r="B422" t="s">
        <v>39</v>
      </c>
      <c r="C422" t="str">
        <f t="shared" si="6"/>
        <v>Middle Income</v>
      </c>
    </row>
    <row r="423" spans="1:3" x14ac:dyDescent="0.35">
      <c r="A423" t="s">
        <v>65</v>
      </c>
      <c r="B423" t="s">
        <v>39</v>
      </c>
      <c r="C423" t="str">
        <f t="shared" si="6"/>
        <v>Low Income</v>
      </c>
    </row>
    <row r="424" spans="1:3" x14ac:dyDescent="0.35">
      <c r="A424" t="s">
        <v>46</v>
      </c>
      <c r="B424" t="s">
        <v>39</v>
      </c>
      <c r="C424" t="str">
        <f t="shared" si="6"/>
        <v>High Income</v>
      </c>
    </row>
    <row r="425" spans="1:3" x14ac:dyDescent="0.35">
      <c r="A425" t="s">
        <v>90</v>
      </c>
      <c r="B425" t="s">
        <v>62</v>
      </c>
      <c r="C425" t="str">
        <f t="shared" si="6"/>
        <v>Middle Income</v>
      </c>
    </row>
    <row r="426" spans="1:3" x14ac:dyDescent="0.35">
      <c r="A426" t="s">
        <v>65</v>
      </c>
      <c r="B426" t="s">
        <v>39</v>
      </c>
      <c r="C426" t="str">
        <f t="shared" si="6"/>
        <v>Low Income</v>
      </c>
    </row>
    <row r="427" spans="1:3" x14ac:dyDescent="0.35">
      <c r="A427" t="s">
        <v>90</v>
      </c>
      <c r="B427" t="s">
        <v>62</v>
      </c>
      <c r="C427" t="str">
        <f t="shared" si="6"/>
        <v>Middle Income</v>
      </c>
    </row>
    <row r="428" spans="1:3" x14ac:dyDescent="0.35">
      <c r="A428" t="s">
        <v>90</v>
      </c>
      <c r="B428" t="s">
        <v>39</v>
      </c>
      <c r="C428" t="str">
        <f t="shared" si="6"/>
        <v>Middle Income</v>
      </c>
    </row>
    <row r="429" spans="1:3" x14ac:dyDescent="0.35">
      <c r="A429" t="s">
        <v>90</v>
      </c>
      <c r="B429" t="s">
        <v>88</v>
      </c>
      <c r="C429" t="str">
        <f t="shared" si="6"/>
        <v>Middle Income</v>
      </c>
    </row>
    <row r="430" spans="1:3" x14ac:dyDescent="0.35">
      <c r="A430" t="s">
        <v>57</v>
      </c>
      <c r="B430" t="s">
        <v>39</v>
      </c>
      <c r="C430" t="str">
        <f t="shared" si="6"/>
        <v>Middle Income</v>
      </c>
    </row>
    <row r="431" spans="1:3" x14ac:dyDescent="0.35">
      <c r="A431" t="s">
        <v>57</v>
      </c>
      <c r="B431" t="s">
        <v>39</v>
      </c>
      <c r="C431" t="str">
        <f t="shared" si="6"/>
        <v>Middle Income</v>
      </c>
    </row>
    <row r="432" spans="1:3" x14ac:dyDescent="0.35">
      <c r="A432" t="s">
        <v>57</v>
      </c>
      <c r="B432" t="s">
        <v>62</v>
      </c>
      <c r="C432" t="str">
        <f t="shared" si="6"/>
        <v>Middle Income</v>
      </c>
    </row>
    <row r="433" spans="1:3" x14ac:dyDescent="0.35">
      <c r="A433" t="s">
        <v>65</v>
      </c>
      <c r="B433" t="s">
        <v>39</v>
      </c>
      <c r="C433" t="str">
        <f t="shared" si="6"/>
        <v>Low Income</v>
      </c>
    </row>
    <row r="434" spans="1:3" x14ac:dyDescent="0.35">
      <c r="A434" t="s">
        <v>120</v>
      </c>
      <c r="B434" t="s">
        <v>62</v>
      </c>
      <c r="C434" t="str">
        <f t="shared" si="6"/>
        <v>Low Income</v>
      </c>
    </row>
    <row r="435" spans="1:3" x14ac:dyDescent="0.35">
      <c r="A435" t="s">
        <v>90</v>
      </c>
      <c r="B435" t="s">
        <v>39</v>
      </c>
      <c r="C435" t="str">
        <f t="shared" si="6"/>
        <v>Middle Income</v>
      </c>
    </row>
    <row r="436" spans="1:3" x14ac:dyDescent="0.35">
      <c r="A436" t="s">
        <v>129</v>
      </c>
      <c r="B436" t="s">
        <v>39</v>
      </c>
      <c r="C436" t="str">
        <f t="shared" si="6"/>
        <v>High Income</v>
      </c>
    </row>
    <row r="437" spans="1:3" x14ac:dyDescent="0.35">
      <c r="A437" t="s">
        <v>98</v>
      </c>
      <c r="B437" t="s">
        <v>88</v>
      </c>
      <c r="C437" t="str">
        <f t="shared" si="6"/>
        <v>High Income</v>
      </c>
    </row>
    <row r="438" spans="1:3" x14ac:dyDescent="0.35">
      <c r="A438" t="s">
        <v>31</v>
      </c>
      <c r="B438" t="s">
        <v>88</v>
      </c>
      <c r="C438" t="str">
        <f t="shared" si="6"/>
        <v>Low Income</v>
      </c>
    </row>
    <row r="439" spans="1:3" x14ac:dyDescent="0.35">
      <c r="A439" t="s">
        <v>57</v>
      </c>
      <c r="B439" t="s">
        <v>39</v>
      </c>
      <c r="C439" t="str">
        <f t="shared" si="6"/>
        <v>Middle Income</v>
      </c>
    </row>
    <row r="440" spans="1:3" x14ac:dyDescent="0.35">
      <c r="A440" t="s">
        <v>90</v>
      </c>
      <c r="B440" t="s">
        <v>62</v>
      </c>
      <c r="C440" t="str">
        <f t="shared" si="6"/>
        <v>Middle Income</v>
      </c>
    </row>
    <row r="441" spans="1:3" x14ac:dyDescent="0.35">
      <c r="A441" t="s">
        <v>31</v>
      </c>
      <c r="B441" t="s">
        <v>62</v>
      </c>
      <c r="C441" t="str">
        <f t="shared" si="6"/>
        <v>Low Income</v>
      </c>
    </row>
    <row r="442" spans="1:3" x14ac:dyDescent="0.35">
      <c r="A442" t="s">
        <v>121</v>
      </c>
      <c r="B442" t="s">
        <v>88</v>
      </c>
      <c r="C442" t="str">
        <f t="shared" si="6"/>
        <v>Low Income</v>
      </c>
    </row>
    <row r="443" spans="1:3" x14ac:dyDescent="0.35">
      <c r="A443" t="s">
        <v>121</v>
      </c>
      <c r="B443" t="s">
        <v>62</v>
      </c>
      <c r="C443" t="str">
        <f t="shared" si="6"/>
        <v>Low Income</v>
      </c>
    </row>
    <row r="444" spans="1:3" x14ac:dyDescent="0.35">
      <c r="A444" t="s">
        <v>98</v>
      </c>
      <c r="B444" t="s">
        <v>39</v>
      </c>
      <c r="C444" t="str">
        <f t="shared" si="6"/>
        <v>High Income</v>
      </c>
    </row>
    <row r="445" spans="1:3" x14ac:dyDescent="0.35">
      <c r="A445" t="s">
        <v>120</v>
      </c>
      <c r="B445" t="s">
        <v>39</v>
      </c>
      <c r="C445" t="str">
        <f t="shared" si="6"/>
        <v>Low Income</v>
      </c>
    </row>
    <row r="446" spans="1:3" x14ac:dyDescent="0.35">
      <c r="A446" t="s">
        <v>121</v>
      </c>
      <c r="B446" t="s">
        <v>39</v>
      </c>
      <c r="C446" t="str">
        <f t="shared" si="6"/>
        <v>Low Income</v>
      </c>
    </row>
    <row r="447" spans="1:3" x14ac:dyDescent="0.35">
      <c r="A447" t="s">
        <v>129</v>
      </c>
      <c r="B447" t="s">
        <v>39</v>
      </c>
      <c r="C447" t="str">
        <f t="shared" si="6"/>
        <v>High Income</v>
      </c>
    </row>
    <row r="448" spans="1:3" x14ac:dyDescent="0.35">
      <c r="A448" t="s">
        <v>57</v>
      </c>
      <c r="B448" t="s">
        <v>88</v>
      </c>
      <c r="C448" t="str">
        <f t="shared" si="6"/>
        <v>Middle Income</v>
      </c>
    </row>
    <row r="449" spans="1:3" x14ac:dyDescent="0.35">
      <c r="A449" t="s">
        <v>98</v>
      </c>
      <c r="B449" t="s">
        <v>39</v>
      </c>
      <c r="C449" t="str">
        <f t="shared" si="6"/>
        <v>High Income</v>
      </c>
    </row>
    <row r="450" spans="1:3" x14ac:dyDescent="0.35">
      <c r="A450" t="s">
        <v>121</v>
      </c>
      <c r="B450" t="s">
        <v>39</v>
      </c>
      <c r="C450" t="str">
        <f t="shared" si="6"/>
        <v>Low Income</v>
      </c>
    </row>
    <row r="451" spans="1:3" x14ac:dyDescent="0.35">
      <c r="A451" t="s">
        <v>129</v>
      </c>
      <c r="B451" t="s">
        <v>39</v>
      </c>
      <c r="C451" t="str">
        <f t="shared" ref="C451:C514" si="7">IF(OR(
    ISNUMBER(SEARCH("Less than $15,000", A451)),
    ISNUMBER(SEARCH("$15,000 but less than $25,000", A451)),
    ISNUMBER(SEARCH("$25,000 but less than $30,000", A451)),
    ISNUMBER(SEARCH("$30,000 but less than $40,000", A451)),
    ISNUMBER(SEARCH("$40,000 but less than $50,000", A451)),
    ISNUMBER(SEARCH("Less than $50,000 (Unspecified)", A451))
), "Low Income", IF(OR(
    ISNUMBER(SEARCH("$50,000 but less than $75,000", A451)),
    ISNUMBER(SEARCH("$75,000 but less than $100,000", A451)),
    ISNUMBER(SEARCH("$50,000 but less than $100,000 (Unspecified)", A451)),
), "Middle Income", IF(OR(
    ISNUMBER(SEARCH("$100,000 and over (Unspecified)", A451)),
    ISNUMBER(SEARCH("$100,000 to under $150,000", A451)),
    ISNUMBER(SEARCH("$150,000 to under $200,000", A451)),
    ISNUMBER(SEARCH("$200,000 to under $250,000", A451)),
    ISNUMBER(SEARCH("$250,000 or more", A451)),
), "High Income", "")))</f>
        <v>High Income</v>
      </c>
    </row>
    <row r="452" spans="1:3" x14ac:dyDescent="0.35">
      <c r="A452" t="s">
        <v>136</v>
      </c>
      <c r="B452" t="s">
        <v>88</v>
      </c>
      <c r="C452" t="str">
        <f t="shared" si="7"/>
        <v>Low Income</v>
      </c>
    </row>
    <row r="453" spans="1:3" x14ac:dyDescent="0.35">
      <c r="A453" t="s">
        <v>57</v>
      </c>
      <c r="B453" t="s">
        <v>62</v>
      </c>
      <c r="C453" t="str">
        <f t="shared" si="7"/>
        <v>Middle Income</v>
      </c>
    </row>
    <row r="454" spans="1:3" x14ac:dyDescent="0.35">
      <c r="A454" t="s">
        <v>57</v>
      </c>
      <c r="B454" t="s">
        <v>88</v>
      </c>
      <c r="C454" t="str">
        <f t="shared" si="7"/>
        <v>Middle Income</v>
      </c>
    </row>
    <row r="455" spans="1:3" x14ac:dyDescent="0.35">
      <c r="A455" t="s">
        <v>121</v>
      </c>
      <c r="B455" t="s">
        <v>39</v>
      </c>
      <c r="C455" t="str">
        <f t="shared" si="7"/>
        <v>Low Income</v>
      </c>
    </row>
    <row r="456" spans="1:3" x14ac:dyDescent="0.35">
      <c r="A456" t="s">
        <v>136</v>
      </c>
      <c r="B456" t="s">
        <v>88</v>
      </c>
      <c r="C456" t="str">
        <f t="shared" si="7"/>
        <v>Low Income</v>
      </c>
    </row>
    <row r="457" spans="1:3" x14ac:dyDescent="0.35">
      <c r="A457" t="s">
        <v>120</v>
      </c>
      <c r="B457" t="s">
        <v>88</v>
      </c>
      <c r="C457" t="str">
        <f t="shared" si="7"/>
        <v>Low Income</v>
      </c>
    </row>
    <row r="458" spans="1:3" x14ac:dyDescent="0.35">
      <c r="A458" t="s">
        <v>98</v>
      </c>
      <c r="B458" t="s">
        <v>62</v>
      </c>
      <c r="C458" t="str">
        <f t="shared" si="7"/>
        <v>High Income</v>
      </c>
    </row>
    <row r="459" spans="1:3" x14ac:dyDescent="0.35">
      <c r="A459" t="s">
        <v>98</v>
      </c>
      <c r="B459" t="s">
        <v>88</v>
      </c>
      <c r="C459" t="str">
        <f t="shared" si="7"/>
        <v>High Income</v>
      </c>
    </row>
    <row r="460" spans="1:3" x14ac:dyDescent="0.35">
      <c r="A460" t="s">
        <v>57</v>
      </c>
      <c r="B460" t="s">
        <v>88</v>
      </c>
      <c r="C460" t="str">
        <f t="shared" si="7"/>
        <v>Middle Income</v>
      </c>
    </row>
    <row r="461" spans="1:3" x14ac:dyDescent="0.35">
      <c r="A461" t="s">
        <v>90</v>
      </c>
      <c r="B461" t="s">
        <v>39</v>
      </c>
      <c r="C461" t="str">
        <f t="shared" si="7"/>
        <v>Middle Income</v>
      </c>
    </row>
    <row r="462" spans="1:3" x14ac:dyDescent="0.35">
      <c r="A462" t="s">
        <v>31</v>
      </c>
      <c r="B462" t="s">
        <v>39</v>
      </c>
      <c r="C462" t="str">
        <f t="shared" si="7"/>
        <v>Low Income</v>
      </c>
    </row>
    <row r="463" spans="1:3" x14ac:dyDescent="0.35">
      <c r="A463" t="s">
        <v>57</v>
      </c>
      <c r="B463" t="s">
        <v>39</v>
      </c>
      <c r="C463" t="str">
        <f t="shared" si="7"/>
        <v>Middle Income</v>
      </c>
    </row>
    <row r="464" spans="1:3" x14ac:dyDescent="0.35">
      <c r="A464" t="s">
        <v>31</v>
      </c>
      <c r="B464" t="s">
        <v>62</v>
      </c>
      <c r="C464" t="str">
        <f t="shared" si="7"/>
        <v>Low Income</v>
      </c>
    </row>
    <row r="465" spans="1:3" x14ac:dyDescent="0.35">
      <c r="A465" t="s">
        <v>120</v>
      </c>
      <c r="B465" t="s">
        <v>88</v>
      </c>
      <c r="C465" t="str">
        <f t="shared" si="7"/>
        <v>Low Income</v>
      </c>
    </row>
    <row r="466" spans="1:3" x14ac:dyDescent="0.35">
      <c r="A466" t="s">
        <v>136</v>
      </c>
      <c r="B466" t="s">
        <v>39</v>
      </c>
      <c r="C466" t="str">
        <f t="shared" si="7"/>
        <v>Low Income</v>
      </c>
    </row>
    <row r="467" spans="1:3" x14ac:dyDescent="0.35">
      <c r="A467" t="s">
        <v>90</v>
      </c>
      <c r="B467" t="s">
        <v>88</v>
      </c>
      <c r="C467" t="str">
        <f t="shared" si="7"/>
        <v>Middle Income</v>
      </c>
    </row>
    <row r="468" spans="1:3" x14ac:dyDescent="0.35">
      <c r="A468" t="s">
        <v>84</v>
      </c>
      <c r="B468" t="s">
        <v>39</v>
      </c>
      <c r="C468" t="str">
        <f t="shared" si="7"/>
        <v>High Income</v>
      </c>
    </row>
    <row r="469" spans="1:3" x14ac:dyDescent="0.35">
      <c r="A469" t="s">
        <v>90</v>
      </c>
      <c r="B469" t="s">
        <v>39</v>
      </c>
      <c r="C469" t="str">
        <f t="shared" si="7"/>
        <v>Middle Income</v>
      </c>
    </row>
    <row r="470" spans="1:3" x14ac:dyDescent="0.35">
      <c r="A470" t="s">
        <v>31</v>
      </c>
      <c r="B470" t="s">
        <v>88</v>
      </c>
      <c r="C470" t="str">
        <f t="shared" si="7"/>
        <v>Low Income</v>
      </c>
    </row>
    <row r="471" spans="1:3" x14ac:dyDescent="0.35">
      <c r="A471" t="s">
        <v>31</v>
      </c>
      <c r="B471" t="s">
        <v>62</v>
      </c>
      <c r="C471" t="str">
        <f t="shared" si="7"/>
        <v>Low Income</v>
      </c>
    </row>
    <row r="472" spans="1:3" x14ac:dyDescent="0.35">
      <c r="A472" t="s">
        <v>90</v>
      </c>
      <c r="B472" t="s">
        <v>39</v>
      </c>
      <c r="C472" t="str">
        <f t="shared" si="7"/>
        <v>Middle Income</v>
      </c>
    </row>
    <row r="473" spans="1:3" x14ac:dyDescent="0.35">
      <c r="A473" t="s">
        <v>90</v>
      </c>
      <c r="B473" t="s">
        <v>39</v>
      </c>
      <c r="C473" t="str">
        <f t="shared" si="7"/>
        <v>Middle Income</v>
      </c>
    </row>
    <row r="474" spans="1:3" x14ac:dyDescent="0.35">
      <c r="A474" t="s">
        <v>93</v>
      </c>
      <c r="B474" t="s">
        <v>39</v>
      </c>
      <c r="C474" t="str">
        <f t="shared" si="7"/>
        <v>High Income</v>
      </c>
    </row>
    <row r="475" spans="1:3" x14ac:dyDescent="0.35">
      <c r="A475" t="s">
        <v>90</v>
      </c>
      <c r="B475" t="s">
        <v>39</v>
      </c>
      <c r="C475" t="str">
        <f t="shared" si="7"/>
        <v>Middle Income</v>
      </c>
    </row>
    <row r="476" spans="1:3" x14ac:dyDescent="0.35">
      <c r="A476" t="s">
        <v>136</v>
      </c>
      <c r="B476" t="s">
        <v>88</v>
      </c>
      <c r="C476" t="str">
        <f t="shared" si="7"/>
        <v>Low Income</v>
      </c>
    </row>
    <row r="477" spans="1:3" x14ac:dyDescent="0.35">
      <c r="A477" t="s">
        <v>93</v>
      </c>
      <c r="B477" t="s">
        <v>39</v>
      </c>
      <c r="C477" t="str">
        <f t="shared" si="7"/>
        <v>High Income</v>
      </c>
    </row>
    <row r="478" spans="1:3" x14ac:dyDescent="0.35">
      <c r="A478" t="s">
        <v>90</v>
      </c>
      <c r="B478" t="s">
        <v>39</v>
      </c>
      <c r="C478" t="str">
        <f t="shared" si="7"/>
        <v>Middle Income</v>
      </c>
    </row>
    <row r="479" spans="1:3" x14ac:dyDescent="0.35">
      <c r="A479" t="s">
        <v>121</v>
      </c>
      <c r="B479" t="s">
        <v>39</v>
      </c>
      <c r="C479" t="str">
        <f t="shared" si="7"/>
        <v>Low Income</v>
      </c>
    </row>
    <row r="480" spans="1:3" x14ac:dyDescent="0.35">
      <c r="A480" t="s">
        <v>98</v>
      </c>
      <c r="B480" t="s">
        <v>88</v>
      </c>
      <c r="C480" t="str">
        <f t="shared" si="7"/>
        <v>High Income</v>
      </c>
    </row>
    <row r="481" spans="1:3" x14ac:dyDescent="0.35">
      <c r="A481" t="s">
        <v>31</v>
      </c>
      <c r="B481" t="s">
        <v>39</v>
      </c>
      <c r="C481" t="str">
        <f t="shared" si="7"/>
        <v>Low Income</v>
      </c>
    </row>
    <row r="482" spans="1:3" x14ac:dyDescent="0.35">
      <c r="A482" t="s">
        <v>121</v>
      </c>
      <c r="B482" t="s">
        <v>39</v>
      </c>
      <c r="C482" t="str">
        <f t="shared" si="7"/>
        <v>Low Income</v>
      </c>
    </row>
    <row r="483" spans="1:3" x14ac:dyDescent="0.35">
      <c r="A483" t="s">
        <v>57</v>
      </c>
      <c r="B483" t="s">
        <v>88</v>
      </c>
      <c r="C483" t="str">
        <f t="shared" si="7"/>
        <v>Middle Income</v>
      </c>
    </row>
    <row r="484" spans="1:3" x14ac:dyDescent="0.35">
      <c r="A484" t="s">
        <v>90</v>
      </c>
      <c r="B484" t="s">
        <v>39</v>
      </c>
      <c r="C484" t="str">
        <f t="shared" si="7"/>
        <v>Middle Income</v>
      </c>
    </row>
    <row r="485" spans="1:3" x14ac:dyDescent="0.35">
      <c r="A485" t="s">
        <v>121</v>
      </c>
      <c r="B485" t="s">
        <v>88</v>
      </c>
      <c r="C485" t="str">
        <f t="shared" si="7"/>
        <v>Low Income</v>
      </c>
    </row>
    <row r="486" spans="1:3" x14ac:dyDescent="0.35">
      <c r="A486" t="s">
        <v>140</v>
      </c>
      <c r="B486" t="s">
        <v>39</v>
      </c>
      <c r="C486" t="str">
        <f t="shared" si="7"/>
        <v>Middle Income</v>
      </c>
    </row>
    <row r="487" spans="1:3" x14ac:dyDescent="0.35">
      <c r="A487" t="s">
        <v>90</v>
      </c>
      <c r="B487" t="s">
        <v>39</v>
      </c>
      <c r="C487" t="str">
        <f t="shared" si="7"/>
        <v>Middle Income</v>
      </c>
    </row>
    <row r="488" spans="1:3" x14ac:dyDescent="0.35">
      <c r="A488" t="s">
        <v>31</v>
      </c>
      <c r="B488" t="s">
        <v>39</v>
      </c>
      <c r="C488" t="str">
        <f t="shared" si="7"/>
        <v>Low Income</v>
      </c>
    </row>
    <row r="489" spans="1:3" x14ac:dyDescent="0.35">
      <c r="A489" t="s">
        <v>120</v>
      </c>
      <c r="B489" t="s">
        <v>62</v>
      </c>
      <c r="C489" t="str">
        <f t="shared" si="7"/>
        <v>Low Income</v>
      </c>
    </row>
    <row r="490" spans="1:3" x14ac:dyDescent="0.35">
      <c r="A490" t="s">
        <v>31</v>
      </c>
      <c r="B490" t="s">
        <v>39</v>
      </c>
      <c r="C490" t="str">
        <f t="shared" si="7"/>
        <v>Low Income</v>
      </c>
    </row>
    <row r="491" spans="1:3" x14ac:dyDescent="0.35">
      <c r="A491" t="s">
        <v>31</v>
      </c>
      <c r="B491" t="s">
        <v>88</v>
      </c>
      <c r="C491" t="str">
        <f t="shared" si="7"/>
        <v>Low Income</v>
      </c>
    </row>
    <row r="492" spans="1:3" x14ac:dyDescent="0.35">
      <c r="A492" t="s">
        <v>121</v>
      </c>
      <c r="B492" t="s">
        <v>88</v>
      </c>
      <c r="C492" t="str">
        <f t="shared" si="7"/>
        <v>Low Income</v>
      </c>
    </row>
    <row r="493" spans="1:3" x14ac:dyDescent="0.35">
      <c r="A493" t="s">
        <v>120</v>
      </c>
      <c r="B493" t="s">
        <v>39</v>
      </c>
      <c r="C493" t="str">
        <f t="shared" si="7"/>
        <v>Low Income</v>
      </c>
    </row>
    <row r="494" spans="1:3" x14ac:dyDescent="0.35">
      <c r="A494" t="s">
        <v>90</v>
      </c>
      <c r="B494" t="s">
        <v>88</v>
      </c>
      <c r="C494" t="str">
        <f t="shared" si="7"/>
        <v>Middle Income</v>
      </c>
    </row>
    <row r="495" spans="1:3" x14ac:dyDescent="0.35">
      <c r="A495" t="s">
        <v>90</v>
      </c>
      <c r="B495" t="s">
        <v>62</v>
      </c>
      <c r="C495" t="str">
        <f t="shared" si="7"/>
        <v>Middle Income</v>
      </c>
    </row>
    <row r="496" spans="1:3" x14ac:dyDescent="0.35">
      <c r="A496" t="s">
        <v>90</v>
      </c>
      <c r="B496" t="s">
        <v>62</v>
      </c>
      <c r="C496" t="str">
        <f t="shared" si="7"/>
        <v>Middle Income</v>
      </c>
    </row>
    <row r="497" spans="1:3" x14ac:dyDescent="0.35">
      <c r="A497" t="s">
        <v>136</v>
      </c>
      <c r="B497" t="s">
        <v>88</v>
      </c>
      <c r="C497" t="str">
        <f t="shared" si="7"/>
        <v>Low Income</v>
      </c>
    </row>
    <row r="498" spans="1:3" x14ac:dyDescent="0.35">
      <c r="A498" t="s">
        <v>90</v>
      </c>
      <c r="B498" t="s">
        <v>39</v>
      </c>
      <c r="C498" t="str">
        <f t="shared" si="7"/>
        <v>Middle Income</v>
      </c>
    </row>
    <row r="499" spans="1:3" x14ac:dyDescent="0.35">
      <c r="A499" t="s">
        <v>121</v>
      </c>
      <c r="B499" t="s">
        <v>39</v>
      </c>
      <c r="C499" t="str">
        <f t="shared" si="7"/>
        <v>Low Income</v>
      </c>
    </row>
    <row r="500" spans="1:3" x14ac:dyDescent="0.35">
      <c r="A500" t="s">
        <v>84</v>
      </c>
      <c r="B500" t="s">
        <v>39</v>
      </c>
      <c r="C500" t="str">
        <f t="shared" si="7"/>
        <v>High Income</v>
      </c>
    </row>
    <row r="501" spans="1:3" x14ac:dyDescent="0.35">
      <c r="A501" t="s">
        <v>57</v>
      </c>
      <c r="B501" t="s">
        <v>88</v>
      </c>
      <c r="C501" t="str">
        <f t="shared" si="7"/>
        <v>Middle Income</v>
      </c>
    </row>
    <row r="502" spans="1:3" x14ac:dyDescent="0.35">
      <c r="A502" t="s">
        <v>90</v>
      </c>
      <c r="B502" t="s">
        <v>39</v>
      </c>
      <c r="C502" t="str">
        <f t="shared" si="7"/>
        <v>Middle Income</v>
      </c>
    </row>
    <row r="503" spans="1:3" x14ac:dyDescent="0.35">
      <c r="A503" t="s">
        <v>65</v>
      </c>
      <c r="B503" t="s">
        <v>88</v>
      </c>
      <c r="C503" t="str">
        <f t="shared" si="7"/>
        <v>Low Income</v>
      </c>
    </row>
    <row r="504" spans="1:3" x14ac:dyDescent="0.35">
      <c r="A504" t="s">
        <v>57</v>
      </c>
      <c r="B504" t="s">
        <v>39</v>
      </c>
      <c r="C504" t="str">
        <f t="shared" si="7"/>
        <v>Middle Income</v>
      </c>
    </row>
    <row r="505" spans="1:3" x14ac:dyDescent="0.35">
      <c r="A505" t="s">
        <v>31</v>
      </c>
      <c r="B505" t="s">
        <v>88</v>
      </c>
      <c r="C505" t="str">
        <f t="shared" si="7"/>
        <v>Low Income</v>
      </c>
    </row>
    <row r="506" spans="1:3" x14ac:dyDescent="0.35">
      <c r="A506" t="s">
        <v>57</v>
      </c>
      <c r="B506" t="s">
        <v>39</v>
      </c>
      <c r="C506" t="str">
        <f t="shared" si="7"/>
        <v>Middle Income</v>
      </c>
    </row>
    <row r="507" spans="1:3" x14ac:dyDescent="0.35">
      <c r="A507" t="s">
        <v>90</v>
      </c>
      <c r="B507" t="s">
        <v>39</v>
      </c>
      <c r="C507" t="str">
        <f t="shared" si="7"/>
        <v>Middle Income</v>
      </c>
    </row>
    <row r="508" spans="1:3" x14ac:dyDescent="0.35">
      <c r="A508" t="s">
        <v>57</v>
      </c>
      <c r="B508" t="s">
        <v>88</v>
      </c>
      <c r="C508" t="str">
        <f t="shared" si="7"/>
        <v>Middle Income</v>
      </c>
    </row>
    <row r="509" spans="1:3" x14ac:dyDescent="0.35">
      <c r="A509" t="s">
        <v>98</v>
      </c>
      <c r="B509" t="s">
        <v>39</v>
      </c>
      <c r="C509" t="str">
        <f t="shared" si="7"/>
        <v>High Income</v>
      </c>
    </row>
    <row r="510" spans="1:3" x14ac:dyDescent="0.35">
      <c r="A510" t="s">
        <v>31</v>
      </c>
      <c r="B510" t="s">
        <v>39</v>
      </c>
      <c r="C510" t="str">
        <f t="shared" si="7"/>
        <v>Low Income</v>
      </c>
    </row>
    <row r="511" spans="1:3" x14ac:dyDescent="0.35">
      <c r="A511" t="s">
        <v>90</v>
      </c>
      <c r="B511" t="s">
        <v>39</v>
      </c>
      <c r="C511" t="str">
        <f t="shared" si="7"/>
        <v>Middle Income</v>
      </c>
    </row>
    <row r="512" spans="1:3" x14ac:dyDescent="0.35">
      <c r="A512" t="s">
        <v>46</v>
      </c>
      <c r="B512" t="s">
        <v>88</v>
      </c>
      <c r="C512" t="str">
        <f t="shared" si="7"/>
        <v>High Income</v>
      </c>
    </row>
    <row r="513" spans="1:3" x14ac:dyDescent="0.35">
      <c r="A513" t="s">
        <v>57</v>
      </c>
      <c r="B513" t="s">
        <v>39</v>
      </c>
      <c r="C513" t="str">
        <f t="shared" si="7"/>
        <v>Middle Income</v>
      </c>
    </row>
    <row r="514" spans="1:3" x14ac:dyDescent="0.35">
      <c r="A514" t="s">
        <v>121</v>
      </c>
      <c r="B514" t="s">
        <v>39</v>
      </c>
      <c r="C514" t="str">
        <f t="shared" si="7"/>
        <v>Low Income</v>
      </c>
    </row>
    <row r="515" spans="1:3" x14ac:dyDescent="0.35">
      <c r="A515" t="s">
        <v>31</v>
      </c>
      <c r="B515" t="s">
        <v>88</v>
      </c>
      <c r="C515" t="str">
        <f t="shared" ref="C515:C578" si="8">IF(OR(
    ISNUMBER(SEARCH("Less than $15,000", A515)),
    ISNUMBER(SEARCH("$15,000 but less than $25,000", A515)),
    ISNUMBER(SEARCH("$25,000 but less than $30,000", A515)),
    ISNUMBER(SEARCH("$30,000 but less than $40,000", A515)),
    ISNUMBER(SEARCH("$40,000 but less than $50,000", A515)),
    ISNUMBER(SEARCH("Less than $50,000 (Unspecified)", A515))
), "Low Income", IF(OR(
    ISNUMBER(SEARCH("$50,000 but less than $75,000", A515)),
    ISNUMBER(SEARCH("$75,000 but less than $100,000", A515)),
    ISNUMBER(SEARCH("$50,000 but less than $100,000 (Unspecified)", A515)),
), "Middle Income", IF(OR(
    ISNUMBER(SEARCH("$100,000 and over (Unspecified)", A515)),
    ISNUMBER(SEARCH("$100,000 to under $150,000", A515)),
    ISNUMBER(SEARCH("$150,000 to under $200,000", A515)),
    ISNUMBER(SEARCH("$200,000 to under $250,000", A515)),
    ISNUMBER(SEARCH("$250,000 or more", A515)),
), "High Income", "")))</f>
        <v>Low Income</v>
      </c>
    </row>
    <row r="516" spans="1:3" x14ac:dyDescent="0.35">
      <c r="A516" t="s">
        <v>90</v>
      </c>
      <c r="B516" t="s">
        <v>39</v>
      </c>
      <c r="C516" t="str">
        <f t="shared" si="8"/>
        <v>Middle Income</v>
      </c>
    </row>
    <row r="517" spans="1:3" x14ac:dyDescent="0.35">
      <c r="A517" t="s">
        <v>90</v>
      </c>
      <c r="B517" t="s">
        <v>39</v>
      </c>
      <c r="C517" t="str">
        <f t="shared" si="8"/>
        <v>Middle Income</v>
      </c>
    </row>
    <row r="518" spans="1:3" x14ac:dyDescent="0.35">
      <c r="A518" t="s">
        <v>98</v>
      </c>
      <c r="B518" t="s">
        <v>39</v>
      </c>
      <c r="C518" t="str">
        <f t="shared" si="8"/>
        <v>High Income</v>
      </c>
    </row>
    <row r="519" spans="1:3" x14ac:dyDescent="0.35">
      <c r="A519" t="s">
        <v>121</v>
      </c>
      <c r="B519" t="s">
        <v>62</v>
      </c>
      <c r="C519" t="str">
        <f t="shared" si="8"/>
        <v>Low Income</v>
      </c>
    </row>
    <row r="520" spans="1:3" x14ac:dyDescent="0.35">
      <c r="A520" t="s">
        <v>57</v>
      </c>
      <c r="B520" t="s">
        <v>88</v>
      </c>
      <c r="C520" t="str">
        <f t="shared" si="8"/>
        <v>Middle Income</v>
      </c>
    </row>
    <row r="521" spans="1:3" x14ac:dyDescent="0.35">
      <c r="A521" t="s">
        <v>31</v>
      </c>
      <c r="B521" t="s">
        <v>39</v>
      </c>
      <c r="C521" t="str">
        <f t="shared" si="8"/>
        <v>Low Income</v>
      </c>
    </row>
    <row r="522" spans="1:3" x14ac:dyDescent="0.35">
      <c r="A522" t="s">
        <v>98</v>
      </c>
      <c r="B522" t="s">
        <v>39</v>
      </c>
      <c r="C522" t="str">
        <f t="shared" si="8"/>
        <v>High Income</v>
      </c>
    </row>
    <row r="523" spans="1:3" x14ac:dyDescent="0.35">
      <c r="A523" t="s">
        <v>120</v>
      </c>
      <c r="B523" t="s">
        <v>39</v>
      </c>
      <c r="C523" t="str">
        <f t="shared" si="8"/>
        <v>Low Income</v>
      </c>
    </row>
    <row r="524" spans="1:3" x14ac:dyDescent="0.35">
      <c r="A524" t="s">
        <v>31</v>
      </c>
      <c r="B524" t="s">
        <v>39</v>
      </c>
      <c r="C524" t="str">
        <f t="shared" si="8"/>
        <v>Low Income</v>
      </c>
    </row>
    <row r="525" spans="1:3" x14ac:dyDescent="0.35">
      <c r="A525" t="s">
        <v>120</v>
      </c>
      <c r="B525" t="s">
        <v>88</v>
      </c>
      <c r="C525" t="str">
        <f t="shared" si="8"/>
        <v>Low Income</v>
      </c>
    </row>
    <row r="526" spans="1:3" x14ac:dyDescent="0.35">
      <c r="A526" t="s">
        <v>84</v>
      </c>
      <c r="B526" t="s">
        <v>39</v>
      </c>
      <c r="C526" t="str">
        <f t="shared" si="8"/>
        <v>High Income</v>
      </c>
    </row>
    <row r="527" spans="1:3" x14ac:dyDescent="0.35">
      <c r="A527" t="s">
        <v>57</v>
      </c>
      <c r="B527" t="s">
        <v>88</v>
      </c>
      <c r="C527" t="str">
        <f t="shared" si="8"/>
        <v>Middle Income</v>
      </c>
    </row>
    <row r="528" spans="1:3" x14ac:dyDescent="0.35">
      <c r="A528" t="s">
        <v>136</v>
      </c>
      <c r="B528" t="s">
        <v>39</v>
      </c>
      <c r="C528" t="str">
        <f t="shared" si="8"/>
        <v>Low Income</v>
      </c>
    </row>
    <row r="529" spans="1:3" x14ac:dyDescent="0.35">
      <c r="A529" t="s">
        <v>131</v>
      </c>
      <c r="B529" t="s">
        <v>62</v>
      </c>
      <c r="C529" t="str">
        <f t="shared" si="8"/>
        <v>Low Income</v>
      </c>
    </row>
    <row r="530" spans="1:3" x14ac:dyDescent="0.35">
      <c r="A530" t="s">
        <v>65</v>
      </c>
      <c r="B530" t="s">
        <v>39</v>
      </c>
      <c r="C530" t="str">
        <f t="shared" si="8"/>
        <v>Low Income</v>
      </c>
    </row>
    <row r="531" spans="1:3" x14ac:dyDescent="0.35">
      <c r="A531" t="s">
        <v>98</v>
      </c>
      <c r="B531" t="s">
        <v>62</v>
      </c>
      <c r="C531" t="str">
        <f t="shared" si="8"/>
        <v>High Income</v>
      </c>
    </row>
    <row r="532" spans="1:3" x14ac:dyDescent="0.35">
      <c r="A532" t="s">
        <v>57</v>
      </c>
      <c r="B532" t="s">
        <v>88</v>
      </c>
      <c r="C532" t="str">
        <f t="shared" si="8"/>
        <v>Middle Income</v>
      </c>
    </row>
    <row r="533" spans="1:3" x14ac:dyDescent="0.35">
      <c r="A533" t="s">
        <v>57</v>
      </c>
      <c r="B533" t="s">
        <v>39</v>
      </c>
      <c r="C533" t="str">
        <f t="shared" si="8"/>
        <v>Middle Income</v>
      </c>
    </row>
    <row r="534" spans="1:3" x14ac:dyDescent="0.35">
      <c r="A534" t="s">
        <v>65</v>
      </c>
      <c r="B534" t="s">
        <v>62</v>
      </c>
      <c r="C534" t="str">
        <f t="shared" si="8"/>
        <v>Low Income</v>
      </c>
    </row>
    <row r="535" spans="1:3" x14ac:dyDescent="0.35">
      <c r="A535" t="s">
        <v>90</v>
      </c>
      <c r="B535" t="s">
        <v>39</v>
      </c>
      <c r="C535" t="str">
        <f t="shared" si="8"/>
        <v>Middle Income</v>
      </c>
    </row>
    <row r="536" spans="1:3" x14ac:dyDescent="0.35">
      <c r="A536" t="s">
        <v>90</v>
      </c>
      <c r="B536" t="s">
        <v>39</v>
      </c>
      <c r="C536" t="str">
        <f t="shared" si="8"/>
        <v>Middle Income</v>
      </c>
    </row>
    <row r="537" spans="1:3" x14ac:dyDescent="0.35">
      <c r="A537" t="s">
        <v>120</v>
      </c>
      <c r="B537" t="s">
        <v>88</v>
      </c>
      <c r="C537" t="str">
        <f t="shared" si="8"/>
        <v>Low Income</v>
      </c>
    </row>
    <row r="538" spans="1:3" x14ac:dyDescent="0.35">
      <c r="A538" t="s">
        <v>98</v>
      </c>
      <c r="B538" t="s">
        <v>39</v>
      </c>
      <c r="C538" t="str">
        <f t="shared" si="8"/>
        <v>High Income</v>
      </c>
    </row>
    <row r="539" spans="1:3" x14ac:dyDescent="0.35">
      <c r="A539" t="s">
        <v>57</v>
      </c>
      <c r="B539" t="s">
        <v>39</v>
      </c>
      <c r="C539" t="str">
        <f t="shared" si="8"/>
        <v>Middle Income</v>
      </c>
    </row>
    <row r="540" spans="1:3" x14ac:dyDescent="0.35">
      <c r="A540" t="s">
        <v>31</v>
      </c>
      <c r="B540" t="s">
        <v>39</v>
      </c>
      <c r="C540" t="str">
        <f t="shared" si="8"/>
        <v>Low Income</v>
      </c>
    </row>
    <row r="541" spans="1:3" x14ac:dyDescent="0.35">
      <c r="A541" t="s">
        <v>57</v>
      </c>
      <c r="B541" t="s">
        <v>39</v>
      </c>
      <c r="C541" t="str">
        <f t="shared" si="8"/>
        <v>Middle Income</v>
      </c>
    </row>
    <row r="542" spans="1:3" x14ac:dyDescent="0.35">
      <c r="A542" t="s">
        <v>136</v>
      </c>
      <c r="B542" t="s">
        <v>39</v>
      </c>
      <c r="C542" t="str">
        <f t="shared" si="8"/>
        <v>Low Income</v>
      </c>
    </row>
    <row r="543" spans="1:3" x14ac:dyDescent="0.35">
      <c r="A543" t="s">
        <v>121</v>
      </c>
      <c r="B543" t="s">
        <v>39</v>
      </c>
      <c r="C543" t="str">
        <f t="shared" si="8"/>
        <v>Low Income</v>
      </c>
    </row>
    <row r="544" spans="1:3" x14ac:dyDescent="0.35">
      <c r="A544" t="s">
        <v>93</v>
      </c>
      <c r="B544" t="s">
        <v>39</v>
      </c>
      <c r="C544" t="str">
        <f t="shared" si="8"/>
        <v>High Income</v>
      </c>
    </row>
    <row r="545" spans="1:3" x14ac:dyDescent="0.35">
      <c r="A545" t="s">
        <v>121</v>
      </c>
      <c r="B545" t="s">
        <v>88</v>
      </c>
      <c r="C545" t="str">
        <f t="shared" si="8"/>
        <v>Low Income</v>
      </c>
    </row>
    <row r="546" spans="1:3" x14ac:dyDescent="0.35">
      <c r="A546" t="s">
        <v>90</v>
      </c>
      <c r="B546" t="s">
        <v>39</v>
      </c>
      <c r="C546" t="str">
        <f t="shared" si="8"/>
        <v>Middle Income</v>
      </c>
    </row>
    <row r="547" spans="1:3" x14ac:dyDescent="0.35">
      <c r="A547" t="s">
        <v>65</v>
      </c>
      <c r="B547" t="s">
        <v>39</v>
      </c>
      <c r="C547" t="str">
        <f t="shared" si="8"/>
        <v>Low Income</v>
      </c>
    </row>
    <row r="548" spans="1:3" x14ac:dyDescent="0.35">
      <c r="A548" t="s">
        <v>98</v>
      </c>
      <c r="B548" t="s">
        <v>62</v>
      </c>
      <c r="C548" t="str">
        <f t="shared" si="8"/>
        <v>High Income</v>
      </c>
    </row>
    <row r="549" spans="1:3" x14ac:dyDescent="0.35">
      <c r="A549" t="s">
        <v>121</v>
      </c>
      <c r="B549" t="s">
        <v>39</v>
      </c>
      <c r="C549" t="str">
        <f t="shared" si="8"/>
        <v>Low Income</v>
      </c>
    </row>
    <row r="550" spans="1:3" x14ac:dyDescent="0.35">
      <c r="A550" t="s">
        <v>31</v>
      </c>
      <c r="B550" t="s">
        <v>39</v>
      </c>
      <c r="C550" t="str">
        <f t="shared" si="8"/>
        <v>Low Income</v>
      </c>
    </row>
    <row r="551" spans="1:3" x14ac:dyDescent="0.35">
      <c r="A551" t="s">
        <v>98</v>
      </c>
      <c r="B551" t="s">
        <v>39</v>
      </c>
      <c r="C551" t="str">
        <f t="shared" si="8"/>
        <v>High Income</v>
      </c>
    </row>
    <row r="552" spans="1:3" x14ac:dyDescent="0.35">
      <c r="A552" t="s">
        <v>136</v>
      </c>
      <c r="B552" t="s">
        <v>39</v>
      </c>
      <c r="C552" t="str">
        <f t="shared" si="8"/>
        <v>Low Income</v>
      </c>
    </row>
    <row r="553" spans="1:3" x14ac:dyDescent="0.35">
      <c r="A553" t="s">
        <v>120</v>
      </c>
      <c r="B553" t="s">
        <v>39</v>
      </c>
      <c r="C553" t="str">
        <f t="shared" si="8"/>
        <v>Low Income</v>
      </c>
    </row>
    <row r="554" spans="1:3" x14ac:dyDescent="0.35">
      <c r="A554" t="s">
        <v>131</v>
      </c>
      <c r="B554" t="s">
        <v>39</v>
      </c>
      <c r="C554" t="str">
        <f t="shared" si="8"/>
        <v>Low Income</v>
      </c>
    </row>
    <row r="555" spans="1:3" x14ac:dyDescent="0.35">
      <c r="A555" t="s">
        <v>98</v>
      </c>
      <c r="B555" t="s">
        <v>39</v>
      </c>
      <c r="C555" t="str">
        <f t="shared" si="8"/>
        <v>High Income</v>
      </c>
    </row>
    <row r="556" spans="1:3" x14ac:dyDescent="0.35">
      <c r="A556" t="s">
        <v>93</v>
      </c>
      <c r="B556" t="s">
        <v>39</v>
      </c>
      <c r="C556" t="str">
        <f t="shared" si="8"/>
        <v>High Income</v>
      </c>
    </row>
    <row r="557" spans="1:3" x14ac:dyDescent="0.35">
      <c r="A557" t="s">
        <v>31</v>
      </c>
      <c r="B557" t="s">
        <v>39</v>
      </c>
      <c r="C557" t="str">
        <f t="shared" si="8"/>
        <v>Low Income</v>
      </c>
    </row>
    <row r="558" spans="1:3" x14ac:dyDescent="0.35">
      <c r="A558" t="s">
        <v>121</v>
      </c>
      <c r="B558" t="s">
        <v>39</v>
      </c>
      <c r="C558" t="str">
        <f t="shared" si="8"/>
        <v>Low Income</v>
      </c>
    </row>
    <row r="559" spans="1:3" x14ac:dyDescent="0.35">
      <c r="A559" t="s">
        <v>121</v>
      </c>
      <c r="B559" t="s">
        <v>39</v>
      </c>
      <c r="C559" t="str">
        <f t="shared" si="8"/>
        <v>Low Income</v>
      </c>
    </row>
    <row r="560" spans="1:3" x14ac:dyDescent="0.35">
      <c r="A560" t="s">
        <v>90</v>
      </c>
      <c r="B560" t="s">
        <v>39</v>
      </c>
      <c r="C560" t="str">
        <f t="shared" si="8"/>
        <v>Middle Income</v>
      </c>
    </row>
    <row r="561" spans="1:3" x14ac:dyDescent="0.35">
      <c r="A561" t="s">
        <v>93</v>
      </c>
      <c r="B561" t="s">
        <v>39</v>
      </c>
      <c r="C561" t="str">
        <f t="shared" si="8"/>
        <v>High Income</v>
      </c>
    </row>
    <row r="562" spans="1:3" x14ac:dyDescent="0.35">
      <c r="A562" t="s">
        <v>31</v>
      </c>
      <c r="B562" t="s">
        <v>39</v>
      </c>
      <c r="C562" t="str">
        <f t="shared" si="8"/>
        <v>Low Income</v>
      </c>
    </row>
    <row r="563" spans="1:3" x14ac:dyDescent="0.35">
      <c r="A563" t="s">
        <v>136</v>
      </c>
      <c r="B563" t="s">
        <v>39</v>
      </c>
      <c r="C563" t="str">
        <f t="shared" si="8"/>
        <v>Low Income</v>
      </c>
    </row>
    <row r="564" spans="1:3" x14ac:dyDescent="0.35">
      <c r="A564" t="s">
        <v>98</v>
      </c>
      <c r="B564" t="s">
        <v>88</v>
      </c>
      <c r="C564" t="str">
        <f t="shared" si="8"/>
        <v>High Income</v>
      </c>
    </row>
    <row r="565" spans="1:3" x14ac:dyDescent="0.35">
      <c r="A565" t="s">
        <v>57</v>
      </c>
      <c r="B565" t="s">
        <v>39</v>
      </c>
      <c r="C565" t="str">
        <f t="shared" si="8"/>
        <v>Middle Income</v>
      </c>
    </row>
    <row r="566" spans="1:3" x14ac:dyDescent="0.35">
      <c r="A566" t="s">
        <v>57</v>
      </c>
      <c r="B566" t="s">
        <v>39</v>
      </c>
      <c r="C566" t="str">
        <f t="shared" si="8"/>
        <v>Middle Income</v>
      </c>
    </row>
    <row r="567" spans="1:3" x14ac:dyDescent="0.35">
      <c r="A567" t="s">
        <v>57</v>
      </c>
      <c r="B567" t="s">
        <v>39</v>
      </c>
      <c r="C567" t="str">
        <f t="shared" si="8"/>
        <v>Middle Income</v>
      </c>
    </row>
    <row r="568" spans="1:3" x14ac:dyDescent="0.35">
      <c r="A568" t="s">
        <v>121</v>
      </c>
      <c r="B568" t="s">
        <v>39</v>
      </c>
      <c r="C568" t="str">
        <f t="shared" si="8"/>
        <v>Low Income</v>
      </c>
    </row>
    <row r="569" spans="1:3" x14ac:dyDescent="0.35">
      <c r="A569" t="s">
        <v>31</v>
      </c>
      <c r="B569" t="s">
        <v>39</v>
      </c>
      <c r="C569" t="str">
        <f t="shared" si="8"/>
        <v>Low Income</v>
      </c>
    </row>
    <row r="570" spans="1:3" x14ac:dyDescent="0.35">
      <c r="A570" t="s">
        <v>31</v>
      </c>
      <c r="B570" t="s">
        <v>39</v>
      </c>
      <c r="C570" t="str">
        <f t="shared" si="8"/>
        <v>Low Income</v>
      </c>
    </row>
    <row r="571" spans="1:3" x14ac:dyDescent="0.35">
      <c r="A571" t="s">
        <v>57</v>
      </c>
      <c r="B571" t="s">
        <v>88</v>
      </c>
      <c r="C571" t="str">
        <f t="shared" si="8"/>
        <v>Middle Income</v>
      </c>
    </row>
    <row r="572" spans="1:3" x14ac:dyDescent="0.35">
      <c r="A572" t="s">
        <v>98</v>
      </c>
      <c r="B572" t="s">
        <v>39</v>
      </c>
      <c r="C572" t="str">
        <f t="shared" si="8"/>
        <v>High Income</v>
      </c>
    </row>
    <row r="573" spans="1:3" x14ac:dyDescent="0.35">
      <c r="A573" t="s">
        <v>93</v>
      </c>
      <c r="B573" t="s">
        <v>39</v>
      </c>
      <c r="C573" t="str">
        <f t="shared" si="8"/>
        <v>High Income</v>
      </c>
    </row>
    <row r="574" spans="1:3" x14ac:dyDescent="0.35">
      <c r="A574" t="s">
        <v>57</v>
      </c>
      <c r="B574" t="s">
        <v>39</v>
      </c>
      <c r="C574" t="str">
        <f t="shared" si="8"/>
        <v>Middle Income</v>
      </c>
    </row>
    <row r="575" spans="1:3" x14ac:dyDescent="0.35">
      <c r="A575" t="s">
        <v>31</v>
      </c>
      <c r="B575" t="s">
        <v>62</v>
      </c>
      <c r="C575" t="str">
        <f t="shared" si="8"/>
        <v>Low Income</v>
      </c>
    </row>
    <row r="576" spans="1:3" x14ac:dyDescent="0.35">
      <c r="A576" t="s">
        <v>90</v>
      </c>
      <c r="B576" t="s">
        <v>39</v>
      </c>
      <c r="C576" t="str">
        <f t="shared" si="8"/>
        <v>Middle Income</v>
      </c>
    </row>
    <row r="577" spans="1:3" x14ac:dyDescent="0.35">
      <c r="A577" t="s">
        <v>57</v>
      </c>
      <c r="B577" t="s">
        <v>39</v>
      </c>
      <c r="C577" t="str">
        <f t="shared" si="8"/>
        <v>Middle Income</v>
      </c>
    </row>
    <row r="578" spans="1:3" x14ac:dyDescent="0.35">
      <c r="A578" t="s">
        <v>31</v>
      </c>
      <c r="B578" t="s">
        <v>88</v>
      </c>
      <c r="C578" t="str">
        <f t="shared" si="8"/>
        <v>Low Income</v>
      </c>
    </row>
    <row r="579" spans="1:3" x14ac:dyDescent="0.35">
      <c r="A579" t="s">
        <v>90</v>
      </c>
      <c r="B579" t="s">
        <v>88</v>
      </c>
      <c r="C579" t="str">
        <f t="shared" ref="C579:C642" si="9">IF(OR(
    ISNUMBER(SEARCH("Less than $15,000", A579)),
    ISNUMBER(SEARCH("$15,000 but less than $25,000", A579)),
    ISNUMBER(SEARCH("$25,000 but less than $30,000", A579)),
    ISNUMBER(SEARCH("$30,000 but less than $40,000", A579)),
    ISNUMBER(SEARCH("$40,000 but less than $50,000", A579)),
    ISNUMBER(SEARCH("Less than $50,000 (Unspecified)", A579))
), "Low Income", IF(OR(
    ISNUMBER(SEARCH("$50,000 but less than $75,000", A579)),
    ISNUMBER(SEARCH("$75,000 but less than $100,000", A579)),
    ISNUMBER(SEARCH("$50,000 but less than $100,000 (Unspecified)", A579)),
), "Middle Income", IF(OR(
    ISNUMBER(SEARCH("$100,000 and over (Unspecified)", A579)),
    ISNUMBER(SEARCH("$100,000 to under $150,000", A579)),
    ISNUMBER(SEARCH("$150,000 to under $200,000", A579)),
    ISNUMBER(SEARCH("$200,000 to under $250,000", A579)),
    ISNUMBER(SEARCH("$250,000 or more", A579)),
), "High Income", "")))</f>
        <v>Middle Income</v>
      </c>
    </row>
    <row r="580" spans="1:3" x14ac:dyDescent="0.35">
      <c r="A580" t="s">
        <v>31</v>
      </c>
      <c r="B580" t="s">
        <v>39</v>
      </c>
      <c r="C580" t="str">
        <f t="shared" si="9"/>
        <v>Low Income</v>
      </c>
    </row>
    <row r="581" spans="1:3" x14ac:dyDescent="0.35">
      <c r="A581" t="s">
        <v>121</v>
      </c>
      <c r="B581" t="s">
        <v>39</v>
      </c>
      <c r="C581" t="str">
        <f t="shared" si="9"/>
        <v>Low Income</v>
      </c>
    </row>
    <row r="582" spans="1:3" x14ac:dyDescent="0.35">
      <c r="A582" t="s">
        <v>90</v>
      </c>
      <c r="B582" t="s">
        <v>39</v>
      </c>
      <c r="C582" t="str">
        <f t="shared" si="9"/>
        <v>Middle Income</v>
      </c>
    </row>
    <row r="583" spans="1:3" x14ac:dyDescent="0.35">
      <c r="A583" t="s">
        <v>57</v>
      </c>
      <c r="B583" t="s">
        <v>39</v>
      </c>
      <c r="C583" t="str">
        <f t="shared" si="9"/>
        <v>Middle Income</v>
      </c>
    </row>
    <row r="584" spans="1:3" x14ac:dyDescent="0.35">
      <c r="A584" t="s">
        <v>140</v>
      </c>
      <c r="B584" t="s">
        <v>39</v>
      </c>
      <c r="C584" t="str">
        <f t="shared" si="9"/>
        <v>Middle Income</v>
      </c>
    </row>
    <row r="585" spans="1:3" x14ac:dyDescent="0.35">
      <c r="A585" t="s">
        <v>120</v>
      </c>
      <c r="B585" t="s">
        <v>88</v>
      </c>
      <c r="C585" t="str">
        <f t="shared" si="9"/>
        <v>Low Income</v>
      </c>
    </row>
    <row r="586" spans="1:3" x14ac:dyDescent="0.35">
      <c r="A586" t="s">
        <v>57</v>
      </c>
      <c r="B586" t="s">
        <v>39</v>
      </c>
      <c r="C586" t="str">
        <f t="shared" si="9"/>
        <v>Middle Income</v>
      </c>
    </row>
    <row r="587" spans="1:3" x14ac:dyDescent="0.35">
      <c r="A587" t="s">
        <v>131</v>
      </c>
      <c r="B587" t="s">
        <v>39</v>
      </c>
      <c r="C587" t="str">
        <f t="shared" si="9"/>
        <v>Low Income</v>
      </c>
    </row>
    <row r="588" spans="1:3" x14ac:dyDescent="0.35">
      <c r="A588" t="s">
        <v>65</v>
      </c>
      <c r="B588" t="s">
        <v>39</v>
      </c>
      <c r="C588" t="str">
        <f t="shared" si="9"/>
        <v>Low Income</v>
      </c>
    </row>
    <row r="589" spans="1:3" x14ac:dyDescent="0.35">
      <c r="A589" t="s">
        <v>57</v>
      </c>
      <c r="B589" t="s">
        <v>39</v>
      </c>
      <c r="C589" t="str">
        <f t="shared" si="9"/>
        <v>Middle Income</v>
      </c>
    </row>
    <row r="590" spans="1:3" x14ac:dyDescent="0.35">
      <c r="A590" t="s">
        <v>120</v>
      </c>
      <c r="B590" t="s">
        <v>39</v>
      </c>
      <c r="C590" t="str">
        <f t="shared" si="9"/>
        <v>Low Income</v>
      </c>
    </row>
    <row r="591" spans="1:3" x14ac:dyDescent="0.35">
      <c r="A591" t="s">
        <v>98</v>
      </c>
      <c r="B591" t="s">
        <v>39</v>
      </c>
      <c r="C591" t="str">
        <f t="shared" si="9"/>
        <v>High Income</v>
      </c>
    </row>
    <row r="592" spans="1:3" x14ac:dyDescent="0.35">
      <c r="A592" t="s">
        <v>90</v>
      </c>
      <c r="B592" t="s">
        <v>88</v>
      </c>
      <c r="C592" t="str">
        <f t="shared" si="9"/>
        <v>Middle Income</v>
      </c>
    </row>
    <row r="593" spans="1:3" x14ac:dyDescent="0.35">
      <c r="A593" t="s">
        <v>131</v>
      </c>
      <c r="B593" t="s">
        <v>39</v>
      </c>
      <c r="C593" t="str">
        <f t="shared" si="9"/>
        <v>Low Income</v>
      </c>
    </row>
    <row r="594" spans="1:3" x14ac:dyDescent="0.35">
      <c r="A594" t="s">
        <v>121</v>
      </c>
      <c r="B594" t="s">
        <v>88</v>
      </c>
      <c r="C594" t="str">
        <f t="shared" si="9"/>
        <v>Low Income</v>
      </c>
    </row>
    <row r="595" spans="1:3" x14ac:dyDescent="0.35">
      <c r="A595" t="s">
        <v>129</v>
      </c>
      <c r="B595" t="s">
        <v>39</v>
      </c>
      <c r="C595" t="str">
        <f t="shared" si="9"/>
        <v>High Income</v>
      </c>
    </row>
    <row r="596" spans="1:3" x14ac:dyDescent="0.35">
      <c r="A596" t="s">
        <v>90</v>
      </c>
      <c r="B596" t="s">
        <v>39</v>
      </c>
      <c r="C596" t="str">
        <f t="shared" si="9"/>
        <v>Middle Income</v>
      </c>
    </row>
    <row r="597" spans="1:3" x14ac:dyDescent="0.35">
      <c r="A597" t="s">
        <v>121</v>
      </c>
      <c r="B597" t="s">
        <v>62</v>
      </c>
      <c r="C597" t="str">
        <f t="shared" si="9"/>
        <v>Low Income</v>
      </c>
    </row>
    <row r="598" spans="1:3" x14ac:dyDescent="0.35">
      <c r="A598" t="s">
        <v>57</v>
      </c>
      <c r="B598" t="s">
        <v>39</v>
      </c>
      <c r="C598" t="str">
        <f t="shared" si="9"/>
        <v>Middle Income</v>
      </c>
    </row>
    <row r="599" spans="1:3" x14ac:dyDescent="0.35">
      <c r="A599" t="s">
        <v>129</v>
      </c>
      <c r="B599" t="s">
        <v>39</v>
      </c>
      <c r="C599" t="str">
        <f t="shared" si="9"/>
        <v>High Income</v>
      </c>
    </row>
    <row r="600" spans="1:3" x14ac:dyDescent="0.35">
      <c r="A600" t="s">
        <v>90</v>
      </c>
      <c r="B600" t="s">
        <v>39</v>
      </c>
      <c r="C600" t="str">
        <f t="shared" si="9"/>
        <v>Middle Income</v>
      </c>
    </row>
    <row r="601" spans="1:3" x14ac:dyDescent="0.35">
      <c r="A601" t="s">
        <v>65</v>
      </c>
      <c r="B601" t="s">
        <v>39</v>
      </c>
      <c r="C601" t="str">
        <f t="shared" si="9"/>
        <v>Low Income</v>
      </c>
    </row>
    <row r="602" spans="1:3" x14ac:dyDescent="0.35">
      <c r="A602" t="s">
        <v>65</v>
      </c>
      <c r="B602" t="s">
        <v>39</v>
      </c>
      <c r="C602" t="str">
        <f t="shared" si="9"/>
        <v>Low Income</v>
      </c>
    </row>
    <row r="603" spans="1:3" x14ac:dyDescent="0.35">
      <c r="A603" t="s">
        <v>57</v>
      </c>
      <c r="B603" t="s">
        <v>39</v>
      </c>
      <c r="C603" t="str">
        <f t="shared" si="9"/>
        <v>Middle Income</v>
      </c>
    </row>
    <row r="604" spans="1:3" x14ac:dyDescent="0.35">
      <c r="A604" t="s">
        <v>120</v>
      </c>
      <c r="B604" t="s">
        <v>39</v>
      </c>
      <c r="C604" t="str">
        <f t="shared" si="9"/>
        <v>Low Income</v>
      </c>
    </row>
    <row r="605" spans="1:3" x14ac:dyDescent="0.35">
      <c r="A605" t="s">
        <v>57</v>
      </c>
      <c r="B605" t="s">
        <v>39</v>
      </c>
      <c r="C605" t="str">
        <f t="shared" si="9"/>
        <v>Middle Income</v>
      </c>
    </row>
    <row r="606" spans="1:3" x14ac:dyDescent="0.35">
      <c r="A606" t="s">
        <v>90</v>
      </c>
      <c r="B606" t="s">
        <v>88</v>
      </c>
      <c r="C606" t="str">
        <f t="shared" si="9"/>
        <v>Middle Income</v>
      </c>
    </row>
    <row r="607" spans="1:3" x14ac:dyDescent="0.35">
      <c r="A607" t="s">
        <v>120</v>
      </c>
      <c r="B607" t="s">
        <v>39</v>
      </c>
      <c r="C607" t="str">
        <f t="shared" si="9"/>
        <v>Low Income</v>
      </c>
    </row>
    <row r="608" spans="1:3" x14ac:dyDescent="0.35">
      <c r="A608" t="s">
        <v>31</v>
      </c>
      <c r="B608" t="s">
        <v>39</v>
      </c>
      <c r="C608" t="str">
        <f t="shared" si="9"/>
        <v>Low Income</v>
      </c>
    </row>
    <row r="609" spans="1:3" x14ac:dyDescent="0.35">
      <c r="A609" t="s">
        <v>57</v>
      </c>
      <c r="B609" t="s">
        <v>88</v>
      </c>
      <c r="C609" t="str">
        <f t="shared" si="9"/>
        <v>Middle Income</v>
      </c>
    </row>
    <row r="610" spans="1:3" x14ac:dyDescent="0.35">
      <c r="A610" t="s">
        <v>57</v>
      </c>
      <c r="B610" t="s">
        <v>39</v>
      </c>
      <c r="C610" t="str">
        <f t="shared" si="9"/>
        <v>Middle Income</v>
      </c>
    </row>
    <row r="611" spans="1:3" x14ac:dyDescent="0.35">
      <c r="A611" t="s">
        <v>121</v>
      </c>
      <c r="B611" t="s">
        <v>39</v>
      </c>
      <c r="C611" t="str">
        <f t="shared" si="9"/>
        <v>Low Income</v>
      </c>
    </row>
    <row r="612" spans="1:3" x14ac:dyDescent="0.35">
      <c r="A612" t="s">
        <v>93</v>
      </c>
      <c r="B612" t="s">
        <v>88</v>
      </c>
      <c r="C612" t="str">
        <f t="shared" si="9"/>
        <v>High Income</v>
      </c>
    </row>
    <row r="613" spans="1:3" x14ac:dyDescent="0.35">
      <c r="A613" t="s">
        <v>90</v>
      </c>
      <c r="B613" t="s">
        <v>39</v>
      </c>
      <c r="C613" t="str">
        <f t="shared" si="9"/>
        <v>Middle Income</v>
      </c>
    </row>
    <row r="614" spans="1:3" x14ac:dyDescent="0.35">
      <c r="A614" t="s">
        <v>90</v>
      </c>
      <c r="B614" t="s">
        <v>88</v>
      </c>
      <c r="C614" t="str">
        <f t="shared" si="9"/>
        <v>Middle Income</v>
      </c>
    </row>
    <row r="615" spans="1:3" x14ac:dyDescent="0.35">
      <c r="A615" t="s">
        <v>121</v>
      </c>
      <c r="B615" t="s">
        <v>39</v>
      </c>
      <c r="C615" t="str">
        <f t="shared" si="9"/>
        <v>Low Income</v>
      </c>
    </row>
    <row r="616" spans="1:3" x14ac:dyDescent="0.35">
      <c r="A616" t="s">
        <v>84</v>
      </c>
      <c r="B616" t="s">
        <v>39</v>
      </c>
      <c r="C616" t="str">
        <f t="shared" si="9"/>
        <v>High Income</v>
      </c>
    </row>
    <row r="617" spans="1:3" x14ac:dyDescent="0.35">
      <c r="A617" t="s">
        <v>90</v>
      </c>
      <c r="B617" t="s">
        <v>62</v>
      </c>
      <c r="C617" t="str">
        <f t="shared" si="9"/>
        <v>Middle Income</v>
      </c>
    </row>
    <row r="618" spans="1:3" x14ac:dyDescent="0.35">
      <c r="A618" t="s">
        <v>120</v>
      </c>
      <c r="B618" t="s">
        <v>39</v>
      </c>
      <c r="C618" t="str">
        <f t="shared" si="9"/>
        <v>Low Income</v>
      </c>
    </row>
    <row r="619" spans="1:3" x14ac:dyDescent="0.35">
      <c r="A619" t="s">
        <v>90</v>
      </c>
      <c r="B619" t="s">
        <v>39</v>
      </c>
      <c r="C619" t="str">
        <f t="shared" si="9"/>
        <v>Middle Income</v>
      </c>
    </row>
    <row r="620" spans="1:3" x14ac:dyDescent="0.35">
      <c r="A620" t="s">
        <v>31</v>
      </c>
      <c r="B620" t="s">
        <v>62</v>
      </c>
      <c r="C620" t="str">
        <f t="shared" si="9"/>
        <v>Low Income</v>
      </c>
    </row>
    <row r="621" spans="1:3" x14ac:dyDescent="0.35">
      <c r="A621" t="s">
        <v>121</v>
      </c>
      <c r="B621" t="s">
        <v>39</v>
      </c>
      <c r="C621" t="str">
        <f t="shared" si="9"/>
        <v>Low Income</v>
      </c>
    </row>
    <row r="622" spans="1:3" x14ac:dyDescent="0.35">
      <c r="A622" t="s">
        <v>121</v>
      </c>
      <c r="B622" t="s">
        <v>39</v>
      </c>
      <c r="C622" t="str">
        <f t="shared" si="9"/>
        <v>Low Income</v>
      </c>
    </row>
    <row r="623" spans="1:3" x14ac:dyDescent="0.35">
      <c r="A623" t="s">
        <v>57</v>
      </c>
      <c r="B623" t="s">
        <v>62</v>
      </c>
      <c r="C623" t="str">
        <f t="shared" si="9"/>
        <v>Middle Income</v>
      </c>
    </row>
    <row r="624" spans="1:3" x14ac:dyDescent="0.35">
      <c r="A624" t="s">
        <v>98</v>
      </c>
      <c r="B624" t="s">
        <v>39</v>
      </c>
      <c r="C624" t="str">
        <f t="shared" si="9"/>
        <v>High Income</v>
      </c>
    </row>
    <row r="625" spans="1:3" x14ac:dyDescent="0.35">
      <c r="A625" t="s">
        <v>57</v>
      </c>
      <c r="B625" t="s">
        <v>39</v>
      </c>
      <c r="C625" t="str">
        <f t="shared" si="9"/>
        <v>Middle Income</v>
      </c>
    </row>
    <row r="626" spans="1:3" x14ac:dyDescent="0.35">
      <c r="A626" t="s">
        <v>90</v>
      </c>
      <c r="B626" t="s">
        <v>39</v>
      </c>
      <c r="C626" t="str">
        <f t="shared" si="9"/>
        <v>Middle Income</v>
      </c>
    </row>
    <row r="627" spans="1:3" x14ac:dyDescent="0.35">
      <c r="A627" t="s">
        <v>65</v>
      </c>
      <c r="B627" t="s">
        <v>39</v>
      </c>
      <c r="C627" t="str">
        <f t="shared" si="9"/>
        <v>Low Income</v>
      </c>
    </row>
    <row r="628" spans="1:3" x14ac:dyDescent="0.35">
      <c r="A628" t="s">
        <v>90</v>
      </c>
      <c r="B628" t="s">
        <v>39</v>
      </c>
      <c r="C628" t="str">
        <f t="shared" si="9"/>
        <v>Middle Income</v>
      </c>
    </row>
    <row r="629" spans="1:3" x14ac:dyDescent="0.35">
      <c r="A629" t="s">
        <v>90</v>
      </c>
      <c r="B629" t="s">
        <v>88</v>
      </c>
      <c r="C629" t="str">
        <f t="shared" si="9"/>
        <v>Middle Income</v>
      </c>
    </row>
    <row r="630" spans="1:3" x14ac:dyDescent="0.35">
      <c r="A630" t="s">
        <v>140</v>
      </c>
      <c r="B630" t="s">
        <v>39</v>
      </c>
      <c r="C630" t="str">
        <f t="shared" si="9"/>
        <v>Middle Income</v>
      </c>
    </row>
    <row r="631" spans="1:3" x14ac:dyDescent="0.35">
      <c r="A631" t="s">
        <v>57</v>
      </c>
      <c r="B631" t="s">
        <v>39</v>
      </c>
      <c r="C631" t="str">
        <f t="shared" si="9"/>
        <v>Middle Income</v>
      </c>
    </row>
    <row r="632" spans="1:3" x14ac:dyDescent="0.35">
      <c r="A632" t="s">
        <v>31</v>
      </c>
      <c r="B632" t="s">
        <v>39</v>
      </c>
      <c r="C632" t="str">
        <f t="shared" si="9"/>
        <v>Low Income</v>
      </c>
    </row>
    <row r="633" spans="1:3" x14ac:dyDescent="0.35">
      <c r="A633" t="s">
        <v>98</v>
      </c>
      <c r="B633" t="s">
        <v>39</v>
      </c>
      <c r="C633" t="str">
        <f t="shared" si="9"/>
        <v>High Income</v>
      </c>
    </row>
    <row r="634" spans="1:3" x14ac:dyDescent="0.35">
      <c r="A634" t="s">
        <v>98</v>
      </c>
      <c r="B634" t="s">
        <v>88</v>
      </c>
      <c r="C634" t="str">
        <f t="shared" si="9"/>
        <v>High Income</v>
      </c>
    </row>
    <row r="635" spans="1:3" x14ac:dyDescent="0.35">
      <c r="A635" t="s">
        <v>65</v>
      </c>
      <c r="B635" t="s">
        <v>39</v>
      </c>
      <c r="C635" t="str">
        <f t="shared" si="9"/>
        <v>Low Income</v>
      </c>
    </row>
    <row r="636" spans="1:3" x14ac:dyDescent="0.35">
      <c r="A636" t="s">
        <v>57</v>
      </c>
      <c r="B636" t="s">
        <v>39</v>
      </c>
      <c r="C636" t="str">
        <f t="shared" si="9"/>
        <v>Middle Income</v>
      </c>
    </row>
    <row r="637" spans="1:3" x14ac:dyDescent="0.35">
      <c r="A637" t="s">
        <v>98</v>
      </c>
      <c r="B637" t="s">
        <v>39</v>
      </c>
      <c r="C637" t="str">
        <f t="shared" si="9"/>
        <v>High Income</v>
      </c>
    </row>
    <row r="638" spans="1:3" x14ac:dyDescent="0.35">
      <c r="A638" t="s">
        <v>57</v>
      </c>
      <c r="B638" t="s">
        <v>39</v>
      </c>
      <c r="C638" t="str">
        <f t="shared" si="9"/>
        <v>Middle Income</v>
      </c>
    </row>
    <row r="639" spans="1:3" x14ac:dyDescent="0.35">
      <c r="A639" t="s">
        <v>57</v>
      </c>
      <c r="B639" t="s">
        <v>39</v>
      </c>
      <c r="C639" t="str">
        <f t="shared" si="9"/>
        <v>Middle Income</v>
      </c>
    </row>
    <row r="640" spans="1:3" x14ac:dyDescent="0.35">
      <c r="A640" t="s">
        <v>90</v>
      </c>
      <c r="B640" t="s">
        <v>88</v>
      </c>
      <c r="C640" t="str">
        <f t="shared" si="9"/>
        <v>Middle Income</v>
      </c>
    </row>
    <row r="641" spans="1:3" x14ac:dyDescent="0.35">
      <c r="A641" t="s">
        <v>57</v>
      </c>
      <c r="B641" t="s">
        <v>88</v>
      </c>
      <c r="C641" t="str">
        <f t="shared" si="9"/>
        <v>Middle Income</v>
      </c>
    </row>
    <row r="642" spans="1:3" x14ac:dyDescent="0.35">
      <c r="A642" t="s">
        <v>90</v>
      </c>
      <c r="B642" t="s">
        <v>88</v>
      </c>
      <c r="C642" t="str">
        <f t="shared" si="9"/>
        <v>Middle Income</v>
      </c>
    </row>
    <row r="643" spans="1:3" x14ac:dyDescent="0.35">
      <c r="A643" t="s">
        <v>46</v>
      </c>
      <c r="B643" t="s">
        <v>39</v>
      </c>
      <c r="C643" t="str">
        <f t="shared" ref="C643:C706" si="10">IF(OR(
    ISNUMBER(SEARCH("Less than $15,000", A643)),
    ISNUMBER(SEARCH("$15,000 but less than $25,000", A643)),
    ISNUMBER(SEARCH("$25,000 but less than $30,000", A643)),
    ISNUMBER(SEARCH("$30,000 but less than $40,000", A643)),
    ISNUMBER(SEARCH("$40,000 but less than $50,000", A643)),
    ISNUMBER(SEARCH("Less than $50,000 (Unspecified)", A643))
), "Low Income", IF(OR(
    ISNUMBER(SEARCH("$50,000 but less than $75,000", A643)),
    ISNUMBER(SEARCH("$75,000 but less than $100,000", A643)),
    ISNUMBER(SEARCH("$50,000 but less than $100,000 (Unspecified)", A643)),
), "Middle Income", IF(OR(
    ISNUMBER(SEARCH("$100,000 and over (Unspecified)", A643)),
    ISNUMBER(SEARCH("$100,000 to under $150,000", A643)),
    ISNUMBER(SEARCH("$150,000 to under $200,000", A643)),
    ISNUMBER(SEARCH("$200,000 to under $250,000", A643)),
    ISNUMBER(SEARCH("$250,000 or more", A643)),
), "High Income", "")))</f>
        <v>High Income</v>
      </c>
    </row>
    <row r="644" spans="1:3" x14ac:dyDescent="0.35">
      <c r="A644" t="s">
        <v>57</v>
      </c>
      <c r="B644" t="s">
        <v>39</v>
      </c>
      <c r="C644" t="str">
        <f t="shared" si="10"/>
        <v>Middle Income</v>
      </c>
    </row>
    <row r="645" spans="1:3" x14ac:dyDescent="0.35">
      <c r="A645" t="s">
        <v>57</v>
      </c>
      <c r="B645" t="s">
        <v>39</v>
      </c>
      <c r="C645" t="str">
        <f t="shared" si="10"/>
        <v>Middle Income</v>
      </c>
    </row>
    <row r="646" spans="1:3" x14ac:dyDescent="0.35">
      <c r="A646" t="s">
        <v>136</v>
      </c>
      <c r="B646" t="s">
        <v>39</v>
      </c>
      <c r="C646" t="str">
        <f t="shared" si="10"/>
        <v>Low Income</v>
      </c>
    </row>
    <row r="647" spans="1:3" x14ac:dyDescent="0.35">
      <c r="A647" t="s">
        <v>98</v>
      </c>
      <c r="B647" t="s">
        <v>88</v>
      </c>
      <c r="C647" t="str">
        <f t="shared" si="10"/>
        <v>High Income</v>
      </c>
    </row>
    <row r="648" spans="1:3" x14ac:dyDescent="0.35">
      <c r="A648" t="s">
        <v>98</v>
      </c>
      <c r="B648" t="s">
        <v>88</v>
      </c>
      <c r="C648" t="str">
        <f t="shared" si="10"/>
        <v>High Income</v>
      </c>
    </row>
    <row r="649" spans="1:3" x14ac:dyDescent="0.35">
      <c r="A649" t="s">
        <v>65</v>
      </c>
      <c r="B649" t="s">
        <v>88</v>
      </c>
      <c r="C649" t="str">
        <f t="shared" si="10"/>
        <v>Low Income</v>
      </c>
    </row>
    <row r="650" spans="1:3" x14ac:dyDescent="0.35">
      <c r="A650" t="s">
        <v>57</v>
      </c>
      <c r="B650" t="s">
        <v>88</v>
      </c>
      <c r="C650" t="str">
        <f t="shared" si="10"/>
        <v>Middle Income</v>
      </c>
    </row>
    <row r="651" spans="1:3" x14ac:dyDescent="0.35">
      <c r="A651" t="s">
        <v>57</v>
      </c>
      <c r="B651" t="s">
        <v>88</v>
      </c>
      <c r="C651" t="str">
        <f t="shared" si="10"/>
        <v>Middle Income</v>
      </c>
    </row>
    <row r="652" spans="1:3" x14ac:dyDescent="0.35">
      <c r="A652" t="s">
        <v>90</v>
      </c>
      <c r="B652" t="s">
        <v>39</v>
      </c>
      <c r="C652" t="str">
        <f t="shared" si="10"/>
        <v>Middle Income</v>
      </c>
    </row>
    <row r="653" spans="1:3" x14ac:dyDescent="0.35">
      <c r="A653" t="s">
        <v>129</v>
      </c>
      <c r="B653" t="s">
        <v>88</v>
      </c>
      <c r="C653" t="str">
        <f t="shared" si="10"/>
        <v>High Income</v>
      </c>
    </row>
    <row r="654" spans="1:3" x14ac:dyDescent="0.35">
      <c r="A654" t="s">
        <v>31</v>
      </c>
      <c r="B654" t="s">
        <v>39</v>
      </c>
      <c r="C654" t="str">
        <f t="shared" si="10"/>
        <v>Low Income</v>
      </c>
    </row>
    <row r="655" spans="1:3" x14ac:dyDescent="0.35">
      <c r="A655" t="s">
        <v>31</v>
      </c>
      <c r="B655" t="s">
        <v>39</v>
      </c>
      <c r="C655" t="str">
        <f t="shared" si="10"/>
        <v>Low Income</v>
      </c>
    </row>
    <row r="656" spans="1:3" x14ac:dyDescent="0.35">
      <c r="A656" t="s">
        <v>31</v>
      </c>
      <c r="B656" t="s">
        <v>88</v>
      </c>
      <c r="C656" t="str">
        <f t="shared" si="10"/>
        <v>Low Income</v>
      </c>
    </row>
    <row r="657" spans="1:3" x14ac:dyDescent="0.35">
      <c r="A657" t="s">
        <v>57</v>
      </c>
      <c r="B657" t="s">
        <v>88</v>
      </c>
      <c r="C657" t="str">
        <f t="shared" si="10"/>
        <v>Middle Income</v>
      </c>
    </row>
    <row r="658" spans="1:3" x14ac:dyDescent="0.35">
      <c r="A658" t="s">
        <v>98</v>
      </c>
      <c r="B658" t="s">
        <v>39</v>
      </c>
      <c r="C658" t="str">
        <f t="shared" si="10"/>
        <v>High Income</v>
      </c>
    </row>
    <row r="659" spans="1:3" x14ac:dyDescent="0.35">
      <c r="A659" t="s">
        <v>65</v>
      </c>
      <c r="B659" t="s">
        <v>39</v>
      </c>
      <c r="C659" t="str">
        <f t="shared" si="10"/>
        <v>Low Income</v>
      </c>
    </row>
    <row r="660" spans="1:3" x14ac:dyDescent="0.35">
      <c r="A660" t="s">
        <v>57</v>
      </c>
      <c r="B660" t="s">
        <v>39</v>
      </c>
      <c r="C660" t="str">
        <f t="shared" si="10"/>
        <v>Middle Income</v>
      </c>
    </row>
    <row r="661" spans="1:3" x14ac:dyDescent="0.35">
      <c r="A661" t="s">
        <v>121</v>
      </c>
      <c r="B661" t="s">
        <v>39</v>
      </c>
      <c r="C661" t="str">
        <f t="shared" si="10"/>
        <v>Low Income</v>
      </c>
    </row>
    <row r="662" spans="1:3" x14ac:dyDescent="0.35">
      <c r="A662" t="s">
        <v>121</v>
      </c>
      <c r="B662" t="s">
        <v>39</v>
      </c>
      <c r="C662" t="str">
        <f t="shared" si="10"/>
        <v>Low Income</v>
      </c>
    </row>
    <row r="663" spans="1:3" x14ac:dyDescent="0.35">
      <c r="A663" t="s">
        <v>57</v>
      </c>
      <c r="B663" t="s">
        <v>39</v>
      </c>
      <c r="C663" t="str">
        <f t="shared" si="10"/>
        <v>Middle Income</v>
      </c>
    </row>
    <row r="664" spans="1:3" x14ac:dyDescent="0.35">
      <c r="A664" t="s">
        <v>121</v>
      </c>
      <c r="B664" t="s">
        <v>39</v>
      </c>
      <c r="C664" t="str">
        <f t="shared" si="10"/>
        <v>Low Income</v>
      </c>
    </row>
    <row r="665" spans="1:3" x14ac:dyDescent="0.35">
      <c r="A665" t="s">
        <v>90</v>
      </c>
      <c r="B665" t="s">
        <v>39</v>
      </c>
      <c r="C665" t="str">
        <f t="shared" si="10"/>
        <v>Middle Income</v>
      </c>
    </row>
    <row r="666" spans="1:3" x14ac:dyDescent="0.35">
      <c r="A666" t="s">
        <v>31</v>
      </c>
      <c r="B666" t="s">
        <v>88</v>
      </c>
      <c r="C666" t="str">
        <f t="shared" si="10"/>
        <v>Low Income</v>
      </c>
    </row>
    <row r="667" spans="1:3" x14ac:dyDescent="0.35">
      <c r="A667" t="s">
        <v>90</v>
      </c>
      <c r="B667" t="s">
        <v>39</v>
      </c>
      <c r="C667" t="str">
        <f t="shared" si="10"/>
        <v>Middle Income</v>
      </c>
    </row>
    <row r="668" spans="1:3" x14ac:dyDescent="0.35">
      <c r="A668" t="s">
        <v>121</v>
      </c>
      <c r="B668" t="s">
        <v>39</v>
      </c>
      <c r="C668" t="str">
        <f t="shared" si="10"/>
        <v>Low Income</v>
      </c>
    </row>
    <row r="669" spans="1:3" x14ac:dyDescent="0.35">
      <c r="A669" t="s">
        <v>129</v>
      </c>
      <c r="B669" t="s">
        <v>39</v>
      </c>
      <c r="C669" t="str">
        <f t="shared" si="10"/>
        <v>High Income</v>
      </c>
    </row>
    <row r="670" spans="1:3" x14ac:dyDescent="0.35">
      <c r="A670" t="s">
        <v>121</v>
      </c>
      <c r="B670" t="s">
        <v>39</v>
      </c>
      <c r="C670" t="str">
        <f t="shared" si="10"/>
        <v>Low Income</v>
      </c>
    </row>
    <row r="671" spans="1:3" x14ac:dyDescent="0.35">
      <c r="A671" t="s">
        <v>121</v>
      </c>
      <c r="B671" t="s">
        <v>62</v>
      </c>
      <c r="C671" t="str">
        <f t="shared" si="10"/>
        <v>Low Income</v>
      </c>
    </row>
    <row r="672" spans="1:3" x14ac:dyDescent="0.35">
      <c r="A672" t="s">
        <v>90</v>
      </c>
      <c r="B672" t="s">
        <v>39</v>
      </c>
      <c r="C672" t="str">
        <f t="shared" si="10"/>
        <v>Middle Income</v>
      </c>
    </row>
    <row r="673" spans="1:3" x14ac:dyDescent="0.35">
      <c r="A673" t="s">
        <v>136</v>
      </c>
      <c r="B673" t="s">
        <v>39</v>
      </c>
      <c r="C673" t="str">
        <f t="shared" si="10"/>
        <v>Low Income</v>
      </c>
    </row>
    <row r="674" spans="1:3" x14ac:dyDescent="0.35">
      <c r="A674" t="s">
        <v>90</v>
      </c>
      <c r="B674" t="s">
        <v>88</v>
      </c>
      <c r="C674" t="str">
        <f t="shared" si="10"/>
        <v>Middle Income</v>
      </c>
    </row>
    <row r="675" spans="1:3" x14ac:dyDescent="0.35">
      <c r="A675" t="s">
        <v>31</v>
      </c>
      <c r="B675" t="s">
        <v>39</v>
      </c>
      <c r="C675" t="str">
        <f t="shared" si="10"/>
        <v>Low Income</v>
      </c>
    </row>
    <row r="676" spans="1:3" x14ac:dyDescent="0.35">
      <c r="A676" t="s">
        <v>57</v>
      </c>
      <c r="B676" t="s">
        <v>39</v>
      </c>
      <c r="C676" t="str">
        <f t="shared" si="10"/>
        <v>Middle Income</v>
      </c>
    </row>
    <row r="677" spans="1:3" x14ac:dyDescent="0.35">
      <c r="A677" t="s">
        <v>57</v>
      </c>
      <c r="B677" t="s">
        <v>88</v>
      </c>
      <c r="C677" t="str">
        <f t="shared" si="10"/>
        <v>Middle Income</v>
      </c>
    </row>
    <row r="678" spans="1:3" x14ac:dyDescent="0.35">
      <c r="A678" t="s">
        <v>57</v>
      </c>
      <c r="B678" t="s">
        <v>88</v>
      </c>
      <c r="C678" t="str">
        <f t="shared" si="10"/>
        <v>Middle Income</v>
      </c>
    </row>
    <row r="679" spans="1:3" x14ac:dyDescent="0.35">
      <c r="A679" t="s">
        <v>90</v>
      </c>
      <c r="B679" t="s">
        <v>88</v>
      </c>
      <c r="C679" t="str">
        <f t="shared" si="10"/>
        <v>Middle Income</v>
      </c>
    </row>
    <row r="680" spans="1:3" x14ac:dyDescent="0.35">
      <c r="A680" t="s">
        <v>120</v>
      </c>
      <c r="B680" t="s">
        <v>39</v>
      </c>
      <c r="C680" t="str">
        <f t="shared" si="10"/>
        <v>Low Income</v>
      </c>
    </row>
    <row r="681" spans="1:3" x14ac:dyDescent="0.35">
      <c r="A681" t="s">
        <v>65</v>
      </c>
      <c r="B681" t="s">
        <v>39</v>
      </c>
      <c r="C681" t="str">
        <f t="shared" si="10"/>
        <v>Low Income</v>
      </c>
    </row>
    <row r="682" spans="1:3" x14ac:dyDescent="0.35">
      <c r="A682" t="s">
        <v>90</v>
      </c>
      <c r="B682" t="s">
        <v>39</v>
      </c>
      <c r="C682" t="str">
        <f t="shared" si="10"/>
        <v>Middle Income</v>
      </c>
    </row>
    <row r="683" spans="1:3" x14ac:dyDescent="0.35">
      <c r="A683" t="s">
        <v>31</v>
      </c>
      <c r="B683" t="s">
        <v>39</v>
      </c>
      <c r="C683" t="str">
        <f t="shared" si="10"/>
        <v>Low Income</v>
      </c>
    </row>
    <row r="684" spans="1:3" x14ac:dyDescent="0.35">
      <c r="A684" t="s">
        <v>31</v>
      </c>
      <c r="B684" t="s">
        <v>39</v>
      </c>
      <c r="C684" t="str">
        <f t="shared" si="10"/>
        <v>Low Income</v>
      </c>
    </row>
    <row r="685" spans="1:3" x14ac:dyDescent="0.35">
      <c r="A685" t="s">
        <v>57</v>
      </c>
      <c r="B685" t="s">
        <v>39</v>
      </c>
      <c r="C685" t="str">
        <f t="shared" si="10"/>
        <v>Middle Income</v>
      </c>
    </row>
    <row r="686" spans="1:3" x14ac:dyDescent="0.35">
      <c r="A686" t="s">
        <v>65</v>
      </c>
      <c r="B686" t="s">
        <v>88</v>
      </c>
      <c r="C686" t="str">
        <f t="shared" si="10"/>
        <v>Low Income</v>
      </c>
    </row>
    <row r="687" spans="1:3" x14ac:dyDescent="0.35">
      <c r="A687" t="s">
        <v>90</v>
      </c>
      <c r="B687" t="s">
        <v>39</v>
      </c>
      <c r="C687" t="str">
        <f t="shared" si="10"/>
        <v>Middle Income</v>
      </c>
    </row>
    <row r="688" spans="1:3" x14ac:dyDescent="0.35">
      <c r="A688" t="s">
        <v>98</v>
      </c>
      <c r="B688" t="s">
        <v>62</v>
      </c>
      <c r="C688" t="str">
        <f t="shared" si="10"/>
        <v>High Income</v>
      </c>
    </row>
    <row r="689" spans="1:3" x14ac:dyDescent="0.35">
      <c r="A689" t="s">
        <v>57</v>
      </c>
      <c r="B689" t="s">
        <v>39</v>
      </c>
      <c r="C689" t="str">
        <f t="shared" si="10"/>
        <v>Middle Income</v>
      </c>
    </row>
    <row r="690" spans="1:3" x14ac:dyDescent="0.35">
      <c r="A690" t="s">
        <v>90</v>
      </c>
      <c r="B690" t="s">
        <v>62</v>
      </c>
      <c r="C690" t="str">
        <f t="shared" si="10"/>
        <v>Middle Income</v>
      </c>
    </row>
    <row r="691" spans="1:3" x14ac:dyDescent="0.35">
      <c r="A691" t="s">
        <v>90</v>
      </c>
      <c r="B691" t="s">
        <v>39</v>
      </c>
      <c r="C691" t="str">
        <f t="shared" si="10"/>
        <v>Middle Income</v>
      </c>
    </row>
    <row r="692" spans="1:3" x14ac:dyDescent="0.35">
      <c r="A692" t="s">
        <v>31</v>
      </c>
      <c r="B692" t="s">
        <v>39</v>
      </c>
      <c r="C692" t="str">
        <f t="shared" si="10"/>
        <v>Low Income</v>
      </c>
    </row>
    <row r="693" spans="1:3" x14ac:dyDescent="0.35">
      <c r="A693" t="s">
        <v>90</v>
      </c>
      <c r="B693" t="s">
        <v>39</v>
      </c>
      <c r="C693" t="str">
        <f t="shared" si="10"/>
        <v>Middle Income</v>
      </c>
    </row>
    <row r="694" spans="1:3" x14ac:dyDescent="0.35">
      <c r="A694" t="s">
        <v>57</v>
      </c>
      <c r="B694" t="s">
        <v>62</v>
      </c>
      <c r="C694" t="str">
        <f t="shared" si="10"/>
        <v>Middle Income</v>
      </c>
    </row>
    <row r="695" spans="1:3" x14ac:dyDescent="0.35">
      <c r="A695" t="s">
        <v>121</v>
      </c>
      <c r="B695" t="s">
        <v>62</v>
      </c>
      <c r="C695" t="str">
        <f t="shared" si="10"/>
        <v>Low Income</v>
      </c>
    </row>
    <row r="696" spans="1:3" x14ac:dyDescent="0.35">
      <c r="A696" t="s">
        <v>57</v>
      </c>
      <c r="B696" t="s">
        <v>39</v>
      </c>
      <c r="C696" t="str">
        <f t="shared" si="10"/>
        <v>Middle Income</v>
      </c>
    </row>
    <row r="697" spans="1:3" x14ac:dyDescent="0.35">
      <c r="A697" t="s">
        <v>31</v>
      </c>
      <c r="B697" t="s">
        <v>88</v>
      </c>
      <c r="C697" t="str">
        <f t="shared" si="10"/>
        <v>Low Income</v>
      </c>
    </row>
    <row r="698" spans="1:3" x14ac:dyDescent="0.35">
      <c r="A698" t="s">
        <v>121</v>
      </c>
      <c r="B698" t="s">
        <v>88</v>
      </c>
      <c r="C698" t="str">
        <f t="shared" si="10"/>
        <v>Low Income</v>
      </c>
    </row>
    <row r="699" spans="1:3" x14ac:dyDescent="0.35">
      <c r="A699" t="s">
        <v>98</v>
      </c>
      <c r="B699" t="s">
        <v>39</v>
      </c>
      <c r="C699" t="str">
        <f t="shared" si="10"/>
        <v>High Income</v>
      </c>
    </row>
    <row r="700" spans="1:3" x14ac:dyDescent="0.35">
      <c r="A700" t="s">
        <v>57</v>
      </c>
      <c r="B700" t="s">
        <v>88</v>
      </c>
      <c r="C700" t="str">
        <f t="shared" si="10"/>
        <v>Middle Income</v>
      </c>
    </row>
    <row r="701" spans="1:3" x14ac:dyDescent="0.35">
      <c r="A701" t="s">
        <v>131</v>
      </c>
      <c r="B701" t="s">
        <v>62</v>
      </c>
      <c r="C701" t="str">
        <f t="shared" si="10"/>
        <v>Low Income</v>
      </c>
    </row>
    <row r="702" spans="1:3" x14ac:dyDescent="0.35">
      <c r="A702" t="s">
        <v>57</v>
      </c>
      <c r="B702" t="s">
        <v>39</v>
      </c>
      <c r="C702" t="str">
        <f t="shared" si="10"/>
        <v>Middle Income</v>
      </c>
    </row>
    <row r="703" spans="1:3" x14ac:dyDescent="0.35">
      <c r="A703" t="s">
        <v>57</v>
      </c>
      <c r="B703" t="s">
        <v>39</v>
      </c>
      <c r="C703" t="str">
        <f t="shared" si="10"/>
        <v>Middle Income</v>
      </c>
    </row>
    <row r="704" spans="1:3" x14ac:dyDescent="0.35">
      <c r="A704" t="s">
        <v>57</v>
      </c>
      <c r="B704" t="s">
        <v>39</v>
      </c>
      <c r="C704" t="str">
        <f t="shared" si="10"/>
        <v>Middle Income</v>
      </c>
    </row>
    <row r="705" spans="1:3" x14ac:dyDescent="0.35">
      <c r="A705" t="s">
        <v>90</v>
      </c>
      <c r="B705" t="s">
        <v>39</v>
      </c>
      <c r="C705" t="str">
        <f t="shared" si="10"/>
        <v>Middle Income</v>
      </c>
    </row>
    <row r="706" spans="1:3" x14ac:dyDescent="0.35">
      <c r="A706" t="s">
        <v>120</v>
      </c>
      <c r="B706" t="s">
        <v>88</v>
      </c>
      <c r="C706" t="str">
        <f t="shared" si="10"/>
        <v>Low Income</v>
      </c>
    </row>
    <row r="707" spans="1:3" x14ac:dyDescent="0.35">
      <c r="A707" t="s">
        <v>31</v>
      </c>
      <c r="B707" t="s">
        <v>62</v>
      </c>
      <c r="C707" t="str">
        <f t="shared" ref="C707:C770" si="11">IF(OR(
    ISNUMBER(SEARCH("Less than $15,000", A707)),
    ISNUMBER(SEARCH("$15,000 but less than $25,000", A707)),
    ISNUMBER(SEARCH("$25,000 but less than $30,000", A707)),
    ISNUMBER(SEARCH("$30,000 but less than $40,000", A707)),
    ISNUMBER(SEARCH("$40,000 but less than $50,000", A707)),
    ISNUMBER(SEARCH("Less than $50,000 (Unspecified)", A707))
), "Low Income", IF(OR(
    ISNUMBER(SEARCH("$50,000 but less than $75,000", A707)),
    ISNUMBER(SEARCH("$75,000 but less than $100,000", A707)),
    ISNUMBER(SEARCH("$50,000 but less than $100,000 (Unspecified)", A707)),
), "Middle Income", IF(OR(
    ISNUMBER(SEARCH("$100,000 and over (Unspecified)", A707)),
    ISNUMBER(SEARCH("$100,000 to under $150,000", A707)),
    ISNUMBER(SEARCH("$150,000 to under $200,000", A707)),
    ISNUMBER(SEARCH("$200,000 to under $250,000", A707)),
    ISNUMBER(SEARCH("$250,000 or more", A707)),
), "High Income", "")))</f>
        <v>Low Income</v>
      </c>
    </row>
    <row r="708" spans="1:3" x14ac:dyDescent="0.35">
      <c r="A708" t="s">
        <v>57</v>
      </c>
      <c r="B708" t="s">
        <v>88</v>
      </c>
      <c r="C708" t="str">
        <f t="shared" si="11"/>
        <v>Middle Income</v>
      </c>
    </row>
    <row r="709" spans="1:3" x14ac:dyDescent="0.35">
      <c r="A709" t="s">
        <v>31</v>
      </c>
      <c r="B709" t="s">
        <v>39</v>
      </c>
      <c r="C709" t="str">
        <f t="shared" si="11"/>
        <v>Low Income</v>
      </c>
    </row>
    <row r="710" spans="1:3" x14ac:dyDescent="0.35">
      <c r="A710" t="s">
        <v>65</v>
      </c>
      <c r="B710" t="s">
        <v>39</v>
      </c>
      <c r="C710" t="str">
        <f t="shared" si="11"/>
        <v>Low Income</v>
      </c>
    </row>
    <row r="711" spans="1:3" x14ac:dyDescent="0.35">
      <c r="A711" t="s">
        <v>90</v>
      </c>
      <c r="B711" t="s">
        <v>39</v>
      </c>
      <c r="C711" t="str">
        <f t="shared" si="11"/>
        <v>Middle Income</v>
      </c>
    </row>
    <row r="712" spans="1:3" x14ac:dyDescent="0.35">
      <c r="A712" t="s">
        <v>65</v>
      </c>
      <c r="B712" t="s">
        <v>39</v>
      </c>
      <c r="C712" t="str">
        <f t="shared" si="11"/>
        <v>Low Income</v>
      </c>
    </row>
    <row r="713" spans="1:3" x14ac:dyDescent="0.35">
      <c r="A713" t="s">
        <v>57</v>
      </c>
      <c r="B713" t="s">
        <v>39</v>
      </c>
      <c r="C713" t="str">
        <f t="shared" si="11"/>
        <v>Middle Income</v>
      </c>
    </row>
    <row r="714" spans="1:3" x14ac:dyDescent="0.35">
      <c r="A714" t="s">
        <v>84</v>
      </c>
      <c r="B714" t="s">
        <v>88</v>
      </c>
      <c r="C714" t="str">
        <f t="shared" si="11"/>
        <v>High Income</v>
      </c>
    </row>
    <row r="715" spans="1:3" x14ac:dyDescent="0.35">
      <c r="A715" t="s">
        <v>121</v>
      </c>
      <c r="B715" t="s">
        <v>39</v>
      </c>
      <c r="C715" t="str">
        <f t="shared" si="11"/>
        <v>Low Income</v>
      </c>
    </row>
    <row r="716" spans="1:3" x14ac:dyDescent="0.35">
      <c r="A716" t="s">
        <v>57</v>
      </c>
      <c r="B716" t="s">
        <v>39</v>
      </c>
      <c r="C716" t="str">
        <f t="shared" si="11"/>
        <v>Middle Income</v>
      </c>
    </row>
    <row r="717" spans="1:3" x14ac:dyDescent="0.35">
      <c r="A717" t="s">
        <v>90</v>
      </c>
      <c r="B717" t="s">
        <v>39</v>
      </c>
      <c r="C717" t="str">
        <f t="shared" si="11"/>
        <v>Middle Income</v>
      </c>
    </row>
    <row r="718" spans="1:3" x14ac:dyDescent="0.35">
      <c r="A718" t="s">
        <v>31</v>
      </c>
      <c r="B718" t="s">
        <v>39</v>
      </c>
      <c r="C718" t="str">
        <f t="shared" si="11"/>
        <v>Low Income</v>
      </c>
    </row>
    <row r="719" spans="1:3" x14ac:dyDescent="0.35">
      <c r="A719" t="s">
        <v>31</v>
      </c>
      <c r="B719" t="s">
        <v>39</v>
      </c>
      <c r="C719" t="str">
        <f t="shared" si="11"/>
        <v>Low Income</v>
      </c>
    </row>
    <row r="720" spans="1:3" x14ac:dyDescent="0.35">
      <c r="A720" t="s">
        <v>121</v>
      </c>
      <c r="B720" t="s">
        <v>88</v>
      </c>
      <c r="C720" t="str">
        <f t="shared" si="11"/>
        <v>Low Income</v>
      </c>
    </row>
    <row r="721" spans="1:3" x14ac:dyDescent="0.35">
      <c r="A721" t="s">
        <v>90</v>
      </c>
      <c r="B721" t="s">
        <v>39</v>
      </c>
      <c r="C721" t="str">
        <f t="shared" si="11"/>
        <v>Middle Income</v>
      </c>
    </row>
    <row r="722" spans="1:3" x14ac:dyDescent="0.35">
      <c r="A722" t="s">
        <v>31</v>
      </c>
      <c r="B722" t="s">
        <v>39</v>
      </c>
      <c r="C722" t="str">
        <f t="shared" si="11"/>
        <v>Low Income</v>
      </c>
    </row>
    <row r="723" spans="1:3" x14ac:dyDescent="0.35">
      <c r="A723" t="s">
        <v>57</v>
      </c>
      <c r="B723" t="s">
        <v>39</v>
      </c>
      <c r="C723" t="str">
        <f t="shared" si="11"/>
        <v>Middle Income</v>
      </c>
    </row>
    <row r="724" spans="1:3" x14ac:dyDescent="0.35">
      <c r="A724" t="s">
        <v>57</v>
      </c>
      <c r="B724" t="s">
        <v>39</v>
      </c>
      <c r="C724" t="str">
        <f t="shared" si="11"/>
        <v>Middle Income</v>
      </c>
    </row>
    <row r="725" spans="1:3" x14ac:dyDescent="0.35">
      <c r="A725" t="s">
        <v>65</v>
      </c>
      <c r="B725" t="s">
        <v>39</v>
      </c>
      <c r="C725" t="str">
        <f t="shared" si="11"/>
        <v>Low Income</v>
      </c>
    </row>
    <row r="726" spans="1:3" x14ac:dyDescent="0.35">
      <c r="A726" t="s">
        <v>90</v>
      </c>
      <c r="B726" t="s">
        <v>39</v>
      </c>
      <c r="C726" t="str">
        <f t="shared" si="11"/>
        <v>Middle Income</v>
      </c>
    </row>
    <row r="727" spans="1:3" x14ac:dyDescent="0.35">
      <c r="A727" t="s">
        <v>57</v>
      </c>
      <c r="B727" t="s">
        <v>88</v>
      </c>
      <c r="C727" t="str">
        <f t="shared" si="11"/>
        <v>Middle Income</v>
      </c>
    </row>
    <row r="728" spans="1:3" x14ac:dyDescent="0.35">
      <c r="A728" t="s">
        <v>90</v>
      </c>
      <c r="B728" t="s">
        <v>39</v>
      </c>
      <c r="C728" t="str">
        <f t="shared" si="11"/>
        <v>Middle Income</v>
      </c>
    </row>
    <row r="729" spans="1:3" x14ac:dyDescent="0.35">
      <c r="A729" t="s">
        <v>31</v>
      </c>
      <c r="B729" t="s">
        <v>39</v>
      </c>
      <c r="C729" t="str">
        <f t="shared" si="11"/>
        <v>Low Income</v>
      </c>
    </row>
    <row r="730" spans="1:3" x14ac:dyDescent="0.35">
      <c r="A730" t="s">
        <v>98</v>
      </c>
      <c r="B730" t="s">
        <v>39</v>
      </c>
      <c r="C730" t="str">
        <f t="shared" si="11"/>
        <v>High Income</v>
      </c>
    </row>
    <row r="731" spans="1:3" x14ac:dyDescent="0.35">
      <c r="A731" t="s">
        <v>31</v>
      </c>
      <c r="B731" t="s">
        <v>39</v>
      </c>
      <c r="C731" t="str">
        <f t="shared" si="11"/>
        <v>Low Income</v>
      </c>
    </row>
    <row r="732" spans="1:3" x14ac:dyDescent="0.35">
      <c r="A732" t="s">
        <v>57</v>
      </c>
      <c r="B732" t="s">
        <v>39</v>
      </c>
      <c r="C732" t="str">
        <f t="shared" si="11"/>
        <v>Middle Income</v>
      </c>
    </row>
    <row r="733" spans="1:3" x14ac:dyDescent="0.35">
      <c r="A733" t="s">
        <v>98</v>
      </c>
      <c r="B733" t="s">
        <v>39</v>
      </c>
      <c r="C733" t="str">
        <f t="shared" si="11"/>
        <v>High Income</v>
      </c>
    </row>
    <row r="734" spans="1:3" x14ac:dyDescent="0.35">
      <c r="A734" t="s">
        <v>65</v>
      </c>
      <c r="B734" t="s">
        <v>39</v>
      </c>
      <c r="C734" t="str">
        <f t="shared" si="11"/>
        <v>Low Income</v>
      </c>
    </row>
    <row r="735" spans="1:3" x14ac:dyDescent="0.35">
      <c r="A735" t="s">
        <v>65</v>
      </c>
      <c r="B735" t="s">
        <v>39</v>
      </c>
      <c r="C735" t="str">
        <f t="shared" si="11"/>
        <v>Low Income</v>
      </c>
    </row>
    <row r="736" spans="1:3" x14ac:dyDescent="0.35">
      <c r="A736" t="s">
        <v>136</v>
      </c>
      <c r="B736" t="s">
        <v>88</v>
      </c>
      <c r="C736" t="str">
        <f t="shared" si="11"/>
        <v>Low Income</v>
      </c>
    </row>
    <row r="737" spans="1:3" x14ac:dyDescent="0.35">
      <c r="A737" t="s">
        <v>31</v>
      </c>
      <c r="B737" t="s">
        <v>39</v>
      </c>
      <c r="C737" t="str">
        <f t="shared" si="11"/>
        <v>Low Income</v>
      </c>
    </row>
    <row r="738" spans="1:3" x14ac:dyDescent="0.35">
      <c r="A738" t="s">
        <v>90</v>
      </c>
      <c r="B738" t="s">
        <v>88</v>
      </c>
      <c r="C738" t="str">
        <f t="shared" si="11"/>
        <v>Middle Income</v>
      </c>
    </row>
    <row r="739" spans="1:3" x14ac:dyDescent="0.35">
      <c r="A739" t="s">
        <v>121</v>
      </c>
      <c r="B739" t="s">
        <v>88</v>
      </c>
      <c r="C739" t="str">
        <f t="shared" si="11"/>
        <v>Low Income</v>
      </c>
    </row>
    <row r="740" spans="1:3" x14ac:dyDescent="0.35">
      <c r="A740" t="s">
        <v>57</v>
      </c>
      <c r="B740" t="s">
        <v>39</v>
      </c>
      <c r="C740" t="str">
        <f t="shared" si="11"/>
        <v>Middle Income</v>
      </c>
    </row>
    <row r="741" spans="1:3" x14ac:dyDescent="0.35">
      <c r="A741" t="s">
        <v>57</v>
      </c>
      <c r="B741" t="s">
        <v>39</v>
      </c>
      <c r="C741" t="str">
        <f t="shared" si="11"/>
        <v>Middle Income</v>
      </c>
    </row>
    <row r="742" spans="1:3" x14ac:dyDescent="0.35">
      <c r="A742" t="s">
        <v>65</v>
      </c>
      <c r="B742" t="s">
        <v>39</v>
      </c>
      <c r="C742" t="str">
        <f t="shared" si="11"/>
        <v>Low Income</v>
      </c>
    </row>
    <row r="743" spans="1:3" x14ac:dyDescent="0.35">
      <c r="A743" t="s">
        <v>98</v>
      </c>
      <c r="B743" t="s">
        <v>39</v>
      </c>
      <c r="C743" t="str">
        <f t="shared" si="11"/>
        <v>High Income</v>
      </c>
    </row>
    <row r="744" spans="1:3" x14ac:dyDescent="0.35">
      <c r="A744" t="s">
        <v>90</v>
      </c>
      <c r="B744" t="s">
        <v>39</v>
      </c>
      <c r="C744" t="str">
        <f t="shared" si="11"/>
        <v>Middle Income</v>
      </c>
    </row>
    <row r="745" spans="1:3" x14ac:dyDescent="0.35">
      <c r="A745" t="s">
        <v>98</v>
      </c>
      <c r="B745" t="s">
        <v>39</v>
      </c>
      <c r="C745" t="str">
        <f t="shared" si="11"/>
        <v>High Income</v>
      </c>
    </row>
    <row r="746" spans="1:3" x14ac:dyDescent="0.35">
      <c r="A746" t="s">
        <v>57</v>
      </c>
      <c r="B746" t="s">
        <v>39</v>
      </c>
      <c r="C746" t="str">
        <f t="shared" si="11"/>
        <v>Middle Income</v>
      </c>
    </row>
    <row r="747" spans="1:3" x14ac:dyDescent="0.35">
      <c r="A747" t="s">
        <v>93</v>
      </c>
      <c r="B747" t="s">
        <v>39</v>
      </c>
      <c r="C747" t="str">
        <f t="shared" si="11"/>
        <v>High Income</v>
      </c>
    </row>
    <row r="748" spans="1:3" x14ac:dyDescent="0.35">
      <c r="A748" t="s">
        <v>57</v>
      </c>
      <c r="B748" t="s">
        <v>39</v>
      </c>
      <c r="C748" t="str">
        <f t="shared" si="11"/>
        <v>Middle Income</v>
      </c>
    </row>
    <row r="749" spans="1:3" x14ac:dyDescent="0.35">
      <c r="A749" t="s">
        <v>57</v>
      </c>
      <c r="B749" t="s">
        <v>39</v>
      </c>
      <c r="C749" t="str">
        <f t="shared" si="11"/>
        <v>Middle Income</v>
      </c>
    </row>
    <row r="750" spans="1:3" x14ac:dyDescent="0.35">
      <c r="A750" t="s">
        <v>129</v>
      </c>
      <c r="B750" t="s">
        <v>39</v>
      </c>
      <c r="C750" t="str">
        <f t="shared" si="11"/>
        <v>High Income</v>
      </c>
    </row>
    <row r="751" spans="1:3" x14ac:dyDescent="0.35">
      <c r="A751" t="s">
        <v>57</v>
      </c>
      <c r="B751" t="s">
        <v>39</v>
      </c>
      <c r="C751" t="str">
        <f t="shared" si="11"/>
        <v>Middle Income</v>
      </c>
    </row>
    <row r="752" spans="1:3" x14ac:dyDescent="0.35">
      <c r="A752" t="s">
        <v>90</v>
      </c>
      <c r="B752" t="s">
        <v>39</v>
      </c>
      <c r="C752" t="str">
        <f t="shared" si="11"/>
        <v>Middle Income</v>
      </c>
    </row>
    <row r="753" spans="1:3" x14ac:dyDescent="0.35">
      <c r="A753" t="s">
        <v>65</v>
      </c>
      <c r="B753" t="s">
        <v>39</v>
      </c>
      <c r="C753" t="str">
        <f t="shared" si="11"/>
        <v>Low Income</v>
      </c>
    </row>
    <row r="754" spans="1:3" x14ac:dyDescent="0.35">
      <c r="A754" t="s">
        <v>57</v>
      </c>
      <c r="B754" t="s">
        <v>39</v>
      </c>
      <c r="C754" t="str">
        <f t="shared" si="11"/>
        <v>Middle Income</v>
      </c>
    </row>
    <row r="755" spans="1:3" x14ac:dyDescent="0.35">
      <c r="A755" t="s">
        <v>121</v>
      </c>
      <c r="B755" t="s">
        <v>39</v>
      </c>
      <c r="C755" t="str">
        <f t="shared" si="11"/>
        <v>Low Income</v>
      </c>
    </row>
    <row r="756" spans="1:3" x14ac:dyDescent="0.35">
      <c r="A756" t="s">
        <v>31</v>
      </c>
      <c r="B756" t="s">
        <v>39</v>
      </c>
      <c r="C756" t="str">
        <f t="shared" si="11"/>
        <v>Low Income</v>
      </c>
    </row>
    <row r="757" spans="1:3" x14ac:dyDescent="0.35">
      <c r="A757" t="s">
        <v>93</v>
      </c>
      <c r="B757" t="s">
        <v>39</v>
      </c>
      <c r="C757" t="str">
        <f t="shared" si="11"/>
        <v>High Income</v>
      </c>
    </row>
    <row r="758" spans="1:3" x14ac:dyDescent="0.35">
      <c r="A758" t="s">
        <v>90</v>
      </c>
      <c r="B758" t="s">
        <v>88</v>
      </c>
      <c r="C758" t="str">
        <f t="shared" si="11"/>
        <v>Middle Income</v>
      </c>
    </row>
    <row r="759" spans="1:3" x14ac:dyDescent="0.35">
      <c r="A759" t="s">
        <v>98</v>
      </c>
      <c r="B759" t="s">
        <v>39</v>
      </c>
      <c r="C759" t="str">
        <f t="shared" si="11"/>
        <v>High Income</v>
      </c>
    </row>
    <row r="760" spans="1:3" x14ac:dyDescent="0.35">
      <c r="A760" t="s">
        <v>31</v>
      </c>
      <c r="B760" t="s">
        <v>39</v>
      </c>
      <c r="C760" t="str">
        <f t="shared" si="11"/>
        <v>Low Income</v>
      </c>
    </row>
    <row r="761" spans="1:3" x14ac:dyDescent="0.35">
      <c r="A761" t="s">
        <v>57</v>
      </c>
      <c r="B761" t="s">
        <v>39</v>
      </c>
      <c r="C761" t="str">
        <f t="shared" si="11"/>
        <v>Middle Income</v>
      </c>
    </row>
    <row r="762" spans="1:3" x14ac:dyDescent="0.35">
      <c r="A762" t="s">
        <v>90</v>
      </c>
      <c r="B762" t="s">
        <v>39</v>
      </c>
      <c r="C762" t="str">
        <f t="shared" si="11"/>
        <v>Middle Income</v>
      </c>
    </row>
    <row r="763" spans="1:3" x14ac:dyDescent="0.35">
      <c r="A763" t="s">
        <v>90</v>
      </c>
      <c r="B763" t="s">
        <v>39</v>
      </c>
      <c r="C763" t="str">
        <f t="shared" si="11"/>
        <v>Middle Income</v>
      </c>
    </row>
    <row r="764" spans="1:3" x14ac:dyDescent="0.35">
      <c r="A764" t="s">
        <v>57</v>
      </c>
      <c r="B764" t="s">
        <v>39</v>
      </c>
      <c r="C764" t="str">
        <f t="shared" si="11"/>
        <v>Middle Income</v>
      </c>
    </row>
    <row r="765" spans="1:3" x14ac:dyDescent="0.35">
      <c r="A765" t="s">
        <v>65</v>
      </c>
      <c r="B765" t="s">
        <v>39</v>
      </c>
      <c r="C765" t="str">
        <f t="shared" si="11"/>
        <v>Low Income</v>
      </c>
    </row>
    <row r="766" spans="1:3" x14ac:dyDescent="0.35">
      <c r="A766" t="s">
        <v>90</v>
      </c>
      <c r="B766" t="s">
        <v>88</v>
      </c>
      <c r="C766" t="str">
        <f t="shared" si="11"/>
        <v>Middle Income</v>
      </c>
    </row>
    <row r="767" spans="1:3" x14ac:dyDescent="0.35">
      <c r="A767" t="s">
        <v>57</v>
      </c>
      <c r="B767" t="s">
        <v>39</v>
      </c>
      <c r="C767" t="str">
        <f t="shared" si="11"/>
        <v>Middle Income</v>
      </c>
    </row>
    <row r="768" spans="1:3" x14ac:dyDescent="0.35">
      <c r="A768" t="s">
        <v>121</v>
      </c>
      <c r="B768" t="s">
        <v>62</v>
      </c>
      <c r="C768" t="str">
        <f t="shared" si="11"/>
        <v>Low Income</v>
      </c>
    </row>
    <row r="769" spans="1:3" x14ac:dyDescent="0.35">
      <c r="A769" t="s">
        <v>57</v>
      </c>
      <c r="B769" t="s">
        <v>88</v>
      </c>
      <c r="C769" t="str">
        <f t="shared" si="11"/>
        <v>Middle Income</v>
      </c>
    </row>
    <row r="770" spans="1:3" x14ac:dyDescent="0.35">
      <c r="A770" t="s">
        <v>57</v>
      </c>
      <c r="B770" t="s">
        <v>39</v>
      </c>
      <c r="C770" t="str">
        <f t="shared" si="11"/>
        <v>Middle Income</v>
      </c>
    </row>
    <row r="771" spans="1:3" x14ac:dyDescent="0.35">
      <c r="A771" t="s">
        <v>65</v>
      </c>
      <c r="B771" t="s">
        <v>39</v>
      </c>
      <c r="C771" t="str">
        <f t="shared" ref="C771:C834" si="12">IF(OR(
    ISNUMBER(SEARCH("Less than $15,000", A771)),
    ISNUMBER(SEARCH("$15,000 but less than $25,000", A771)),
    ISNUMBER(SEARCH("$25,000 but less than $30,000", A771)),
    ISNUMBER(SEARCH("$30,000 but less than $40,000", A771)),
    ISNUMBER(SEARCH("$40,000 but less than $50,000", A771)),
    ISNUMBER(SEARCH("Less than $50,000 (Unspecified)", A771))
), "Low Income", IF(OR(
    ISNUMBER(SEARCH("$50,000 but less than $75,000", A771)),
    ISNUMBER(SEARCH("$75,000 but less than $100,000", A771)),
    ISNUMBER(SEARCH("$50,000 but less than $100,000 (Unspecified)", A771)),
), "Middle Income", IF(OR(
    ISNUMBER(SEARCH("$100,000 and over (Unspecified)", A771)),
    ISNUMBER(SEARCH("$100,000 to under $150,000", A771)),
    ISNUMBER(SEARCH("$150,000 to under $200,000", A771)),
    ISNUMBER(SEARCH("$200,000 to under $250,000", A771)),
    ISNUMBER(SEARCH("$250,000 or more", A771)),
), "High Income", "")))</f>
        <v>Low Income</v>
      </c>
    </row>
    <row r="772" spans="1:3" x14ac:dyDescent="0.35">
      <c r="A772" t="s">
        <v>57</v>
      </c>
      <c r="B772" t="s">
        <v>39</v>
      </c>
      <c r="C772" t="str">
        <f t="shared" si="12"/>
        <v>Middle Income</v>
      </c>
    </row>
    <row r="773" spans="1:3" x14ac:dyDescent="0.35">
      <c r="A773" t="s">
        <v>65</v>
      </c>
      <c r="B773" t="s">
        <v>88</v>
      </c>
      <c r="C773" t="str">
        <f t="shared" si="12"/>
        <v>Low Income</v>
      </c>
    </row>
    <row r="774" spans="1:3" x14ac:dyDescent="0.35">
      <c r="A774" t="s">
        <v>57</v>
      </c>
      <c r="B774" t="s">
        <v>88</v>
      </c>
      <c r="C774" t="str">
        <f t="shared" si="12"/>
        <v>Middle Income</v>
      </c>
    </row>
    <row r="775" spans="1:3" x14ac:dyDescent="0.35">
      <c r="A775" t="s">
        <v>31</v>
      </c>
      <c r="B775" t="s">
        <v>88</v>
      </c>
      <c r="C775" t="str">
        <f t="shared" si="12"/>
        <v>Low Income</v>
      </c>
    </row>
    <row r="776" spans="1:3" x14ac:dyDescent="0.35">
      <c r="A776" t="s">
        <v>90</v>
      </c>
      <c r="B776" t="s">
        <v>39</v>
      </c>
      <c r="C776" t="str">
        <f t="shared" si="12"/>
        <v>Middle Income</v>
      </c>
    </row>
    <row r="777" spans="1:3" x14ac:dyDescent="0.35">
      <c r="A777" t="s">
        <v>31</v>
      </c>
      <c r="B777" t="s">
        <v>39</v>
      </c>
      <c r="C777" t="str">
        <f t="shared" si="12"/>
        <v>Low Income</v>
      </c>
    </row>
    <row r="778" spans="1:3" x14ac:dyDescent="0.35">
      <c r="A778" t="s">
        <v>31</v>
      </c>
      <c r="B778" t="s">
        <v>39</v>
      </c>
      <c r="C778" t="str">
        <f t="shared" si="12"/>
        <v>Low Income</v>
      </c>
    </row>
    <row r="779" spans="1:3" x14ac:dyDescent="0.35">
      <c r="A779" t="s">
        <v>90</v>
      </c>
      <c r="B779" t="s">
        <v>62</v>
      </c>
      <c r="C779" t="str">
        <f t="shared" si="12"/>
        <v>Middle Income</v>
      </c>
    </row>
    <row r="780" spans="1:3" x14ac:dyDescent="0.35">
      <c r="A780" t="s">
        <v>121</v>
      </c>
      <c r="B780" t="s">
        <v>39</v>
      </c>
      <c r="C780" t="str">
        <f t="shared" si="12"/>
        <v>Low Income</v>
      </c>
    </row>
    <row r="781" spans="1:3" x14ac:dyDescent="0.35">
      <c r="A781" t="s">
        <v>31</v>
      </c>
      <c r="B781" t="s">
        <v>62</v>
      </c>
      <c r="C781" t="str">
        <f t="shared" si="12"/>
        <v>Low Income</v>
      </c>
    </row>
    <row r="782" spans="1:3" x14ac:dyDescent="0.35">
      <c r="A782" t="s">
        <v>57</v>
      </c>
      <c r="B782" t="s">
        <v>88</v>
      </c>
      <c r="C782" t="str">
        <f t="shared" si="12"/>
        <v>Middle Income</v>
      </c>
    </row>
    <row r="783" spans="1:3" x14ac:dyDescent="0.35">
      <c r="A783" t="s">
        <v>121</v>
      </c>
      <c r="B783" t="s">
        <v>39</v>
      </c>
      <c r="C783" t="str">
        <f t="shared" si="12"/>
        <v>Low Income</v>
      </c>
    </row>
    <row r="784" spans="1:3" x14ac:dyDescent="0.35">
      <c r="A784" t="s">
        <v>65</v>
      </c>
      <c r="B784" t="s">
        <v>39</v>
      </c>
      <c r="C784" t="str">
        <f t="shared" si="12"/>
        <v>Low Income</v>
      </c>
    </row>
    <row r="785" spans="1:3" x14ac:dyDescent="0.35">
      <c r="A785" t="s">
        <v>90</v>
      </c>
      <c r="B785" t="s">
        <v>88</v>
      </c>
      <c r="C785" t="str">
        <f t="shared" si="12"/>
        <v>Middle Income</v>
      </c>
    </row>
    <row r="786" spans="1:3" x14ac:dyDescent="0.35">
      <c r="A786" t="s">
        <v>57</v>
      </c>
      <c r="B786" t="s">
        <v>88</v>
      </c>
      <c r="C786" t="str">
        <f t="shared" si="12"/>
        <v>Middle Income</v>
      </c>
    </row>
    <row r="787" spans="1:3" x14ac:dyDescent="0.35">
      <c r="A787" t="s">
        <v>57</v>
      </c>
      <c r="B787" t="s">
        <v>62</v>
      </c>
      <c r="C787" t="str">
        <f t="shared" si="12"/>
        <v>Middle Income</v>
      </c>
    </row>
    <row r="788" spans="1:3" x14ac:dyDescent="0.35">
      <c r="A788" t="s">
        <v>129</v>
      </c>
      <c r="B788" t="s">
        <v>39</v>
      </c>
      <c r="C788" t="str">
        <f t="shared" si="12"/>
        <v>High Income</v>
      </c>
    </row>
    <row r="789" spans="1:3" x14ac:dyDescent="0.35">
      <c r="A789" t="s">
        <v>90</v>
      </c>
      <c r="B789" t="s">
        <v>88</v>
      </c>
      <c r="C789" t="str">
        <f t="shared" si="12"/>
        <v>Middle Income</v>
      </c>
    </row>
    <row r="790" spans="1:3" x14ac:dyDescent="0.35">
      <c r="A790" t="s">
        <v>98</v>
      </c>
      <c r="B790" t="s">
        <v>39</v>
      </c>
      <c r="C790" t="str">
        <f t="shared" si="12"/>
        <v>High Income</v>
      </c>
    </row>
    <row r="791" spans="1:3" x14ac:dyDescent="0.35">
      <c r="A791" t="s">
        <v>90</v>
      </c>
      <c r="B791" t="s">
        <v>39</v>
      </c>
      <c r="C791" t="str">
        <f t="shared" si="12"/>
        <v>Middle Income</v>
      </c>
    </row>
    <row r="792" spans="1:3" x14ac:dyDescent="0.35">
      <c r="A792" t="s">
        <v>131</v>
      </c>
      <c r="B792" t="s">
        <v>39</v>
      </c>
      <c r="C792" t="str">
        <f t="shared" si="12"/>
        <v>Low Income</v>
      </c>
    </row>
    <row r="793" spans="1:3" x14ac:dyDescent="0.35">
      <c r="A793" t="s">
        <v>57</v>
      </c>
      <c r="B793" t="s">
        <v>39</v>
      </c>
      <c r="C793" t="str">
        <f t="shared" si="12"/>
        <v>Middle Income</v>
      </c>
    </row>
    <row r="794" spans="1:3" x14ac:dyDescent="0.35">
      <c r="A794" t="s">
        <v>98</v>
      </c>
      <c r="B794" t="s">
        <v>39</v>
      </c>
      <c r="C794" t="str">
        <f t="shared" si="12"/>
        <v>High Income</v>
      </c>
    </row>
    <row r="795" spans="1:3" x14ac:dyDescent="0.35">
      <c r="A795" t="s">
        <v>31</v>
      </c>
      <c r="B795" t="s">
        <v>88</v>
      </c>
      <c r="C795" t="str">
        <f t="shared" si="12"/>
        <v>Low Income</v>
      </c>
    </row>
    <row r="796" spans="1:3" x14ac:dyDescent="0.35">
      <c r="A796" t="s">
        <v>57</v>
      </c>
      <c r="B796" t="s">
        <v>39</v>
      </c>
      <c r="C796" t="str">
        <f t="shared" si="12"/>
        <v>Middle Income</v>
      </c>
    </row>
    <row r="797" spans="1:3" x14ac:dyDescent="0.35">
      <c r="A797" t="s">
        <v>31</v>
      </c>
      <c r="B797" t="s">
        <v>39</v>
      </c>
      <c r="C797" t="str">
        <f t="shared" si="12"/>
        <v>Low Income</v>
      </c>
    </row>
    <row r="798" spans="1:3" x14ac:dyDescent="0.35">
      <c r="A798" t="s">
        <v>57</v>
      </c>
      <c r="B798" t="s">
        <v>39</v>
      </c>
      <c r="C798" t="str">
        <f t="shared" si="12"/>
        <v>Middle Income</v>
      </c>
    </row>
    <row r="799" spans="1:3" x14ac:dyDescent="0.35">
      <c r="A799" t="s">
        <v>90</v>
      </c>
      <c r="B799" t="s">
        <v>39</v>
      </c>
      <c r="C799" t="str">
        <f t="shared" si="12"/>
        <v>Middle Income</v>
      </c>
    </row>
    <row r="800" spans="1:3" x14ac:dyDescent="0.35">
      <c r="A800" t="s">
        <v>57</v>
      </c>
      <c r="B800" t="s">
        <v>39</v>
      </c>
      <c r="C800" t="str">
        <f t="shared" si="12"/>
        <v>Middle Income</v>
      </c>
    </row>
    <row r="801" spans="1:3" x14ac:dyDescent="0.35">
      <c r="A801" t="s">
        <v>90</v>
      </c>
      <c r="B801" t="s">
        <v>62</v>
      </c>
      <c r="C801" t="str">
        <f t="shared" si="12"/>
        <v>Middle Income</v>
      </c>
    </row>
    <row r="802" spans="1:3" x14ac:dyDescent="0.35">
      <c r="A802" t="s">
        <v>57</v>
      </c>
      <c r="B802" t="s">
        <v>39</v>
      </c>
      <c r="C802" t="str">
        <f t="shared" si="12"/>
        <v>Middle Income</v>
      </c>
    </row>
    <row r="803" spans="1:3" x14ac:dyDescent="0.35">
      <c r="A803" t="s">
        <v>136</v>
      </c>
      <c r="B803" t="s">
        <v>39</v>
      </c>
      <c r="C803" t="str">
        <f t="shared" si="12"/>
        <v>Low Income</v>
      </c>
    </row>
    <row r="804" spans="1:3" x14ac:dyDescent="0.35">
      <c r="A804" t="s">
        <v>90</v>
      </c>
      <c r="B804" t="s">
        <v>39</v>
      </c>
      <c r="C804" t="str">
        <f t="shared" si="12"/>
        <v>Middle Income</v>
      </c>
    </row>
    <row r="805" spans="1:3" x14ac:dyDescent="0.35">
      <c r="A805" t="s">
        <v>98</v>
      </c>
      <c r="B805" t="s">
        <v>39</v>
      </c>
      <c r="C805" t="str">
        <f t="shared" si="12"/>
        <v>High Income</v>
      </c>
    </row>
    <row r="806" spans="1:3" x14ac:dyDescent="0.35">
      <c r="A806" t="s">
        <v>57</v>
      </c>
      <c r="B806" t="s">
        <v>39</v>
      </c>
      <c r="C806" t="str">
        <f t="shared" si="12"/>
        <v>Middle Income</v>
      </c>
    </row>
    <row r="807" spans="1:3" x14ac:dyDescent="0.35">
      <c r="A807" t="s">
        <v>98</v>
      </c>
      <c r="B807" t="s">
        <v>39</v>
      </c>
      <c r="C807" t="str">
        <f t="shared" si="12"/>
        <v>High Income</v>
      </c>
    </row>
    <row r="808" spans="1:3" x14ac:dyDescent="0.35">
      <c r="A808" t="s">
        <v>121</v>
      </c>
      <c r="B808" t="s">
        <v>62</v>
      </c>
      <c r="C808" t="str">
        <f t="shared" si="12"/>
        <v>Low Income</v>
      </c>
    </row>
    <row r="809" spans="1:3" x14ac:dyDescent="0.35">
      <c r="A809" t="s">
        <v>136</v>
      </c>
      <c r="B809" t="s">
        <v>88</v>
      </c>
      <c r="C809" t="str">
        <f t="shared" si="12"/>
        <v>Low Income</v>
      </c>
    </row>
    <row r="810" spans="1:3" x14ac:dyDescent="0.35">
      <c r="A810" t="s">
        <v>90</v>
      </c>
      <c r="B810" t="s">
        <v>88</v>
      </c>
      <c r="C810" t="str">
        <f t="shared" si="12"/>
        <v>Middle Income</v>
      </c>
    </row>
    <row r="811" spans="1:3" x14ac:dyDescent="0.35">
      <c r="A811" t="s">
        <v>90</v>
      </c>
      <c r="B811" t="s">
        <v>88</v>
      </c>
      <c r="C811" t="str">
        <f t="shared" si="12"/>
        <v>Middle Income</v>
      </c>
    </row>
    <row r="812" spans="1:3" x14ac:dyDescent="0.35">
      <c r="A812" t="s">
        <v>57</v>
      </c>
      <c r="B812" t="s">
        <v>62</v>
      </c>
      <c r="C812" t="str">
        <f t="shared" si="12"/>
        <v>Middle Income</v>
      </c>
    </row>
    <row r="813" spans="1:3" x14ac:dyDescent="0.35">
      <c r="A813" t="s">
        <v>57</v>
      </c>
      <c r="B813" t="s">
        <v>39</v>
      </c>
      <c r="C813" t="str">
        <f t="shared" si="12"/>
        <v>Middle Income</v>
      </c>
    </row>
    <row r="814" spans="1:3" x14ac:dyDescent="0.35">
      <c r="A814" t="s">
        <v>31</v>
      </c>
      <c r="B814" t="s">
        <v>62</v>
      </c>
      <c r="C814" t="str">
        <f t="shared" si="12"/>
        <v>Low Income</v>
      </c>
    </row>
    <row r="815" spans="1:3" x14ac:dyDescent="0.35">
      <c r="A815" t="s">
        <v>98</v>
      </c>
      <c r="B815" t="s">
        <v>39</v>
      </c>
      <c r="C815" t="str">
        <f t="shared" si="12"/>
        <v>High Income</v>
      </c>
    </row>
    <row r="816" spans="1:3" x14ac:dyDescent="0.35">
      <c r="A816" t="s">
        <v>90</v>
      </c>
      <c r="B816" t="s">
        <v>39</v>
      </c>
      <c r="C816" t="str">
        <f t="shared" si="12"/>
        <v>Middle Income</v>
      </c>
    </row>
    <row r="817" spans="1:3" x14ac:dyDescent="0.35">
      <c r="A817" t="s">
        <v>90</v>
      </c>
      <c r="B817" t="s">
        <v>88</v>
      </c>
      <c r="C817" t="str">
        <f t="shared" si="12"/>
        <v>Middle Income</v>
      </c>
    </row>
    <row r="818" spans="1:3" x14ac:dyDescent="0.35">
      <c r="A818" t="s">
        <v>31</v>
      </c>
      <c r="B818" t="s">
        <v>39</v>
      </c>
      <c r="C818" t="str">
        <f t="shared" si="12"/>
        <v>Low Income</v>
      </c>
    </row>
    <row r="819" spans="1:3" x14ac:dyDescent="0.35">
      <c r="A819" t="s">
        <v>31</v>
      </c>
      <c r="B819" t="s">
        <v>62</v>
      </c>
      <c r="C819" t="str">
        <f t="shared" si="12"/>
        <v>Low Income</v>
      </c>
    </row>
    <row r="820" spans="1:3" x14ac:dyDescent="0.35">
      <c r="A820" t="s">
        <v>136</v>
      </c>
      <c r="B820" t="s">
        <v>39</v>
      </c>
      <c r="C820" t="str">
        <f t="shared" si="12"/>
        <v>Low Income</v>
      </c>
    </row>
    <row r="821" spans="1:3" x14ac:dyDescent="0.35">
      <c r="A821" t="s">
        <v>120</v>
      </c>
      <c r="B821" t="s">
        <v>88</v>
      </c>
      <c r="C821" t="str">
        <f t="shared" si="12"/>
        <v>Low Income</v>
      </c>
    </row>
    <row r="822" spans="1:3" x14ac:dyDescent="0.35">
      <c r="A822" t="s">
        <v>90</v>
      </c>
      <c r="B822" t="s">
        <v>88</v>
      </c>
      <c r="C822" t="str">
        <f t="shared" si="12"/>
        <v>Middle Income</v>
      </c>
    </row>
    <row r="823" spans="1:3" x14ac:dyDescent="0.35">
      <c r="A823" t="s">
        <v>57</v>
      </c>
      <c r="B823" t="s">
        <v>39</v>
      </c>
      <c r="C823" t="str">
        <f t="shared" si="12"/>
        <v>Middle Income</v>
      </c>
    </row>
    <row r="824" spans="1:3" x14ac:dyDescent="0.35">
      <c r="A824" t="s">
        <v>98</v>
      </c>
      <c r="B824" t="s">
        <v>39</v>
      </c>
      <c r="C824" t="str">
        <f t="shared" si="12"/>
        <v>High Income</v>
      </c>
    </row>
    <row r="825" spans="1:3" x14ac:dyDescent="0.35">
      <c r="A825" t="s">
        <v>129</v>
      </c>
      <c r="B825" t="s">
        <v>39</v>
      </c>
      <c r="C825" t="str">
        <f t="shared" si="12"/>
        <v>High Income</v>
      </c>
    </row>
    <row r="826" spans="1:3" x14ac:dyDescent="0.35">
      <c r="A826" t="s">
        <v>129</v>
      </c>
      <c r="B826" t="s">
        <v>39</v>
      </c>
      <c r="C826" t="str">
        <f t="shared" si="12"/>
        <v>High Income</v>
      </c>
    </row>
    <row r="827" spans="1:3" x14ac:dyDescent="0.35">
      <c r="A827" t="s">
        <v>136</v>
      </c>
      <c r="B827" t="s">
        <v>39</v>
      </c>
      <c r="C827" t="str">
        <f t="shared" si="12"/>
        <v>Low Income</v>
      </c>
    </row>
    <row r="828" spans="1:3" x14ac:dyDescent="0.35">
      <c r="A828" t="s">
        <v>65</v>
      </c>
      <c r="B828" t="s">
        <v>62</v>
      </c>
      <c r="C828" t="str">
        <f t="shared" si="12"/>
        <v>Low Income</v>
      </c>
    </row>
    <row r="829" spans="1:3" x14ac:dyDescent="0.35">
      <c r="A829" t="s">
        <v>121</v>
      </c>
      <c r="B829" t="s">
        <v>88</v>
      </c>
      <c r="C829" t="str">
        <f t="shared" si="12"/>
        <v>Low Income</v>
      </c>
    </row>
    <row r="830" spans="1:3" x14ac:dyDescent="0.35">
      <c r="A830" t="s">
        <v>93</v>
      </c>
      <c r="B830" t="s">
        <v>39</v>
      </c>
      <c r="C830" t="str">
        <f t="shared" si="12"/>
        <v>High Income</v>
      </c>
    </row>
    <row r="831" spans="1:3" x14ac:dyDescent="0.35">
      <c r="A831" t="s">
        <v>57</v>
      </c>
      <c r="B831" t="s">
        <v>39</v>
      </c>
      <c r="C831" t="str">
        <f t="shared" si="12"/>
        <v>Middle Income</v>
      </c>
    </row>
    <row r="832" spans="1:3" x14ac:dyDescent="0.35">
      <c r="A832" t="s">
        <v>31</v>
      </c>
      <c r="B832" t="s">
        <v>39</v>
      </c>
      <c r="C832" t="str">
        <f t="shared" si="12"/>
        <v>Low Income</v>
      </c>
    </row>
    <row r="833" spans="1:3" x14ac:dyDescent="0.35">
      <c r="A833" t="s">
        <v>140</v>
      </c>
      <c r="B833" t="s">
        <v>62</v>
      </c>
      <c r="C833" t="str">
        <f t="shared" si="12"/>
        <v>Middle Income</v>
      </c>
    </row>
    <row r="834" spans="1:3" x14ac:dyDescent="0.35">
      <c r="A834" t="s">
        <v>31</v>
      </c>
      <c r="B834" t="s">
        <v>88</v>
      </c>
      <c r="C834" t="str">
        <f t="shared" si="12"/>
        <v>Low Income</v>
      </c>
    </row>
    <row r="835" spans="1:3" x14ac:dyDescent="0.35">
      <c r="A835" t="s">
        <v>136</v>
      </c>
      <c r="B835" t="s">
        <v>39</v>
      </c>
      <c r="C835" t="str">
        <f t="shared" ref="C835:C898" si="13">IF(OR(
    ISNUMBER(SEARCH("Less than $15,000", A835)),
    ISNUMBER(SEARCH("$15,000 but less than $25,000", A835)),
    ISNUMBER(SEARCH("$25,000 but less than $30,000", A835)),
    ISNUMBER(SEARCH("$30,000 but less than $40,000", A835)),
    ISNUMBER(SEARCH("$40,000 but less than $50,000", A835)),
    ISNUMBER(SEARCH("Less than $50,000 (Unspecified)", A835))
), "Low Income", IF(OR(
    ISNUMBER(SEARCH("$50,000 but less than $75,000", A835)),
    ISNUMBER(SEARCH("$75,000 but less than $100,000", A835)),
    ISNUMBER(SEARCH("$50,000 but less than $100,000 (Unspecified)", A835)),
), "Middle Income", IF(OR(
    ISNUMBER(SEARCH("$100,000 and over (Unspecified)", A835)),
    ISNUMBER(SEARCH("$100,000 to under $150,000", A835)),
    ISNUMBER(SEARCH("$150,000 to under $200,000", A835)),
    ISNUMBER(SEARCH("$200,000 to under $250,000", A835)),
    ISNUMBER(SEARCH("$250,000 or more", A835)),
), "High Income", "")))</f>
        <v>Low Income</v>
      </c>
    </row>
    <row r="836" spans="1:3" x14ac:dyDescent="0.35">
      <c r="A836" t="s">
        <v>65</v>
      </c>
      <c r="B836" t="s">
        <v>88</v>
      </c>
      <c r="C836" t="str">
        <f t="shared" si="13"/>
        <v>Low Income</v>
      </c>
    </row>
    <row r="837" spans="1:3" x14ac:dyDescent="0.35">
      <c r="A837" t="s">
        <v>65</v>
      </c>
      <c r="B837" t="s">
        <v>39</v>
      </c>
      <c r="C837" t="str">
        <f t="shared" si="13"/>
        <v>Low Income</v>
      </c>
    </row>
    <row r="838" spans="1:3" x14ac:dyDescent="0.35">
      <c r="A838" t="s">
        <v>90</v>
      </c>
      <c r="B838" t="s">
        <v>39</v>
      </c>
      <c r="C838" t="str">
        <f t="shared" si="13"/>
        <v>Middle Income</v>
      </c>
    </row>
    <row r="839" spans="1:3" x14ac:dyDescent="0.35">
      <c r="A839" t="s">
        <v>31</v>
      </c>
      <c r="B839" t="s">
        <v>39</v>
      </c>
      <c r="C839" t="str">
        <f t="shared" si="13"/>
        <v>Low Income</v>
      </c>
    </row>
    <row r="840" spans="1:3" x14ac:dyDescent="0.35">
      <c r="A840" t="s">
        <v>120</v>
      </c>
      <c r="B840" t="s">
        <v>39</v>
      </c>
      <c r="C840" t="str">
        <f t="shared" si="13"/>
        <v>Low Income</v>
      </c>
    </row>
    <row r="841" spans="1:3" x14ac:dyDescent="0.35">
      <c r="A841" t="s">
        <v>65</v>
      </c>
      <c r="B841" t="s">
        <v>88</v>
      </c>
      <c r="C841" t="str">
        <f t="shared" si="13"/>
        <v>Low Income</v>
      </c>
    </row>
    <row r="842" spans="1:3" x14ac:dyDescent="0.35">
      <c r="A842" t="s">
        <v>31</v>
      </c>
      <c r="B842" t="s">
        <v>39</v>
      </c>
      <c r="C842" t="str">
        <f t="shared" si="13"/>
        <v>Low Income</v>
      </c>
    </row>
    <row r="843" spans="1:3" x14ac:dyDescent="0.35">
      <c r="A843" t="s">
        <v>90</v>
      </c>
      <c r="B843" t="s">
        <v>62</v>
      </c>
      <c r="C843" t="str">
        <f t="shared" si="13"/>
        <v>Middle Income</v>
      </c>
    </row>
    <row r="844" spans="1:3" x14ac:dyDescent="0.35">
      <c r="A844" t="s">
        <v>90</v>
      </c>
      <c r="B844" t="s">
        <v>39</v>
      </c>
      <c r="C844" t="str">
        <f t="shared" si="13"/>
        <v>Middle Income</v>
      </c>
    </row>
    <row r="845" spans="1:3" x14ac:dyDescent="0.35">
      <c r="A845" t="s">
        <v>136</v>
      </c>
      <c r="B845" t="s">
        <v>39</v>
      </c>
      <c r="C845" t="str">
        <f t="shared" si="13"/>
        <v>Low Income</v>
      </c>
    </row>
    <row r="846" spans="1:3" x14ac:dyDescent="0.35">
      <c r="A846" t="s">
        <v>31</v>
      </c>
      <c r="B846" t="s">
        <v>39</v>
      </c>
      <c r="C846" t="str">
        <f t="shared" si="13"/>
        <v>Low Income</v>
      </c>
    </row>
    <row r="847" spans="1:3" x14ac:dyDescent="0.35">
      <c r="A847" t="s">
        <v>31</v>
      </c>
      <c r="B847" t="s">
        <v>39</v>
      </c>
      <c r="C847" t="str">
        <f t="shared" si="13"/>
        <v>Low Income</v>
      </c>
    </row>
    <row r="848" spans="1:3" x14ac:dyDescent="0.35">
      <c r="A848" t="s">
        <v>90</v>
      </c>
      <c r="B848" t="s">
        <v>62</v>
      </c>
      <c r="C848" t="str">
        <f t="shared" si="13"/>
        <v>Middle Income</v>
      </c>
    </row>
    <row r="849" spans="1:3" x14ac:dyDescent="0.35">
      <c r="A849" t="s">
        <v>90</v>
      </c>
      <c r="B849" t="s">
        <v>88</v>
      </c>
      <c r="C849" t="str">
        <f t="shared" si="13"/>
        <v>Middle Income</v>
      </c>
    </row>
    <row r="850" spans="1:3" x14ac:dyDescent="0.35">
      <c r="A850" t="s">
        <v>136</v>
      </c>
      <c r="B850" t="s">
        <v>88</v>
      </c>
      <c r="C850" t="str">
        <f t="shared" si="13"/>
        <v>Low Income</v>
      </c>
    </row>
    <row r="851" spans="1:3" x14ac:dyDescent="0.35">
      <c r="A851" t="s">
        <v>31</v>
      </c>
      <c r="B851" t="s">
        <v>39</v>
      </c>
      <c r="C851" t="str">
        <f t="shared" si="13"/>
        <v>Low Income</v>
      </c>
    </row>
    <row r="852" spans="1:3" x14ac:dyDescent="0.35">
      <c r="A852" t="s">
        <v>57</v>
      </c>
      <c r="B852" t="s">
        <v>39</v>
      </c>
      <c r="C852" t="str">
        <f t="shared" si="13"/>
        <v>Middle Income</v>
      </c>
    </row>
    <row r="853" spans="1:3" x14ac:dyDescent="0.35">
      <c r="A853" t="s">
        <v>98</v>
      </c>
      <c r="B853" t="s">
        <v>62</v>
      </c>
      <c r="C853" t="str">
        <f t="shared" si="13"/>
        <v>High Income</v>
      </c>
    </row>
    <row r="854" spans="1:3" x14ac:dyDescent="0.35">
      <c r="A854" t="s">
        <v>90</v>
      </c>
      <c r="B854" t="s">
        <v>39</v>
      </c>
      <c r="C854" t="str">
        <f t="shared" si="13"/>
        <v>Middle Income</v>
      </c>
    </row>
    <row r="855" spans="1:3" x14ac:dyDescent="0.35">
      <c r="A855" t="s">
        <v>129</v>
      </c>
      <c r="B855" t="s">
        <v>88</v>
      </c>
      <c r="C855" t="str">
        <f t="shared" si="13"/>
        <v>High Income</v>
      </c>
    </row>
    <row r="856" spans="1:3" x14ac:dyDescent="0.35">
      <c r="A856" t="s">
        <v>136</v>
      </c>
      <c r="B856" t="s">
        <v>88</v>
      </c>
      <c r="C856" t="str">
        <f t="shared" si="13"/>
        <v>Low Income</v>
      </c>
    </row>
    <row r="857" spans="1:3" x14ac:dyDescent="0.35">
      <c r="A857" t="s">
        <v>131</v>
      </c>
      <c r="B857" t="s">
        <v>39</v>
      </c>
      <c r="C857" t="str">
        <f t="shared" si="13"/>
        <v>Low Income</v>
      </c>
    </row>
    <row r="858" spans="1:3" x14ac:dyDescent="0.35">
      <c r="A858" t="s">
        <v>65</v>
      </c>
      <c r="B858" t="s">
        <v>88</v>
      </c>
      <c r="C858" t="str">
        <f t="shared" si="13"/>
        <v>Low Income</v>
      </c>
    </row>
    <row r="859" spans="1:3" x14ac:dyDescent="0.35">
      <c r="A859" t="s">
        <v>31</v>
      </c>
      <c r="B859" t="s">
        <v>39</v>
      </c>
      <c r="C859" t="str">
        <f t="shared" si="13"/>
        <v>Low Income</v>
      </c>
    </row>
    <row r="860" spans="1:3" x14ac:dyDescent="0.35">
      <c r="A860" t="s">
        <v>136</v>
      </c>
      <c r="B860" t="s">
        <v>39</v>
      </c>
      <c r="C860" t="str">
        <f t="shared" si="13"/>
        <v>Low Income</v>
      </c>
    </row>
    <row r="861" spans="1:3" x14ac:dyDescent="0.35">
      <c r="A861" t="s">
        <v>57</v>
      </c>
      <c r="B861" t="s">
        <v>88</v>
      </c>
      <c r="C861" t="str">
        <f t="shared" si="13"/>
        <v>Middle Income</v>
      </c>
    </row>
    <row r="862" spans="1:3" x14ac:dyDescent="0.35">
      <c r="A862" t="s">
        <v>129</v>
      </c>
      <c r="B862" t="s">
        <v>88</v>
      </c>
      <c r="C862" t="str">
        <f t="shared" si="13"/>
        <v>High Income</v>
      </c>
    </row>
    <row r="863" spans="1:3" x14ac:dyDescent="0.35">
      <c r="A863" t="s">
        <v>121</v>
      </c>
      <c r="B863" t="s">
        <v>39</v>
      </c>
      <c r="C863" t="str">
        <f t="shared" si="13"/>
        <v>Low Income</v>
      </c>
    </row>
    <row r="864" spans="1:3" x14ac:dyDescent="0.35">
      <c r="A864" t="s">
        <v>98</v>
      </c>
      <c r="B864" t="s">
        <v>39</v>
      </c>
      <c r="C864" t="str">
        <f t="shared" si="13"/>
        <v>High Income</v>
      </c>
    </row>
    <row r="865" spans="1:3" x14ac:dyDescent="0.35">
      <c r="A865" t="s">
        <v>31</v>
      </c>
      <c r="B865" t="s">
        <v>39</v>
      </c>
      <c r="C865" t="str">
        <f t="shared" si="13"/>
        <v>Low Income</v>
      </c>
    </row>
    <row r="866" spans="1:3" x14ac:dyDescent="0.35">
      <c r="A866" t="s">
        <v>84</v>
      </c>
      <c r="B866" t="s">
        <v>88</v>
      </c>
      <c r="C866" t="str">
        <f t="shared" si="13"/>
        <v>High Income</v>
      </c>
    </row>
    <row r="867" spans="1:3" x14ac:dyDescent="0.35">
      <c r="A867" t="s">
        <v>121</v>
      </c>
      <c r="B867" t="s">
        <v>39</v>
      </c>
      <c r="C867" t="str">
        <f t="shared" si="13"/>
        <v>Low Income</v>
      </c>
    </row>
    <row r="868" spans="1:3" x14ac:dyDescent="0.35">
      <c r="A868" t="s">
        <v>57</v>
      </c>
      <c r="B868" t="s">
        <v>62</v>
      </c>
      <c r="C868" t="str">
        <f t="shared" si="13"/>
        <v>Middle Income</v>
      </c>
    </row>
    <row r="869" spans="1:3" x14ac:dyDescent="0.35">
      <c r="A869" t="s">
        <v>57</v>
      </c>
      <c r="B869" t="s">
        <v>39</v>
      </c>
      <c r="C869" t="str">
        <f t="shared" si="13"/>
        <v>Middle Income</v>
      </c>
    </row>
    <row r="870" spans="1:3" x14ac:dyDescent="0.35">
      <c r="A870" t="s">
        <v>57</v>
      </c>
      <c r="B870" t="s">
        <v>39</v>
      </c>
      <c r="C870" t="str">
        <f t="shared" si="13"/>
        <v>Middle Income</v>
      </c>
    </row>
    <row r="871" spans="1:3" x14ac:dyDescent="0.35">
      <c r="A871" t="s">
        <v>57</v>
      </c>
      <c r="B871" t="s">
        <v>62</v>
      </c>
      <c r="C871" t="str">
        <f t="shared" si="13"/>
        <v>Middle Income</v>
      </c>
    </row>
    <row r="872" spans="1:3" x14ac:dyDescent="0.35">
      <c r="A872" t="s">
        <v>98</v>
      </c>
      <c r="B872" t="s">
        <v>88</v>
      </c>
      <c r="C872" t="str">
        <f t="shared" si="13"/>
        <v>High Income</v>
      </c>
    </row>
    <row r="873" spans="1:3" x14ac:dyDescent="0.35">
      <c r="A873" t="s">
        <v>90</v>
      </c>
      <c r="B873" t="s">
        <v>39</v>
      </c>
      <c r="C873" t="str">
        <f t="shared" si="13"/>
        <v>Middle Income</v>
      </c>
    </row>
    <row r="874" spans="1:3" x14ac:dyDescent="0.35">
      <c r="A874" t="s">
        <v>90</v>
      </c>
      <c r="B874" t="s">
        <v>88</v>
      </c>
      <c r="C874" t="str">
        <f t="shared" si="13"/>
        <v>Middle Income</v>
      </c>
    </row>
    <row r="875" spans="1:3" x14ac:dyDescent="0.35">
      <c r="A875" t="s">
        <v>90</v>
      </c>
      <c r="B875" t="s">
        <v>39</v>
      </c>
      <c r="C875" t="str">
        <f t="shared" si="13"/>
        <v>Middle Income</v>
      </c>
    </row>
    <row r="876" spans="1:3" x14ac:dyDescent="0.35">
      <c r="A876" t="s">
        <v>31</v>
      </c>
      <c r="B876" t="s">
        <v>39</v>
      </c>
      <c r="C876" t="str">
        <f t="shared" si="13"/>
        <v>Low Income</v>
      </c>
    </row>
    <row r="877" spans="1:3" x14ac:dyDescent="0.35">
      <c r="A877" t="s">
        <v>57</v>
      </c>
      <c r="B877" t="s">
        <v>39</v>
      </c>
      <c r="C877" t="str">
        <f t="shared" si="13"/>
        <v>Middle Income</v>
      </c>
    </row>
    <row r="878" spans="1:3" x14ac:dyDescent="0.35">
      <c r="A878" t="s">
        <v>57</v>
      </c>
      <c r="B878" t="s">
        <v>88</v>
      </c>
      <c r="C878" t="str">
        <f t="shared" si="13"/>
        <v>Middle Income</v>
      </c>
    </row>
    <row r="879" spans="1:3" x14ac:dyDescent="0.35">
      <c r="A879" t="s">
        <v>121</v>
      </c>
      <c r="B879" t="s">
        <v>39</v>
      </c>
      <c r="C879" t="str">
        <f t="shared" si="13"/>
        <v>Low Income</v>
      </c>
    </row>
    <row r="880" spans="1:3" x14ac:dyDescent="0.35">
      <c r="A880" t="s">
        <v>65</v>
      </c>
      <c r="B880" t="s">
        <v>39</v>
      </c>
      <c r="C880" t="str">
        <f t="shared" si="13"/>
        <v>Low Income</v>
      </c>
    </row>
    <row r="881" spans="1:3" x14ac:dyDescent="0.35">
      <c r="A881" t="s">
        <v>57</v>
      </c>
      <c r="B881" t="s">
        <v>39</v>
      </c>
      <c r="C881" t="str">
        <f t="shared" si="13"/>
        <v>Middle Income</v>
      </c>
    </row>
    <row r="882" spans="1:3" x14ac:dyDescent="0.35">
      <c r="A882" t="s">
        <v>65</v>
      </c>
      <c r="B882" t="s">
        <v>62</v>
      </c>
      <c r="C882" t="str">
        <f t="shared" si="13"/>
        <v>Low Income</v>
      </c>
    </row>
    <row r="883" spans="1:3" x14ac:dyDescent="0.35">
      <c r="A883" t="s">
        <v>90</v>
      </c>
      <c r="B883" t="s">
        <v>39</v>
      </c>
      <c r="C883" t="str">
        <f t="shared" si="13"/>
        <v>Middle Income</v>
      </c>
    </row>
    <row r="884" spans="1:3" x14ac:dyDescent="0.35">
      <c r="A884" t="s">
        <v>31</v>
      </c>
      <c r="B884" t="s">
        <v>39</v>
      </c>
      <c r="C884" t="str">
        <f t="shared" si="13"/>
        <v>Low Income</v>
      </c>
    </row>
    <row r="885" spans="1:3" x14ac:dyDescent="0.35">
      <c r="A885" t="s">
        <v>84</v>
      </c>
      <c r="B885" t="s">
        <v>39</v>
      </c>
      <c r="C885" t="str">
        <f t="shared" si="13"/>
        <v>High Income</v>
      </c>
    </row>
    <row r="886" spans="1:3" x14ac:dyDescent="0.35">
      <c r="A886" t="s">
        <v>31</v>
      </c>
      <c r="B886" t="s">
        <v>39</v>
      </c>
      <c r="C886" t="str">
        <f t="shared" si="13"/>
        <v>Low Income</v>
      </c>
    </row>
    <row r="887" spans="1:3" x14ac:dyDescent="0.35">
      <c r="A887" t="s">
        <v>90</v>
      </c>
      <c r="B887" t="s">
        <v>39</v>
      </c>
      <c r="C887" t="str">
        <f t="shared" si="13"/>
        <v>Middle Income</v>
      </c>
    </row>
    <row r="888" spans="1:3" x14ac:dyDescent="0.35">
      <c r="A888" t="s">
        <v>90</v>
      </c>
      <c r="B888" t="s">
        <v>39</v>
      </c>
      <c r="C888" t="str">
        <f t="shared" si="13"/>
        <v>Middle Income</v>
      </c>
    </row>
    <row r="889" spans="1:3" x14ac:dyDescent="0.35">
      <c r="A889" t="s">
        <v>57</v>
      </c>
      <c r="B889" t="s">
        <v>39</v>
      </c>
      <c r="C889" t="str">
        <f t="shared" si="13"/>
        <v>Middle Income</v>
      </c>
    </row>
    <row r="890" spans="1:3" x14ac:dyDescent="0.35">
      <c r="A890" t="s">
        <v>57</v>
      </c>
      <c r="B890" t="s">
        <v>39</v>
      </c>
      <c r="C890" t="str">
        <f t="shared" si="13"/>
        <v>Middle Income</v>
      </c>
    </row>
    <row r="891" spans="1:3" x14ac:dyDescent="0.35">
      <c r="A891" t="s">
        <v>136</v>
      </c>
      <c r="B891" t="s">
        <v>39</v>
      </c>
      <c r="C891" t="str">
        <f t="shared" si="13"/>
        <v>Low Income</v>
      </c>
    </row>
    <row r="892" spans="1:3" x14ac:dyDescent="0.35">
      <c r="A892" t="s">
        <v>57</v>
      </c>
      <c r="B892" t="s">
        <v>39</v>
      </c>
      <c r="C892" t="str">
        <f t="shared" si="13"/>
        <v>Middle Income</v>
      </c>
    </row>
    <row r="893" spans="1:3" x14ac:dyDescent="0.35">
      <c r="A893" t="s">
        <v>129</v>
      </c>
      <c r="B893" t="s">
        <v>39</v>
      </c>
      <c r="C893" t="str">
        <f t="shared" si="13"/>
        <v>High Income</v>
      </c>
    </row>
    <row r="894" spans="1:3" x14ac:dyDescent="0.35">
      <c r="A894" t="s">
        <v>136</v>
      </c>
      <c r="B894" t="s">
        <v>39</v>
      </c>
      <c r="C894" t="str">
        <f t="shared" si="13"/>
        <v>Low Income</v>
      </c>
    </row>
    <row r="895" spans="1:3" x14ac:dyDescent="0.35">
      <c r="A895" t="s">
        <v>129</v>
      </c>
      <c r="B895" t="s">
        <v>39</v>
      </c>
      <c r="C895" t="str">
        <f t="shared" si="13"/>
        <v>High Income</v>
      </c>
    </row>
    <row r="896" spans="1:3" x14ac:dyDescent="0.35">
      <c r="A896" t="s">
        <v>57</v>
      </c>
      <c r="B896" t="s">
        <v>88</v>
      </c>
      <c r="C896" t="str">
        <f t="shared" si="13"/>
        <v>Middle Income</v>
      </c>
    </row>
    <row r="897" spans="1:3" x14ac:dyDescent="0.35">
      <c r="A897" t="s">
        <v>57</v>
      </c>
      <c r="B897" t="s">
        <v>39</v>
      </c>
      <c r="C897" t="str">
        <f t="shared" si="13"/>
        <v>Middle Income</v>
      </c>
    </row>
    <row r="898" spans="1:3" x14ac:dyDescent="0.35">
      <c r="A898" t="s">
        <v>57</v>
      </c>
      <c r="B898" t="s">
        <v>39</v>
      </c>
      <c r="C898" t="str">
        <f t="shared" si="13"/>
        <v>Middle Income</v>
      </c>
    </row>
    <row r="899" spans="1:3" x14ac:dyDescent="0.35">
      <c r="A899" t="s">
        <v>121</v>
      </c>
      <c r="B899" t="s">
        <v>39</v>
      </c>
      <c r="C899" t="str">
        <f t="shared" ref="C899:C907" si="14">IF(OR(
    ISNUMBER(SEARCH("Less than $15,000", A899)),
    ISNUMBER(SEARCH("$15,000 but less than $25,000", A899)),
    ISNUMBER(SEARCH("$25,000 but less than $30,000", A899)),
    ISNUMBER(SEARCH("$30,000 but less than $40,000", A899)),
    ISNUMBER(SEARCH("$40,000 but less than $50,000", A899)),
    ISNUMBER(SEARCH("Less than $50,000 (Unspecified)", A899))
), "Low Income", IF(OR(
    ISNUMBER(SEARCH("$50,000 but less than $75,000", A899)),
    ISNUMBER(SEARCH("$75,000 but less than $100,000", A899)),
    ISNUMBER(SEARCH("$50,000 but less than $100,000 (Unspecified)", A899)),
), "Middle Income", IF(OR(
    ISNUMBER(SEARCH("$100,000 and over (Unspecified)", A899)),
    ISNUMBER(SEARCH("$100,000 to under $150,000", A899)),
    ISNUMBER(SEARCH("$150,000 to under $200,000", A899)),
    ISNUMBER(SEARCH("$200,000 to under $250,000", A899)),
    ISNUMBER(SEARCH("$250,000 or more", A899)),
), "High Income", "")))</f>
        <v>Low Income</v>
      </c>
    </row>
    <row r="900" spans="1:3" x14ac:dyDescent="0.35">
      <c r="A900" t="s">
        <v>90</v>
      </c>
      <c r="B900" t="s">
        <v>88</v>
      </c>
      <c r="C900" t="str">
        <f t="shared" si="14"/>
        <v>Middle Income</v>
      </c>
    </row>
    <row r="901" spans="1:3" x14ac:dyDescent="0.35">
      <c r="A901" t="s">
        <v>90</v>
      </c>
      <c r="B901" t="s">
        <v>39</v>
      </c>
      <c r="C901" t="str">
        <f t="shared" si="14"/>
        <v>Middle Income</v>
      </c>
    </row>
    <row r="902" spans="1:3" x14ac:dyDescent="0.35">
      <c r="A902" t="s">
        <v>90</v>
      </c>
      <c r="B902" t="s">
        <v>39</v>
      </c>
      <c r="C902" t="str">
        <f t="shared" si="14"/>
        <v>Middle Income</v>
      </c>
    </row>
    <row r="903" spans="1:3" x14ac:dyDescent="0.35">
      <c r="A903" t="s">
        <v>131</v>
      </c>
      <c r="B903" t="s">
        <v>88</v>
      </c>
      <c r="C903" t="str">
        <f t="shared" si="14"/>
        <v>Low Income</v>
      </c>
    </row>
    <row r="904" spans="1:3" x14ac:dyDescent="0.35">
      <c r="A904" t="s">
        <v>57</v>
      </c>
      <c r="B904" t="s">
        <v>39</v>
      </c>
      <c r="C904" t="str">
        <f t="shared" si="14"/>
        <v>Middle Income</v>
      </c>
    </row>
    <row r="905" spans="1:3" x14ac:dyDescent="0.35">
      <c r="A905" t="s">
        <v>57</v>
      </c>
      <c r="B905" t="s">
        <v>62</v>
      </c>
      <c r="C905" t="str">
        <f t="shared" si="14"/>
        <v>Middle Income</v>
      </c>
    </row>
    <row r="906" spans="1:3" x14ac:dyDescent="0.35">
      <c r="A906" t="s">
        <v>98</v>
      </c>
      <c r="B906" t="s">
        <v>39</v>
      </c>
      <c r="C906" t="str">
        <f t="shared" si="14"/>
        <v>High Income</v>
      </c>
    </row>
    <row r="907" spans="1:3" x14ac:dyDescent="0.35">
      <c r="A907" t="s">
        <v>136</v>
      </c>
      <c r="B907" t="s">
        <v>39</v>
      </c>
      <c r="C907" t="str">
        <f t="shared" si="14"/>
        <v>Low Income</v>
      </c>
    </row>
  </sheetData>
  <autoFilter ref="A1:C907" xr:uid="{FDBD652B-3509-4562-880D-5D0705768991}"/>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0280C8-0920-421C-A305-0EC4B7E1E734}">
  <dimension ref="A1:S1008"/>
  <sheetViews>
    <sheetView topLeftCell="J9" workbookViewId="0">
      <selection activeCell="U1" sqref="U1"/>
    </sheetView>
  </sheetViews>
  <sheetFormatPr defaultRowHeight="14.5" x14ac:dyDescent="0.35"/>
  <cols>
    <col min="1" max="1" width="18.26953125" style="8" customWidth="1"/>
    <col min="2" max="2" width="19.6328125" style="8" customWidth="1"/>
    <col min="3" max="3" width="18.54296875" style="8" customWidth="1"/>
    <col min="4" max="4" width="17.36328125" style="8" customWidth="1"/>
    <col min="5" max="5" width="17.453125" style="8" customWidth="1"/>
    <col min="6" max="6" width="24.1796875" style="8" customWidth="1"/>
    <col min="7" max="7" width="12.26953125" style="8" customWidth="1"/>
    <col min="8" max="8" width="12.453125" style="8" customWidth="1"/>
    <col min="9" max="9" width="29.1796875" style="8" customWidth="1"/>
    <col min="10" max="10" width="15.26953125" style="8" bestFit="1" customWidth="1"/>
    <col min="11" max="11" width="10" style="8" bestFit="1" customWidth="1"/>
    <col min="12" max="13" width="10.7265625" style="8" bestFit="1" customWidth="1"/>
    <col min="14" max="14" width="49.453125" style="8" customWidth="1"/>
    <col min="15" max="15" width="11.54296875" style="8" customWidth="1"/>
    <col min="16" max="16" width="14.81640625" style="8" customWidth="1"/>
    <col min="18" max="18" width="11.26953125" style="8" customWidth="1"/>
    <col min="19" max="19" width="10.36328125" style="8" customWidth="1"/>
    <col min="20" max="16384" width="8.7265625" style="8"/>
  </cols>
  <sheetData>
    <row r="1" spans="1:19" ht="45.5" customHeight="1" x14ac:dyDescent="0.35">
      <c r="A1" s="36" t="s">
        <v>241</v>
      </c>
      <c r="B1" s="36" t="s">
        <v>242</v>
      </c>
      <c r="C1" s="36" t="s">
        <v>244</v>
      </c>
      <c r="D1" s="36" t="s">
        <v>245</v>
      </c>
      <c r="E1" s="36" t="s">
        <v>246</v>
      </c>
      <c r="F1" s="36" t="s">
        <v>247</v>
      </c>
      <c r="G1" s="36" t="s">
        <v>10</v>
      </c>
      <c r="H1" s="37"/>
      <c r="N1" s="36" t="s">
        <v>255</v>
      </c>
      <c r="O1" s="36" t="s">
        <v>85</v>
      </c>
      <c r="P1" s="36" t="s">
        <v>72</v>
      </c>
      <c r="Q1" s="36" t="s">
        <v>260</v>
      </c>
      <c r="R1" s="36" t="s">
        <v>286</v>
      </c>
      <c r="S1" s="36" t="s">
        <v>287</v>
      </c>
    </row>
    <row r="2" spans="1:19" x14ac:dyDescent="0.35">
      <c r="A2" s="8" t="s">
        <v>41</v>
      </c>
      <c r="B2" s="8" t="s">
        <v>41</v>
      </c>
      <c r="C2" s="8" t="s">
        <v>41</v>
      </c>
      <c r="D2" s="8" t="s">
        <v>41</v>
      </c>
      <c r="E2" s="8" t="s">
        <v>41</v>
      </c>
      <c r="F2" s="8" t="s">
        <v>41</v>
      </c>
      <c r="G2" s="7" t="s">
        <v>85</v>
      </c>
      <c r="N2" s="8" t="s">
        <v>256</v>
      </c>
      <c r="O2" s="13">
        <f>J12</f>
        <v>0.89552238805970152</v>
      </c>
      <c r="P2" s="13">
        <f>K12</f>
        <v>0.1044776119402985</v>
      </c>
      <c r="Q2" s="8">
        <v>3</v>
      </c>
      <c r="R2" s="13">
        <f>O2-P2</f>
        <v>0.79104477611940305</v>
      </c>
      <c r="S2" s="8">
        <v>0</v>
      </c>
    </row>
    <row r="3" spans="1:19" x14ac:dyDescent="0.35">
      <c r="A3" s="8" t="s">
        <v>41</v>
      </c>
      <c r="B3" s="8" t="s">
        <v>41</v>
      </c>
      <c r="C3" s="8" t="s">
        <v>41</v>
      </c>
      <c r="D3" s="8" t="s">
        <v>41</v>
      </c>
      <c r="E3" s="8" t="s">
        <v>41</v>
      </c>
      <c r="F3" s="8" t="s">
        <v>41</v>
      </c>
      <c r="G3" s="7" t="s">
        <v>85</v>
      </c>
      <c r="I3" s="11" t="s">
        <v>233</v>
      </c>
      <c r="J3" t="s">
        <v>248</v>
      </c>
      <c r="K3"/>
      <c r="L3"/>
      <c r="N3" s="8" t="s">
        <v>257</v>
      </c>
      <c r="O3" s="13">
        <f>J17</f>
        <v>0.68944099378881984</v>
      </c>
      <c r="P3" s="13">
        <f>K17</f>
        <v>0.3105590062111801</v>
      </c>
      <c r="Q3" s="8">
        <v>2.5</v>
      </c>
      <c r="R3" s="13">
        <f>O3-P3</f>
        <v>0.37888198757763975</v>
      </c>
      <c r="S3" s="8">
        <v>0</v>
      </c>
    </row>
    <row r="4" spans="1:19" x14ac:dyDescent="0.35">
      <c r="A4" s="8" t="s">
        <v>41</v>
      </c>
      <c r="B4" s="8" t="s">
        <v>41</v>
      </c>
      <c r="C4" s="8" t="s">
        <v>41</v>
      </c>
      <c r="D4" s="8" t="s">
        <v>41</v>
      </c>
      <c r="E4" s="8" t="s">
        <v>41</v>
      </c>
      <c r="F4" s="8" t="s">
        <v>41</v>
      </c>
      <c r="G4" s="7" t="s">
        <v>85</v>
      </c>
      <c r="I4" s="12" t="s">
        <v>85</v>
      </c>
      <c r="J4" s="6">
        <v>161</v>
      </c>
      <c r="K4"/>
      <c r="L4"/>
      <c r="N4" s="8" t="s">
        <v>243</v>
      </c>
      <c r="O4" s="13">
        <f>J22</f>
        <v>0.66891891891891897</v>
      </c>
      <c r="P4" s="13">
        <f>K22</f>
        <v>0.33108108108108109</v>
      </c>
      <c r="Q4" s="8">
        <v>2</v>
      </c>
      <c r="R4" s="13">
        <f>O4-P4</f>
        <v>0.33783783783783788</v>
      </c>
      <c r="S4" s="8">
        <v>0</v>
      </c>
    </row>
    <row r="5" spans="1:19" x14ac:dyDescent="0.35">
      <c r="A5" s="8" t="s">
        <v>41</v>
      </c>
      <c r="B5" s="8" t="s">
        <v>41</v>
      </c>
      <c r="C5" s="8" t="s">
        <v>41</v>
      </c>
      <c r="D5" s="8" t="s">
        <v>41</v>
      </c>
      <c r="E5" s="8" t="s">
        <v>41</v>
      </c>
      <c r="F5" s="8" t="s">
        <v>41</v>
      </c>
      <c r="G5" s="7" t="s">
        <v>85</v>
      </c>
      <c r="I5" s="12" t="s">
        <v>72</v>
      </c>
      <c r="J5" s="6">
        <v>95</v>
      </c>
      <c r="K5"/>
      <c r="N5" s="8" t="s">
        <v>258</v>
      </c>
      <c r="O5" s="13">
        <f>J28</f>
        <v>0.6633663366336634</v>
      </c>
      <c r="P5" s="13">
        <f>K28</f>
        <v>0.33663366336633666</v>
      </c>
      <c r="Q5" s="8">
        <v>1.5</v>
      </c>
      <c r="R5" s="13">
        <f>O5-P5</f>
        <v>0.32673267326732675</v>
      </c>
      <c r="S5" s="8">
        <v>0</v>
      </c>
    </row>
    <row r="6" spans="1:19" x14ac:dyDescent="0.35">
      <c r="A6" s="8" t="s">
        <v>41</v>
      </c>
      <c r="B6" s="8" t="s">
        <v>41</v>
      </c>
      <c r="C6" s="8" t="s">
        <v>41</v>
      </c>
      <c r="D6" s="8" t="s">
        <v>76</v>
      </c>
      <c r="E6" s="8" t="s">
        <v>41</v>
      </c>
      <c r="F6" s="8" t="s">
        <v>76</v>
      </c>
      <c r="G6" s="8" t="s">
        <v>72</v>
      </c>
      <c r="I6" s="12" t="s">
        <v>234</v>
      </c>
      <c r="J6" s="6">
        <v>256</v>
      </c>
      <c r="K6"/>
      <c r="N6" s="8" t="s">
        <v>262</v>
      </c>
      <c r="O6" s="13">
        <f>J34</f>
        <v>0.66183574879227058</v>
      </c>
      <c r="P6" s="13">
        <f>+K34</f>
        <v>0.33816425120772947</v>
      </c>
      <c r="Q6" s="8">
        <v>1</v>
      </c>
      <c r="R6" s="13">
        <f>O6-P6</f>
        <v>0.32367149758454111</v>
      </c>
      <c r="S6" s="8">
        <v>0</v>
      </c>
    </row>
    <row r="7" spans="1:19" x14ac:dyDescent="0.35">
      <c r="A7" s="8" t="s">
        <v>41</v>
      </c>
      <c r="B7" s="8" t="s">
        <v>41</v>
      </c>
      <c r="C7" s="8" t="s">
        <v>41</v>
      </c>
      <c r="D7" s="8" t="s">
        <v>41</v>
      </c>
      <c r="E7" s="8" t="s">
        <v>41</v>
      </c>
      <c r="F7" s="8" t="s">
        <v>41</v>
      </c>
      <c r="G7" s="7" t="s">
        <v>85</v>
      </c>
      <c r="J7"/>
      <c r="K7"/>
      <c r="N7" s="9" t="s">
        <v>259</v>
      </c>
      <c r="O7" s="13">
        <f>J40</f>
        <v>0.66666666666666663</v>
      </c>
      <c r="P7" s="13">
        <f>+K40</f>
        <v>0.33333333333333331</v>
      </c>
      <c r="Q7" s="8">
        <v>0.5</v>
      </c>
      <c r="R7" s="13">
        <f>O7-P7</f>
        <v>0.33333333333333331</v>
      </c>
      <c r="S7" s="8">
        <v>0</v>
      </c>
    </row>
    <row r="8" spans="1:19" x14ac:dyDescent="0.35">
      <c r="A8" s="8" t="s">
        <v>41</v>
      </c>
      <c r="B8" s="8" t="s">
        <v>41</v>
      </c>
      <c r="C8" s="8" t="s">
        <v>41</v>
      </c>
      <c r="D8" s="8" t="s">
        <v>41</v>
      </c>
      <c r="E8" s="8" t="s">
        <v>41</v>
      </c>
      <c r="F8" s="8" t="s">
        <v>41</v>
      </c>
      <c r="G8" s="8" t="s">
        <v>72</v>
      </c>
      <c r="J8"/>
      <c r="K8"/>
      <c r="Q8" s="8"/>
    </row>
    <row r="9" spans="1:19" ht="29" x14ac:dyDescent="0.35">
      <c r="A9" s="8" t="s">
        <v>41</v>
      </c>
      <c r="B9" s="8" t="s">
        <v>41</v>
      </c>
      <c r="C9" s="8" t="s">
        <v>41</v>
      </c>
      <c r="D9" s="8" t="s">
        <v>41</v>
      </c>
      <c r="E9" s="8" t="s">
        <v>41</v>
      </c>
      <c r="F9" s="8" t="s">
        <v>41</v>
      </c>
      <c r="G9" s="8" t="s">
        <v>85</v>
      </c>
      <c r="I9" s="11" t="s">
        <v>249</v>
      </c>
      <c r="J9" s="5" t="s">
        <v>235</v>
      </c>
      <c r="K9"/>
      <c r="L9"/>
      <c r="M9"/>
      <c r="Q9" s="8"/>
    </row>
    <row r="10" spans="1:19" x14ac:dyDescent="0.35">
      <c r="A10" s="8" t="s">
        <v>41</v>
      </c>
      <c r="B10" s="8" t="s">
        <v>41</v>
      </c>
      <c r="C10" s="8" t="s">
        <v>41</v>
      </c>
      <c r="D10" s="8" t="s">
        <v>41</v>
      </c>
      <c r="E10" s="8" t="s">
        <v>76</v>
      </c>
      <c r="F10" s="8" t="s">
        <v>41</v>
      </c>
      <c r="G10" s="7" t="s">
        <v>85</v>
      </c>
      <c r="I10" s="11" t="s">
        <v>233</v>
      </c>
      <c r="J10" t="s">
        <v>85</v>
      </c>
      <c r="K10" t="s">
        <v>72</v>
      </c>
      <c r="L10" t="s">
        <v>234</v>
      </c>
      <c r="M10"/>
      <c r="Q10" s="8"/>
    </row>
    <row r="11" spans="1:19" x14ac:dyDescent="0.35">
      <c r="A11" s="8" t="s">
        <v>41</v>
      </c>
      <c r="B11" s="8" t="s">
        <v>41</v>
      </c>
      <c r="C11" s="8" t="s">
        <v>41</v>
      </c>
      <c r="D11" s="8" t="s">
        <v>41</v>
      </c>
      <c r="E11" s="8" t="s">
        <v>41</v>
      </c>
      <c r="F11" s="8" t="s">
        <v>41</v>
      </c>
      <c r="G11" s="7" t="s">
        <v>85</v>
      </c>
      <c r="I11" s="12" t="s">
        <v>41</v>
      </c>
      <c r="J11" s="10">
        <v>0.89552238805970152</v>
      </c>
      <c r="K11" s="10">
        <v>0.1044776119402985</v>
      </c>
      <c r="L11" s="10">
        <v>1</v>
      </c>
      <c r="M11"/>
      <c r="Q11" s="8"/>
    </row>
    <row r="12" spans="1:19" x14ac:dyDescent="0.35">
      <c r="A12" s="8" t="s">
        <v>41</v>
      </c>
      <c r="B12" s="8" t="s">
        <v>41</v>
      </c>
      <c r="C12" s="8" t="s">
        <v>41</v>
      </c>
      <c r="D12" s="8" t="s">
        <v>41</v>
      </c>
      <c r="E12" s="8" t="s">
        <v>41</v>
      </c>
      <c r="F12" s="8" t="s">
        <v>41</v>
      </c>
      <c r="G12" s="7" t="s">
        <v>85</v>
      </c>
      <c r="I12" s="12" t="s">
        <v>234</v>
      </c>
      <c r="J12" s="10">
        <v>0.89552238805970152</v>
      </c>
      <c r="K12" s="10">
        <v>0.1044776119402985</v>
      </c>
      <c r="L12" s="10">
        <v>1</v>
      </c>
      <c r="M12"/>
      <c r="Q12" s="8"/>
    </row>
    <row r="13" spans="1:19" x14ac:dyDescent="0.35">
      <c r="A13" s="8" t="s">
        <v>41</v>
      </c>
      <c r="B13" s="8" t="s">
        <v>41</v>
      </c>
      <c r="C13" s="8" t="s">
        <v>41</v>
      </c>
      <c r="D13" s="8" t="s">
        <v>41</v>
      </c>
      <c r="E13" s="8" t="s">
        <v>76</v>
      </c>
      <c r="F13" s="8" t="s">
        <v>41</v>
      </c>
      <c r="G13" s="7" t="s">
        <v>85</v>
      </c>
      <c r="J13"/>
      <c r="K13"/>
      <c r="L13"/>
      <c r="M13"/>
      <c r="Q13" s="8"/>
    </row>
    <row r="14" spans="1:19" x14ac:dyDescent="0.35">
      <c r="A14" s="8" t="s">
        <v>76</v>
      </c>
      <c r="B14" s="8" t="s">
        <v>41</v>
      </c>
      <c r="C14" s="8" t="s">
        <v>76</v>
      </c>
      <c r="D14" s="8" t="s">
        <v>76</v>
      </c>
      <c r="E14" s="8" t="s">
        <v>41</v>
      </c>
      <c r="F14" s="8" t="s">
        <v>41</v>
      </c>
      <c r="G14" s="8" t="s">
        <v>72</v>
      </c>
      <c r="I14" s="11" t="s">
        <v>250</v>
      </c>
      <c r="J14" s="5" t="s">
        <v>235</v>
      </c>
      <c r="K14"/>
      <c r="L14"/>
      <c r="M14"/>
      <c r="Q14" s="8"/>
    </row>
    <row r="15" spans="1:19" x14ac:dyDescent="0.35">
      <c r="A15" s="8" t="s">
        <v>41</v>
      </c>
      <c r="B15" s="8" t="s">
        <v>41</v>
      </c>
      <c r="C15" s="8" t="s">
        <v>41</v>
      </c>
      <c r="D15" s="8" t="s">
        <v>41</v>
      </c>
      <c r="E15" s="8" t="s">
        <v>41</v>
      </c>
      <c r="F15" s="8" t="s">
        <v>41</v>
      </c>
      <c r="G15" s="7" t="s">
        <v>85</v>
      </c>
      <c r="I15" s="11" t="s">
        <v>233</v>
      </c>
      <c r="J15" t="s">
        <v>85</v>
      </c>
      <c r="K15" t="s">
        <v>72</v>
      </c>
      <c r="L15" t="s">
        <v>234</v>
      </c>
      <c r="M15"/>
      <c r="Q15" s="8"/>
    </row>
    <row r="16" spans="1:19" x14ac:dyDescent="0.35">
      <c r="A16" s="8" t="s">
        <v>41</v>
      </c>
      <c r="B16" s="8" t="s">
        <v>76</v>
      </c>
      <c r="C16" s="8" t="s">
        <v>76</v>
      </c>
      <c r="D16" s="8" t="s">
        <v>76</v>
      </c>
      <c r="E16" s="8" t="s">
        <v>76</v>
      </c>
      <c r="F16" s="8" t="s">
        <v>76</v>
      </c>
      <c r="G16" s="7" t="s">
        <v>85</v>
      </c>
      <c r="I16" s="12" t="s">
        <v>41</v>
      </c>
      <c r="J16" s="10">
        <v>0.68944099378881984</v>
      </c>
      <c r="K16" s="10">
        <v>0.3105590062111801</v>
      </c>
      <c r="L16" s="10">
        <v>1</v>
      </c>
      <c r="M16"/>
      <c r="Q16" s="8"/>
    </row>
    <row r="17" spans="1:17" x14ac:dyDescent="0.35">
      <c r="A17" s="8" t="s">
        <v>76</v>
      </c>
      <c r="B17" s="8" t="s">
        <v>41</v>
      </c>
      <c r="C17" s="8" t="s">
        <v>41</v>
      </c>
      <c r="D17" s="8" t="s">
        <v>41</v>
      </c>
      <c r="E17" s="8" t="s">
        <v>41</v>
      </c>
      <c r="F17" s="8" t="s">
        <v>76</v>
      </c>
      <c r="G17" s="7" t="s">
        <v>85</v>
      </c>
      <c r="I17" s="12" t="s">
        <v>234</v>
      </c>
      <c r="J17" s="10">
        <v>0.68944099378881984</v>
      </c>
      <c r="K17" s="10">
        <v>0.3105590062111801</v>
      </c>
      <c r="L17" s="10">
        <v>1</v>
      </c>
      <c r="M17"/>
      <c r="Q17" s="8"/>
    </row>
    <row r="18" spans="1:17" x14ac:dyDescent="0.35">
      <c r="A18" s="8" t="s">
        <v>76</v>
      </c>
      <c r="B18" s="8" t="s">
        <v>41</v>
      </c>
      <c r="C18" s="8" t="s">
        <v>76</v>
      </c>
      <c r="D18" s="8" t="s">
        <v>41</v>
      </c>
      <c r="E18" s="8" t="s">
        <v>41</v>
      </c>
      <c r="F18" s="8" t="s">
        <v>76</v>
      </c>
      <c r="G18" s="7" t="s">
        <v>85</v>
      </c>
      <c r="J18"/>
      <c r="K18"/>
      <c r="L18"/>
      <c r="M18"/>
      <c r="Q18" s="8"/>
    </row>
    <row r="19" spans="1:17" x14ac:dyDescent="0.35">
      <c r="A19" s="8" t="s">
        <v>41</v>
      </c>
      <c r="B19" s="8" t="s">
        <v>76</v>
      </c>
      <c r="C19" s="8" t="s">
        <v>76</v>
      </c>
      <c r="D19" s="8" t="s">
        <v>41</v>
      </c>
      <c r="E19" s="8" t="s">
        <v>41</v>
      </c>
      <c r="F19" s="8" t="s">
        <v>41</v>
      </c>
      <c r="G19" s="7" t="s">
        <v>85</v>
      </c>
      <c r="I19" s="11" t="s">
        <v>251</v>
      </c>
      <c r="J19" s="5" t="s">
        <v>235</v>
      </c>
      <c r="K19"/>
      <c r="L19"/>
      <c r="M19"/>
      <c r="Q19" s="8"/>
    </row>
    <row r="20" spans="1:17" x14ac:dyDescent="0.35">
      <c r="A20" s="8" t="s">
        <v>41</v>
      </c>
      <c r="B20" s="8" t="s">
        <v>41</v>
      </c>
      <c r="C20" s="8" t="s">
        <v>41</v>
      </c>
      <c r="D20" s="8" t="s">
        <v>41</v>
      </c>
      <c r="E20" s="8" t="s">
        <v>41</v>
      </c>
      <c r="F20" s="8" t="s">
        <v>41</v>
      </c>
      <c r="G20" s="7" t="s">
        <v>85</v>
      </c>
      <c r="I20" s="11" t="s">
        <v>233</v>
      </c>
      <c r="J20" t="s">
        <v>85</v>
      </c>
      <c r="K20" t="s">
        <v>72</v>
      </c>
      <c r="L20" t="s">
        <v>234</v>
      </c>
      <c r="M20"/>
      <c r="Q20" s="8"/>
    </row>
    <row r="21" spans="1:17" x14ac:dyDescent="0.35">
      <c r="A21" s="8" t="s">
        <v>41</v>
      </c>
      <c r="B21" s="8" t="s">
        <v>41</v>
      </c>
      <c r="C21" s="8" t="s">
        <v>41</v>
      </c>
      <c r="D21" s="8" t="s">
        <v>41</v>
      </c>
      <c r="E21" s="8" t="s">
        <v>41</v>
      </c>
      <c r="F21" s="8" t="s">
        <v>41</v>
      </c>
      <c r="G21" s="7" t="s">
        <v>85</v>
      </c>
      <c r="I21" s="12" t="s">
        <v>41</v>
      </c>
      <c r="J21" s="10">
        <v>0.66891891891891897</v>
      </c>
      <c r="K21" s="10">
        <v>0.33108108108108109</v>
      </c>
      <c r="L21" s="10">
        <v>1</v>
      </c>
      <c r="M21"/>
      <c r="Q21" s="8"/>
    </row>
    <row r="22" spans="1:17" x14ac:dyDescent="0.35">
      <c r="A22" s="8" t="s">
        <v>41</v>
      </c>
      <c r="B22" s="8" t="s">
        <v>76</v>
      </c>
      <c r="C22" s="8" t="s">
        <v>41</v>
      </c>
      <c r="D22" s="8" t="s">
        <v>41</v>
      </c>
      <c r="E22" s="8" t="s">
        <v>41</v>
      </c>
      <c r="F22" s="8" t="s">
        <v>41</v>
      </c>
      <c r="G22" s="8" t="s">
        <v>85</v>
      </c>
      <c r="I22" s="12" t="s">
        <v>234</v>
      </c>
      <c r="J22" s="10">
        <v>0.66891891891891897</v>
      </c>
      <c r="K22" s="10">
        <v>0.33108108108108109</v>
      </c>
      <c r="L22" s="10">
        <v>1</v>
      </c>
      <c r="M22"/>
      <c r="Q22" s="8"/>
    </row>
    <row r="23" spans="1:17" x14ac:dyDescent="0.35">
      <c r="A23" s="8" t="s">
        <v>41</v>
      </c>
      <c r="B23" s="8" t="s">
        <v>41</v>
      </c>
      <c r="C23" s="8" t="s">
        <v>76</v>
      </c>
      <c r="D23" s="8" t="s">
        <v>76</v>
      </c>
      <c r="E23" s="8" t="s">
        <v>41</v>
      </c>
      <c r="F23" s="8" t="s">
        <v>41</v>
      </c>
      <c r="G23" s="7" t="s">
        <v>85</v>
      </c>
      <c r="J23"/>
      <c r="K23"/>
      <c r="L23"/>
      <c r="M23"/>
      <c r="Q23" s="8"/>
    </row>
    <row r="24" spans="1:17" x14ac:dyDescent="0.35">
      <c r="A24" s="8" t="s">
        <v>41</v>
      </c>
      <c r="B24" s="8" t="s">
        <v>41</v>
      </c>
      <c r="C24" s="8" t="s">
        <v>41</v>
      </c>
      <c r="D24" s="8" t="s">
        <v>41</v>
      </c>
      <c r="E24" s="8" t="s">
        <v>41</v>
      </c>
      <c r="F24" s="8" t="s">
        <v>41</v>
      </c>
      <c r="G24" s="8" t="s">
        <v>85</v>
      </c>
      <c r="J24"/>
      <c r="K24"/>
      <c r="L24"/>
      <c r="M24"/>
      <c r="Q24" s="8"/>
    </row>
    <row r="25" spans="1:17" ht="29" x14ac:dyDescent="0.35">
      <c r="A25" s="8" t="s">
        <v>76</v>
      </c>
      <c r="B25" s="8" t="s">
        <v>76</v>
      </c>
      <c r="C25" s="8" t="s">
        <v>76</v>
      </c>
      <c r="D25" s="8" t="s">
        <v>41</v>
      </c>
      <c r="E25" s="8" t="s">
        <v>76</v>
      </c>
      <c r="F25" s="8" t="s">
        <v>76</v>
      </c>
      <c r="G25" s="8" t="s">
        <v>72</v>
      </c>
      <c r="I25" s="11" t="s">
        <v>252</v>
      </c>
      <c r="J25" s="5" t="s">
        <v>235</v>
      </c>
      <c r="K25"/>
      <c r="L25"/>
      <c r="M25"/>
      <c r="Q25" s="8"/>
    </row>
    <row r="26" spans="1:17" x14ac:dyDescent="0.35">
      <c r="A26" s="8" t="s">
        <v>76</v>
      </c>
      <c r="B26" s="8" t="s">
        <v>76</v>
      </c>
      <c r="C26" s="8" t="s">
        <v>76</v>
      </c>
      <c r="D26" s="8" t="s">
        <v>41</v>
      </c>
      <c r="E26" s="8" t="s">
        <v>41</v>
      </c>
      <c r="F26" s="8" t="s">
        <v>41</v>
      </c>
      <c r="G26" s="8" t="s">
        <v>72</v>
      </c>
      <c r="I26" s="11" t="s">
        <v>233</v>
      </c>
      <c r="J26" t="s">
        <v>85</v>
      </c>
      <c r="K26" t="s">
        <v>72</v>
      </c>
      <c r="L26" t="s">
        <v>234</v>
      </c>
      <c r="M26"/>
      <c r="Q26" s="8"/>
    </row>
    <row r="27" spans="1:17" x14ac:dyDescent="0.35">
      <c r="A27" s="8" t="s">
        <v>41</v>
      </c>
      <c r="B27" s="8" t="s">
        <v>41</v>
      </c>
      <c r="C27" s="8" t="s">
        <v>41</v>
      </c>
      <c r="D27" s="8" t="s">
        <v>41</v>
      </c>
      <c r="E27" s="8" t="s">
        <v>41</v>
      </c>
      <c r="F27" s="8" t="s">
        <v>41</v>
      </c>
      <c r="G27" s="7" t="s">
        <v>85</v>
      </c>
      <c r="I27" s="12" t="s">
        <v>41</v>
      </c>
      <c r="J27" s="10">
        <v>0.6633663366336634</v>
      </c>
      <c r="K27" s="10">
        <v>0.33663366336633666</v>
      </c>
      <c r="L27" s="10">
        <v>1</v>
      </c>
      <c r="M27"/>
      <c r="Q27" s="8"/>
    </row>
    <row r="28" spans="1:17" x14ac:dyDescent="0.35">
      <c r="A28" s="8" t="s">
        <v>41</v>
      </c>
      <c r="B28" s="8" t="s">
        <v>41</v>
      </c>
      <c r="C28" s="8" t="s">
        <v>41</v>
      </c>
      <c r="D28" s="8" t="s">
        <v>41</v>
      </c>
      <c r="E28" s="8" t="s">
        <v>41</v>
      </c>
      <c r="F28" s="8" t="s">
        <v>41</v>
      </c>
      <c r="G28" s="7" t="s">
        <v>85</v>
      </c>
      <c r="I28" s="12" t="s">
        <v>234</v>
      </c>
      <c r="J28" s="10">
        <v>0.6633663366336634</v>
      </c>
      <c r="K28" s="10">
        <v>0.33663366336633666</v>
      </c>
      <c r="L28" s="10">
        <v>1</v>
      </c>
      <c r="M28"/>
      <c r="Q28" s="8"/>
    </row>
    <row r="29" spans="1:17" x14ac:dyDescent="0.35">
      <c r="A29" s="8" t="s">
        <v>41</v>
      </c>
      <c r="B29" s="8" t="s">
        <v>41</v>
      </c>
      <c r="C29" s="8" t="s">
        <v>41</v>
      </c>
      <c r="D29" s="8" t="s">
        <v>41</v>
      </c>
      <c r="E29" s="8" t="s">
        <v>41</v>
      </c>
      <c r="F29" s="8" t="s">
        <v>41</v>
      </c>
      <c r="G29" s="7" t="s">
        <v>85</v>
      </c>
      <c r="J29"/>
      <c r="K29"/>
      <c r="L29"/>
      <c r="M29"/>
      <c r="Q29" s="8"/>
    </row>
    <row r="30" spans="1:17" x14ac:dyDescent="0.35">
      <c r="A30" s="8" t="s">
        <v>41</v>
      </c>
      <c r="B30" s="8" t="s">
        <v>41</v>
      </c>
      <c r="C30" s="8" t="s">
        <v>41</v>
      </c>
      <c r="D30" s="8" t="s">
        <v>41</v>
      </c>
      <c r="E30" s="8" t="s">
        <v>41</v>
      </c>
      <c r="F30" s="8" t="s">
        <v>41</v>
      </c>
      <c r="G30" s="7" t="s">
        <v>85</v>
      </c>
      <c r="J30"/>
      <c r="K30"/>
      <c r="L30"/>
      <c r="M30"/>
      <c r="Q30" s="8"/>
    </row>
    <row r="31" spans="1:17" ht="29" x14ac:dyDescent="0.35">
      <c r="A31" s="8" t="s">
        <v>41</v>
      </c>
      <c r="B31" s="8" t="s">
        <v>41</v>
      </c>
      <c r="C31" s="8" t="s">
        <v>41</v>
      </c>
      <c r="D31" s="8" t="s">
        <v>41</v>
      </c>
      <c r="E31" s="8" t="s">
        <v>41</v>
      </c>
      <c r="F31" s="8" t="s">
        <v>41</v>
      </c>
      <c r="G31" s="7" t="s">
        <v>85</v>
      </c>
      <c r="I31" s="11" t="s">
        <v>253</v>
      </c>
      <c r="J31" s="5" t="s">
        <v>235</v>
      </c>
      <c r="K31"/>
      <c r="L31"/>
      <c r="M31"/>
      <c r="Q31" s="8"/>
    </row>
    <row r="32" spans="1:17" x14ac:dyDescent="0.35">
      <c r="A32" s="8" t="s">
        <v>41</v>
      </c>
      <c r="B32" s="8" t="s">
        <v>41</v>
      </c>
      <c r="C32" s="8" t="s">
        <v>76</v>
      </c>
      <c r="D32" s="8" t="s">
        <v>41</v>
      </c>
      <c r="E32" s="8" t="s">
        <v>41</v>
      </c>
      <c r="F32" s="8" t="s">
        <v>41</v>
      </c>
      <c r="G32" s="7" t="s">
        <v>85</v>
      </c>
      <c r="I32" s="11" t="s">
        <v>233</v>
      </c>
      <c r="J32" t="s">
        <v>85</v>
      </c>
      <c r="K32" t="s">
        <v>72</v>
      </c>
      <c r="L32" t="s">
        <v>234</v>
      </c>
      <c r="M32"/>
      <c r="Q32" s="8"/>
    </row>
    <row r="33" spans="1:17" x14ac:dyDescent="0.35">
      <c r="A33" s="8" t="s">
        <v>41</v>
      </c>
      <c r="B33" s="8" t="s">
        <v>41</v>
      </c>
      <c r="C33" s="8" t="s">
        <v>76</v>
      </c>
      <c r="D33" s="8" t="s">
        <v>41</v>
      </c>
      <c r="E33" s="8" t="s">
        <v>41</v>
      </c>
      <c r="F33" s="8" t="s">
        <v>41</v>
      </c>
      <c r="G33" s="8" t="s">
        <v>85</v>
      </c>
      <c r="I33" s="12" t="s">
        <v>41</v>
      </c>
      <c r="J33" s="10">
        <v>0.66183574879227058</v>
      </c>
      <c r="K33" s="10">
        <v>0.33816425120772947</v>
      </c>
      <c r="L33" s="10">
        <v>1</v>
      </c>
      <c r="M33"/>
      <c r="Q33" s="8"/>
    </row>
    <row r="34" spans="1:17" x14ac:dyDescent="0.35">
      <c r="A34" s="8" t="s">
        <v>41</v>
      </c>
      <c r="B34" s="8" t="s">
        <v>41</v>
      </c>
      <c r="C34" s="8" t="s">
        <v>41</v>
      </c>
      <c r="D34" s="8" t="s">
        <v>41</v>
      </c>
      <c r="E34" s="8" t="s">
        <v>41</v>
      </c>
      <c r="F34" s="8" t="s">
        <v>41</v>
      </c>
      <c r="G34" s="7" t="s">
        <v>85</v>
      </c>
      <c r="I34" s="12" t="s">
        <v>234</v>
      </c>
      <c r="J34" s="10">
        <v>0.66183574879227058</v>
      </c>
      <c r="K34" s="10">
        <v>0.33816425120772947</v>
      </c>
      <c r="L34" s="10">
        <v>1</v>
      </c>
      <c r="M34"/>
      <c r="Q34" s="8"/>
    </row>
    <row r="35" spans="1:17" x14ac:dyDescent="0.35">
      <c r="A35" s="8" t="s">
        <v>76</v>
      </c>
      <c r="B35" s="8" t="s">
        <v>76</v>
      </c>
      <c r="C35" s="8" t="s">
        <v>76</v>
      </c>
      <c r="D35" s="8" t="s">
        <v>76</v>
      </c>
      <c r="E35" s="8" t="s">
        <v>76</v>
      </c>
      <c r="F35" s="8" t="s">
        <v>76</v>
      </c>
      <c r="G35" s="7" t="s">
        <v>85</v>
      </c>
      <c r="J35"/>
      <c r="K35"/>
      <c r="L35"/>
      <c r="M35"/>
      <c r="Q35" s="8"/>
    </row>
    <row r="36" spans="1:17" x14ac:dyDescent="0.35">
      <c r="A36" s="8" t="s">
        <v>41</v>
      </c>
      <c r="B36" s="8" t="s">
        <v>41</v>
      </c>
      <c r="C36" s="8" t="s">
        <v>41</v>
      </c>
      <c r="D36" s="8" t="s">
        <v>41</v>
      </c>
      <c r="E36" s="8" t="s">
        <v>41</v>
      </c>
      <c r="F36" s="8" t="s">
        <v>41</v>
      </c>
      <c r="G36" s="8" t="s">
        <v>72</v>
      </c>
      <c r="J36"/>
      <c r="K36"/>
      <c r="L36"/>
      <c r="M36"/>
      <c r="Q36" s="8"/>
    </row>
    <row r="37" spans="1:17" ht="43.5" x14ac:dyDescent="0.35">
      <c r="A37" s="8" t="s">
        <v>41</v>
      </c>
      <c r="B37" s="8" t="s">
        <v>76</v>
      </c>
      <c r="C37" s="8" t="s">
        <v>76</v>
      </c>
      <c r="D37" s="8" t="s">
        <v>41</v>
      </c>
      <c r="E37" s="8" t="s">
        <v>41</v>
      </c>
      <c r="F37" s="8" t="s">
        <v>41</v>
      </c>
      <c r="G37" s="7" t="s">
        <v>85</v>
      </c>
      <c r="I37" s="11" t="s">
        <v>254</v>
      </c>
      <c r="J37" s="5" t="s">
        <v>235</v>
      </c>
      <c r="K37"/>
      <c r="L37"/>
      <c r="M37"/>
      <c r="Q37" s="8"/>
    </row>
    <row r="38" spans="1:17" x14ac:dyDescent="0.35">
      <c r="A38" s="8" t="s">
        <v>41</v>
      </c>
      <c r="B38" s="8" t="s">
        <v>41</v>
      </c>
      <c r="C38" s="8" t="s">
        <v>41</v>
      </c>
      <c r="D38" s="8" t="s">
        <v>41</v>
      </c>
      <c r="E38" s="8" t="s">
        <v>41</v>
      </c>
      <c r="F38" s="8" t="s">
        <v>41</v>
      </c>
      <c r="G38" s="7" t="s">
        <v>85</v>
      </c>
      <c r="I38" s="11" t="s">
        <v>233</v>
      </c>
      <c r="J38" t="s">
        <v>85</v>
      </c>
      <c r="K38" t="s">
        <v>72</v>
      </c>
      <c r="L38" t="s">
        <v>234</v>
      </c>
      <c r="M38"/>
      <c r="Q38" s="8"/>
    </row>
    <row r="39" spans="1:17" x14ac:dyDescent="0.35">
      <c r="A39" s="8" t="s">
        <v>76</v>
      </c>
      <c r="B39" s="8" t="s">
        <v>76</v>
      </c>
      <c r="C39" s="8" t="s">
        <v>76</v>
      </c>
      <c r="D39" s="8" t="s">
        <v>41</v>
      </c>
      <c r="E39" s="8" t="s">
        <v>76</v>
      </c>
      <c r="F39" s="8" t="s">
        <v>76</v>
      </c>
      <c r="G39" s="7" t="s">
        <v>85</v>
      </c>
      <c r="I39" s="12" t="s">
        <v>41</v>
      </c>
      <c r="J39" s="10">
        <v>0.66666666666666663</v>
      </c>
      <c r="K39" s="10">
        <v>0.33333333333333331</v>
      </c>
      <c r="L39" s="10">
        <v>1</v>
      </c>
      <c r="M39"/>
      <c r="Q39" s="8"/>
    </row>
    <row r="40" spans="1:17" x14ac:dyDescent="0.35">
      <c r="A40" s="8" t="s">
        <v>41</v>
      </c>
      <c r="B40" s="8" t="s">
        <v>76</v>
      </c>
      <c r="C40" s="8" t="s">
        <v>76</v>
      </c>
      <c r="D40" s="8" t="s">
        <v>41</v>
      </c>
      <c r="E40" s="8" t="s">
        <v>41</v>
      </c>
      <c r="F40" s="8" t="s">
        <v>41</v>
      </c>
      <c r="G40" s="8" t="s">
        <v>85</v>
      </c>
      <c r="I40" s="12" t="s">
        <v>234</v>
      </c>
      <c r="J40" s="10">
        <v>0.66666666666666663</v>
      </c>
      <c r="K40" s="10">
        <v>0.33333333333333331</v>
      </c>
      <c r="L40" s="10">
        <v>1</v>
      </c>
      <c r="M40"/>
      <c r="Q40" s="8"/>
    </row>
    <row r="41" spans="1:17" x14ac:dyDescent="0.35">
      <c r="A41" s="8" t="s">
        <v>41</v>
      </c>
      <c r="B41" s="8" t="s">
        <v>41</v>
      </c>
      <c r="C41" s="8" t="s">
        <v>41</v>
      </c>
      <c r="D41" s="8" t="s">
        <v>41</v>
      </c>
      <c r="E41" s="8" t="s">
        <v>41</v>
      </c>
      <c r="F41" s="8" t="s">
        <v>41</v>
      </c>
      <c r="G41" s="8" t="s">
        <v>85</v>
      </c>
      <c r="J41"/>
      <c r="K41"/>
      <c r="L41"/>
      <c r="M41"/>
      <c r="Q41" s="8"/>
    </row>
    <row r="42" spans="1:17" x14ac:dyDescent="0.35">
      <c r="A42" s="8" t="s">
        <v>41</v>
      </c>
      <c r="B42" s="8" t="s">
        <v>76</v>
      </c>
      <c r="C42" s="8" t="s">
        <v>41</v>
      </c>
      <c r="D42" s="8" t="s">
        <v>41</v>
      </c>
      <c r="E42" s="8" t="s">
        <v>41</v>
      </c>
      <c r="F42" s="8" t="s">
        <v>41</v>
      </c>
      <c r="G42" s="7" t="s">
        <v>85</v>
      </c>
      <c r="J42"/>
      <c r="K42"/>
      <c r="L42"/>
      <c r="M42"/>
      <c r="Q42" s="8"/>
    </row>
    <row r="43" spans="1:17" x14ac:dyDescent="0.35">
      <c r="A43" s="8" t="s">
        <v>41</v>
      </c>
      <c r="B43" s="8" t="s">
        <v>76</v>
      </c>
      <c r="C43" s="8" t="s">
        <v>76</v>
      </c>
      <c r="D43" s="8" t="s">
        <v>41</v>
      </c>
      <c r="E43" s="8" t="s">
        <v>76</v>
      </c>
      <c r="F43" s="8" t="s">
        <v>41</v>
      </c>
      <c r="G43" s="8" t="s">
        <v>72</v>
      </c>
      <c r="J43"/>
      <c r="K43"/>
      <c r="Q43" s="8"/>
    </row>
    <row r="44" spans="1:17" x14ac:dyDescent="0.35">
      <c r="A44" s="8" t="s">
        <v>41</v>
      </c>
      <c r="B44" s="8" t="s">
        <v>41</v>
      </c>
      <c r="C44" s="8" t="s">
        <v>41</v>
      </c>
      <c r="D44" s="8" t="s">
        <v>41</v>
      </c>
      <c r="E44" s="8" t="s">
        <v>41</v>
      </c>
      <c r="F44" s="8" t="s">
        <v>41</v>
      </c>
      <c r="G44" s="8" t="s">
        <v>85</v>
      </c>
      <c r="J44"/>
      <c r="K44"/>
      <c r="Q44" s="8"/>
    </row>
    <row r="45" spans="1:17" x14ac:dyDescent="0.35">
      <c r="A45" s="8" t="s">
        <v>76</v>
      </c>
      <c r="B45" s="8" t="s">
        <v>76</v>
      </c>
      <c r="C45" s="8" t="s">
        <v>41</v>
      </c>
      <c r="D45" s="8" t="s">
        <v>41</v>
      </c>
      <c r="E45" s="8" t="s">
        <v>76</v>
      </c>
      <c r="F45" s="8" t="s">
        <v>41</v>
      </c>
      <c r="G45" s="8" t="s">
        <v>72</v>
      </c>
      <c r="J45"/>
      <c r="K45"/>
      <c r="Q45" s="8"/>
    </row>
    <row r="46" spans="1:17" x14ac:dyDescent="0.35">
      <c r="A46" s="8" t="s">
        <v>76</v>
      </c>
      <c r="B46" s="8" t="s">
        <v>41</v>
      </c>
      <c r="C46" s="8" t="s">
        <v>76</v>
      </c>
      <c r="D46" s="8" t="s">
        <v>76</v>
      </c>
      <c r="E46" s="8" t="s">
        <v>76</v>
      </c>
      <c r="F46" s="8" t="s">
        <v>76</v>
      </c>
      <c r="G46" s="8" t="s">
        <v>85</v>
      </c>
      <c r="J46"/>
      <c r="K46"/>
      <c r="Q46" s="8"/>
    </row>
    <row r="47" spans="1:17" x14ac:dyDescent="0.35">
      <c r="A47" s="8" t="s">
        <v>41</v>
      </c>
      <c r="B47" s="8" t="s">
        <v>76</v>
      </c>
      <c r="C47" s="8" t="s">
        <v>76</v>
      </c>
      <c r="D47" s="8" t="s">
        <v>76</v>
      </c>
      <c r="E47" s="8" t="s">
        <v>41</v>
      </c>
      <c r="F47" s="8" t="s">
        <v>41</v>
      </c>
      <c r="G47" s="7" t="s">
        <v>85</v>
      </c>
      <c r="J47"/>
      <c r="K47"/>
      <c r="Q47" s="8"/>
    </row>
    <row r="48" spans="1:17" x14ac:dyDescent="0.35">
      <c r="A48" s="8" t="s">
        <v>41</v>
      </c>
      <c r="B48" s="8" t="s">
        <v>76</v>
      </c>
      <c r="C48" s="8" t="s">
        <v>76</v>
      </c>
      <c r="D48" s="8" t="s">
        <v>41</v>
      </c>
      <c r="E48" s="8" t="s">
        <v>41</v>
      </c>
      <c r="F48" s="8" t="s">
        <v>41</v>
      </c>
      <c r="G48" s="7" t="s">
        <v>85</v>
      </c>
      <c r="J48"/>
      <c r="K48"/>
      <c r="Q48" s="8"/>
    </row>
    <row r="49" spans="1:17" x14ac:dyDescent="0.35">
      <c r="A49" s="8" t="s">
        <v>41</v>
      </c>
      <c r="B49" s="8" t="s">
        <v>41</v>
      </c>
      <c r="C49" s="8" t="s">
        <v>41</v>
      </c>
      <c r="D49" s="8" t="s">
        <v>41</v>
      </c>
      <c r="E49" s="8" t="s">
        <v>41</v>
      </c>
      <c r="F49" s="8" t="s">
        <v>41</v>
      </c>
      <c r="G49" s="8" t="s">
        <v>85</v>
      </c>
      <c r="J49"/>
      <c r="K49"/>
      <c r="Q49" s="8"/>
    </row>
    <row r="50" spans="1:17" x14ac:dyDescent="0.35">
      <c r="A50" s="8" t="s">
        <v>76</v>
      </c>
      <c r="B50" s="8" t="s">
        <v>76</v>
      </c>
      <c r="C50" s="8" t="s">
        <v>41</v>
      </c>
      <c r="D50" s="8" t="s">
        <v>41</v>
      </c>
      <c r="E50" s="8" t="s">
        <v>41</v>
      </c>
      <c r="F50" s="8" t="s">
        <v>41</v>
      </c>
      <c r="G50" s="8" t="s">
        <v>85</v>
      </c>
      <c r="J50"/>
      <c r="K50"/>
      <c r="Q50" s="8"/>
    </row>
    <row r="51" spans="1:17" x14ac:dyDescent="0.35">
      <c r="A51" s="8" t="s">
        <v>41</v>
      </c>
      <c r="B51" s="8" t="s">
        <v>76</v>
      </c>
      <c r="C51" s="8" t="s">
        <v>76</v>
      </c>
      <c r="D51" s="8" t="s">
        <v>41</v>
      </c>
      <c r="E51" s="8" t="s">
        <v>41</v>
      </c>
      <c r="F51" s="8" t="s">
        <v>41</v>
      </c>
      <c r="G51" s="8" t="s">
        <v>85</v>
      </c>
      <c r="J51"/>
      <c r="K51"/>
      <c r="Q51" s="8"/>
    </row>
    <row r="52" spans="1:17" x14ac:dyDescent="0.35">
      <c r="A52" s="8" t="s">
        <v>41</v>
      </c>
      <c r="B52" s="8" t="s">
        <v>41</v>
      </c>
      <c r="C52" s="8" t="s">
        <v>41</v>
      </c>
      <c r="D52" s="8" t="s">
        <v>41</v>
      </c>
      <c r="E52" s="8" t="s">
        <v>41</v>
      </c>
      <c r="F52" s="8" t="s">
        <v>41</v>
      </c>
      <c r="G52" s="7" t="s">
        <v>85</v>
      </c>
      <c r="J52"/>
      <c r="K52"/>
      <c r="Q52" s="8"/>
    </row>
    <row r="53" spans="1:17" x14ac:dyDescent="0.35">
      <c r="A53" s="8" t="s">
        <v>41</v>
      </c>
      <c r="B53" s="8" t="s">
        <v>76</v>
      </c>
      <c r="C53" s="8" t="s">
        <v>76</v>
      </c>
      <c r="D53" s="8" t="s">
        <v>76</v>
      </c>
      <c r="E53" s="8" t="s">
        <v>41</v>
      </c>
      <c r="F53" s="8" t="s">
        <v>41</v>
      </c>
      <c r="G53" s="7" t="s">
        <v>85</v>
      </c>
      <c r="J53"/>
      <c r="K53"/>
      <c r="Q53" s="8"/>
    </row>
    <row r="54" spans="1:17" x14ac:dyDescent="0.35">
      <c r="A54" s="8" t="s">
        <v>41</v>
      </c>
      <c r="B54" s="8" t="s">
        <v>41</v>
      </c>
      <c r="C54" s="8" t="s">
        <v>76</v>
      </c>
      <c r="D54" s="8" t="s">
        <v>41</v>
      </c>
      <c r="E54" s="8" t="s">
        <v>41</v>
      </c>
      <c r="F54" s="8" t="s">
        <v>41</v>
      </c>
      <c r="G54" s="7" t="s">
        <v>85</v>
      </c>
      <c r="J54"/>
      <c r="K54"/>
      <c r="Q54" s="8"/>
    </row>
    <row r="55" spans="1:17" x14ac:dyDescent="0.35">
      <c r="A55" s="8" t="s">
        <v>41</v>
      </c>
      <c r="B55" s="8" t="s">
        <v>41</v>
      </c>
      <c r="C55" s="8" t="s">
        <v>41</v>
      </c>
      <c r="D55" s="8" t="s">
        <v>41</v>
      </c>
      <c r="E55" s="8" t="s">
        <v>41</v>
      </c>
      <c r="F55" s="8" t="s">
        <v>41</v>
      </c>
      <c r="G55" s="7" t="s">
        <v>85</v>
      </c>
      <c r="Q55" s="8"/>
    </row>
    <row r="56" spans="1:17" x14ac:dyDescent="0.35">
      <c r="A56" s="8" t="s">
        <v>41</v>
      </c>
      <c r="B56" s="8" t="s">
        <v>76</v>
      </c>
      <c r="C56" s="8" t="s">
        <v>41</v>
      </c>
      <c r="D56" s="8" t="s">
        <v>41</v>
      </c>
      <c r="E56" s="8" t="s">
        <v>41</v>
      </c>
      <c r="F56" s="8" t="s">
        <v>41</v>
      </c>
      <c r="G56" s="8" t="s">
        <v>85</v>
      </c>
      <c r="Q56" s="8"/>
    </row>
    <row r="57" spans="1:17" x14ac:dyDescent="0.35">
      <c r="A57" s="8" t="s">
        <v>41</v>
      </c>
      <c r="B57" s="8" t="s">
        <v>76</v>
      </c>
      <c r="C57" s="8" t="s">
        <v>76</v>
      </c>
      <c r="D57" s="8" t="s">
        <v>41</v>
      </c>
      <c r="E57" s="8" t="s">
        <v>41</v>
      </c>
      <c r="F57" s="8" t="s">
        <v>41</v>
      </c>
      <c r="G57" s="7" t="s">
        <v>85</v>
      </c>
      <c r="Q57" s="8"/>
    </row>
    <row r="58" spans="1:17" x14ac:dyDescent="0.35">
      <c r="A58" s="8" t="s">
        <v>41</v>
      </c>
      <c r="B58" s="8" t="s">
        <v>41</v>
      </c>
      <c r="C58" s="8" t="s">
        <v>41</v>
      </c>
      <c r="D58" s="8" t="s">
        <v>41</v>
      </c>
      <c r="E58" s="8" t="s">
        <v>41</v>
      </c>
      <c r="F58" s="8" t="s">
        <v>41</v>
      </c>
      <c r="G58" s="7" t="s">
        <v>85</v>
      </c>
      <c r="Q58" s="8"/>
    </row>
    <row r="59" spans="1:17" x14ac:dyDescent="0.35">
      <c r="A59" s="8" t="s">
        <v>76</v>
      </c>
      <c r="B59" s="8" t="s">
        <v>76</v>
      </c>
      <c r="C59" s="8" t="s">
        <v>76</v>
      </c>
      <c r="D59" s="8" t="s">
        <v>41</v>
      </c>
      <c r="E59" s="8" t="s">
        <v>76</v>
      </c>
      <c r="F59" s="8" t="s">
        <v>76</v>
      </c>
      <c r="G59" s="8" t="s">
        <v>72</v>
      </c>
      <c r="Q59" s="8"/>
    </row>
    <row r="60" spans="1:17" x14ac:dyDescent="0.35">
      <c r="A60" s="8" t="s">
        <v>41</v>
      </c>
      <c r="B60" s="8" t="s">
        <v>41</v>
      </c>
      <c r="C60" s="8" t="s">
        <v>41</v>
      </c>
      <c r="D60" s="8" t="s">
        <v>41</v>
      </c>
      <c r="E60" s="8" t="s">
        <v>41</v>
      </c>
      <c r="F60" s="8" t="s">
        <v>41</v>
      </c>
      <c r="G60" s="7" t="s">
        <v>85</v>
      </c>
      <c r="Q60" s="8"/>
    </row>
    <row r="61" spans="1:17" x14ac:dyDescent="0.35">
      <c r="A61" s="8" t="s">
        <v>41</v>
      </c>
      <c r="B61" s="8" t="s">
        <v>41</v>
      </c>
      <c r="C61" s="8" t="s">
        <v>41</v>
      </c>
      <c r="D61" s="8" t="s">
        <v>41</v>
      </c>
      <c r="E61" s="8" t="s">
        <v>41</v>
      </c>
      <c r="F61" s="8" t="s">
        <v>41</v>
      </c>
      <c r="G61" s="7" t="s">
        <v>85</v>
      </c>
      <c r="Q61" s="8"/>
    </row>
    <row r="62" spans="1:17" x14ac:dyDescent="0.35">
      <c r="A62" s="8" t="s">
        <v>41</v>
      </c>
      <c r="B62" s="8" t="s">
        <v>76</v>
      </c>
      <c r="C62" s="8" t="s">
        <v>41</v>
      </c>
      <c r="D62" s="8" t="s">
        <v>41</v>
      </c>
      <c r="E62" s="8" t="s">
        <v>41</v>
      </c>
      <c r="F62" s="8" t="s">
        <v>41</v>
      </c>
      <c r="G62" s="7" t="s">
        <v>85</v>
      </c>
      <c r="Q62" s="8"/>
    </row>
    <row r="63" spans="1:17" x14ac:dyDescent="0.35">
      <c r="A63" s="8" t="s">
        <v>41</v>
      </c>
      <c r="B63" s="8" t="s">
        <v>76</v>
      </c>
      <c r="C63" s="8" t="s">
        <v>76</v>
      </c>
      <c r="D63" s="8" t="s">
        <v>41</v>
      </c>
      <c r="E63" s="8" t="s">
        <v>41</v>
      </c>
      <c r="F63" s="8" t="s">
        <v>41</v>
      </c>
      <c r="G63" s="7" t="s">
        <v>85</v>
      </c>
      <c r="Q63" s="8"/>
    </row>
    <row r="64" spans="1:17" x14ac:dyDescent="0.35">
      <c r="A64" s="8" t="s">
        <v>41</v>
      </c>
      <c r="B64" s="8" t="s">
        <v>41</v>
      </c>
      <c r="C64" s="8" t="s">
        <v>41</v>
      </c>
      <c r="D64" s="8" t="s">
        <v>41</v>
      </c>
      <c r="E64" s="8" t="s">
        <v>41</v>
      </c>
      <c r="F64" s="8" t="s">
        <v>41</v>
      </c>
      <c r="G64" s="8" t="s">
        <v>85</v>
      </c>
      <c r="Q64" s="8"/>
    </row>
    <row r="65" spans="1:17" x14ac:dyDescent="0.35">
      <c r="A65" s="8" t="s">
        <v>76</v>
      </c>
      <c r="B65" s="8" t="s">
        <v>41</v>
      </c>
      <c r="C65" s="8" t="s">
        <v>41</v>
      </c>
      <c r="D65" s="8" t="s">
        <v>41</v>
      </c>
      <c r="E65" s="8" t="s">
        <v>41</v>
      </c>
      <c r="F65" s="8" t="s">
        <v>76</v>
      </c>
      <c r="G65" s="7" t="s">
        <v>85</v>
      </c>
      <c r="Q65" s="8"/>
    </row>
    <row r="66" spans="1:17" x14ac:dyDescent="0.35">
      <c r="A66" s="8" t="s">
        <v>76</v>
      </c>
      <c r="B66" s="8" t="s">
        <v>76</v>
      </c>
      <c r="C66" s="8" t="s">
        <v>76</v>
      </c>
      <c r="D66" s="8" t="s">
        <v>76</v>
      </c>
      <c r="E66" s="8" t="s">
        <v>41</v>
      </c>
      <c r="F66" s="8" t="s">
        <v>41</v>
      </c>
      <c r="G66" s="8" t="s">
        <v>72</v>
      </c>
      <c r="Q66" s="8"/>
    </row>
    <row r="67" spans="1:17" x14ac:dyDescent="0.35">
      <c r="A67" s="8" t="s">
        <v>76</v>
      </c>
      <c r="B67" s="8" t="s">
        <v>76</v>
      </c>
      <c r="C67" s="8" t="s">
        <v>76</v>
      </c>
      <c r="D67" s="8" t="s">
        <v>76</v>
      </c>
      <c r="E67" s="8" t="s">
        <v>41</v>
      </c>
      <c r="F67" s="8" t="s">
        <v>76</v>
      </c>
      <c r="G67" s="8" t="s">
        <v>85</v>
      </c>
      <c r="Q67" s="8"/>
    </row>
    <row r="68" spans="1:17" x14ac:dyDescent="0.35">
      <c r="A68" s="8" t="s">
        <v>41</v>
      </c>
      <c r="B68" s="8" t="s">
        <v>41</v>
      </c>
      <c r="C68" s="8" t="s">
        <v>41</v>
      </c>
      <c r="D68" s="8" t="s">
        <v>41</v>
      </c>
      <c r="E68" s="8" t="s">
        <v>41</v>
      </c>
      <c r="F68" s="8" t="s">
        <v>41</v>
      </c>
      <c r="G68" s="7" t="s">
        <v>85</v>
      </c>
      <c r="Q68" s="8"/>
    </row>
    <row r="69" spans="1:17" x14ac:dyDescent="0.35">
      <c r="A69" s="8" t="s">
        <v>41</v>
      </c>
      <c r="B69" s="8" t="s">
        <v>76</v>
      </c>
      <c r="C69" s="8" t="s">
        <v>76</v>
      </c>
      <c r="D69" s="8" t="s">
        <v>41</v>
      </c>
      <c r="E69" s="8" t="s">
        <v>41</v>
      </c>
      <c r="F69" s="8" t="s">
        <v>76</v>
      </c>
      <c r="G69" s="8" t="s">
        <v>85</v>
      </c>
      <c r="Q69" s="8"/>
    </row>
    <row r="70" spans="1:17" x14ac:dyDescent="0.35">
      <c r="A70" s="8" t="s">
        <v>41</v>
      </c>
      <c r="B70" s="8" t="s">
        <v>41</v>
      </c>
      <c r="C70" s="8" t="s">
        <v>41</v>
      </c>
      <c r="D70" s="8" t="s">
        <v>41</v>
      </c>
      <c r="E70" s="8" t="s">
        <v>41</v>
      </c>
      <c r="F70" s="8" t="s">
        <v>41</v>
      </c>
      <c r="G70" s="7" t="s">
        <v>85</v>
      </c>
      <c r="Q70" s="8"/>
    </row>
    <row r="71" spans="1:17" x14ac:dyDescent="0.35">
      <c r="A71" s="8" t="s">
        <v>76</v>
      </c>
      <c r="B71" s="8" t="s">
        <v>76</v>
      </c>
      <c r="C71" s="8" t="s">
        <v>76</v>
      </c>
      <c r="D71" s="8" t="s">
        <v>76</v>
      </c>
      <c r="E71" s="8" t="s">
        <v>76</v>
      </c>
      <c r="F71" s="8" t="s">
        <v>76</v>
      </c>
      <c r="G71" s="7" t="s">
        <v>85</v>
      </c>
      <c r="Q71" s="8"/>
    </row>
    <row r="72" spans="1:17" x14ac:dyDescent="0.35">
      <c r="A72" s="8" t="s">
        <v>41</v>
      </c>
      <c r="B72" s="8" t="s">
        <v>41</v>
      </c>
      <c r="C72" s="8" t="s">
        <v>76</v>
      </c>
      <c r="D72" s="8" t="s">
        <v>41</v>
      </c>
      <c r="E72" s="8" t="s">
        <v>41</v>
      </c>
      <c r="F72" s="8" t="s">
        <v>41</v>
      </c>
      <c r="G72" s="8" t="s">
        <v>85</v>
      </c>
      <c r="Q72" s="8"/>
    </row>
    <row r="73" spans="1:17" x14ac:dyDescent="0.35">
      <c r="A73" s="8" t="s">
        <v>41</v>
      </c>
      <c r="B73" s="8" t="s">
        <v>76</v>
      </c>
      <c r="C73" s="8" t="s">
        <v>41</v>
      </c>
      <c r="D73" s="8" t="s">
        <v>41</v>
      </c>
      <c r="E73" s="8" t="s">
        <v>41</v>
      </c>
      <c r="F73" s="8" t="s">
        <v>41</v>
      </c>
      <c r="G73" s="8" t="s">
        <v>85</v>
      </c>
      <c r="Q73" s="8"/>
    </row>
    <row r="74" spans="1:17" x14ac:dyDescent="0.35">
      <c r="A74" s="8" t="s">
        <v>41</v>
      </c>
      <c r="B74" s="8" t="s">
        <v>41</v>
      </c>
      <c r="C74" s="8" t="s">
        <v>41</v>
      </c>
      <c r="D74" s="8" t="s">
        <v>41</v>
      </c>
      <c r="E74" s="8" t="s">
        <v>41</v>
      </c>
      <c r="F74" s="8" t="s">
        <v>41</v>
      </c>
      <c r="G74" s="8" t="s">
        <v>72</v>
      </c>
      <c r="Q74" s="8"/>
    </row>
    <row r="75" spans="1:17" x14ac:dyDescent="0.35">
      <c r="A75" s="8" t="s">
        <v>76</v>
      </c>
      <c r="B75" s="8" t="s">
        <v>76</v>
      </c>
      <c r="C75" s="8" t="s">
        <v>76</v>
      </c>
      <c r="D75" s="8" t="s">
        <v>76</v>
      </c>
      <c r="E75" s="8" t="s">
        <v>76</v>
      </c>
      <c r="F75" s="8" t="s">
        <v>76</v>
      </c>
      <c r="G75" s="7" t="s">
        <v>85</v>
      </c>
      <c r="Q75" s="8"/>
    </row>
    <row r="76" spans="1:17" x14ac:dyDescent="0.35">
      <c r="A76" s="8" t="s">
        <v>41</v>
      </c>
      <c r="B76" s="8" t="s">
        <v>41</v>
      </c>
      <c r="C76" s="8" t="s">
        <v>76</v>
      </c>
      <c r="D76" s="8" t="s">
        <v>41</v>
      </c>
      <c r="E76" s="8" t="s">
        <v>41</v>
      </c>
      <c r="F76" s="8" t="s">
        <v>76</v>
      </c>
      <c r="G76" s="7" t="s">
        <v>85</v>
      </c>
      <c r="Q76" s="8"/>
    </row>
    <row r="77" spans="1:17" x14ac:dyDescent="0.35">
      <c r="A77" s="8" t="s">
        <v>41</v>
      </c>
      <c r="B77" s="8" t="s">
        <v>76</v>
      </c>
      <c r="C77" s="8" t="s">
        <v>76</v>
      </c>
      <c r="D77" s="8" t="s">
        <v>41</v>
      </c>
      <c r="E77" s="8" t="s">
        <v>41</v>
      </c>
      <c r="F77" s="8" t="s">
        <v>41</v>
      </c>
      <c r="G77" s="7" t="s">
        <v>85</v>
      </c>
      <c r="Q77" s="8"/>
    </row>
    <row r="78" spans="1:17" x14ac:dyDescent="0.35">
      <c r="A78" s="8" t="s">
        <v>41</v>
      </c>
      <c r="B78" s="8" t="s">
        <v>41</v>
      </c>
      <c r="C78" s="8" t="s">
        <v>41</v>
      </c>
      <c r="D78" s="8" t="s">
        <v>41</v>
      </c>
      <c r="E78" s="8" t="s">
        <v>41</v>
      </c>
      <c r="F78" s="8" t="s">
        <v>41</v>
      </c>
      <c r="G78" s="7" t="s">
        <v>85</v>
      </c>
      <c r="Q78" s="8"/>
    </row>
    <row r="79" spans="1:17" x14ac:dyDescent="0.35">
      <c r="A79" s="8" t="s">
        <v>41</v>
      </c>
      <c r="B79" s="8" t="s">
        <v>76</v>
      </c>
      <c r="C79" s="8" t="s">
        <v>76</v>
      </c>
      <c r="D79" s="8" t="s">
        <v>76</v>
      </c>
      <c r="E79" s="8" t="s">
        <v>41</v>
      </c>
      <c r="F79" s="8" t="s">
        <v>41</v>
      </c>
      <c r="G79" s="7" t="s">
        <v>85</v>
      </c>
      <c r="Q79" s="8"/>
    </row>
    <row r="80" spans="1:17" x14ac:dyDescent="0.35">
      <c r="A80" s="8" t="s">
        <v>41</v>
      </c>
      <c r="B80" s="8" t="s">
        <v>41</v>
      </c>
      <c r="C80" s="8" t="s">
        <v>41</v>
      </c>
      <c r="D80" s="8" t="s">
        <v>41</v>
      </c>
      <c r="E80" s="8" t="s">
        <v>41</v>
      </c>
      <c r="F80" s="8" t="s">
        <v>41</v>
      </c>
      <c r="G80" s="8" t="s">
        <v>85</v>
      </c>
      <c r="Q80" s="8"/>
    </row>
    <row r="81" spans="1:17" x14ac:dyDescent="0.35">
      <c r="A81" s="8" t="s">
        <v>41</v>
      </c>
      <c r="B81" s="8" t="s">
        <v>41</v>
      </c>
      <c r="C81" s="8" t="s">
        <v>41</v>
      </c>
      <c r="D81" s="8" t="s">
        <v>76</v>
      </c>
      <c r="E81" s="8" t="s">
        <v>76</v>
      </c>
      <c r="F81" s="8" t="s">
        <v>76</v>
      </c>
      <c r="G81" s="8" t="s">
        <v>72</v>
      </c>
      <c r="Q81" s="8"/>
    </row>
    <row r="82" spans="1:17" x14ac:dyDescent="0.35">
      <c r="A82" s="8" t="s">
        <v>41</v>
      </c>
      <c r="B82" s="8" t="s">
        <v>41</v>
      </c>
      <c r="C82" s="8" t="s">
        <v>41</v>
      </c>
      <c r="D82" s="8" t="s">
        <v>76</v>
      </c>
      <c r="E82" s="8" t="s">
        <v>41</v>
      </c>
      <c r="F82" s="8" t="s">
        <v>41</v>
      </c>
      <c r="G82" s="7" t="s">
        <v>85</v>
      </c>
      <c r="Q82" s="8"/>
    </row>
    <row r="83" spans="1:17" x14ac:dyDescent="0.35">
      <c r="A83" s="8" t="s">
        <v>41</v>
      </c>
      <c r="B83" s="8" t="s">
        <v>41</v>
      </c>
      <c r="C83" s="8" t="s">
        <v>41</v>
      </c>
      <c r="D83" s="8" t="s">
        <v>41</v>
      </c>
      <c r="E83" s="8" t="s">
        <v>41</v>
      </c>
      <c r="F83" s="8" t="s">
        <v>41</v>
      </c>
      <c r="G83" s="8" t="s">
        <v>85</v>
      </c>
      <c r="Q83" s="8"/>
    </row>
    <row r="84" spans="1:17" x14ac:dyDescent="0.35">
      <c r="A84" s="8" t="s">
        <v>41</v>
      </c>
      <c r="B84" s="8" t="s">
        <v>76</v>
      </c>
      <c r="C84" s="8" t="s">
        <v>41</v>
      </c>
      <c r="D84" s="8" t="s">
        <v>41</v>
      </c>
      <c r="E84" s="8" t="s">
        <v>41</v>
      </c>
      <c r="F84" s="8" t="s">
        <v>41</v>
      </c>
      <c r="G84" s="8" t="s">
        <v>85</v>
      </c>
      <c r="Q84" s="8"/>
    </row>
    <row r="85" spans="1:17" x14ac:dyDescent="0.35">
      <c r="A85" s="8" t="s">
        <v>41</v>
      </c>
      <c r="B85" s="8" t="s">
        <v>76</v>
      </c>
      <c r="C85" s="8" t="s">
        <v>41</v>
      </c>
      <c r="D85" s="8" t="s">
        <v>41</v>
      </c>
      <c r="E85" s="8" t="s">
        <v>41</v>
      </c>
      <c r="F85" s="8" t="s">
        <v>76</v>
      </c>
      <c r="G85" s="8" t="s">
        <v>85</v>
      </c>
      <c r="Q85" s="8"/>
    </row>
    <row r="86" spans="1:17" x14ac:dyDescent="0.35">
      <c r="A86" s="8" t="s">
        <v>76</v>
      </c>
      <c r="B86" s="8" t="s">
        <v>76</v>
      </c>
      <c r="C86" s="8" t="s">
        <v>41</v>
      </c>
      <c r="D86" s="8" t="s">
        <v>41</v>
      </c>
      <c r="E86" s="8" t="s">
        <v>41</v>
      </c>
      <c r="F86" s="8" t="s">
        <v>41</v>
      </c>
      <c r="G86" s="7" t="s">
        <v>85</v>
      </c>
      <c r="Q86" s="8"/>
    </row>
    <row r="87" spans="1:17" x14ac:dyDescent="0.35">
      <c r="A87" s="8" t="s">
        <v>76</v>
      </c>
      <c r="B87" s="8" t="s">
        <v>41</v>
      </c>
      <c r="C87" s="8" t="s">
        <v>41</v>
      </c>
      <c r="D87" s="8" t="s">
        <v>41</v>
      </c>
      <c r="E87" s="8" t="s">
        <v>76</v>
      </c>
      <c r="F87" s="8" t="s">
        <v>76</v>
      </c>
      <c r="G87" s="8" t="s">
        <v>72</v>
      </c>
      <c r="Q87" s="8"/>
    </row>
    <row r="88" spans="1:17" x14ac:dyDescent="0.35">
      <c r="A88" s="8" t="s">
        <v>41</v>
      </c>
      <c r="B88" s="8" t="s">
        <v>41</v>
      </c>
      <c r="C88" s="8" t="s">
        <v>41</v>
      </c>
      <c r="D88" s="8" t="s">
        <v>41</v>
      </c>
      <c r="E88" s="8" t="s">
        <v>41</v>
      </c>
      <c r="F88" s="8" t="s">
        <v>41</v>
      </c>
      <c r="G88" s="7" t="s">
        <v>85</v>
      </c>
      <c r="Q88" s="8"/>
    </row>
    <row r="89" spans="1:17" x14ac:dyDescent="0.35">
      <c r="A89" s="8" t="s">
        <v>41</v>
      </c>
      <c r="B89" s="8" t="s">
        <v>41</v>
      </c>
      <c r="C89" s="8" t="s">
        <v>41</v>
      </c>
      <c r="D89" s="8" t="s">
        <v>41</v>
      </c>
      <c r="E89" s="8" t="s">
        <v>41</v>
      </c>
      <c r="F89" s="8" t="s">
        <v>76</v>
      </c>
      <c r="G89" s="8" t="s">
        <v>85</v>
      </c>
      <c r="Q89" s="8"/>
    </row>
    <row r="90" spans="1:17" x14ac:dyDescent="0.35">
      <c r="A90" s="8" t="s">
        <v>41</v>
      </c>
      <c r="B90" s="8" t="s">
        <v>76</v>
      </c>
      <c r="C90" s="8" t="s">
        <v>41</v>
      </c>
      <c r="D90" s="8" t="s">
        <v>41</v>
      </c>
      <c r="E90" s="8" t="s">
        <v>41</v>
      </c>
      <c r="F90" s="8" t="s">
        <v>41</v>
      </c>
      <c r="G90" s="7" t="s">
        <v>85</v>
      </c>
      <c r="Q90" s="8"/>
    </row>
    <row r="91" spans="1:17" x14ac:dyDescent="0.35">
      <c r="A91" s="8" t="s">
        <v>41</v>
      </c>
      <c r="B91" s="8" t="s">
        <v>41</v>
      </c>
      <c r="C91" s="8" t="s">
        <v>41</v>
      </c>
      <c r="D91" s="8" t="s">
        <v>41</v>
      </c>
      <c r="E91" s="8" t="s">
        <v>41</v>
      </c>
      <c r="F91" s="8" t="s">
        <v>41</v>
      </c>
      <c r="G91" s="7" t="s">
        <v>85</v>
      </c>
      <c r="Q91" s="8"/>
    </row>
    <row r="92" spans="1:17" x14ac:dyDescent="0.35">
      <c r="A92" s="8" t="s">
        <v>76</v>
      </c>
      <c r="B92" s="8" t="s">
        <v>76</v>
      </c>
      <c r="C92" s="8" t="s">
        <v>76</v>
      </c>
      <c r="D92" s="8" t="s">
        <v>76</v>
      </c>
      <c r="E92" s="8" t="s">
        <v>41</v>
      </c>
      <c r="F92" s="8" t="s">
        <v>76</v>
      </c>
      <c r="G92" s="7" t="s">
        <v>85</v>
      </c>
      <c r="Q92" s="8"/>
    </row>
    <row r="93" spans="1:17" x14ac:dyDescent="0.35">
      <c r="A93" s="8" t="s">
        <v>41</v>
      </c>
      <c r="B93" s="8" t="s">
        <v>41</v>
      </c>
      <c r="C93" s="8" t="s">
        <v>41</v>
      </c>
      <c r="D93" s="8" t="s">
        <v>41</v>
      </c>
      <c r="E93" s="8" t="s">
        <v>41</v>
      </c>
      <c r="F93" s="8" t="s">
        <v>41</v>
      </c>
      <c r="G93" s="7" t="s">
        <v>85</v>
      </c>
      <c r="Q93" s="8"/>
    </row>
    <row r="94" spans="1:17" x14ac:dyDescent="0.35">
      <c r="A94" s="8" t="s">
        <v>41</v>
      </c>
      <c r="B94" s="8" t="s">
        <v>41</v>
      </c>
      <c r="C94" s="8" t="s">
        <v>41</v>
      </c>
      <c r="D94" s="8" t="s">
        <v>41</v>
      </c>
      <c r="E94" s="8" t="s">
        <v>41</v>
      </c>
      <c r="F94" s="8" t="s">
        <v>41</v>
      </c>
      <c r="G94" s="7" t="s">
        <v>85</v>
      </c>
      <c r="Q94" s="8"/>
    </row>
    <row r="95" spans="1:17" x14ac:dyDescent="0.35">
      <c r="A95" s="8" t="s">
        <v>41</v>
      </c>
      <c r="B95" s="8" t="s">
        <v>41</v>
      </c>
      <c r="C95" s="8" t="s">
        <v>41</v>
      </c>
      <c r="D95" s="8" t="s">
        <v>41</v>
      </c>
      <c r="E95" s="8" t="s">
        <v>41</v>
      </c>
      <c r="F95" s="8" t="s">
        <v>41</v>
      </c>
      <c r="G95" s="8" t="s">
        <v>72</v>
      </c>
      <c r="Q95" s="8"/>
    </row>
    <row r="96" spans="1:17" x14ac:dyDescent="0.35">
      <c r="A96" s="8" t="s">
        <v>76</v>
      </c>
      <c r="B96" s="8" t="s">
        <v>76</v>
      </c>
      <c r="C96" s="8" t="s">
        <v>76</v>
      </c>
      <c r="D96" s="8" t="s">
        <v>41</v>
      </c>
      <c r="E96" s="8" t="s">
        <v>76</v>
      </c>
      <c r="F96" s="8" t="s">
        <v>76</v>
      </c>
      <c r="G96" s="7" t="s">
        <v>85</v>
      </c>
      <c r="Q96" s="8"/>
    </row>
    <row r="97" spans="1:17" x14ac:dyDescent="0.35">
      <c r="A97" s="8" t="s">
        <v>76</v>
      </c>
      <c r="B97" s="8" t="s">
        <v>76</v>
      </c>
      <c r="C97" s="8" t="s">
        <v>41</v>
      </c>
      <c r="D97" s="8" t="s">
        <v>41</v>
      </c>
      <c r="E97" s="8" t="s">
        <v>76</v>
      </c>
      <c r="F97" s="8" t="s">
        <v>76</v>
      </c>
      <c r="G97" s="7" t="s">
        <v>85</v>
      </c>
      <c r="Q97" s="8"/>
    </row>
    <row r="98" spans="1:17" x14ac:dyDescent="0.35">
      <c r="A98" s="8" t="s">
        <v>41</v>
      </c>
      <c r="B98" s="8" t="s">
        <v>41</v>
      </c>
      <c r="C98" s="8" t="s">
        <v>76</v>
      </c>
      <c r="D98" s="8" t="s">
        <v>41</v>
      </c>
      <c r="E98" s="8" t="s">
        <v>41</v>
      </c>
      <c r="F98" s="8" t="s">
        <v>76</v>
      </c>
      <c r="G98" s="7" t="s">
        <v>85</v>
      </c>
      <c r="Q98" s="8"/>
    </row>
    <row r="99" spans="1:17" x14ac:dyDescent="0.35">
      <c r="A99" s="8" t="s">
        <v>41</v>
      </c>
      <c r="B99" s="8" t="s">
        <v>76</v>
      </c>
      <c r="C99" s="8" t="s">
        <v>76</v>
      </c>
      <c r="D99" s="8" t="s">
        <v>41</v>
      </c>
      <c r="E99" s="8" t="s">
        <v>41</v>
      </c>
      <c r="F99" s="8" t="s">
        <v>41</v>
      </c>
      <c r="G99" s="7" t="s">
        <v>85</v>
      </c>
      <c r="Q99" s="8"/>
    </row>
    <row r="100" spans="1:17" x14ac:dyDescent="0.35">
      <c r="A100" s="8" t="s">
        <v>41</v>
      </c>
      <c r="B100" s="8" t="s">
        <v>41</v>
      </c>
      <c r="C100" s="8" t="s">
        <v>41</v>
      </c>
      <c r="D100" s="8" t="s">
        <v>41</v>
      </c>
      <c r="E100" s="8" t="s">
        <v>41</v>
      </c>
      <c r="F100" s="8" t="s">
        <v>41</v>
      </c>
      <c r="G100" s="7" t="s">
        <v>85</v>
      </c>
      <c r="Q100" s="8"/>
    </row>
    <row r="101" spans="1:17" x14ac:dyDescent="0.35">
      <c r="A101" s="8" t="s">
        <v>41</v>
      </c>
      <c r="B101" s="8" t="s">
        <v>41</v>
      </c>
      <c r="C101" s="8" t="s">
        <v>41</v>
      </c>
      <c r="D101" s="8" t="s">
        <v>41</v>
      </c>
      <c r="E101" s="8" t="s">
        <v>41</v>
      </c>
      <c r="F101" s="8" t="s">
        <v>41</v>
      </c>
      <c r="G101" s="7" t="s">
        <v>85</v>
      </c>
      <c r="Q101" s="8"/>
    </row>
    <row r="102" spans="1:17" x14ac:dyDescent="0.35">
      <c r="A102" s="8" t="s">
        <v>41</v>
      </c>
      <c r="B102" s="8" t="s">
        <v>41</v>
      </c>
      <c r="C102" s="8" t="s">
        <v>76</v>
      </c>
      <c r="D102" s="8" t="s">
        <v>41</v>
      </c>
      <c r="E102" s="8" t="s">
        <v>41</v>
      </c>
      <c r="F102" s="8" t="s">
        <v>41</v>
      </c>
      <c r="G102" s="8" t="s">
        <v>85</v>
      </c>
      <c r="Q102" s="8"/>
    </row>
    <row r="103" spans="1:17" x14ac:dyDescent="0.35">
      <c r="A103" s="8" t="s">
        <v>41</v>
      </c>
      <c r="B103" s="8" t="s">
        <v>41</v>
      </c>
      <c r="C103" s="8" t="s">
        <v>41</v>
      </c>
      <c r="D103" s="8" t="s">
        <v>41</v>
      </c>
      <c r="E103" s="8" t="s">
        <v>41</v>
      </c>
      <c r="F103" s="8" t="s">
        <v>41</v>
      </c>
      <c r="G103" s="8" t="s">
        <v>85</v>
      </c>
      <c r="Q103" s="8"/>
    </row>
    <row r="104" spans="1:17" x14ac:dyDescent="0.35">
      <c r="A104" s="8" t="s">
        <v>41</v>
      </c>
      <c r="B104" s="8" t="s">
        <v>41</v>
      </c>
      <c r="C104" s="8" t="s">
        <v>41</v>
      </c>
      <c r="D104" s="8" t="s">
        <v>41</v>
      </c>
      <c r="E104" s="8" t="s">
        <v>41</v>
      </c>
      <c r="F104" s="8" t="s">
        <v>41</v>
      </c>
      <c r="G104" s="7" t="s">
        <v>85</v>
      </c>
      <c r="Q104" s="8"/>
    </row>
    <row r="105" spans="1:17" x14ac:dyDescent="0.35">
      <c r="A105" s="8" t="s">
        <v>76</v>
      </c>
      <c r="B105" s="8" t="s">
        <v>76</v>
      </c>
      <c r="C105" s="8" t="s">
        <v>76</v>
      </c>
      <c r="D105" s="8" t="s">
        <v>76</v>
      </c>
      <c r="E105" s="8" t="s">
        <v>76</v>
      </c>
      <c r="F105" s="8" t="s">
        <v>76</v>
      </c>
      <c r="G105" s="8" t="s">
        <v>72</v>
      </c>
      <c r="Q105" s="8"/>
    </row>
    <row r="106" spans="1:17" x14ac:dyDescent="0.35">
      <c r="A106" s="8" t="s">
        <v>41</v>
      </c>
      <c r="B106" s="8" t="s">
        <v>41</v>
      </c>
      <c r="C106" s="8" t="s">
        <v>41</v>
      </c>
      <c r="D106" s="8" t="s">
        <v>41</v>
      </c>
      <c r="E106" s="8" t="s">
        <v>41</v>
      </c>
      <c r="F106" s="8" t="s">
        <v>41</v>
      </c>
      <c r="G106" s="8" t="s">
        <v>72</v>
      </c>
      <c r="Q106" s="8"/>
    </row>
    <row r="107" spans="1:17" x14ac:dyDescent="0.35">
      <c r="A107" s="8" t="s">
        <v>41</v>
      </c>
      <c r="B107" s="8" t="s">
        <v>41</v>
      </c>
      <c r="C107" s="8" t="s">
        <v>41</v>
      </c>
      <c r="D107" s="8" t="s">
        <v>41</v>
      </c>
      <c r="E107" s="8" t="s">
        <v>41</v>
      </c>
      <c r="F107" s="8" t="s">
        <v>41</v>
      </c>
      <c r="G107" s="8" t="s">
        <v>85</v>
      </c>
      <c r="Q107" s="8"/>
    </row>
    <row r="108" spans="1:17" x14ac:dyDescent="0.35">
      <c r="A108" s="8" t="s">
        <v>76</v>
      </c>
      <c r="B108" s="8" t="s">
        <v>41</v>
      </c>
      <c r="C108" s="8" t="s">
        <v>41</v>
      </c>
      <c r="D108" s="8" t="s">
        <v>41</v>
      </c>
      <c r="E108" s="8" t="s">
        <v>41</v>
      </c>
      <c r="F108" s="8" t="s">
        <v>41</v>
      </c>
      <c r="G108" s="8" t="s">
        <v>85</v>
      </c>
      <c r="Q108" s="8"/>
    </row>
    <row r="109" spans="1:17" x14ac:dyDescent="0.35">
      <c r="A109" s="8" t="s">
        <v>76</v>
      </c>
      <c r="B109" s="8" t="s">
        <v>76</v>
      </c>
      <c r="C109" s="8" t="s">
        <v>76</v>
      </c>
      <c r="D109" s="8" t="s">
        <v>76</v>
      </c>
      <c r="E109" s="8" t="s">
        <v>41</v>
      </c>
      <c r="F109" s="8" t="s">
        <v>76</v>
      </c>
      <c r="G109" s="7" t="s">
        <v>85</v>
      </c>
      <c r="Q109" s="8"/>
    </row>
    <row r="110" spans="1:17" x14ac:dyDescent="0.35">
      <c r="A110" s="8" t="s">
        <v>41</v>
      </c>
      <c r="B110" s="8" t="s">
        <v>41</v>
      </c>
      <c r="C110" s="8" t="s">
        <v>76</v>
      </c>
      <c r="D110" s="8" t="s">
        <v>41</v>
      </c>
      <c r="E110" s="8" t="s">
        <v>41</v>
      </c>
      <c r="F110" s="8" t="s">
        <v>41</v>
      </c>
      <c r="G110" s="8" t="s">
        <v>85</v>
      </c>
      <c r="Q110" s="8"/>
    </row>
    <row r="111" spans="1:17" x14ac:dyDescent="0.35">
      <c r="A111" s="8" t="s">
        <v>76</v>
      </c>
      <c r="B111" s="8" t="s">
        <v>76</v>
      </c>
      <c r="C111" s="8" t="s">
        <v>76</v>
      </c>
      <c r="D111" s="8" t="s">
        <v>41</v>
      </c>
      <c r="E111" s="8" t="s">
        <v>76</v>
      </c>
      <c r="F111" s="8" t="s">
        <v>41</v>
      </c>
      <c r="G111" s="7" t="s">
        <v>85</v>
      </c>
      <c r="Q111" s="8"/>
    </row>
    <row r="112" spans="1:17" x14ac:dyDescent="0.35">
      <c r="A112" s="8" t="s">
        <v>41</v>
      </c>
      <c r="B112" s="8" t="s">
        <v>41</v>
      </c>
      <c r="C112" s="8" t="s">
        <v>76</v>
      </c>
      <c r="D112" s="8" t="s">
        <v>41</v>
      </c>
      <c r="E112" s="8" t="s">
        <v>41</v>
      </c>
      <c r="F112" s="8" t="s">
        <v>41</v>
      </c>
      <c r="G112" s="8" t="s">
        <v>85</v>
      </c>
      <c r="Q112" s="8"/>
    </row>
    <row r="113" spans="1:17" x14ac:dyDescent="0.35">
      <c r="A113" s="8" t="s">
        <v>41</v>
      </c>
      <c r="B113" s="8" t="s">
        <v>41</v>
      </c>
      <c r="C113" s="8" t="s">
        <v>41</v>
      </c>
      <c r="D113" s="8" t="s">
        <v>41</v>
      </c>
      <c r="E113" s="8" t="s">
        <v>41</v>
      </c>
      <c r="F113" s="8" t="s">
        <v>41</v>
      </c>
      <c r="G113" s="8" t="s">
        <v>72</v>
      </c>
      <c r="Q113" s="8"/>
    </row>
    <row r="114" spans="1:17" x14ac:dyDescent="0.35">
      <c r="A114" s="8" t="s">
        <v>41</v>
      </c>
      <c r="B114" s="8" t="s">
        <v>41</v>
      </c>
      <c r="C114" s="8" t="s">
        <v>41</v>
      </c>
      <c r="D114" s="8" t="s">
        <v>41</v>
      </c>
      <c r="E114" s="8" t="s">
        <v>41</v>
      </c>
      <c r="F114" s="8" t="s">
        <v>41</v>
      </c>
      <c r="G114" s="7" t="s">
        <v>85</v>
      </c>
      <c r="Q114" s="8"/>
    </row>
    <row r="115" spans="1:17" x14ac:dyDescent="0.35">
      <c r="A115" s="8" t="s">
        <v>41</v>
      </c>
      <c r="B115" s="8" t="s">
        <v>76</v>
      </c>
      <c r="C115" s="8" t="s">
        <v>76</v>
      </c>
      <c r="D115" s="8" t="s">
        <v>41</v>
      </c>
      <c r="E115" s="8" t="s">
        <v>41</v>
      </c>
      <c r="F115" s="8" t="s">
        <v>76</v>
      </c>
      <c r="G115" s="8" t="s">
        <v>72</v>
      </c>
      <c r="Q115" s="8"/>
    </row>
    <row r="116" spans="1:17" x14ac:dyDescent="0.35">
      <c r="A116" s="8" t="s">
        <v>41</v>
      </c>
      <c r="B116" s="8" t="s">
        <v>41</v>
      </c>
      <c r="C116" s="8" t="s">
        <v>76</v>
      </c>
      <c r="D116" s="8" t="s">
        <v>76</v>
      </c>
      <c r="E116" s="8" t="s">
        <v>41</v>
      </c>
      <c r="F116" s="8" t="s">
        <v>76</v>
      </c>
      <c r="G116" s="8" t="s">
        <v>72</v>
      </c>
      <c r="Q116" s="8"/>
    </row>
    <row r="117" spans="1:17" x14ac:dyDescent="0.35">
      <c r="A117" s="8" t="s">
        <v>41</v>
      </c>
      <c r="B117" s="8" t="s">
        <v>76</v>
      </c>
      <c r="C117" s="8" t="s">
        <v>76</v>
      </c>
      <c r="D117" s="8" t="s">
        <v>41</v>
      </c>
      <c r="E117" s="8" t="s">
        <v>41</v>
      </c>
      <c r="F117" s="8" t="s">
        <v>41</v>
      </c>
      <c r="G117" s="7" t="s">
        <v>85</v>
      </c>
      <c r="Q117" s="8"/>
    </row>
    <row r="118" spans="1:17" x14ac:dyDescent="0.35">
      <c r="A118" s="8" t="s">
        <v>76</v>
      </c>
      <c r="B118" s="8" t="s">
        <v>76</v>
      </c>
      <c r="C118" s="8" t="s">
        <v>41</v>
      </c>
      <c r="D118" s="8" t="s">
        <v>76</v>
      </c>
      <c r="E118" s="8" t="s">
        <v>76</v>
      </c>
      <c r="F118" s="8" t="s">
        <v>76</v>
      </c>
      <c r="G118" s="7" t="s">
        <v>85</v>
      </c>
      <c r="Q118" s="8"/>
    </row>
    <row r="119" spans="1:17" x14ac:dyDescent="0.35">
      <c r="A119" s="8" t="s">
        <v>41</v>
      </c>
      <c r="B119" s="8" t="s">
        <v>76</v>
      </c>
      <c r="C119" s="8" t="s">
        <v>76</v>
      </c>
      <c r="D119" s="8" t="s">
        <v>41</v>
      </c>
      <c r="E119" s="8" t="s">
        <v>76</v>
      </c>
      <c r="F119" s="8" t="s">
        <v>41</v>
      </c>
      <c r="G119" s="7" t="s">
        <v>85</v>
      </c>
      <c r="Q119" s="8"/>
    </row>
    <row r="120" spans="1:17" x14ac:dyDescent="0.35">
      <c r="A120" s="8" t="s">
        <v>76</v>
      </c>
      <c r="B120" s="8" t="s">
        <v>76</v>
      </c>
      <c r="C120" s="8" t="s">
        <v>76</v>
      </c>
      <c r="D120" s="8" t="s">
        <v>76</v>
      </c>
      <c r="E120" s="8" t="s">
        <v>76</v>
      </c>
      <c r="F120" s="8" t="s">
        <v>76</v>
      </c>
      <c r="G120" s="8" t="s">
        <v>85</v>
      </c>
      <c r="Q120" s="8"/>
    </row>
    <row r="121" spans="1:17" x14ac:dyDescent="0.35">
      <c r="A121" s="8" t="s">
        <v>76</v>
      </c>
      <c r="B121" s="8" t="s">
        <v>41</v>
      </c>
      <c r="C121" s="8" t="s">
        <v>41</v>
      </c>
      <c r="D121" s="8" t="s">
        <v>41</v>
      </c>
      <c r="E121" s="8" t="s">
        <v>41</v>
      </c>
      <c r="F121" s="8" t="s">
        <v>41</v>
      </c>
      <c r="G121" s="7" t="s">
        <v>85</v>
      </c>
      <c r="Q121" s="8"/>
    </row>
    <row r="122" spans="1:17" x14ac:dyDescent="0.35">
      <c r="A122" s="8" t="s">
        <v>41</v>
      </c>
      <c r="B122" s="8" t="s">
        <v>41</v>
      </c>
      <c r="C122" s="8" t="s">
        <v>41</v>
      </c>
      <c r="D122" s="8" t="s">
        <v>41</v>
      </c>
      <c r="E122" s="8" t="s">
        <v>41</v>
      </c>
      <c r="F122" s="8" t="s">
        <v>41</v>
      </c>
      <c r="G122" s="7" t="s">
        <v>85</v>
      </c>
      <c r="Q122" s="8"/>
    </row>
    <row r="123" spans="1:17" x14ac:dyDescent="0.35">
      <c r="A123" s="8" t="s">
        <v>41</v>
      </c>
      <c r="B123" s="8" t="s">
        <v>76</v>
      </c>
      <c r="C123" s="8" t="s">
        <v>76</v>
      </c>
      <c r="D123" s="8" t="s">
        <v>76</v>
      </c>
      <c r="E123" s="8" t="s">
        <v>41</v>
      </c>
      <c r="F123" s="8" t="s">
        <v>76</v>
      </c>
      <c r="G123" s="7" t="s">
        <v>85</v>
      </c>
      <c r="Q123" s="8"/>
    </row>
    <row r="124" spans="1:17" x14ac:dyDescent="0.35">
      <c r="A124" s="8" t="s">
        <v>76</v>
      </c>
      <c r="B124" s="8" t="s">
        <v>76</v>
      </c>
      <c r="C124" s="8" t="s">
        <v>76</v>
      </c>
      <c r="D124" s="8" t="s">
        <v>76</v>
      </c>
      <c r="E124" s="8" t="s">
        <v>41</v>
      </c>
      <c r="F124" s="8" t="s">
        <v>41</v>
      </c>
      <c r="G124" s="7" t="s">
        <v>85</v>
      </c>
      <c r="Q124" s="8"/>
    </row>
    <row r="125" spans="1:17" x14ac:dyDescent="0.35">
      <c r="A125" s="8" t="s">
        <v>41</v>
      </c>
      <c r="B125" s="8" t="s">
        <v>76</v>
      </c>
      <c r="C125" s="8" t="s">
        <v>76</v>
      </c>
      <c r="D125" s="8" t="s">
        <v>41</v>
      </c>
      <c r="E125" s="8" t="s">
        <v>76</v>
      </c>
      <c r="F125" s="8" t="s">
        <v>41</v>
      </c>
      <c r="G125" s="7" t="s">
        <v>85</v>
      </c>
      <c r="Q125" s="8"/>
    </row>
    <row r="126" spans="1:17" x14ac:dyDescent="0.35">
      <c r="A126" s="8" t="s">
        <v>41</v>
      </c>
      <c r="B126" s="8" t="s">
        <v>41</v>
      </c>
      <c r="C126" s="8" t="s">
        <v>41</v>
      </c>
      <c r="D126" s="8" t="s">
        <v>41</v>
      </c>
      <c r="E126" s="8" t="s">
        <v>41</v>
      </c>
      <c r="F126" s="8" t="s">
        <v>41</v>
      </c>
      <c r="G126" s="8" t="s">
        <v>72</v>
      </c>
      <c r="Q126" s="8"/>
    </row>
    <row r="127" spans="1:17" x14ac:dyDescent="0.35">
      <c r="A127" s="8" t="s">
        <v>41</v>
      </c>
      <c r="B127" s="8" t="s">
        <v>76</v>
      </c>
      <c r="C127" s="8" t="s">
        <v>76</v>
      </c>
      <c r="D127" s="8" t="s">
        <v>41</v>
      </c>
      <c r="E127" s="8" t="s">
        <v>41</v>
      </c>
      <c r="F127" s="8" t="s">
        <v>41</v>
      </c>
      <c r="G127" s="7" t="s">
        <v>85</v>
      </c>
      <c r="Q127" s="8"/>
    </row>
    <row r="128" spans="1:17" x14ac:dyDescent="0.35">
      <c r="A128" s="8" t="s">
        <v>41</v>
      </c>
      <c r="B128" s="8" t="s">
        <v>76</v>
      </c>
      <c r="C128" s="8" t="s">
        <v>76</v>
      </c>
      <c r="D128" s="8" t="s">
        <v>41</v>
      </c>
      <c r="E128" s="8" t="s">
        <v>76</v>
      </c>
      <c r="F128" s="8" t="s">
        <v>41</v>
      </c>
      <c r="G128" s="7" t="s">
        <v>85</v>
      </c>
      <c r="Q128" s="8"/>
    </row>
    <row r="129" spans="1:17" x14ac:dyDescent="0.35">
      <c r="A129" s="8" t="s">
        <v>41</v>
      </c>
      <c r="B129" s="8" t="s">
        <v>41</v>
      </c>
      <c r="C129" s="8" t="s">
        <v>41</v>
      </c>
      <c r="D129" s="8" t="s">
        <v>41</v>
      </c>
      <c r="E129" s="8" t="s">
        <v>41</v>
      </c>
      <c r="F129" s="8" t="s">
        <v>41</v>
      </c>
      <c r="G129" s="8" t="s">
        <v>85</v>
      </c>
      <c r="Q129" s="8"/>
    </row>
    <row r="130" spans="1:17" x14ac:dyDescent="0.35">
      <c r="A130" s="8" t="s">
        <v>41</v>
      </c>
      <c r="B130" s="8" t="s">
        <v>41</v>
      </c>
      <c r="C130" s="8" t="s">
        <v>41</v>
      </c>
      <c r="D130" s="8" t="s">
        <v>41</v>
      </c>
      <c r="E130" s="8" t="s">
        <v>41</v>
      </c>
      <c r="F130" s="8" t="s">
        <v>41</v>
      </c>
      <c r="G130" s="7" t="s">
        <v>85</v>
      </c>
      <c r="Q130" s="8"/>
    </row>
    <row r="131" spans="1:17" x14ac:dyDescent="0.35">
      <c r="A131" s="8" t="s">
        <v>41</v>
      </c>
      <c r="B131" s="8" t="s">
        <v>76</v>
      </c>
      <c r="C131" s="8" t="s">
        <v>41</v>
      </c>
      <c r="D131" s="8" t="s">
        <v>41</v>
      </c>
      <c r="E131" s="8" t="s">
        <v>41</v>
      </c>
      <c r="F131" s="8" t="s">
        <v>41</v>
      </c>
      <c r="G131" s="7" t="s">
        <v>85</v>
      </c>
      <c r="Q131" s="8"/>
    </row>
    <row r="132" spans="1:17" x14ac:dyDescent="0.35">
      <c r="A132" s="8" t="s">
        <v>41</v>
      </c>
      <c r="B132" s="8" t="s">
        <v>41</v>
      </c>
      <c r="C132" s="8" t="s">
        <v>41</v>
      </c>
      <c r="D132" s="8" t="s">
        <v>41</v>
      </c>
      <c r="E132" s="8" t="s">
        <v>41</v>
      </c>
      <c r="F132" s="8" t="s">
        <v>41</v>
      </c>
      <c r="G132" s="8" t="s">
        <v>85</v>
      </c>
      <c r="Q132" s="8"/>
    </row>
    <row r="133" spans="1:17" x14ac:dyDescent="0.35">
      <c r="A133" s="8" t="s">
        <v>41</v>
      </c>
      <c r="B133" s="8" t="s">
        <v>41</v>
      </c>
      <c r="C133" s="8" t="s">
        <v>76</v>
      </c>
      <c r="D133" s="8" t="s">
        <v>41</v>
      </c>
      <c r="E133" s="8" t="s">
        <v>41</v>
      </c>
      <c r="F133" s="8" t="s">
        <v>41</v>
      </c>
      <c r="G133" s="7" t="s">
        <v>85</v>
      </c>
      <c r="Q133" s="8"/>
    </row>
    <row r="134" spans="1:17" x14ac:dyDescent="0.35">
      <c r="A134" s="8" t="s">
        <v>41</v>
      </c>
      <c r="B134" s="8" t="s">
        <v>41</v>
      </c>
      <c r="C134" s="8" t="s">
        <v>41</v>
      </c>
      <c r="D134" s="8" t="s">
        <v>41</v>
      </c>
      <c r="E134" s="8" t="s">
        <v>41</v>
      </c>
      <c r="F134" s="8" t="s">
        <v>41</v>
      </c>
      <c r="G134" s="7" t="s">
        <v>85</v>
      </c>
      <c r="Q134" s="8"/>
    </row>
    <row r="135" spans="1:17" x14ac:dyDescent="0.35">
      <c r="A135" s="8" t="s">
        <v>41</v>
      </c>
      <c r="B135" s="8" t="s">
        <v>41</v>
      </c>
      <c r="C135" s="8" t="s">
        <v>41</v>
      </c>
      <c r="D135" s="8" t="s">
        <v>41</v>
      </c>
      <c r="E135" s="8" t="s">
        <v>41</v>
      </c>
      <c r="F135" s="8" t="s">
        <v>41</v>
      </c>
      <c r="G135" s="7" t="s">
        <v>85</v>
      </c>
      <c r="Q135" s="8"/>
    </row>
    <row r="136" spans="1:17" x14ac:dyDescent="0.35">
      <c r="A136" s="8" t="s">
        <v>76</v>
      </c>
      <c r="B136" s="8" t="s">
        <v>76</v>
      </c>
      <c r="C136" s="8" t="s">
        <v>76</v>
      </c>
      <c r="D136" s="8" t="s">
        <v>76</v>
      </c>
      <c r="E136" s="8" t="s">
        <v>76</v>
      </c>
      <c r="F136" s="8" t="s">
        <v>76</v>
      </c>
      <c r="G136" s="7" t="s">
        <v>85</v>
      </c>
      <c r="Q136" s="8"/>
    </row>
    <row r="137" spans="1:17" x14ac:dyDescent="0.35">
      <c r="A137" s="8" t="s">
        <v>76</v>
      </c>
      <c r="B137" s="8" t="s">
        <v>76</v>
      </c>
      <c r="C137" s="8" t="s">
        <v>76</v>
      </c>
      <c r="D137" s="8" t="s">
        <v>76</v>
      </c>
      <c r="E137" s="8" t="s">
        <v>41</v>
      </c>
      <c r="F137" s="8" t="s">
        <v>76</v>
      </c>
      <c r="G137" s="7" t="s">
        <v>85</v>
      </c>
      <c r="Q137" s="8"/>
    </row>
    <row r="138" spans="1:17" x14ac:dyDescent="0.35">
      <c r="A138" s="8" t="s">
        <v>41</v>
      </c>
      <c r="B138" s="8" t="s">
        <v>76</v>
      </c>
      <c r="C138" s="8" t="s">
        <v>76</v>
      </c>
      <c r="D138" s="8" t="s">
        <v>41</v>
      </c>
      <c r="E138" s="8" t="s">
        <v>41</v>
      </c>
      <c r="F138" s="8" t="s">
        <v>41</v>
      </c>
      <c r="G138" s="7" t="s">
        <v>85</v>
      </c>
      <c r="Q138" s="8"/>
    </row>
    <row r="139" spans="1:17" x14ac:dyDescent="0.35">
      <c r="A139" s="8" t="s">
        <v>41</v>
      </c>
      <c r="B139" s="8" t="s">
        <v>76</v>
      </c>
      <c r="C139" s="8" t="s">
        <v>41</v>
      </c>
      <c r="D139" s="8" t="s">
        <v>41</v>
      </c>
      <c r="E139" s="8" t="s">
        <v>41</v>
      </c>
      <c r="F139" s="8" t="s">
        <v>41</v>
      </c>
      <c r="G139" s="7" t="s">
        <v>85</v>
      </c>
      <c r="Q139" s="8"/>
    </row>
    <row r="140" spans="1:17" x14ac:dyDescent="0.35">
      <c r="A140" s="8" t="s">
        <v>76</v>
      </c>
      <c r="B140" s="8" t="s">
        <v>76</v>
      </c>
      <c r="C140" s="8" t="s">
        <v>76</v>
      </c>
      <c r="D140" s="8" t="s">
        <v>41</v>
      </c>
      <c r="E140" s="8" t="s">
        <v>76</v>
      </c>
      <c r="F140" s="8" t="s">
        <v>76</v>
      </c>
      <c r="G140" s="7" t="s">
        <v>85</v>
      </c>
      <c r="Q140" s="8"/>
    </row>
    <row r="141" spans="1:17" x14ac:dyDescent="0.35">
      <c r="A141" s="8" t="s">
        <v>76</v>
      </c>
      <c r="B141" s="8" t="s">
        <v>76</v>
      </c>
      <c r="C141" s="8" t="s">
        <v>76</v>
      </c>
      <c r="D141" s="8" t="s">
        <v>76</v>
      </c>
      <c r="E141" s="8" t="s">
        <v>76</v>
      </c>
      <c r="F141" s="8" t="s">
        <v>41</v>
      </c>
      <c r="G141" s="7" t="s">
        <v>85</v>
      </c>
      <c r="Q141" s="8"/>
    </row>
    <row r="142" spans="1:17" x14ac:dyDescent="0.35">
      <c r="A142" s="8" t="s">
        <v>41</v>
      </c>
      <c r="B142" s="8" t="s">
        <v>41</v>
      </c>
      <c r="C142" s="8" t="s">
        <v>76</v>
      </c>
      <c r="D142" s="8" t="s">
        <v>41</v>
      </c>
      <c r="E142" s="8" t="s">
        <v>41</v>
      </c>
      <c r="F142" s="8" t="s">
        <v>41</v>
      </c>
      <c r="G142" s="7" t="s">
        <v>85</v>
      </c>
      <c r="Q142" s="8"/>
    </row>
    <row r="143" spans="1:17" x14ac:dyDescent="0.35">
      <c r="A143" s="8" t="s">
        <v>41</v>
      </c>
      <c r="B143" s="8" t="s">
        <v>76</v>
      </c>
      <c r="C143" s="8" t="s">
        <v>76</v>
      </c>
      <c r="D143" s="8" t="s">
        <v>41</v>
      </c>
      <c r="E143" s="8" t="s">
        <v>76</v>
      </c>
      <c r="F143" s="8" t="s">
        <v>76</v>
      </c>
      <c r="G143" s="8" t="s">
        <v>72</v>
      </c>
      <c r="Q143" s="8"/>
    </row>
    <row r="144" spans="1:17" x14ac:dyDescent="0.35">
      <c r="A144" s="8" t="s">
        <v>41</v>
      </c>
      <c r="B144" s="8" t="s">
        <v>41</v>
      </c>
      <c r="C144" s="8" t="s">
        <v>41</v>
      </c>
      <c r="D144" s="8" t="s">
        <v>41</v>
      </c>
      <c r="E144" s="8" t="s">
        <v>41</v>
      </c>
      <c r="F144" s="8" t="s">
        <v>41</v>
      </c>
      <c r="G144" s="7" t="s">
        <v>85</v>
      </c>
      <c r="Q144" s="8"/>
    </row>
    <row r="145" spans="1:17" x14ac:dyDescent="0.35">
      <c r="A145" s="8" t="s">
        <v>41</v>
      </c>
      <c r="B145" s="8" t="s">
        <v>41</v>
      </c>
      <c r="C145" s="8" t="s">
        <v>41</v>
      </c>
      <c r="D145" s="8" t="s">
        <v>41</v>
      </c>
      <c r="E145" s="8" t="s">
        <v>41</v>
      </c>
      <c r="F145" s="8" t="s">
        <v>41</v>
      </c>
      <c r="G145" s="8" t="s">
        <v>72</v>
      </c>
      <c r="Q145" s="8"/>
    </row>
    <row r="146" spans="1:17" x14ac:dyDescent="0.35">
      <c r="A146" s="8" t="s">
        <v>41</v>
      </c>
      <c r="B146" s="8" t="s">
        <v>76</v>
      </c>
      <c r="C146" s="8" t="s">
        <v>76</v>
      </c>
      <c r="D146" s="8" t="s">
        <v>41</v>
      </c>
      <c r="E146" s="8" t="s">
        <v>41</v>
      </c>
      <c r="F146" s="8" t="s">
        <v>41</v>
      </c>
      <c r="G146" s="7" t="s">
        <v>85</v>
      </c>
      <c r="Q146" s="8"/>
    </row>
    <row r="147" spans="1:17" x14ac:dyDescent="0.35">
      <c r="A147" s="8" t="s">
        <v>76</v>
      </c>
      <c r="B147" s="8" t="s">
        <v>76</v>
      </c>
      <c r="C147" s="8" t="s">
        <v>76</v>
      </c>
      <c r="D147" s="8" t="s">
        <v>76</v>
      </c>
      <c r="E147" s="8" t="s">
        <v>41</v>
      </c>
      <c r="F147" s="8" t="s">
        <v>76</v>
      </c>
      <c r="G147" s="7" t="s">
        <v>85</v>
      </c>
      <c r="Q147" s="8"/>
    </row>
    <row r="148" spans="1:17" x14ac:dyDescent="0.35">
      <c r="A148" s="8" t="s">
        <v>76</v>
      </c>
      <c r="B148" s="8" t="s">
        <v>76</v>
      </c>
      <c r="C148" s="8" t="s">
        <v>76</v>
      </c>
      <c r="D148" s="8" t="s">
        <v>41</v>
      </c>
      <c r="E148" s="8" t="s">
        <v>41</v>
      </c>
      <c r="F148" s="8" t="s">
        <v>76</v>
      </c>
      <c r="G148" s="7" t="s">
        <v>85</v>
      </c>
      <c r="Q148" s="8"/>
    </row>
    <row r="149" spans="1:17" x14ac:dyDescent="0.35">
      <c r="A149" s="8" t="s">
        <v>76</v>
      </c>
      <c r="B149" s="8" t="s">
        <v>76</v>
      </c>
      <c r="C149" s="8" t="s">
        <v>41</v>
      </c>
      <c r="D149" s="8" t="s">
        <v>76</v>
      </c>
      <c r="E149" s="8" t="s">
        <v>76</v>
      </c>
      <c r="F149" s="8" t="s">
        <v>76</v>
      </c>
      <c r="G149" s="7" t="s">
        <v>85</v>
      </c>
      <c r="Q149" s="8"/>
    </row>
    <row r="150" spans="1:17" x14ac:dyDescent="0.35">
      <c r="A150" s="8" t="s">
        <v>41</v>
      </c>
      <c r="B150" s="8" t="s">
        <v>41</v>
      </c>
      <c r="C150" s="8" t="s">
        <v>76</v>
      </c>
      <c r="D150" s="8" t="s">
        <v>41</v>
      </c>
      <c r="E150" s="8" t="s">
        <v>41</v>
      </c>
      <c r="F150" s="8" t="s">
        <v>76</v>
      </c>
      <c r="G150" s="7" t="s">
        <v>85</v>
      </c>
      <c r="Q150" s="8"/>
    </row>
    <row r="151" spans="1:17" x14ac:dyDescent="0.35">
      <c r="A151" s="8" t="s">
        <v>41</v>
      </c>
      <c r="B151" s="8" t="s">
        <v>41</v>
      </c>
      <c r="C151" s="8" t="s">
        <v>41</v>
      </c>
      <c r="D151" s="8" t="s">
        <v>41</v>
      </c>
      <c r="E151" s="8" t="s">
        <v>41</v>
      </c>
      <c r="F151" s="8" t="s">
        <v>41</v>
      </c>
      <c r="G151" s="7" t="s">
        <v>85</v>
      </c>
      <c r="Q151" s="8"/>
    </row>
    <row r="152" spans="1:17" x14ac:dyDescent="0.35">
      <c r="A152" s="8" t="s">
        <v>76</v>
      </c>
      <c r="B152" s="8" t="s">
        <v>76</v>
      </c>
      <c r="C152" s="8" t="s">
        <v>76</v>
      </c>
      <c r="D152" s="8" t="s">
        <v>41</v>
      </c>
      <c r="E152" s="8" t="s">
        <v>76</v>
      </c>
      <c r="F152" s="8" t="s">
        <v>76</v>
      </c>
      <c r="G152" s="8" t="s">
        <v>72</v>
      </c>
      <c r="Q152" s="8"/>
    </row>
    <row r="153" spans="1:17" x14ac:dyDescent="0.35">
      <c r="A153" s="8" t="s">
        <v>41</v>
      </c>
      <c r="B153" s="8" t="s">
        <v>41</v>
      </c>
      <c r="C153" s="8" t="s">
        <v>41</v>
      </c>
      <c r="D153" s="8" t="s">
        <v>41</v>
      </c>
      <c r="E153" s="8" t="s">
        <v>41</v>
      </c>
      <c r="F153" s="8" t="s">
        <v>41</v>
      </c>
      <c r="G153" s="8" t="s">
        <v>85</v>
      </c>
      <c r="Q153" s="8"/>
    </row>
    <row r="154" spans="1:17" x14ac:dyDescent="0.35">
      <c r="A154" s="8" t="s">
        <v>41</v>
      </c>
      <c r="B154" s="8" t="s">
        <v>76</v>
      </c>
      <c r="C154" s="8" t="s">
        <v>41</v>
      </c>
      <c r="D154" s="8" t="s">
        <v>41</v>
      </c>
      <c r="E154" s="8" t="s">
        <v>41</v>
      </c>
      <c r="F154" s="8" t="s">
        <v>41</v>
      </c>
      <c r="G154" s="7" t="s">
        <v>85</v>
      </c>
      <c r="Q154" s="8"/>
    </row>
    <row r="155" spans="1:17" x14ac:dyDescent="0.35">
      <c r="A155" s="8" t="s">
        <v>76</v>
      </c>
      <c r="B155" s="8" t="s">
        <v>76</v>
      </c>
      <c r="C155" s="8" t="s">
        <v>76</v>
      </c>
      <c r="D155" s="8" t="s">
        <v>76</v>
      </c>
      <c r="E155" s="8" t="s">
        <v>41</v>
      </c>
      <c r="F155" s="8" t="s">
        <v>76</v>
      </c>
      <c r="G155" s="8" t="s">
        <v>72</v>
      </c>
      <c r="Q155" s="8"/>
    </row>
    <row r="156" spans="1:17" x14ac:dyDescent="0.35">
      <c r="A156" s="8" t="s">
        <v>41</v>
      </c>
      <c r="B156" s="8" t="s">
        <v>41</v>
      </c>
      <c r="C156" s="8" t="s">
        <v>76</v>
      </c>
      <c r="D156" s="8" t="s">
        <v>41</v>
      </c>
      <c r="E156" s="8" t="s">
        <v>41</v>
      </c>
      <c r="F156" s="8" t="s">
        <v>41</v>
      </c>
      <c r="G156" s="8" t="s">
        <v>85</v>
      </c>
      <c r="Q156" s="8"/>
    </row>
    <row r="157" spans="1:17" x14ac:dyDescent="0.35">
      <c r="A157" s="8" t="s">
        <v>41</v>
      </c>
      <c r="B157" s="8" t="s">
        <v>41</v>
      </c>
      <c r="C157" s="8" t="s">
        <v>76</v>
      </c>
      <c r="D157" s="8" t="s">
        <v>41</v>
      </c>
      <c r="E157" s="8" t="s">
        <v>76</v>
      </c>
      <c r="F157" s="8" t="s">
        <v>76</v>
      </c>
      <c r="G157" s="8" t="s">
        <v>72</v>
      </c>
      <c r="Q157" s="8"/>
    </row>
    <row r="158" spans="1:17" x14ac:dyDescent="0.35">
      <c r="A158" s="8" t="s">
        <v>41</v>
      </c>
      <c r="B158" s="8" t="s">
        <v>41</v>
      </c>
      <c r="C158" s="8" t="s">
        <v>76</v>
      </c>
      <c r="D158" s="8" t="s">
        <v>41</v>
      </c>
      <c r="E158" s="8" t="s">
        <v>41</v>
      </c>
      <c r="F158" s="8" t="s">
        <v>41</v>
      </c>
      <c r="G158" s="7" t="s">
        <v>85</v>
      </c>
      <c r="Q158" s="8"/>
    </row>
    <row r="159" spans="1:17" x14ac:dyDescent="0.35">
      <c r="A159" s="8" t="s">
        <v>76</v>
      </c>
      <c r="B159" s="8" t="s">
        <v>41</v>
      </c>
      <c r="C159" s="8" t="s">
        <v>41</v>
      </c>
      <c r="D159" s="8" t="s">
        <v>41</v>
      </c>
      <c r="E159" s="8" t="s">
        <v>76</v>
      </c>
      <c r="F159" s="8" t="s">
        <v>76</v>
      </c>
      <c r="G159" s="8" t="s">
        <v>72</v>
      </c>
      <c r="Q159" s="8"/>
    </row>
    <row r="160" spans="1:17" x14ac:dyDescent="0.35">
      <c r="A160" s="8" t="s">
        <v>76</v>
      </c>
      <c r="B160" s="8" t="s">
        <v>41</v>
      </c>
      <c r="C160" s="8" t="s">
        <v>41</v>
      </c>
      <c r="D160" s="8" t="s">
        <v>41</v>
      </c>
      <c r="E160" s="8" t="s">
        <v>41</v>
      </c>
      <c r="F160" s="8" t="s">
        <v>76</v>
      </c>
      <c r="G160" s="8" t="s">
        <v>85</v>
      </c>
      <c r="Q160" s="8"/>
    </row>
    <row r="161" spans="1:17" x14ac:dyDescent="0.35">
      <c r="A161" s="8" t="s">
        <v>76</v>
      </c>
      <c r="B161" s="8" t="s">
        <v>76</v>
      </c>
      <c r="C161" s="8" t="s">
        <v>76</v>
      </c>
      <c r="D161" s="8" t="s">
        <v>41</v>
      </c>
      <c r="E161" s="8" t="s">
        <v>41</v>
      </c>
      <c r="F161" s="8" t="s">
        <v>76</v>
      </c>
      <c r="G161" s="7" t="s">
        <v>85</v>
      </c>
      <c r="Q161" s="8"/>
    </row>
    <row r="162" spans="1:17" x14ac:dyDescent="0.35">
      <c r="A162" s="8" t="s">
        <v>41</v>
      </c>
      <c r="B162" s="8" t="s">
        <v>76</v>
      </c>
      <c r="C162" s="8" t="s">
        <v>41</v>
      </c>
      <c r="D162" s="8" t="s">
        <v>41</v>
      </c>
      <c r="E162" s="8" t="s">
        <v>41</v>
      </c>
      <c r="F162" s="8" t="s">
        <v>41</v>
      </c>
      <c r="G162" s="7" t="s">
        <v>85</v>
      </c>
      <c r="Q162" s="8"/>
    </row>
    <row r="163" spans="1:17" x14ac:dyDescent="0.35">
      <c r="A163" s="8" t="s">
        <v>76</v>
      </c>
      <c r="B163" s="8" t="s">
        <v>76</v>
      </c>
      <c r="C163" s="8" t="s">
        <v>76</v>
      </c>
      <c r="D163" s="8" t="s">
        <v>76</v>
      </c>
      <c r="E163" s="8" t="s">
        <v>41</v>
      </c>
      <c r="F163" s="8" t="s">
        <v>76</v>
      </c>
      <c r="G163" s="7" t="s">
        <v>85</v>
      </c>
      <c r="Q163" s="8"/>
    </row>
    <row r="164" spans="1:17" x14ac:dyDescent="0.35">
      <c r="A164" s="8" t="s">
        <v>41</v>
      </c>
      <c r="B164" s="8" t="s">
        <v>76</v>
      </c>
      <c r="C164" s="8" t="s">
        <v>41</v>
      </c>
      <c r="D164" s="8" t="s">
        <v>41</v>
      </c>
      <c r="E164" s="8" t="s">
        <v>41</v>
      </c>
      <c r="F164" s="8" t="s">
        <v>41</v>
      </c>
      <c r="G164" s="7" t="s">
        <v>85</v>
      </c>
      <c r="Q164" s="8"/>
    </row>
    <row r="165" spans="1:17" x14ac:dyDescent="0.35">
      <c r="A165" s="8" t="s">
        <v>41</v>
      </c>
      <c r="B165" s="8" t="s">
        <v>41</v>
      </c>
      <c r="C165" s="8" t="s">
        <v>41</v>
      </c>
      <c r="D165" s="8" t="s">
        <v>41</v>
      </c>
      <c r="E165" s="8" t="s">
        <v>41</v>
      </c>
      <c r="F165" s="8" t="s">
        <v>41</v>
      </c>
      <c r="G165" s="7" t="s">
        <v>85</v>
      </c>
      <c r="Q165" s="8"/>
    </row>
    <row r="166" spans="1:17" x14ac:dyDescent="0.35">
      <c r="A166" s="8" t="s">
        <v>76</v>
      </c>
      <c r="B166" s="8" t="s">
        <v>41</v>
      </c>
      <c r="C166" s="8" t="s">
        <v>76</v>
      </c>
      <c r="D166" s="8" t="s">
        <v>41</v>
      </c>
      <c r="E166" s="8" t="s">
        <v>41</v>
      </c>
      <c r="F166" s="8" t="s">
        <v>41</v>
      </c>
      <c r="G166" s="7" t="s">
        <v>85</v>
      </c>
      <c r="Q166" s="8"/>
    </row>
    <row r="167" spans="1:17" x14ac:dyDescent="0.35">
      <c r="A167" s="8" t="s">
        <v>76</v>
      </c>
      <c r="B167" s="8" t="s">
        <v>76</v>
      </c>
      <c r="C167" s="8" t="s">
        <v>76</v>
      </c>
      <c r="D167" s="8" t="s">
        <v>76</v>
      </c>
      <c r="E167" s="8" t="s">
        <v>76</v>
      </c>
      <c r="F167" s="8" t="s">
        <v>76</v>
      </c>
      <c r="G167" s="7" t="s">
        <v>85</v>
      </c>
      <c r="Q167" s="8"/>
    </row>
    <row r="168" spans="1:17" x14ac:dyDescent="0.35">
      <c r="A168" s="8" t="s">
        <v>41</v>
      </c>
      <c r="B168" s="8" t="s">
        <v>76</v>
      </c>
      <c r="C168" s="8" t="s">
        <v>76</v>
      </c>
      <c r="D168" s="8" t="s">
        <v>41</v>
      </c>
      <c r="E168" s="8" t="s">
        <v>41</v>
      </c>
      <c r="F168" s="8" t="s">
        <v>41</v>
      </c>
      <c r="G168" s="7" t="s">
        <v>85</v>
      </c>
      <c r="Q168" s="8"/>
    </row>
    <row r="169" spans="1:17" x14ac:dyDescent="0.35">
      <c r="A169" s="8" t="s">
        <v>76</v>
      </c>
      <c r="B169" s="8" t="s">
        <v>76</v>
      </c>
      <c r="C169" s="8" t="s">
        <v>76</v>
      </c>
      <c r="D169" s="8" t="s">
        <v>76</v>
      </c>
      <c r="E169" s="8" t="s">
        <v>76</v>
      </c>
      <c r="F169" s="8" t="s">
        <v>76</v>
      </c>
      <c r="G169" s="7" t="s">
        <v>85</v>
      </c>
      <c r="Q169" s="8"/>
    </row>
    <row r="170" spans="1:17" x14ac:dyDescent="0.35">
      <c r="A170" s="8" t="s">
        <v>76</v>
      </c>
      <c r="B170" s="8" t="s">
        <v>41</v>
      </c>
      <c r="C170" s="8" t="s">
        <v>76</v>
      </c>
      <c r="D170" s="8" t="s">
        <v>41</v>
      </c>
      <c r="E170" s="8" t="s">
        <v>41</v>
      </c>
      <c r="F170" s="8" t="s">
        <v>41</v>
      </c>
      <c r="G170" s="7" t="s">
        <v>85</v>
      </c>
      <c r="Q170" s="8"/>
    </row>
    <row r="171" spans="1:17" x14ac:dyDescent="0.35">
      <c r="A171" s="8" t="s">
        <v>76</v>
      </c>
      <c r="B171" s="8" t="s">
        <v>76</v>
      </c>
      <c r="C171" s="8" t="s">
        <v>76</v>
      </c>
      <c r="D171" s="8" t="s">
        <v>76</v>
      </c>
      <c r="E171" s="8" t="s">
        <v>76</v>
      </c>
      <c r="F171" s="8" t="s">
        <v>76</v>
      </c>
      <c r="G171" s="7" t="s">
        <v>85</v>
      </c>
      <c r="Q171" s="8"/>
    </row>
    <row r="172" spans="1:17" x14ac:dyDescent="0.35">
      <c r="A172" s="8" t="s">
        <v>41</v>
      </c>
      <c r="B172" s="8" t="s">
        <v>76</v>
      </c>
      <c r="C172" s="8" t="s">
        <v>76</v>
      </c>
      <c r="D172" s="8" t="s">
        <v>76</v>
      </c>
      <c r="E172" s="8" t="s">
        <v>76</v>
      </c>
      <c r="F172" s="8" t="s">
        <v>76</v>
      </c>
      <c r="G172" s="7" t="s">
        <v>85</v>
      </c>
      <c r="Q172" s="8"/>
    </row>
    <row r="173" spans="1:17" x14ac:dyDescent="0.35">
      <c r="A173" s="8" t="s">
        <v>76</v>
      </c>
      <c r="B173" s="8" t="s">
        <v>76</v>
      </c>
      <c r="C173" s="8" t="s">
        <v>76</v>
      </c>
      <c r="D173" s="8" t="s">
        <v>41</v>
      </c>
      <c r="E173" s="8" t="s">
        <v>76</v>
      </c>
      <c r="F173" s="8" t="s">
        <v>41</v>
      </c>
      <c r="G173" s="7" t="s">
        <v>85</v>
      </c>
      <c r="Q173" s="8"/>
    </row>
    <row r="174" spans="1:17" x14ac:dyDescent="0.35">
      <c r="A174" s="8" t="s">
        <v>41</v>
      </c>
      <c r="B174" s="8" t="s">
        <v>41</v>
      </c>
      <c r="C174" s="8" t="s">
        <v>41</v>
      </c>
      <c r="D174" s="8" t="s">
        <v>41</v>
      </c>
      <c r="E174" s="8" t="s">
        <v>41</v>
      </c>
      <c r="F174" s="8" t="s">
        <v>41</v>
      </c>
      <c r="G174" s="7" t="s">
        <v>85</v>
      </c>
      <c r="Q174" s="8"/>
    </row>
    <row r="175" spans="1:17" x14ac:dyDescent="0.35">
      <c r="A175" s="8" t="s">
        <v>41</v>
      </c>
      <c r="B175" s="8" t="s">
        <v>41</v>
      </c>
      <c r="C175" s="8" t="s">
        <v>41</v>
      </c>
      <c r="D175" s="8" t="s">
        <v>41</v>
      </c>
      <c r="E175" s="8" t="s">
        <v>41</v>
      </c>
      <c r="F175" s="8" t="s">
        <v>41</v>
      </c>
      <c r="G175" s="7" t="s">
        <v>85</v>
      </c>
      <c r="Q175" s="8"/>
    </row>
    <row r="176" spans="1:17" x14ac:dyDescent="0.35">
      <c r="A176" s="8" t="s">
        <v>41</v>
      </c>
      <c r="B176" s="8" t="s">
        <v>76</v>
      </c>
      <c r="C176" s="8" t="s">
        <v>76</v>
      </c>
      <c r="D176" s="8" t="s">
        <v>41</v>
      </c>
      <c r="E176" s="8" t="s">
        <v>41</v>
      </c>
      <c r="F176" s="8" t="s">
        <v>41</v>
      </c>
      <c r="G176" s="7" t="s">
        <v>85</v>
      </c>
      <c r="Q176" s="8"/>
    </row>
    <row r="177" spans="1:17" x14ac:dyDescent="0.35">
      <c r="A177" s="8" t="s">
        <v>41</v>
      </c>
      <c r="B177" s="8" t="s">
        <v>41</v>
      </c>
      <c r="C177" s="8" t="s">
        <v>41</v>
      </c>
      <c r="D177" s="8" t="s">
        <v>41</v>
      </c>
      <c r="E177" s="8" t="s">
        <v>41</v>
      </c>
      <c r="F177" s="8" t="s">
        <v>41</v>
      </c>
      <c r="G177" s="7" t="s">
        <v>85</v>
      </c>
      <c r="Q177" s="8"/>
    </row>
    <row r="178" spans="1:17" x14ac:dyDescent="0.35">
      <c r="A178" s="8" t="s">
        <v>41</v>
      </c>
      <c r="B178" s="8" t="s">
        <v>76</v>
      </c>
      <c r="C178" s="8" t="s">
        <v>76</v>
      </c>
      <c r="D178" s="8" t="s">
        <v>41</v>
      </c>
      <c r="E178" s="8" t="s">
        <v>41</v>
      </c>
      <c r="F178" s="8" t="s">
        <v>41</v>
      </c>
      <c r="G178" s="8" t="s">
        <v>85</v>
      </c>
      <c r="Q178" s="8"/>
    </row>
    <row r="179" spans="1:17" x14ac:dyDescent="0.35">
      <c r="A179" s="8" t="s">
        <v>76</v>
      </c>
      <c r="B179" s="8" t="s">
        <v>76</v>
      </c>
      <c r="C179" s="8" t="s">
        <v>41</v>
      </c>
      <c r="D179" s="8" t="s">
        <v>41</v>
      </c>
      <c r="E179" s="8" t="s">
        <v>41</v>
      </c>
      <c r="F179" s="8" t="s">
        <v>41</v>
      </c>
      <c r="G179" s="8" t="s">
        <v>85</v>
      </c>
      <c r="Q179" s="8"/>
    </row>
    <row r="180" spans="1:17" x14ac:dyDescent="0.35">
      <c r="A180" s="8" t="s">
        <v>41</v>
      </c>
      <c r="B180" s="8" t="s">
        <v>76</v>
      </c>
      <c r="C180" s="8" t="s">
        <v>41</v>
      </c>
      <c r="D180" s="8" t="s">
        <v>76</v>
      </c>
      <c r="E180" s="8" t="s">
        <v>41</v>
      </c>
      <c r="F180" s="8" t="s">
        <v>41</v>
      </c>
      <c r="G180" s="8" t="s">
        <v>85</v>
      </c>
      <c r="Q180" s="8"/>
    </row>
    <row r="181" spans="1:17" x14ac:dyDescent="0.35">
      <c r="A181" s="8" t="s">
        <v>41</v>
      </c>
      <c r="B181" s="8" t="s">
        <v>76</v>
      </c>
      <c r="C181" s="8" t="s">
        <v>76</v>
      </c>
      <c r="D181" s="8" t="s">
        <v>41</v>
      </c>
      <c r="E181" s="8" t="s">
        <v>41</v>
      </c>
      <c r="F181" s="8" t="s">
        <v>41</v>
      </c>
      <c r="G181" s="7" t="s">
        <v>85</v>
      </c>
      <c r="Q181" s="8"/>
    </row>
    <row r="182" spans="1:17" x14ac:dyDescent="0.35">
      <c r="A182" s="8" t="s">
        <v>41</v>
      </c>
      <c r="B182" s="8" t="s">
        <v>41</v>
      </c>
      <c r="C182" s="8" t="s">
        <v>41</v>
      </c>
      <c r="D182" s="8" t="s">
        <v>41</v>
      </c>
      <c r="E182" s="8" t="s">
        <v>41</v>
      </c>
      <c r="F182" s="8" t="s">
        <v>41</v>
      </c>
      <c r="G182" s="7" t="s">
        <v>85</v>
      </c>
      <c r="Q182" s="8"/>
    </row>
    <row r="183" spans="1:17" x14ac:dyDescent="0.35">
      <c r="A183" s="8" t="s">
        <v>41</v>
      </c>
      <c r="B183" s="8" t="s">
        <v>41</v>
      </c>
      <c r="C183" s="8" t="s">
        <v>41</v>
      </c>
      <c r="D183" s="8" t="s">
        <v>41</v>
      </c>
      <c r="E183" s="8" t="s">
        <v>41</v>
      </c>
      <c r="F183" s="8" t="s">
        <v>41</v>
      </c>
      <c r="G183" s="7" t="s">
        <v>85</v>
      </c>
      <c r="Q183" s="8"/>
    </row>
    <row r="184" spans="1:17" x14ac:dyDescent="0.35">
      <c r="A184" s="8" t="s">
        <v>41</v>
      </c>
      <c r="B184" s="8" t="s">
        <v>76</v>
      </c>
      <c r="C184" s="8" t="s">
        <v>76</v>
      </c>
      <c r="D184" s="8" t="s">
        <v>76</v>
      </c>
      <c r="E184" s="8" t="s">
        <v>76</v>
      </c>
      <c r="F184" s="8" t="s">
        <v>76</v>
      </c>
      <c r="G184" s="7" t="s">
        <v>85</v>
      </c>
      <c r="Q184" s="8"/>
    </row>
    <row r="185" spans="1:17" x14ac:dyDescent="0.35">
      <c r="A185" s="8" t="s">
        <v>76</v>
      </c>
      <c r="B185" s="8" t="s">
        <v>41</v>
      </c>
      <c r="C185" s="8" t="s">
        <v>41</v>
      </c>
      <c r="D185" s="8" t="s">
        <v>41</v>
      </c>
      <c r="E185" s="8" t="s">
        <v>76</v>
      </c>
      <c r="F185" s="8" t="s">
        <v>76</v>
      </c>
      <c r="G185" s="7" t="s">
        <v>85</v>
      </c>
      <c r="Q185" s="8"/>
    </row>
    <row r="186" spans="1:17" x14ac:dyDescent="0.35">
      <c r="A186" s="8" t="s">
        <v>41</v>
      </c>
      <c r="B186" s="8" t="s">
        <v>41</v>
      </c>
      <c r="C186" s="8" t="s">
        <v>41</v>
      </c>
      <c r="D186" s="8" t="s">
        <v>41</v>
      </c>
      <c r="E186" s="8" t="s">
        <v>41</v>
      </c>
      <c r="F186" s="8" t="s">
        <v>41</v>
      </c>
      <c r="G186" s="8" t="s">
        <v>72</v>
      </c>
      <c r="Q186" s="8"/>
    </row>
    <row r="187" spans="1:17" x14ac:dyDescent="0.35">
      <c r="A187" s="8" t="s">
        <v>41</v>
      </c>
      <c r="B187" s="8" t="s">
        <v>41</v>
      </c>
      <c r="C187" s="8" t="s">
        <v>41</v>
      </c>
      <c r="D187" s="8" t="s">
        <v>41</v>
      </c>
      <c r="E187" s="8" t="s">
        <v>41</v>
      </c>
      <c r="F187" s="8" t="s">
        <v>41</v>
      </c>
      <c r="G187" s="7" t="s">
        <v>85</v>
      </c>
      <c r="Q187" s="8"/>
    </row>
    <row r="188" spans="1:17" x14ac:dyDescent="0.35">
      <c r="A188" s="8" t="s">
        <v>41</v>
      </c>
      <c r="B188" s="8" t="s">
        <v>41</v>
      </c>
      <c r="C188" s="8" t="s">
        <v>76</v>
      </c>
      <c r="D188" s="8" t="s">
        <v>41</v>
      </c>
      <c r="E188" s="8" t="s">
        <v>41</v>
      </c>
      <c r="F188" s="8" t="s">
        <v>41</v>
      </c>
      <c r="G188" s="8" t="s">
        <v>85</v>
      </c>
      <c r="Q188" s="8"/>
    </row>
    <row r="189" spans="1:17" x14ac:dyDescent="0.35">
      <c r="A189" s="8" t="s">
        <v>41</v>
      </c>
      <c r="B189" s="8" t="s">
        <v>41</v>
      </c>
      <c r="C189" s="8" t="s">
        <v>41</v>
      </c>
      <c r="D189" s="8" t="s">
        <v>41</v>
      </c>
      <c r="E189" s="8" t="s">
        <v>41</v>
      </c>
      <c r="F189" s="8" t="s">
        <v>41</v>
      </c>
      <c r="G189" s="8" t="s">
        <v>85</v>
      </c>
      <c r="Q189" s="8"/>
    </row>
    <row r="190" spans="1:17" x14ac:dyDescent="0.35">
      <c r="A190" s="8" t="s">
        <v>41</v>
      </c>
      <c r="B190" s="8" t="s">
        <v>41</v>
      </c>
      <c r="C190" s="8" t="s">
        <v>76</v>
      </c>
      <c r="D190" s="8" t="s">
        <v>41</v>
      </c>
      <c r="E190" s="8" t="s">
        <v>41</v>
      </c>
      <c r="F190" s="8" t="s">
        <v>41</v>
      </c>
      <c r="G190" s="7" t="s">
        <v>85</v>
      </c>
      <c r="Q190" s="8"/>
    </row>
    <row r="191" spans="1:17" x14ac:dyDescent="0.35">
      <c r="A191" s="8" t="s">
        <v>41</v>
      </c>
      <c r="B191" s="8" t="s">
        <v>41</v>
      </c>
      <c r="C191" s="8" t="s">
        <v>41</v>
      </c>
      <c r="D191" s="8" t="s">
        <v>41</v>
      </c>
      <c r="E191" s="8" t="s">
        <v>41</v>
      </c>
      <c r="F191" s="8" t="s">
        <v>41</v>
      </c>
      <c r="G191" s="7" t="s">
        <v>85</v>
      </c>
      <c r="Q191" s="8"/>
    </row>
    <row r="192" spans="1:17" x14ac:dyDescent="0.35">
      <c r="A192" s="8" t="s">
        <v>76</v>
      </c>
      <c r="B192" s="8" t="s">
        <v>41</v>
      </c>
      <c r="C192" s="8" t="s">
        <v>76</v>
      </c>
      <c r="D192" s="8" t="s">
        <v>41</v>
      </c>
      <c r="E192" s="8" t="s">
        <v>41</v>
      </c>
      <c r="F192" s="8" t="s">
        <v>76</v>
      </c>
      <c r="G192" s="7" t="s">
        <v>85</v>
      </c>
      <c r="Q192" s="8"/>
    </row>
    <row r="193" spans="1:17" x14ac:dyDescent="0.35">
      <c r="A193" s="8" t="s">
        <v>41</v>
      </c>
      <c r="B193" s="8" t="s">
        <v>41</v>
      </c>
      <c r="C193" s="8" t="s">
        <v>41</v>
      </c>
      <c r="D193" s="8" t="s">
        <v>41</v>
      </c>
      <c r="E193" s="8" t="s">
        <v>41</v>
      </c>
      <c r="F193" s="8" t="s">
        <v>41</v>
      </c>
      <c r="G193" s="7" t="s">
        <v>85</v>
      </c>
      <c r="Q193" s="8"/>
    </row>
    <row r="194" spans="1:17" x14ac:dyDescent="0.35">
      <c r="A194" s="8" t="s">
        <v>41</v>
      </c>
      <c r="B194" s="8" t="s">
        <v>76</v>
      </c>
      <c r="C194" s="8" t="s">
        <v>76</v>
      </c>
      <c r="D194" s="8" t="s">
        <v>76</v>
      </c>
      <c r="E194" s="8" t="s">
        <v>76</v>
      </c>
      <c r="F194" s="8" t="s">
        <v>76</v>
      </c>
      <c r="G194" s="7" t="s">
        <v>85</v>
      </c>
      <c r="Q194" s="8"/>
    </row>
    <row r="195" spans="1:17" x14ac:dyDescent="0.35">
      <c r="A195" s="8" t="s">
        <v>41</v>
      </c>
      <c r="B195" s="8" t="s">
        <v>76</v>
      </c>
      <c r="C195" s="8" t="s">
        <v>41</v>
      </c>
      <c r="D195" s="8" t="s">
        <v>76</v>
      </c>
      <c r="E195" s="8" t="s">
        <v>76</v>
      </c>
      <c r="F195" s="8" t="s">
        <v>41</v>
      </c>
      <c r="G195" s="8" t="s">
        <v>85</v>
      </c>
      <c r="Q195" s="8"/>
    </row>
    <row r="196" spans="1:17" x14ac:dyDescent="0.35">
      <c r="A196" s="8" t="s">
        <v>76</v>
      </c>
      <c r="B196" s="8" t="s">
        <v>41</v>
      </c>
      <c r="C196" s="8" t="s">
        <v>41</v>
      </c>
      <c r="D196" s="8" t="s">
        <v>76</v>
      </c>
      <c r="E196" s="8" t="s">
        <v>41</v>
      </c>
      <c r="F196" s="8" t="s">
        <v>76</v>
      </c>
      <c r="G196" s="7" t="s">
        <v>85</v>
      </c>
      <c r="Q196" s="8"/>
    </row>
    <row r="197" spans="1:17" x14ac:dyDescent="0.35">
      <c r="A197" s="8" t="s">
        <v>41</v>
      </c>
      <c r="B197" s="8" t="s">
        <v>41</v>
      </c>
      <c r="C197" s="8" t="s">
        <v>41</v>
      </c>
      <c r="D197" s="8" t="s">
        <v>41</v>
      </c>
      <c r="E197" s="8" t="s">
        <v>41</v>
      </c>
      <c r="F197" s="8" t="s">
        <v>41</v>
      </c>
      <c r="G197" s="7" t="s">
        <v>85</v>
      </c>
      <c r="Q197" s="8"/>
    </row>
    <row r="198" spans="1:17" x14ac:dyDescent="0.35">
      <c r="A198" s="8" t="s">
        <v>41</v>
      </c>
      <c r="B198" s="8" t="s">
        <v>41</v>
      </c>
      <c r="C198" s="8" t="s">
        <v>41</v>
      </c>
      <c r="D198" s="8" t="s">
        <v>41</v>
      </c>
      <c r="E198" s="8" t="s">
        <v>41</v>
      </c>
      <c r="F198" s="8" t="s">
        <v>41</v>
      </c>
      <c r="G198" s="7" t="s">
        <v>85</v>
      </c>
      <c r="Q198" s="8"/>
    </row>
    <row r="199" spans="1:17" x14ac:dyDescent="0.35">
      <c r="A199" s="8" t="s">
        <v>41</v>
      </c>
      <c r="B199" s="8" t="s">
        <v>41</v>
      </c>
      <c r="C199" s="8" t="s">
        <v>41</v>
      </c>
      <c r="D199" s="8" t="s">
        <v>41</v>
      </c>
      <c r="E199" s="8" t="s">
        <v>41</v>
      </c>
      <c r="F199" s="8" t="s">
        <v>41</v>
      </c>
      <c r="G199" s="7" t="s">
        <v>85</v>
      </c>
      <c r="Q199" s="8"/>
    </row>
    <row r="200" spans="1:17" x14ac:dyDescent="0.35">
      <c r="A200" s="8" t="s">
        <v>76</v>
      </c>
      <c r="B200" s="8" t="s">
        <v>76</v>
      </c>
      <c r="C200" s="8" t="s">
        <v>76</v>
      </c>
      <c r="D200" s="8" t="s">
        <v>76</v>
      </c>
      <c r="E200" s="8" t="s">
        <v>76</v>
      </c>
      <c r="F200" s="8" t="s">
        <v>76</v>
      </c>
      <c r="G200" s="7" t="s">
        <v>85</v>
      </c>
      <c r="Q200" s="8"/>
    </row>
    <row r="201" spans="1:17" x14ac:dyDescent="0.35">
      <c r="A201" s="8" t="s">
        <v>41</v>
      </c>
      <c r="B201" s="8" t="s">
        <v>76</v>
      </c>
      <c r="C201" s="8" t="s">
        <v>76</v>
      </c>
      <c r="D201" s="8" t="s">
        <v>41</v>
      </c>
      <c r="E201" s="8" t="s">
        <v>41</v>
      </c>
      <c r="F201" s="8" t="s">
        <v>41</v>
      </c>
      <c r="G201" s="7" t="s">
        <v>85</v>
      </c>
      <c r="Q201" s="8"/>
    </row>
    <row r="202" spans="1:17" x14ac:dyDescent="0.35">
      <c r="A202" s="8" t="s">
        <v>41</v>
      </c>
      <c r="B202" s="8" t="s">
        <v>41</v>
      </c>
      <c r="C202" s="8" t="s">
        <v>41</v>
      </c>
      <c r="D202" s="8" t="s">
        <v>41</v>
      </c>
      <c r="E202" s="8" t="s">
        <v>41</v>
      </c>
      <c r="F202" s="8" t="s">
        <v>41</v>
      </c>
      <c r="G202" s="7" t="s">
        <v>85</v>
      </c>
      <c r="Q202" s="8"/>
    </row>
    <row r="203" spans="1:17" x14ac:dyDescent="0.35">
      <c r="A203" s="8" t="s">
        <v>41</v>
      </c>
      <c r="B203" s="8" t="s">
        <v>41</v>
      </c>
      <c r="C203" s="8" t="s">
        <v>76</v>
      </c>
      <c r="D203" s="8" t="s">
        <v>41</v>
      </c>
      <c r="E203" s="8" t="s">
        <v>76</v>
      </c>
      <c r="F203" s="8" t="s">
        <v>41</v>
      </c>
      <c r="G203" s="7" t="s">
        <v>85</v>
      </c>
      <c r="Q203" s="8"/>
    </row>
    <row r="204" spans="1:17" x14ac:dyDescent="0.35">
      <c r="A204" s="8" t="s">
        <v>41</v>
      </c>
      <c r="B204" s="8" t="s">
        <v>76</v>
      </c>
      <c r="C204" s="8" t="s">
        <v>41</v>
      </c>
      <c r="D204" s="8" t="s">
        <v>41</v>
      </c>
      <c r="E204" s="8" t="s">
        <v>41</v>
      </c>
      <c r="F204" s="8" t="s">
        <v>76</v>
      </c>
      <c r="G204" s="8" t="s">
        <v>72</v>
      </c>
      <c r="Q204" s="8"/>
    </row>
    <row r="205" spans="1:17" x14ac:dyDescent="0.35">
      <c r="A205" s="8" t="s">
        <v>41</v>
      </c>
      <c r="B205" s="8" t="s">
        <v>41</v>
      </c>
      <c r="C205" s="8" t="s">
        <v>41</v>
      </c>
      <c r="D205" s="8" t="s">
        <v>41</v>
      </c>
      <c r="E205" s="8" t="s">
        <v>41</v>
      </c>
      <c r="F205" s="8" t="s">
        <v>41</v>
      </c>
      <c r="G205" s="7" t="s">
        <v>85</v>
      </c>
      <c r="Q205" s="8"/>
    </row>
    <row r="206" spans="1:17" x14ac:dyDescent="0.35">
      <c r="A206" s="8" t="s">
        <v>41</v>
      </c>
      <c r="B206" s="8" t="s">
        <v>76</v>
      </c>
      <c r="C206" s="8" t="s">
        <v>76</v>
      </c>
      <c r="D206" s="8" t="s">
        <v>76</v>
      </c>
      <c r="E206" s="8" t="s">
        <v>41</v>
      </c>
      <c r="F206" s="8" t="s">
        <v>76</v>
      </c>
      <c r="G206" s="8" t="s">
        <v>85</v>
      </c>
      <c r="Q206" s="8"/>
    </row>
    <row r="207" spans="1:17" x14ac:dyDescent="0.35">
      <c r="A207" s="8" t="s">
        <v>76</v>
      </c>
      <c r="B207" s="8" t="s">
        <v>76</v>
      </c>
      <c r="C207" s="8" t="s">
        <v>76</v>
      </c>
      <c r="D207" s="8" t="s">
        <v>41</v>
      </c>
      <c r="E207" s="8" t="s">
        <v>41</v>
      </c>
      <c r="F207" s="8" t="s">
        <v>76</v>
      </c>
      <c r="G207" s="8" t="s">
        <v>72</v>
      </c>
      <c r="Q207" s="8"/>
    </row>
    <row r="208" spans="1:17" x14ac:dyDescent="0.35">
      <c r="A208" s="8" t="s">
        <v>41</v>
      </c>
      <c r="B208" s="8" t="s">
        <v>76</v>
      </c>
      <c r="C208" s="8" t="s">
        <v>76</v>
      </c>
      <c r="D208" s="8" t="s">
        <v>41</v>
      </c>
      <c r="E208" s="8" t="s">
        <v>41</v>
      </c>
      <c r="F208" s="8" t="s">
        <v>41</v>
      </c>
      <c r="G208" s="7" t="s">
        <v>85</v>
      </c>
      <c r="Q208" s="8"/>
    </row>
    <row r="209" spans="1:17" x14ac:dyDescent="0.35">
      <c r="A209" s="8" t="s">
        <v>76</v>
      </c>
      <c r="B209" s="8" t="s">
        <v>41</v>
      </c>
      <c r="C209" s="8" t="s">
        <v>41</v>
      </c>
      <c r="D209" s="8" t="s">
        <v>41</v>
      </c>
      <c r="E209" s="8" t="s">
        <v>41</v>
      </c>
      <c r="F209" s="8" t="s">
        <v>41</v>
      </c>
      <c r="G209" s="8" t="s">
        <v>72</v>
      </c>
      <c r="Q209" s="8"/>
    </row>
    <row r="210" spans="1:17" x14ac:dyDescent="0.35">
      <c r="A210" s="8" t="s">
        <v>41</v>
      </c>
      <c r="B210" s="8" t="s">
        <v>41</v>
      </c>
      <c r="C210" s="8" t="s">
        <v>76</v>
      </c>
      <c r="D210" s="8" t="s">
        <v>41</v>
      </c>
      <c r="E210" s="8" t="s">
        <v>41</v>
      </c>
      <c r="F210" s="8" t="s">
        <v>41</v>
      </c>
      <c r="G210" s="7" t="s">
        <v>85</v>
      </c>
      <c r="Q210" s="8"/>
    </row>
    <row r="211" spans="1:17" x14ac:dyDescent="0.35">
      <c r="A211" s="8" t="s">
        <v>41</v>
      </c>
      <c r="B211" s="8" t="s">
        <v>76</v>
      </c>
      <c r="C211" s="8" t="s">
        <v>76</v>
      </c>
      <c r="D211" s="8" t="s">
        <v>41</v>
      </c>
      <c r="E211" s="8" t="s">
        <v>41</v>
      </c>
      <c r="F211" s="8" t="s">
        <v>41</v>
      </c>
      <c r="G211" s="7" t="s">
        <v>85</v>
      </c>
      <c r="Q211" s="8"/>
    </row>
    <row r="212" spans="1:17" x14ac:dyDescent="0.35">
      <c r="A212" s="8" t="s">
        <v>76</v>
      </c>
      <c r="B212" s="8" t="s">
        <v>76</v>
      </c>
      <c r="C212" s="8" t="s">
        <v>76</v>
      </c>
      <c r="D212" s="8" t="s">
        <v>76</v>
      </c>
      <c r="E212" s="8" t="s">
        <v>76</v>
      </c>
      <c r="F212" s="8" t="s">
        <v>76</v>
      </c>
      <c r="G212" s="7" t="s">
        <v>85</v>
      </c>
      <c r="Q212" s="8"/>
    </row>
    <row r="213" spans="1:17" x14ac:dyDescent="0.35">
      <c r="A213" s="8" t="s">
        <v>41</v>
      </c>
      <c r="B213" s="8" t="s">
        <v>41</v>
      </c>
      <c r="C213" s="8" t="s">
        <v>41</v>
      </c>
      <c r="D213" s="8" t="s">
        <v>76</v>
      </c>
      <c r="E213" s="8" t="s">
        <v>76</v>
      </c>
      <c r="F213" s="8" t="s">
        <v>76</v>
      </c>
      <c r="G213" s="7" t="s">
        <v>85</v>
      </c>
      <c r="Q213" s="8"/>
    </row>
    <row r="214" spans="1:17" x14ac:dyDescent="0.35">
      <c r="A214" s="8" t="s">
        <v>41</v>
      </c>
      <c r="B214" s="8" t="s">
        <v>41</v>
      </c>
      <c r="C214" s="8" t="s">
        <v>76</v>
      </c>
      <c r="D214" s="8" t="s">
        <v>41</v>
      </c>
      <c r="E214" s="8" t="s">
        <v>41</v>
      </c>
      <c r="F214" s="8" t="s">
        <v>41</v>
      </c>
      <c r="G214" s="8" t="s">
        <v>85</v>
      </c>
      <c r="Q214" s="8"/>
    </row>
    <row r="215" spans="1:17" x14ac:dyDescent="0.35">
      <c r="A215" s="8" t="s">
        <v>41</v>
      </c>
      <c r="B215" s="8" t="s">
        <v>76</v>
      </c>
      <c r="C215" s="8" t="s">
        <v>76</v>
      </c>
      <c r="D215" s="8" t="s">
        <v>41</v>
      </c>
      <c r="E215" s="8" t="s">
        <v>41</v>
      </c>
      <c r="F215" s="8" t="s">
        <v>41</v>
      </c>
      <c r="G215" s="7" t="s">
        <v>85</v>
      </c>
      <c r="Q215" s="8"/>
    </row>
    <row r="216" spans="1:17" x14ac:dyDescent="0.35">
      <c r="A216" s="8" t="s">
        <v>41</v>
      </c>
      <c r="B216" s="8" t="s">
        <v>76</v>
      </c>
      <c r="C216" s="8" t="s">
        <v>76</v>
      </c>
      <c r="D216" s="8" t="s">
        <v>41</v>
      </c>
      <c r="E216" s="8" t="s">
        <v>41</v>
      </c>
      <c r="F216" s="8" t="s">
        <v>41</v>
      </c>
      <c r="G216" s="8" t="s">
        <v>72</v>
      </c>
      <c r="Q216" s="8"/>
    </row>
    <row r="217" spans="1:17" x14ac:dyDescent="0.35">
      <c r="A217" s="8" t="s">
        <v>41</v>
      </c>
      <c r="B217" s="8" t="s">
        <v>41</v>
      </c>
      <c r="C217" s="8" t="s">
        <v>76</v>
      </c>
      <c r="D217" s="8" t="s">
        <v>41</v>
      </c>
      <c r="E217" s="8" t="s">
        <v>41</v>
      </c>
      <c r="F217" s="8" t="s">
        <v>41</v>
      </c>
      <c r="G217" s="7" t="s">
        <v>85</v>
      </c>
      <c r="Q217" s="8"/>
    </row>
    <row r="218" spans="1:17" x14ac:dyDescent="0.35">
      <c r="A218" s="8" t="s">
        <v>76</v>
      </c>
      <c r="B218" s="8" t="s">
        <v>76</v>
      </c>
      <c r="C218" s="8" t="s">
        <v>41</v>
      </c>
      <c r="D218" s="8" t="s">
        <v>41</v>
      </c>
      <c r="E218" s="8" t="s">
        <v>76</v>
      </c>
      <c r="F218" s="8" t="s">
        <v>76</v>
      </c>
      <c r="G218" s="8" t="s">
        <v>85</v>
      </c>
      <c r="Q218" s="8"/>
    </row>
    <row r="219" spans="1:17" x14ac:dyDescent="0.35">
      <c r="A219" s="8" t="s">
        <v>41</v>
      </c>
      <c r="B219" s="8" t="s">
        <v>41</v>
      </c>
      <c r="C219" s="8" t="s">
        <v>41</v>
      </c>
      <c r="D219" s="8" t="s">
        <v>41</v>
      </c>
      <c r="E219" s="8" t="s">
        <v>41</v>
      </c>
      <c r="F219" s="8" t="s">
        <v>41</v>
      </c>
      <c r="G219" s="7" t="s">
        <v>85</v>
      </c>
      <c r="Q219" s="8"/>
    </row>
    <row r="220" spans="1:17" x14ac:dyDescent="0.35">
      <c r="A220" s="8" t="s">
        <v>41</v>
      </c>
      <c r="B220" s="8" t="s">
        <v>41</v>
      </c>
      <c r="C220" s="8" t="s">
        <v>76</v>
      </c>
      <c r="D220" s="8" t="s">
        <v>41</v>
      </c>
      <c r="E220" s="8" t="s">
        <v>41</v>
      </c>
      <c r="F220" s="8" t="s">
        <v>76</v>
      </c>
      <c r="G220" s="7" t="s">
        <v>85</v>
      </c>
      <c r="Q220" s="8"/>
    </row>
    <row r="221" spans="1:17" x14ac:dyDescent="0.35">
      <c r="A221" s="8" t="s">
        <v>41</v>
      </c>
      <c r="B221" s="8" t="s">
        <v>41</v>
      </c>
      <c r="C221" s="8" t="s">
        <v>41</v>
      </c>
      <c r="D221" s="8" t="s">
        <v>41</v>
      </c>
      <c r="E221" s="8" t="s">
        <v>41</v>
      </c>
      <c r="F221" s="8" t="s">
        <v>41</v>
      </c>
      <c r="G221" s="7" t="s">
        <v>85</v>
      </c>
      <c r="Q221" s="8"/>
    </row>
    <row r="222" spans="1:17" x14ac:dyDescent="0.35">
      <c r="A222" s="8" t="s">
        <v>41</v>
      </c>
      <c r="B222" s="8" t="s">
        <v>41</v>
      </c>
      <c r="C222" s="8" t="s">
        <v>41</v>
      </c>
      <c r="D222" s="8" t="s">
        <v>41</v>
      </c>
      <c r="E222" s="8" t="s">
        <v>41</v>
      </c>
      <c r="F222" s="8" t="s">
        <v>76</v>
      </c>
      <c r="G222" s="7" t="s">
        <v>85</v>
      </c>
      <c r="Q222" s="8"/>
    </row>
    <row r="223" spans="1:17" x14ac:dyDescent="0.35">
      <c r="A223" s="8" t="s">
        <v>41</v>
      </c>
      <c r="B223" s="8" t="s">
        <v>76</v>
      </c>
      <c r="C223" s="8" t="s">
        <v>41</v>
      </c>
      <c r="D223" s="8" t="s">
        <v>41</v>
      </c>
      <c r="E223" s="8" t="s">
        <v>41</v>
      </c>
      <c r="F223" s="8" t="s">
        <v>41</v>
      </c>
      <c r="G223" s="7" t="s">
        <v>85</v>
      </c>
      <c r="Q223" s="8"/>
    </row>
    <row r="224" spans="1:17" x14ac:dyDescent="0.35">
      <c r="A224" s="8" t="s">
        <v>76</v>
      </c>
      <c r="B224" s="8" t="s">
        <v>76</v>
      </c>
      <c r="C224" s="8" t="s">
        <v>76</v>
      </c>
      <c r="D224" s="8" t="s">
        <v>41</v>
      </c>
      <c r="E224" s="8" t="s">
        <v>41</v>
      </c>
      <c r="F224" s="8" t="s">
        <v>41</v>
      </c>
      <c r="G224" s="7" t="s">
        <v>85</v>
      </c>
      <c r="Q224" s="8"/>
    </row>
    <row r="225" spans="1:17" x14ac:dyDescent="0.35">
      <c r="A225" s="8" t="s">
        <v>41</v>
      </c>
      <c r="B225" s="8" t="s">
        <v>76</v>
      </c>
      <c r="C225" s="8" t="s">
        <v>76</v>
      </c>
      <c r="D225" s="8" t="s">
        <v>76</v>
      </c>
      <c r="E225" s="8" t="s">
        <v>41</v>
      </c>
      <c r="F225" s="8" t="s">
        <v>41</v>
      </c>
      <c r="G225" s="7" t="s">
        <v>85</v>
      </c>
      <c r="Q225" s="8"/>
    </row>
    <row r="226" spans="1:17" x14ac:dyDescent="0.35">
      <c r="A226" s="8" t="s">
        <v>41</v>
      </c>
      <c r="B226" s="8" t="s">
        <v>76</v>
      </c>
      <c r="C226" s="8" t="s">
        <v>76</v>
      </c>
      <c r="D226" s="8" t="s">
        <v>41</v>
      </c>
      <c r="E226" s="8" t="s">
        <v>41</v>
      </c>
      <c r="F226" s="8" t="s">
        <v>41</v>
      </c>
      <c r="G226" s="7" t="s">
        <v>85</v>
      </c>
      <c r="Q226" s="8"/>
    </row>
    <row r="227" spans="1:17" x14ac:dyDescent="0.35">
      <c r="A227" s="8" t="s">
        <v>41</v>
      </c>
      <c r="B227" s="8" t="s">
        <v>41</v>
      </c>
      <c r="C227" s="8" t="s">
        <v>76</v>
      </c>
      <c r="D227" s="8" t="s">
        <v>41</v>
      </c>
      <c r="E227" s="8" t="s">
        <v>41</v>
      </c>
      <c r="F227" s="8" t="s">
        <v>76</v>
      </c>
      <c r="G227" s="7" t="s">
        <v>85</v>
      </c>
      <c r="Q227" s="8"/>
    </row>
    <row r="228" spans="1:17" x14ac:dyDescent="0.35">
      <c r="A228" s="8" t="s">
        <v>76</v>
      </c>
      <c r="B228" s="8" t="s">
        <v>76</v>
      </c>
      <c r="C228" s="8" t="s">
        <v>76</v>
      </c>
      <c r="D228" s="8" t="s">
        <v>41</v>
      </c>
      <c r="E228" s="8" t="s">
        <v>41</v>
      </c>
      <c r="F228" s="8" t="s">
        <v>41</v>
      </c>
      <c r="G228" s="7" t="s">
        <v>85</v>
      </c>
      <c r="Q228" s="8"/>
    </row>
    <row r="229" spans="1:17" x14ac:dyDescent="0.35">
      <c r="A229" s="8" t="s">
        <v>76</v>
      </c>
      <c r="B229" s="8" t="s">
        <v>76</v>
      </c>
      <c r="C229" s="8" t="s">
        <v>76</v>
      </c>
      <c r="D229" s="8" t="s">
        <v>76</v>
      </c>
      <c r="E229" s="8" t="s">
        <v>76</v>
      </c>
      <c r="F229" s="8" t="s">
        <v>76</v>
      </c>
      <c r="G229" s="8" t="s">
        <v>72</v>
      </c>
      <c r="Q229" s="8"/>
    </row>
    <row r="230" spans="1:17" x14ac:dyDescent="0.35">
      <c r="A230" s="8" t="s">
        <v>76</v>
      </c>
      <c r="B230" s="8" t="s">
        <v>41</v>
      </c>
      <c r="C230" s="8" t="s">
        <v>76</v>
      </c>
      <c r="D230" s="8" t="s">
        <v>76</v>
      </c>
      <c r="E230" s="8" t="s">
        <v>41</v>
      </c>
      <c r="F230" s="8" t="s">
        <v>41</v>
      </c>
      <c r="G230" s="8" t="s">
        <v>72</v>
      </c>
      <c r="Q230" s="8"/>
    </row>
    <row r="231" spans="1:17" x14ac:dyDescent="0.35">
      <c r="A231" s="8" t="s">
        <v>76</v>
      </c>
      <c r="B231" s="8" t="s">
        <v>41</v>
      </c>
      <c r="C231" s="8" t="s">
        <v>41</v>
      </c>
      <c r="D231" s="8" t="s">
        <v>41</v>
      </c>
      <c r="E231" s="8" t="s">
        <v>41</v>
      </c>
      <c r="F231" s="8" t="s">
        <v>76</v>
      </c>
      <c r="G231" s="8" t="s">
        <v>85</v>
      </c>
      <c r="Q231" s="8"/>
    </row>
    <row r="232" spans="1:17" x14ac:dyDescent="0.35">
      <c r="A232" s="8" t="s">
        <v>41</v>
      </c>
      <c r="B232" s="8" t="s">
        <v>76</v>
      </c>
      <c r="C232" s="8" t="s">
        <v>76</v>
      </c>
      <c r="D232" s="8" t="s">
        <v>41</v>
      </c>
      <c r="E232" s="8" t="s">
        <v>41</v>
      </c>
      <c r="F232" s="8" t="s">
        <v>41</v>
      </c>
      <c r="G232" s="8" t="s">
        <v>85</v>
      </c>
      <c r="Q232" s="8"/>
    </row>
    <row r="233" spans="1:17" x14ac:dyDescent="0.35">
      <c r="A233" s="8" t="s">
        <v>76</v>
      </c>
      <c r="B233" s="8" t="s">
        <v>76</v>
      </c>
      <c r="C233" s="8" t="s">
        <v>76</v>
      </c>
      <c r="D233" s="8" t="s">
        <v>76</v>
      </c>
      <c r="E233" s="8" t="s">
        <v>76</v>
      </c>
      <c r="F233" s="8" t="s">
        <v>76</v>
      </c>
      <c r="G233" s="7" t="s">
        <v>85</v>
      </c>
      <c r="Q233" s="8"/>
    </row>
    <row r="234" spans="1:17" x14ac:dyDescent="0.35">
      <c r="A234" s="8" t="s">
        <v>41</v>
      </c>
      <c r="B234" s="8" t="s">
        <v>41</v>
      </c>
      <c r="C234" s="8" t="s">
        <v>41</v>
      </c>
      <c r="D234" s="8" t="s">
        <v>41</v>
      </c>
      <c r="E234" s="8" t="s">
        <v>41</v>
      </c>
      <c r="F234" s="8" t="s">
        <v>41</v>
      </c>
      <c r="G234" s="7" t="s">
        <v>85</v>
      </c>
      <c r="Q234" s="8"/>
    </row>
    <row r="235" spans="1:17" x14ac:dyDescent="0.35">
      <c r="A235" s="8" t="s">
        <v>41</v>
      </c>
      <c r="B235" s="8" t="s">
        <v>41</v>
      </c>
      <c r="C235" s="8" t="s">
        <v>76</v>
      </c>
      <c r="D235" s="8" t="s">
        <v>41</v>
      </c>
      <c r="E235" s="8" t="s">
        <v>76</v>
      </c>
      <c r="F235" s="8" t="s">
        <v>41</v>
      </c>
      <c r="G235" s="7" t="s">
        <v>85</v>
      </c>
      <c r="Q235" s="8"/>
    </row>
    <row r="236" spans="1:17" x14ac:dyDescent="0.35">
      <c r="A236" s="8" t="s">
        <v>41</v>
      </c>
      <c r="B236" s="8" t="s">
        <v>76</v>
      </c>
      <c r="C236" s="8" t="s">
        <v>76</v>
      </c>
      <c r="D236" s="8" t="s">
        <v>41</v>
      </c>
      <c r="E236" s="8" t="s">
        <v>76</v>
      </c>
      <c r="F236" s="8" t="s">
        <v>76</v>
      </c>
      <c r="G236" s="7" t="s">
        <v>85</v>
      </c>
      <c r="Q236" s="8"/>
    </row>
    <row r="237" spans="1:17" x14ac:dyDescent="0.35">
      <c r="A237" s="8" t="s">
        <v>41</v>
      </c>
      <c r="B237" s="8" t="s">
        <v>76</v>
      </c>
      <c r="C237" s="8" t="s">
        <v>76</v>
      </c>
      <c r="D237" s="8" t="s">
        <v>41</v>
      </c>
      <c r="E237" s="8" t="s">
        <v>76</v>
      </c>
      <c r="F237" s="8" t="s">
        <v>41</v>
      </c>
      <c r="G237" s="8" t="s">
        <v>72</v>
      </c>
      <c r="Q237" s="8"/>
    </row>
    <row r="238" spans="1:17" x14ac:dyDescent="0.35">
      <c r="A238" s="8" t="s">
        <v>41</v>
      </c>
      <c r="B238" s="8" t="s">
        <v>41</v>
      </c>
      <c r="C238" s="8" t="s">
        <v>76</v>
      </c>
      <c r="D238" s="8" t="s">
        <v>41</v>
      </c>
      <c r="E238" s="8" t="s">
        <v>76</v>
      </c>
      <c r="F238" s="8" t="s">
        <v>41</v>
      </c>
      <c r="G238" s="8" t="s">
        <v>85</v>
      </c>
      <c r="Q238" s="8"/>
    </row>
    <row r="239" spans="1:17" x14ac:dyDescent="0.35">
      <c r="A239" s="8" t="s">
        <v>41</v>
      </c>
      <c r="B239" s="8" t="s">
        <v>41</v>
      </c>
      <c r="C239" s="8" t="s">
        <v>41</v>
      </c>
      <c r="D239" s="8" t="s">
        <v>41</v>
      </c>
      <c r="E239" s="8" t="s">
        <v>41</v>
      </c>
      <c r="F239" s="8" t="s">
        <v>41</v>
      </c>
      <c r="G239" s="7" t="s">
        <v>85</v>
      </c>
      <c r="Q239" s="8"/>
    </row>
    <row r="240" spans="1:17" x14ac:dyDescent="0.35">
      <c r="A240" s="8" t="s">
        <v>41</v>
      </c>
      <c r="B240" s="8" t="s">
        <v>41</v>
      </c>
      <c r="C240" s="8" t="s">
        <v>41</v>
      </c>
      <c r="D240" s="8" t="s">
        <v>41</v>
      </c>
      <c r="E240" s="8" t="s">
        <v>41</v>
      </c>
      <c r="F240" s="8" t="s">
        <v>41</v>
      </c>
      <c r="G240" s="8" t="s">
        <v>72</v>
      </c>
      <c r="Q240" s="8"/>
    </row>
    <row r="241" spans="1:17" x14ac:dyDescent="0.35">
      <c r="A241" s="8" t="s">
        <v>41</v>
      </c>
      <c r="B241" s="8" t="s">
        <v>41</v>
      </c>
      <c r="C241" s="8" t="s">
        <v>41</v>
      </c>
      <c r="D241" s="8" t="s">
        <v>41</v>
      </c>
      <c r="E241" s="8" t="s">
        <v>41</v>
      </c>
      <c r="F241" s="8" t="s">
        <v>41</v>
      </c>
      <c r="G241" s="7" t="s">
        <v>85</v>
      </c>
      <c r="Q241" s="8"/>
    </row>
    <row r="242" spans="1:17" x14ac:dyDescent="0.35">
      <c r="A242" s="8" t="s">
        <v>41</v>
      </c>
      <c r="B242" s="8" t="s">
        <v>41</v>
      </c>
      <c r="C242" s="8" t="s">
        <v>41</v>
      </c>
      <c r="D242" s="8" t="s">
        <v>41</v>
      </c>
      <c r="E242" s="8" t="s">
        <v>41</v>
      </c>
      <c r="F242" s="8" t="s">
        <v>41</v>
      </c>
      <c r="G242" s="7" t="s">
        <v>85</v>
      </c>
      <c r="Q242" s="8"/>
    </row>
    <row r="243" spans="1:17" x14ac:dyDescent="0.35">
      <c r="A243" s="8" t="s">
        <v>41</v>
      </c>
      <c r="B243" s="8" t="s">
        <v>76</v>
      </c>
      <c r="C243" s="8" t="s">
        <v>76</v>
      </c>
      <c r="D243" s="8" t="s">
        <v>76</v>
      </c>
      <c r="E243" s="8" t="s">
        <v>76</v>
      </c>
      <c r="F243" s="8" t="s">
        <v>76</v>
      </c>
      <c r="G243" s="7" t="s">
        <v>85</v>
      </c>
      <c r="Q243" s="8"/>
    </row>
    <row r="244" spans="1:17" x14ac:dyDescent="0.35">
      <c r="A244" s="8" t="s">
        <v>76</v>
      </c>
      <c r="B244" s="8" t="s">
        <v>76</v>
      </c>
      <c r="C244" s="8" t="s">
        <v>76</v>
      </c>
      <c r="D244" s="8" t="s">
        <v>76</v>
      </c>
      <c r="E244" s="8" t="s">
        <v>76</v>
      </c>
      <c r="F244" s="8" t="s">
        <v>41</v>
      </c>
      <c r="G244" s="7" t="s">
        <v>85</v>
      </c>
      <c r="Q244" s="8"/>
    </row>
    <row r="245" spans="1:17" x14ac:dyDescent="0.35">
      <c r="A245" s="8" t="s">
        <v>41</v>
      </c>
      <c r="B245" s="8" t="s">
        <v>76</v>
      </c>
      <c r="C245" s="8" t="s">
        <v>41</v>
      </c>
      <c r="D245" s="8" t="s">
        <v>76</v>
      </c>
      <c r="E245" s="8" t="s">
        <v>41</v>
      </c>
      <c r="F245" s="8" t="s">
        <v>41</v>
      </c>
      <c r="G245" s="8" t="s">
        <v>72</v>
      </c>
      <c r="Q245" s="8"/>
    </row>
    <row r="246" spans="1:17" x14ac:dyDescent="0.35">
      <c r="A246" s="8" t="s">
        <v>41</v>
      </c>
      <c r="B246" s="8" t="s">
        <v>41</v>
      </c>
      <c r="C246" s="8" t="s">
        <v>41</v>
      </c>
      <c r="D246" s="8" t="s">
        <v>41</v>
      </c>
      <c r="E246" s="8" t="s">
        <v>41</v>
      </c>
      <c r="F246" s="8" t="s">
        <v>41</v>
      </c>
      <c r="G246" s="7" t="s">
        <v>85</v>
      </c>
      <c r="Q246" s="8"/>
    </row>
    <row r="247" spans="1:17" x14ac:dyDescent="0.35">
      <c r="A247" s="8" t="s">
        <v>41</v>
      </c>
      <c r="B247" s="8" t="s">
        <v>41</v>
      </c>
      <c r="C247" s="8" t="s">
        <v>76</v>
      </c>
      <c r="D247" s="8" t="s">
        <v>76</v>
      </c>
      <c r="E247" s="8" t="s">
        <v>41</v>
      </c>
      <c r="F247" s="8" t="s">
        <v>41</v>
      </c>
      <c r="G247" s="7" t="s">
        <v>85</v>
      </c>
      <c r="Q247" s="8"/>
    </row>
    <row r="248" spans="1:17" x14ac:dyDescent="0.35">
      <c r="A248" s="8" t="s">
        <v>41</v>
      </c>
      <c r="B248" s="8" t="s">
        <v>41</v>
      </c>
      <c r="C248" s="8" t="s">
        <v>41</v>
      </c>
      <c r="D248" s="8" t="s">
        <v>41</v>
      </c>
      <c r="E248" s="8" t="s">
        <v>41</v>
      </c>
      <c r="F248" s="8" t="s">
        <v>41</v>
      </c>
      <c r="G248" s="8" t="s">
        <v>72</v>
      </c>
      <c r="Q248" s="8"/>
    </row>
    <row r="249" spans="1:17" x14ac:dyDescent="0.35">
      <c r="A249" s="8" t="s">
        <v>41</v>
      </c>
      <c r="B249" s="8" t="s">
        <v>41</v>
      </c>
      <c r="C249" s="8" t="s">
        <v>76</v>
      </c>
      <c r="D249" s="8" t="s">
        <v>41</v>
      </c>
      <c r="E249" s="8" t="s">
        <v>41</v>
      </c>
      <c r="F249" s="8" t="s">
        <v>41</v>
      </c>
      <c r="G249" s="7" t="s">
        <v>85</v>
      </c>
      <c r="Q249" s="8"/>
    </row>
    <row r="250" spans="1:17" x14ac:dyDescent="0.35">
      <c r="A250" s="8" t="s">
        <v>41</v>
      </c>
      <c r="B250" s="8" t="s">
        <v>41</v>
      </c>
      <c r="C250" s="8" t="s">
        <v>41</v>
      </c>
      <c r="D250" s="8" t="s">
        <v>41</v>
      </c>
      <c r="E250" s="8" t="s">
        <v>41</v>
      </c>
      <c r="F250" s="8" t="s">
        <v>41</v>
      </c>
      <c r="G250" s="8" t="s">
        <v>85</v>
      </c>
      <c r="Q250" s="8"/>
    </row>
    <row r="251" spans="1:17" x14ac:dyDescent="0.35">
      <c r="A251" s="8" t="s">
        <v>41</v>
      </c>
      <c r="B251" s="8" t="s">
        <v>41</v>
      </c>
      <c r="C251" s="8" t="s">
        <v>41</v>
      </c>
      <c r="D251" s="8" t="s">
        <v>41</v>
      </c>
      <c r="E251" s="8" t="s">
        <v>41</v>
      </c>
      <c r="F251" s="8" t="s">
        <v>41</v>
      </c>
      <c r="G251" s="7" t="s">
        <v>85</v>
      </c>
      <c r="Q251" s="8"/>
    </row>
    <row r="252" spans="1:17" x14ac:dyDescent="0.35">
      <c r="A252" s="8" t="s">
        <v>41</v>
      </c>
      <c r="B252" s="8" t="s">
        <v>76</v>
      </c>
      <c r="C252" s="8" t="s">
        <v>76</v>
      </c>
      <c r="D252" s="8" t="s">
        <v>41</v>
      </c>
      <c r="E252" s="8" t="s">
        <v>41</v>
      </c>
      <c r="F252" s="8" t="s">
        <v>41</v>
      </c>
      <c r="G252" s="7" t="s">
        <v>85</v>
      </c>
      <c r="Q252" s="8"/>
    </row>
    <row r="253" spans="1:17" x14ac:dyDescent="0.35">
      <c r="A253" s="8" t="s">
        <v>76</v>
      </c>
      <c r="B253" s="8" t="s">
        <v>41</v>
      </c>
      <c r="C253" s="8" t="s">
        <v>76</v>
      </c>
      <c r="D253" s="8" t="s">
        <v>41</v>
      </c>
      <c r="E253" s="8" t="s">
        <v>41</v>
      </c>
      <c r="F253" s="8" t="s">
        <v>76</v>
      </c>
      <c r="G253" s="8" t="s">
        <v>85</v>
      </c>
      <c r="Q253" s="8"/>
    </row>
    <row r="254" spans="1:17" x14ac:dyDescent="0.35">
      <c r="A254" s="8" t="s">
        <v>41</v>
      </c>
      <c r="B254" s="8" t="s">
        <v>41</v>
      </c>
      <c r="C254" s="8" t="s">
        <v>41</v>
      </c>
      <c r="D254" s="8" t="s">
        <v>41</v>
      </c>
      <c r="E254" s="8" t="s">
        <v>76</v>
      </c>
      <c r="F254" s="8" t="s">
        <v>76</v>
      </c>
      <c r="G254" s="7" t="s">
        <v>85</v>
      </c>
      <c r="Q254" s="8"/>
    </row>
    <row r="255" spans="1:17" x14ac:dyDescent="0.35">
      <c r="A255" s="8" t="s">
        <v>41</v>
      </c>
      <c r="B255" s="8" t="s">
        <v>76</v>
      </c>
      <c r="C255" s="8" t="s">
        <v>41</v>
      </c>
      <c r="D255" s="8" t="s">
        <v>76</v>
      </c>
      <c r="E255" s="8" t="s">
        <v>41</v>
      </c>
      <c r="F255" s="8" t="s">
        <v>41</v>
      </c>
      <c r="G255" s="8" t="s">
        <v>85</v>
      </c>
      <c r="Q255" s="8"/>
    </row>
    <row r="256" spans="1:17" x14ac:dyDescent="0.35">
      <c r="A256" s="8" t="s">
        <v>41</v>
      </c>
      <c r="B256" s="8" t="s">
        <v>41</v>
      </c>
      <c r="C256" s="8" t="s">
        <v>41</v>
      </c>
      <c r="D256" s="8" t="s">
        <v>76</v>
      </c>
      <c r="E256" s="8" t="s">
        <v>76</v>
      </c>
      <c r="F256" s="8" t="s">
        <v>41</v>
      </c>
      <c r="G256" s="8" t="s">
        <v>72</v>
      </c>
      <c r="Q256" s="8"/>
    </row>
    <row r="257" spans="1:17" x14ac:dyDescent="0.35">
      <c r="A257" s="8" t="s">
        <v>76</v>
      </c>
      <c r="B257" s="8" t="s">
        <v>41</v>
      </c>
      <c r="C257" s="8" t="s">
        <v>76</v>
      </c>
      <c r="D257" s="8" t="s">
        <v>76</v>
      </c>
      <c r="E257" s="8" t="s">
        <v>41</v>
      </c>
      <c r="F257" s="8" t="s">
        <v>76</v>
      </c>
      <c r="G257" s="7" t="s">
        <v>85</v>
      </c>
      <c r="Q257" s="8"/>
    </row>
    <row r="258" spans="1:17" x14ac:dyDescent="0.35">
      <c r="A258" s="8" t="s">
        <v>41</v>
      </c>
      <c r="B258" s="8" t="s">
        <v>41</v>
      </c>
      <c r="C258" s="8" t="s">
        <v>41</v>
      </c>
      <c r="D258" s="8" t="s">
        <v>41</v>
      </c>
      <c r="E258" s="8" t="s">
        <v>41</v>
      </c>
      <c r="F258" s="8" t="s">
        <v>41</v>
      </c>
      <c r="G258" s="7" t="s">
        <v>85</v>
      </c>
      <c r="Q258" s="8"/>
    </row>
    <row r="259" spans="1:17" x14ac:dyDescent="0.35">
      <c r="A259" s="8" t="s">
        <v>76</v>
      </c>
      <c r="B259" s="8" t="s">
        <v>41</v>
      </c>
      <c r="C259" s="8" t="s">
        <v>41</v>
      </c>
      <c r="D259" s="8" t="s">
        <v>41</v>
      </c>
      <c r="E259" s="8" t="s">
        <v>41</v>
      </c>
      <c r="F259" s="8" t="s">
        <v>41</v>
      </c>
      <c r="G259" s="7" t="s">
        <v>85</v>
      </c>
      <c r="Q259" s="8"/>
    </row>
    <row r="260" spans="1:17" x14ac:dyDescent="0.35">
      <c r="A260" s="8" t="s">
        <v>41</v>
      </c>
      <c r="B260" s="8" t="s">
        <v>41</v>
      </c>
      <c r="C260" s="8" t="s">
        <v>41</v>
      </c>
      <c r="D260" s="8" t="s">
        <v>41</v>
      </c>
      <c r="E260" s="8" t="s">
        <v>41</v>
      </c>
      <c r="F260" s="8" t="s">
        <v>41</v>
      </c>
      <c r="G260" s="7" t="s">
        <v>85</v>
      </c>
      <c r="Q260" s="8"/>
    </row>
    <row r="261" spans="1:17" x14ac:dyDescent="0.35">
      <c r="A261" s="8" t="s">
        <v>76</v>
      </c>
      <c r="B261" s="8" t="s">
        <v>76</v>
      </c>
      <c r="C261" s="8" t="s">
        <v>41</v>
      </c>
      <c r="D261" s="8" t="s">
        <v>41</v>
      </c>
      <c r="E261" s="8" t="s">
        <v>41</v>
      </c>
      <c r="F261" s="8" t="s">
        <v>76</v>
      </c>
      <c r="G261" s="7" t="s">
        <v>85</v>
      </c>
      <c r="Q261" s="8"/>
    </row>
    <row r="262" spans="1:17" x14ac:dyDescent="0.35">
      <c r="A262" s="8" t="s">
        <v>41</v>
      </c>
      <c r="B262" s="8" t="s">
        <v>41</v>
      </c>
      <c r="C262" s="8" t="s">
        <v>41</v>
      </c>
      <c r="D262" s="8" t="s">
        <v>41</v>
      </c>
      <c r="E262" s="8" t="s">
        <v>41</v>
      </c>
      <c r="F262" s="8" t="s">
        <v>41</v>
      </c>
      <c r="G262" s="7" t="s">
        <v>85</v>
      </c>
      <c r="Q262" s="8"/>
    </row>
    <row r="263" spans="1:17" x14ac:dyDescent="0.35">
      <c r="A263" s="8" t="s">
        <v>41</v>
      </c>
      <c r="B263" s="8" t="s">
        <v>76</v>
      </c>
      <c r="C263" s="8" t="s">
        <v>41</v>
      </c>
      <c r="D263" s="8" t="s">
        <v>41</v>
      </c>
      <c r="E263" s="8" t="s">
        <v>41</v>
      </c>
      <c r="F263" s="8" t="s">
        <v>41</v>
      </c>
      <c r="G263" s="8" t="s">
        <v>72</v>
      </c>
      <c r="Q263" s="8"/>
    </row>
    <row r="264" spans="1:17" x14ac:dyDescent="0.35">
      <c r="A264" s="8" t="s">
        <v>41</v>
      </c>
      <c r="B264" s="8" t="s">
        <v>41</v>
      </c>
      <c r="C264" s="8" t="s">
        <v>41</v>
      </c>
      <c r="D264" s="8" t="s">
        <v>41</v>
      </c>
      <c r="E264" s="8" t="s">
        <v>41</v>
      </c>
      <c r="F264" s="8" t="s">
        <v>41</v>
      </c>
      <c r="G264" s="7" t="s">
        <v>85</v>
      </c>
      <c r="Q264" s="8"/>
    </row>
    <row r="265" spans="1:17" x14ac:dyDescent="0.35">
      <c r="A265" s="8" t="s">
        <v>41</v>
      </c>
      <c r="B265" s="8" t="s">
        <v>41</v>
      </c>
      <c r="C265" s="8" t="s">
        <v>41</v>
      </c>
      <c r="D265" s="8" t="s">
        <v>41</v>
      </c>
      <c r="E265" s="8" t="s">
        <v>41</v>
      </c>
      <c r="F265" s="8" t="s">
        <v>41</v>
      </c>
      <c r="G265" s="7" t="s">
        <v>85</v>
      </c>
      <c r="Q265" s="8"/>
    </row>
    <row r="266" spans="1:17" x14ac:dyDescent="0.35">
      <c r="A266" s="8" t="s">
        <v>76</v>
      </c>
      <c r="B266" s="8" t="s">
        <v>76</v>
      </c>
      <c r="C266" s="8" t="s">
        <v>76</v>
      </c>
      <c r="D266" s="8" t="s">
        <v>41</v>
      </c>
      <c r="E266" s="8" t="s">
        <v>76</v>
      </c>
      <c r="F266" s="8" t="s">
        <v>41</v>
      </c>
      <c r="G266" s="8" t="s">
        <v>85</v>
      </c>
      <c r="Q266" s="8"/>
    </row>
    <row r="267" spans="1:17" x14ac:dyDescent="0.35">
      <c r="A267" s="8" t="s">
        <v>76</v>
      </c>
      <c r="B267" s="8" t="s">
        <v>41</v>
      </c>
      <c r="C267" s="8" t="s">
        <v>76</v>
      </c>
      <c r="D267" s="8" t="s">
        <v>41</v>
      </c>
      <c r="E267" s="8" t="s">
        <v>41</v>
      </c>
      <c r="F267" s="8" t="s">
        <v>41</v>
      </c>
      <c r="G267" s="8" t="s">
        <v>85</v>
      </c>
      <c r="Q267" s="8"/>
    </row>
    <row r="268" spans="1:17" x14ac:dyDescent="0.35">
      <c r="A268" s="8" t="s">
        <v>41</v>
      </c>
      <c r="B268" s="8" t="s">
        <v>41</v>
      </c>
      <c r="C268" s="8" t="s">
        <v>41</v>
      </c>
      <c r="D268" s="8" t="s">
        <v>76</v>
      </c>
      <c r="E268" s="8" t="s">
        <v>41</v>
      </c>
      <c r="F268" s="8" t="s">
        <v>41</v>
      </c>
      <c r="G268" s="7" t="s">
        <v>85</v>
      </c>
      <c r="Q268" s="8"/>
    </row>
    <row r="269" spans="1:17" x14ac:dyDescent="0.35">
      <c r="A269" s="8" t="s">
        <v>41</v>
      </c>
      <c r="B269" s="8" t="s">
        <v>76</v>
      </c>
      <c r="C269" s="8" t="s">
        <v>76</v>
      </c>
      <c r="D269" s="8" t="s">
        <v>41</v>
      </c>
      <c r="E269" s="8" t="s">
        <v>41</v>
      </c>
      <c r="F269" s="8" t="s">
        <v>41</v>
      </c>
      <c r="G269" s="7" t="s">
        <v>85</v>
      </c>
      <c r="Q269" s="8"/>
    </row>
    <row r="270" spans="1:17" x14ac:dyDescent="0.35">
      <c r="A270" s="8" t="s">
        <v>76</v>
      </c>
      <c r="B270" s="8" t="s">
        <v>41</v>
      </c>
      <c r="C270" s="8" t="s">
        <v>41</v>
      </c>
      <c r="D270" s="8" t="s">
        <v>76</v>
      </c>
      <c r="E270" s="8" t="s">
        <v>41</v>
      </c>
      <c r="F270" s="8" t="s">
        <v>41</v>
      </c>
      <c r="G270" s="7" t="s">
        <v>85</v>
      </c>
      <c r="Q270" s="8"/>
    </row>
    <row r="271" spans="1:17" x14ac:dyDescent="0.35">
      <c r="A271" s="8" t="s">
        <v>76</v>
      </c>
      <c r="B271" s="8" t="s">
        <v>76</v>
      </c>
      <c r="C271" s="8" t="s">
        <v>76</v>
      </c>
      <c r="D271" s="8" t="s">
        <v>76</v>
      </c>
      <c r="E271" s="8" t="s">
        <v>76</v>
      </c>
      <c r="F271" s="8" t="s">
        <v>41</v>
      </c>
      <c r="G271" s="7" t="s">
        <v>85</v>
      </c>
      <c r="Q271" s="8"/>
    </row>
    <row r="272" spans="1:17" x14ac:dyDescent="0.35">
      <c r="A272" s="8" t="s">
        <v>41</v>
      </c>
      <c r="B272" s="8" t="s">
        <v>76</v>
      </c>
      <c r="C272" s="8" t="s">
        <v>41</v>
      </c>
      <c r="D272" s="8" t="s">
        <v>41</v>
      </c>
      <c r="E272" s="8" t="s">
        <v>41</v>
      </c>
      <c r="F272" s="8" t="s">
        <v>41</v>
      </c>
      <c r="G272" s="7" t="s">
        <v>85</v>
      </c>
      <c r="Q272" s="8"/>
    </row>
    <row r="273" spans="1:17" x14ac:dyDescent="0.35">
      <c r="A273" s="8" t="s">
        <v>41</v>
      </c>
      <c r="B273" s="8" t="s">
        <v>41</v>
      </c>
      <c r="C273" s="8" t="s">
        <v>41</v>
      </c>
      <c r="D273" s="8" t="s">
        <v>41</v>
      </c>
      <c r="E273" s="8" t="s">
        <v>41</v>
      </c>
      <c r="F273" s="8" t="s">
        <v>41</v>
      </c>
      <c r="G273" s="7" t="s">
        <v>85</v>
      </c>
      <c r="Q273" s="8"/>
    </row>
    <row r="274" spans="1:17" x14ac:dyDescent="0.35">
      <c r="A274" s="8" t="s">
        <v>41</v>
      </c>
      <c r="B274" s="8" t="s">
        <v>76</v>
      </c>
      <c r="C274" s="8" t="s">
        <v>76</v>
      </c>
      <c r="D274" s="8" t="s">
        <v>76</v>
      </c>
      <c r="E274" s="8" t="s">
        <v>76</v>
      </c>
      <c r="F274" s="8" t="s">
        <v>41</v>
      </c>
      <c r="G274" s="7" t="s">
        <v>85</v>
      </c>
      <c r="Q274" s="8"/>
    </row>
    <row r="275" spans="1:17" x14ac:dyDescent="0.35">
      <c r="A275" s="8" t="s">
        <v>41</v>
      </c>
      <c r="B275" s="8" t="s">
        <v>41</v>
      </c>
      <c r="C275" s="8" t="s">
        <v>41</v>
      </c>
      <c r="D275" s="8" t="s">
        <v>76</v>
      </c>
      <c r="E275" s="8" t="s">
        <v>41</v>
      </c>
      <c r="F275" s="8" t="s">
        <v>41</v>
      </c>
      <c r="G275" s="7" t="s">
        <v>85</v>
      </c>
      <c r="Q275" s="8"/>
    </row>
    <row r="276" spans="1:17" x14ac:dyDescent="0.35">
      <c r="A276" s="8" t="s">
        <v>41</v>
      </c>
      <c r="B276" s="8" t="s">
        <v>41</v>
      </c>
      <c r="C276" s="8" t="s">
        <v>41</v>
      </c>
      <c r="D276" s="8" t="s">
        <v>41</v>
      </c>
      <c r="E276" s="8" t="s">
        <v>41</v>
      </c>
      <c r="F276" s="8" t="s">
        <v>41</v>
      </c>
      <c r="G276" s="7" t="s">
        <v>85</v>
      </c>
      <c r="Q276" s="8"/>
    </row>
    <row r="277" spans="1:17" x14ac:dyDescent="0.35">
      <c r="A277" s="8" t="s">
        <v>41</v>
      </c>
      <c r="B277" s="8" t="s">
        <v>41</v>
      </c>
      <c r="C277" s="8" t="s">
        <v>76</v>
      </c>
      <c r="D277" s="8" t="s">
        <v>76</v>
      </c>
      <c r="E277" s="8" t="s">
        <v>41</v>
      </c>
      <c r="F277" s="8" t="s">
        <v>41</v>
      </c>
      <c r="G277" s="8" t="s">
        <v>85</v>
      </c>
      <c r="Q277" s="8"/>
    </row>
    <row r="278" spans="1:17" x14ac:dyDescent="0.35">
      <c r="A278" s="8" t="s">
        <v>41</v>
      </c>
      <c r="B278" s="8" t="s">
        <v>76</v>
      </c>
      <c r="C278" s="8" t="s">
        <v>76</v>
      </c>
      <c r="D278" s="8" t="s">
        <v>41</v>
      </c>
      <c r="E278" s="8" t="s">
        <v>41</v>
      </c>
      <c r="F278" s="8" t="s">
        <v>41</v>
      </c>
      <c r="G278" s="8" t="s">
        <v>85</v>
      </c>
      <c r="Q278" s="8"/>
    </row>
    <row r="279" spans="1:17" x14ac:dyDescent="0.35">
      <c r="A279" s="8" t="s">
        <v>41</v>
      </c>
      <c r="B279" s="8" t="s">
        <v>41</v>
      </c>
      <c r="C279" s="8" t="s">
        <v>41</v>
      </c>
      <c r="D279" s="8" t="s">
        <v>41</v>
      </c>
      <c r="E279" s="8" t="s">
        <v>41</v>
      </c>
      <c r="F279" s="8" t="s">
        <v>41</v>
      </c>
      <c r="G279" s="7" t="s">
        <v>85</v>
      </c>
      <c r="Q279" s="8"/>
    </row>
    <row r="280" spans="1:17" x14ac:dyDescent="0.35">
      <c r="A280" s="8" t="s">
        <v>41</v>
      </c>
      <c r="B280" s="8" t="s">
        <v>41</v>
      </c>
      <c r="C280" s="8" t="s">
        <v>41</v>
      </c>
      <c r="D280" s="8" t="s">
        <v>41</v>
      </c>
      <c r="E280" s="8" t="s">
        <v>41</v>
      </c>
      <c r="F280" s="8" t="s">
        <v>41</v>
      </c>
      <c r="G280" s="7" t="s">
        <v>85</v>
      </c>
      <c r="Q280" s="8"/>
    </row>
    <row r="281" spans="1:17" x14ac:dyDescent="0.35">
      <c r="A281" s="8" t="s">
        <v>41</v>
      </c>
      <c r="B281" s="8" t="s">
        <v>41</v>
      </c>
      <c r="C281" s="8" t="s">
        <v>41</v>
      </c>
      <c r="D281" s="8" t="s">
        <v>41</v>
      </c>
      <c r="E281" s="8" t="s">
        <v>41</v>
      </c>
      <c r="F281" s="8" t="s">
        <v>41</v>
      </c>
      <c r="G281" s="7" t="s">
        <v>85</v>
      </c>
      <c r="Q281" s="8"/>
    </row>
    <row r="282" spans="1:17" x14ac:dyDescent="0.35">
      <c r="A282" s="8" t="s">
        <v>41</v>
      </c>
      <c r="B282" s="8" t="s">
        <v>41</v>
      </c>
      <c r="C282" s="8" t="s">
        <v>41</v>
      </c>
      <c r="D282" s="8" t="s">
        <v>41</v>
      </c>
      <c r="E282" s="8" t="s">
        <v>41</v>
      </c>
      <c r="F282" s="8" t="s">
        <v>76</v>
      </c>
      <c r="G282" s="7" t="s">
        <v>85</v>
      </c>
      <c r="Q282" s="8"/>
    </row>
    <row r="283" spans="1:17" x14ac:dyDescent="0.35">
      <c r="A283" s="8" t="s">
        <v>41</v>
      </c>
      <c r="B283" s="8" t="s">
        <v>76</v>
      </c>
      <c r="C283" s="8" t="s">
        <v>76</v>
      </c>
      <c r="D283" s="8" t="s">
        <v>41</v>
      </c>
      <c r="E283" s="8" t="s">
        <v>76</v>
      </c>
      <c r="F283" s="8" t="s">
        <v>41</v>
      </c>
      <c r="G283" s="8" t="s">
        <v>85</v>
      </c>
      <c r="Q283" s="8"/>
    </row>
    <row r="284" spans="1:17" x14ac:dyDescent="0.35">
      <c r="A284" s="8" t="s">
        <v>41</v>
      </c>
      <c r="B284" s="8" t="s">
        <v>41</v>
      </c>
      <c r="C284" s="8" t="s">
        <v>41</v>
      </c>
      <c r="D284" s="8" t="s">
        <v>41</v>
      </c>
      <c r="E284" s="8" t="s">
        <v>41</v>
      </c>
      <c r="F284" s="8" t="s">
        <v>41</v>
      </c>
      <c r="G284" s="7" t="s">
        <v>85</v>
      </c>
      <c r="Q284" s="8"/>
    </row>
    <row r="285" spans="1:17" x14ac:dyDescent="0.35">
      <c r="A285" s="8" t="s">
        <v>41</v>
      </c>
      <c r="B285" s="8" t="s">
        <v>41</v>
      </c>
      <c r="C285" s="8" t="s">
        <v>41</v>
      </c>
      <c r="D285" s="8" t="s">
        <v>41</v>
      </c>
      <c r="E285" s="8" t="s">
        <v>41</v>
      </c>
      <c r="F285" s="8" t="s">
        <v>41</v>
      </c>
      <c r="G285" s="7" t="s">
        <v>85</v>
      </c>
      <c r="Q285" s="8"/>
    </row>
    <row r="286" spans="1:17" x14ac:dyDescent="0.35">
      <c r="A286" s="8" t="s">
        <v>41</v>
      </c>
      <c r="B286" s="8" t="s">
        <v>41</v>
      </c>
      <c r="C286" s="8" t="s">
        <v>76</v>
      </c>
      <c r="D286" s="8" t="s">
        <v>41</v>
      </c>
      <c r="E286" s="8" t="s">
        <v>41</v>
      </c>
      <c r="F286" s="8" t="s">
        <v>41</v>
      </c>
      <c r="G286" s="7" t="s">
        <v>85</v>
      </c>
      <c r="Q286" s="8"/>
    </row>
    <row r="287" spans="1:17" x14ac:dyDescent="0.35">
      <c r="A287" s="8" t="s">
        <v>41</v>
      </c>
      <c r="B287" s="8" t="s">
        <v>41</v>
      </c>
      <c r="C287" s="8" t="s">
        <v>41</v>
      </c>
      <c r="D287" s="8" t="s">
        <v>41</v>
      </c>
      <c r="E287" s="8" t="s">
        <v>41</v>
      </c>
      <c r="F287" s="8" t="s">
        <v>41</v>
      </c>
      <c r="G287" s="7" t="s">
        <v>85</v>
      </c>
      <c r="Q287" s="8"/>
    </row>
    <row r="288" spans="1:17" x14ac:dyDescent="0.35">
      <c r="A288" s="8" t="s">
        <v>41</v>
      </c>
      <c r="B288" s="8" t="s">
        <v>76</v>
      </c>
      <c r="C288" s="8" t="s">
        <v>76</v>
      </c>
      <c r="D288" s="8" t="s">
        <v>76</v>
      </c>
      <c r="E288" s="8" t="s">
        <v>41</v>
      </c>
      <c r="F288" s="8" t="s">
        <v>41</v>
      </c>
      <c r="G288" s="7" t="s">
        <v>85</v>
      </c>
      <c r="Q288" s="8"/>
    </row>
    <row r="289" spans="1:17" x14ac:dyDescent="0.35">
      <c r="A289" s="8" t="s">
        <v>41</v>
      </c>
      <c r="B289" s="8" t="s">
        <v>41</v>
      </c>
      <c r="C289" s="8" t="s">
        <v>76</v>
      </c>
      <c r="D289" s="8" t="s">
        <v>41</v>
      </c>
      <c r="E289" s="8" t="s">
        <v>41</v>
      </c>
      <c r="F289" s="8" t="s">
        <v>41</v>
      </c>
      <c r="G289" s="8" t="s">
        <v>85</v>
      </c>
      <c r="Q289" s="8"/>
    </row>
    <row r="290" spans="1:17" x14ac:dyDescent="0.35">
      <c r="A290" s="8" t="s">
        <v>41</v>
      </c>
      <c r="B290" s="8" t="s">
        <v>41</v>
      </c>
      <c r="C290" s="8" t="s">
        <v>41</v>
      </c>
      <c r="D290" s="8" t="s">
        <v>41</v>
      </c>
      <c r="E290" s="8" t="s">
        <v>41</v>
      </c>
      <c r="F290" s="8" t="s">
        <v>41</v>
      </c>
      <c r="G290" s="8" t="s">
        <v>85</v>
      </c>
      <c r="Q290" s="8"/>
    </row>
    <row r="291" spans="1:17" x14ac:dyDescent="0.35">
      <c r="A291" s="8" t="s">
        <v>41</v>
      </c>
      <c r="B291" s="8" t="s">
        <v>76</v>
      </c>
      <c r="C291" s="8" t="s">
        <v>41</v>
      </c>
      <c r="D291" s="8" t="s">
        <v>41</v>
      </c>
      <c r="E291" s="8" t="s">
        <v>41</v>
      </c>
      <c r="F291" s="8" t="s">
        <v>41</v>
      </c>
      <c r="G291" s="7" t="s">
        <v>85</v>
      </c>
      <c r="Q291" s="8"/>
    </row>
    <row r="292" spans="1:17" x14ac:dyDescent="0.35">
      <c r="A292" s="8" t="s">
        <v>76</v>
      </c>
      <c r="B292" s="8" t="s">
        <v>76</v>
      </c>
      <c r="C292" s="8" t="s">
        <v>76</v>
      </c>
      <c r="D292" s="8" t="s">
        <v>41</v>
      </c>
      <c r="E292" s="8" t="s">
        <v>76</v>
      </c>
      <c r="F292" s="8" t="s">
        <v>76</v>
      </c>
      <c r="G292" s="7" t="s">
        <v>85</v>
      </c>
      <c r="Q292" s="8"/>
    </row>
    <row r="293" spans="1:17" x14ac:dyDescent="0.35">
      <c r="A293" s="8" t="s">
        <v>41</v>
      </c>
      <c r="B293" s="8" t="s">
        <v>41</v>
      </c>
      <c r="C293" s="8" t="s">
        <v>41</v>
      </c>
      <c r="D293" s="8" t="s">
        <v>41</v>
      </c>
      <c r="E293" s="8" t="s">
        <v>41</v>
      </c>
      <c r="F293" s="8" t="s">
        <v>41</v>
      </c>
      <c r="G293" s="7" t="s">
        <v>85</v>
      </c>
      <c r="Q293" s="8"/>
    </row>
    <row r="294" spans="1:17" x14ac:dyDescent="0.35">
      <c r="A294" s="8" t="s">
        <v>41</v>
      </c>
      <c r="B294" s="8" t="s">
        <v>41</v>
      </c>
      <c r="C294" s="8" t="s">
        <v>41</v>
      </c>
      <c r="D294" s="8" t="s">
        <v>41</v>
      </c>
      <c r="E294" s="8" t="s">
        <v>41</v>
      </c>
      <c r="F294" s="8" t="s">
        <v>41</v>
      </c>
      <c r="G294" s="7" t="s">
        <v>85</v>
      </c>
      <c r="Q294" s="8"/>
    </row>
    <row r="295" spans="1:17" x14ac:dyDescent="0.35">
      <c r="A295" s="8" t="s">
        <v>41</v>
      </c>
      <c r="B295" s="8" t="s">
        <v>41</v>
      </c>
      <c r="C295" s="8" t="s">
        <v>41</v>
      </c>
      <c r="D295" s="8" t="s">
        <v>41</v>
      </c>
      <c r="E295" s="8" t="s">
        <v>41</v>
      </c>
      <c r="F295" s="8" t="s">
        <v>41</v>
      </c>
      <c r="G295" s="7" t="s">
        <v>85</v>
      </c>
      <c r="Q295" s="8"/>
    </row>
    <row r="296" spans="1:17" x14ac:dyDescent="0.35">
      <c r="A296" s="8" t="s">
        <v>76</v>
      </c>
      <c r="B296" s="8" t="s">
        <v>41</v>
      </c>
      <c r="C296" s="8" t="s">
        <v>41</v>
      </c>
      <c r="D296" s="8" t="s">
        <v>76</v>
      </c>
      <c r="E296" s="8" t="s">
        <v>41</v>
      </c>
      <c r="F296" s="8" t="s">
        <v>41</v>
      </c>
      <c r="G296" s="8" t="s">
        <v>85</v>
      </c>
      <c r="Q296" s="8"/>
    </row>
    <row r="297" spans="1:17" x14ac:dyDescent="0.35">
      <c r="A297" s="8" t="s">
        <v>41</v>
      </c>
      <c r="B297" s="8" t="s">
        <v>41</v>
      </c>
      <c r="C297" s="8" t="s">
        <v>41</v>
      </c>
      <c r="D297" s="8" t="s">
        <v>41</v>
      </c>
      <c r="E297" s="8" t="s">
        <v>41</v>
      </c>
      <c r="F297" s="8" t="s">
        <v>41</v>
      </c>
      <c r="G297" s="7" t="s">
        <v>85</v>
      </c>
      <c r="Q297" s="8"/>
    </row>
    <row r="298" spans="1:17" x14ac:dyDescent="0.35">
      <c r="A298" s="8" t="s">
        <v>76</v>
      </c>
      <c r="B298" s="8" t="s">
        <v>76</v>
      </c>
      <c r="C298" s="8" t="s">
        <v>76</v>
      </c>
      <c r="D298" s="8" t="s">
        <v>41</v>
      </c>
      <c r="E298" s="8" t="s">
        <v>41</v>
      </c>
      <c r="F298" s="8" t="s">
        <v>41</v>
      </c>
      <c r="G298" s="8" t="s">
        <v>72</v>
      </c>
      <c r="Q298" s="8"/>
    </row>
    <row r="299" spans="1:17" x14ac:dyDescent="0.35">
      <c r="A299" s="8" t="s">
        <v>41</v>
      </c>
      <c r="B299" s="8" t="s">
        <v>76</v>
      </c>
      <c r="C299" s="8" t="s">
        <v>76</v>
      </c>
      <c r="D299" s="8" t="s">
        <v>41</v>
      </c>
      <c r="E299" s="8" t="s">
        <v>41</v>
      </c>
      <c r="F299" s="8" t="s">
        <v>41</v>
      </c>
      <c r="G299" s="7" t="s">
        <v>85</v>
      </c>
      <c r="Q299" s="8"/>
    </row>
    <row r="300" spans="1:17" x14ac:dyDescent="0.35">
      <c r="A300" s="8" t="s">
        <v>41</v>
      </c>
      <c r="B300" s="8" t="s">
        <v>41</v>
      </c>
      <c r="C300" s="8" t="s">
        <v>76</v>
      </c>
      <c r="D300" s="8" t="s">
        <v>76</v>
      </c>
      <c r="E300" s="8" t="s">
        <v>41</v>
      </c>
      <c r="F300" s="8" t="s">
        <v>76</v>
      </c>
      <c r="G300" s="8" t="s">
        <v>85</v>
      </c>
      <c r="Q300" s="8"/>
    </row>
    <row r="301" spans="1:17" x14ac:dyDescent="0.35">
      <c r="A301" s="8" t="s">
        <v>41</v>
      </c>
      <c r="B301" s="8" t="s">
        <v>41</v>
      </c>
      <c r="C301" s="8" t="s">
        <v>76</v>
      </c>
      <c r="D301" s="8" t="s">
        <v>41</v>
      </c>
      <c r="E301" s="8" t="s">
        <v>41</v>
      </c>
      <c r="F301" s="8" t="s">
        <v>41</v>
      </c>
      <c r="G301" s="7" t="s">
        <v>85</v>
      </c>
      <c r="Q301" s="8"/>
    </row>
    <row r="302" spans="1:17" x14ac:dyDescent="0.35">
      <c r="A302" s="8" t="s">
        <v>76</v>
      </c>
      <c r="B302" s="8" t="s">
        <v>41</v>
      </c>
      <c r="C302" s="8" t="s">
        <v>41</v>
      </c>
      <c r="D302" s="8" t="s">
        <v>41</v>
      </c>
      <c r="E302" s="8" t="s">
        <v>41</v>
      </c>
      <c r="F302" s="8" t="s">
        <v>76</v>
      </c>
      <c r="G302" s="8" t="s">
        <v>72</v>
      </c>
      <c r="Q302" s="8"/>
    </row>
    <row r="303" spans="1:17" x14ac:dyDescent="0.35">
      <c r="A303" s="8" t="s">
        <v>76</v>
      </c>
      <c r="B303" s="8" t="s">
        <v>41</v>
      </c>
      <c r="C303" s="8" t="s">
        <v>76</v>
      </c>
      <c r="D303" s="8" t="s">
        <v>41</v>
      </c>
      <c r="E303" s="8" t="s">
        <v>41</v>
      </c>
      <c r="F303" s="8" t="s">
        <v>76</v>
      </c>
      <c r="G303" s="7" t="s">
        <v>85</v>
      </c>
      <c r="Q303" s="8"/>
    </row>
    <row r="304" spans="1:17" x14ac:dyDescent="0.35">
      <c r="A304" s="8" t="s">
        <v>41</v>
      </c>
      <c r="B304" s="8" t="s">
        <v>41</v>
      </c>
      <c r="C304" s="8" t="s">
        <v>41</v>
      </c>
      <c r="D304" s="8" t="s">
        <v>41</v>
      </c>
      <c r="E304" s="8" t="s">
        <v>41</v>
      </c>
      <c r="F304" s="8" t="s">
        <v>41</v>
      </c>
      <c r="G304" s="7" t="s">
        <v>85</v>
      </c>
      <c r="Q304" s="8"/>
    </row>
    <row r="305" spans="1:17" x14ac:dyDescent="0.35">
      <c r="A305" s="8" t="s">
        <v>41</v>
      </c>
      <c r="B305" s="8" t="s">
        <v>41</v>
      </c>
      <c r="C305" s="8" t="s">
        <v>41</v>
      </c>
      <c r="D305" s="8" t="s">
        <v>41</v>
      </c>
      <c r="E305" s="8" t="s">
        <v>41</v>
      </c>
      <c r="F305" s="8" t="s">
        <v>41</v>
      </c>
      <c r="G305" s="7" t="s">
        <v>85</v>
      </c>
      <c r="Q305" s="8"/>
    </row>
    <row r="306" spans="1:17" x14ac:dyDescent="0.35">
      <c r="A306" s="8" t="s">
        <v>41</v>
      </c>
      <c r="B306" s="8" t="s">
        <v>41</v>
      </c>
      <c r="C306" s="8" t="s">
        <v>76</v>
      </c>
      <c r="D306" s="8" t="s">
        <v>41</v>
      </c>
      <c r="E306" s="8" t="s">
        <v>41</v>
      </c>
      <c r="F306" s="8" t="s">
        <v>41</v>
      </c>
      <c r="G306" s="7" t="s">
        <v>85</v>
      </c>
      <c r="Q306" s="8"/>
    </row>
    <row r="307" spans="1:17" x14ac:dyDescent="0.35">
      <c r="A307" s="8" t="s">
        <v>76</v>
      </c>
      <c r="B307" s="8" t="s">
        <v>76</v>
      </c>
      <c r="C307" s="8" t="s">
        <v>76</v>
      </c>
      <c r="D307" s="8" t="s">
        <v>41</v>
      </c>
      <c r="E307" s="8" t="s">
        <v>41</v>
      </c>
      <c r="F307" s="8" t="s">
        <v>41</v>
      </c>
      <c r="G307" s="7" t="s">
        <v>85</v>
      </c>
      <c r="Q307" s="8"/>
    </row>
    <row r="308" spans="1:17" x14ac:dyDescent="0.35">
      <c r="A308" s="8" t="s">
        <v>41</v>
      </c>
      <c r="B308" s="8" t="s">
        <v>76</v>
      </c>
      <c r="C308" s="8" t="s">
        <v>76</v>
      </c>
      <c r="D308" s="8" t="s">
        <v>41</v>
      </c>
      <c r="E308" s="8" t="s">
        <v>41</v>
      </c>
      <c r="F308" s="8" t="s">
        <v>41</v>
      </c>
      <c r="G308" s="7" t="s">
        <v>85</v>
      </c>
      <c r="Q308" s="8"/>
    </row>
    <row r="309" spans="1:17" x14ac:dyDescent="0.35">
      <c r="A309" s="8" t="s">
        <v>41</v>
      </c>
      <c r="B309" s="8" t="s">
        <v>41</v>
      </c>
      <c r="C309" s="8" t="s">
        <v>41</v>
      </c>
      <c r="D309" s="8" t="s">
        <v>41</v>
      </c>
      <c r="E309" s="8" t="s">
        <v>76</v>
      </c>
      <c r="F309" s="8" t="s">
        <v>41</v>
      </c>
      <c r="G309" s="7" t="s">
        <v>85</v>
      </c>
      <c r="Q309" s="8"/>
    </row>
    <row r="310" spans="1:17" x14ac:dyDescent="0.35">
      <c r="A310" s="8" t="s">
        <v>41</v>
      </c>
      <c r="B310" s="8" t="s">
        <v>76</v>
      </c>
      <c r="C310" s="8" t="s">
        <v>41</v>
      </c>
      <c r="D310" s="8" t="s">
        <v>76</v>
      </c>
      <c r="E310" s="8" t="s">
        <v>41</v>
      </c>
      <c r="F310" s="8" t="s">
        <v>76</v>
      </c>
      <c r="G310" s="7" t="s">
        <v>85</v>
      </c>
      <c r="Q310" s="8"/>
    </row>
    <row r="311" spans="1:17" x14ac:dyDescent="0.35">
      <c r="A311" s="8" t="s">
        <v>76</v>
      </c>
      <c r="B311" s="8" t="s">
        <v>76</v>
      </c>
      <c r="C311" s="8" t="s">
        <v>76</v>
      </c>
      <c r="D311" s="8" t="s">
        <v>41</v>
      </c>
      <c r="E311" s="8" t="s">
        <v>41</v>
      </c>
      <c r="F311" s="8" t="s">
        <v>41</v>
      </c>
      <c r="G311" s="8" t="s">
        <v>85</v>
      </c>
      <c r="Q311" s="8"/>
    </row>
    <row r="312" spans="1:17" x14ac:dyDescent="0.35">
      <c r="A312" s="8" t="s">
        <v>41</v>
      </c>
      <c r="B312" s="8" t="s">
        <v>76</v>
      </c>
      <c r="C312" s="8" t="s">
        <v>76</v>
      </c>
      <c r="D312" s="8" t="s">
        <v>41</v>
      </c>
      <c r="E312" s="8" t="s">
        <v>76</v>
      </c>
      <c r="F312" s="8" t="s">
        <v>41</v>
      </c>
      <c r="G312" s="7" t="s">
        <v>85</v>
      </c>
      <c r="Q312" s="8"/>
    </row>
    <row r="313" spans="1:17" x14ac:dyDescent="0.35">
      <c r="A313" s="8" t="s">
        <v>41</v>
      </c>
      <c r="B313" s="8" t="s">
        <v>76</v>
      </c>
      <c r="C313" s="8" t="s">
        <v>76</v>
      </c>
      <c r="D313" s="8" t="s">
        <v>41</v>
      </c>
      <c r="E313" s="8" t="s">
        <v>41</v>
      </c>
      <c r="F313" s="8" t="s">
        <v>41</v>
      </c>
      <c r="G313" s="7" t="s">
        <v>85</v>
      </c>
      <c r="Q313" s="8"/>
    </row>
    <row r="314" spans="1:17" x14ac:dyDescent="0.35">
      <c r="A314" s="8" t="s">
        <v>41</v>
      </c>
      <c r="B314" s="8" t="s">
        <v>76</v>
      </c>
      <c r="C314" s="8" t="s">
        <v>76</v>
      </c>
      <c r="D314" s="8" t="s">
        <v>41</v>
      </c>
      <c r="E314" s="8" t="s">
        <v>41</v>
      </c>
      <c r="F314" s="8" t="s">
        <v>41</v>
      </c>
      <c r="G314" s="8" t="s">
        <v>85</v>
      </c>
      <c r="Q314" s="8"/>
    </row>
    <row r="315" spans="1:17" x14ac:dyDescent="0.35">
      <c r="A315" s="8" t="s">
        <v>76</v>
      </c>
      <c r="B315" s="8" t="s">
        <v>76</v>
      </c>
      <c r="C315" s="8" t="s">
        <v>76</v>
      </c>
      <c r="D315" s="8" t="s">
        <v>41</v>
      </c>
      <c r="E315" s="8" t="s">
        <v>41</v>
      </c>
      <c r="F315" s="8" t="s">
        <v>41</v>
      </c>
      <c r="G315" s="8" t="s">
        <v>72</v>
      </c>
      <c r="Q315" s="8"/>
    </row>
    <row r="316" spans="1:17" x14ac:dyDescent="0.35">
      <c r="A316" s="8" t="s">
        <v>41</v>
      </c>
      <c r="B316" s="8" t="s">
        <v>41</v>
      </c>
      <c r="C316" s="8" t="s">
        <v>41</v>
      </c>
      <c r="D316" s="8" t="s">
        <v>41</v>
      </c>
      <c r="E316" s="8" t="s">
        <v>41</v>
      </c>
      <c r="F316" s="8" t="s">
        <v>41</v>
      </c>
      <c r="G316" s="7" t="s">
        <v>85</v>
      </c>
      <c r="Q316" s="8"/>
    </row>
    <row r="317" spans="1:17" x14ac:dyDescent="0.35">
      <c r="A317" s="8" t="s">
        <v>41</v>
      </c>
      <c r="B317" s="8" t="s">
        <v>41</v>
      </c>
      <c r="C317" s="8" t="s">
        <v>41</v>
      </c>
      <c r="D317" s="8" t="s">
        <v>41</v>
      </c>
      <c r="E317" s="8" t="s">
        <v>41</v>
      </c>
      <c r="F317" s="8" t="s">
        <v>41</v>
      </c>
      <c r="G317" s="8" t="s">
        <v>85</v>
      </c>
      <c r="Q317" s="8"/>
    </row>
    <row r="318" spans="1:17" x14ac:dyDescent="0.35">
      <c r="A318" s="8" t="s">
        <v>41</v>
      </c>
      <c r="B318" s="8" t="s">
        <v>41</v>
      </c>
      <c r="C318" s="8" t="s">
        <v>41</v>
      </c>
      <c r="D318" s="8" t="s">
        <v>41</v>
      </c>
      <c r="E318" s="8" t="s">
        <v>41</v>
      </c>
      <c r="F318" s="8" t="s">
        <v>41</v>
      </c>
      <c r="G318" s="8" t="s">
        <v>85</v>
      </c>
      <c r="Q318" s="8"/>
    </row>
    <row r="319" spans="1:17" x14ac:dyDescent="0.35">
      <c r="A319" s="8" t="s">
        <v>41</v>
      </c>
      <c r="B319" s="8" t="s">
        <v>41</v>
      </c>
      <c r="C319" s="8" t="s">
        <v>41</v>
      </c>
      <c r="D319" s="8" t="s">
        <v>41</v>
      </c>
      <c r="E319" s="8" t="s">
        <v>41</v>
      </c>
      <c r="F319" s="8" t="s">
        <v>41</v>
      </c>
      <c r="G319" s="7" t="s">
        <v>85</v>
      </c>
      <c r="Q319" s="8"/>
    </row>
    <row r="320" spans="1:17" x14ac:dyDescent="0.35">
      <c r="A320" s="8" t="s">
        <v>41</v>
      </c>
      <c r="B320" s="8" t="s">
        <v>76</v>
      </c>
      <c r="C320" s="8" t="s">
        <v>76</v>
      </c>
      <c r="D320" s="8" t="s">
        <v>76</v>
      </c>
      <c r="E320" s="8" t="s">
        <v>41</v>
      </c>
      <c r="F320" s="8" t="s">
        <v>41</v>
      </c>
      <c r="G320" s="7" t="s">
        <v>85</v>
      </c>
      <c r="Q320" s="8"/>
    </row>
    <row r="321" spans="1:17" x14ac:dyDescent="0.35">
      <c r="A321" s="8" t="s">
        <v>41</v>
      </c>
      <c r="B321" s="8" t="s">
        <v>41</v>
      </c>
      <c r="C321" s="8" t="s">
        <v>41</v>
      </c>
      <c r="D321" s="8" t="s">
        <v>41</v>
      </c>
      <c r="E321" s="8" t="s">
        <v>41</v>
      </c>
      <c r="F321" s="8" t="s">
        <v>76</v>
      </c>
      <c r="G321" s="7" t="s">
        <v>85</v>
      </c>
      <c r="Q321" s="8"/>
    </row>
    <row r="322" spans="1:17" x14ac:dyDescent="0.35">
      <c r="A322" s="8" t="s">
        <v>41</v>
      </c>
      <c r="B322" s="8" t="s">
        <v>41</v>
      </c>
      <c r="C322" s="8" t="s">
        <v>76</v>
      </c>
      <c r="D322" s="8" t="s">
        <v>41</v>
      </c>
      <c r="E322" s="8" t="s">
        <v>41</v>
      </c>
      <c r="F322" s="8" t="s">
        <v>41</v>
      </c>
      <c r="G322" s="8" t="s">
        <v>72</v>
      </c>
      <c r="Q322" s="8"/>
    </row>
    <row r="323" spans="1:17" x14ac:dyDescent="0.35">
      <c r="A323" s="8" t="s">
        <v>41</v>
      </c>
      <c r="B323" s="8" t="s">
        <v>76</v>
      </c>
      <c r="C323" s="8" t="s">
        <v>41</v>
      </c>
      <c r="D323" s="8" t="s">
        <v>76</v>
      </c>
      <c r="E323" s="8" t="s">
        <v>41</v>
      </c>
      <c r="F323" s="8" t="s">
        <v>41</v>
      </c>
      <c r="G323" s="8" t="s">
        <v>72</v>
      </c>
      <c r="Q323" s="8"/>
    </row>
    <row r="324" spans="1:17" x14ac:dyDescent="0.35">
      <c r="A324" s="8" t="s">
        <v>76</v>
      </c>
      <c r="B324" s="8" t="s">
        <v>76</v>
      </c>
      <c r="C324" s="8" t="s">
        <v>41</v>
      </c>
      <c r="D324" s="8" t="s">
        <v>41</v>
      </c>
      <c r="E324" s="8" t="s">
        <v>76</v>
      </c>
      <c r="F324" s="8" t="s">
        <v>76</v>
      </c>
      <c r="G324" s="7" t="s">
        <v>85</v>
      </c>
      <c r="Q324" s="8"/>
    </row>
    <row r="325" spans="1:17" x14ac:dyDescent="0.35">
      <c r="A325" s="8" t="s">
        <v>41</v>
      </c>
      <c r="B325" s="8" t="s">
        <v>41</v>
      </c>
      <c r="C325" s="8" t="s">
        <v>41</v>
      </c>
      <c r="D325" s="8" t="s">
        <v>41</v>
      </c>
      <c r="E325" s="8" t="s">
        <v>41</v>
      </c>
      <c r="F325" s="8" t="s">
        <v>41</v>
      </c>
      <c r="G325" s="8" t="s">
        <v>85</v>
      </c>
      <c r="Q325" s="8"/>
    </row>
    <row r="326" spans="1:17" x14ac:dyDescent="0.35">
      <c r="A326" s="8" t="s">
        <v>41</v>
      </c>
      <c r="B326" s="8" t="s">
        <v>41</v>
      </c>
      <c r="C326" s="8" t="s">
        <v>41</v>
      </c>
      <c r="D326" s="8" t="s">
        <v>41</v>
      </c>
      <c r="E326" s="8" t="s">
        <v>76</v>
      </c>
      <c r="F326" s="8" t="s">
        <v>41</v>
      </c>
      <c r="G326" s="8" t="s">
        <v>85</v>
      </c>
      <c r="Q326" s="8"/>
    </row>
    <row r="327" spans="1:17" x14ac:dyDescent="0.35">
      <c r="A327" s="8" t="s">
        <v>41</v>
      </c>
      <c r="B327" s="8" t="s">
        <v>41</v>
      </c>
      <c r="C327" s="8" t="s">
        <v>41</v>
      </c>
      <c r="D327" s="8" t="s">
        <v>41</v>
      </c>
      <c r="E327" s="8" t="s">
        <v>41</v>
      </c>
      <c r="F327" s="8" t="s">
        <v>41</v>
      </c>
      <c r="G327" s="7" t="s">
        <v>85</v>
      </c>
      <c r="Q327" s="8"/>
    </row>
    <row r="328" spans="1:17" x14ac:dyDescent="0.35">
      <c r="A328" s="8" t="s">
        <v>41</v>
      </c>
      <c r="B328" s="8" t="s">
        <v>41</v>
      </c>
      <c r="C328" s="8" t="s">
        <v>76</v>
      </c>
      <c r="D328" s="8" t="s">
        <v>76</v>
      </c>
      <c r="E328" s="8" t="s">
        <v>41</v>
      </c>
      <c r="F328" s="8" t="s">
        <v>76</v>
      </c>
      <c r="G328" s="7" t="s">
        <v>85</v>
      </c>
      <c r="Q328" s="8"/>
    </row>
    <row r="329" spans="1:17" x14ac:dyDescent="0.35">
      <c r="A329" s="8" t="s">
        <v>41</v>
      </c>
      <c r="B329" s="8" t="s">
        <v>41</v>
      </c>
      <c r="C329" s="8" t="s">
        <v>41</v>
      </c>
      <c r="D329" s="8" t="s">
        <v>41</v>
      </c>
      <c r="E329" s="8" t="s">
        <v>41</v>
      </c>
      <c r="F329" s="8" t="s">
        <v>41</v>
      </c>
      <c r="G329" s="7" t="s">
        <v>85</v>
      </c>
      <c r="Q329" s="8"/>
    </row>
    <row r="330" spans="1:17" x14ac:dyDescent="0.35">
      <c r="A330" s="8" t="s">
        <v>41</v>
      </c>
      <c r="B330" s="8" t="s">
        <v>41</v>
      </c>
      <c r="C330" s="8" t="s">
        <v>41</v>
      </c>
      <c r="D330" s="8" t="s">
        <v>41</v>
      </c>
      <c r="E330" s="8" t="s">
        <v>41</v>
      </c>
      <c r="F330" s="8" t="s">
        <v>41</v>
      </c>
      <c r="G330" s="8" t="s">
        <v>85</v>
      </c>
      <c r="Q330" s="8"/>
    </row>
    <row r="331" spans="1:17" x14ac:dyDescent="0.35">
      <c r="A331" s="8" t="s">
        <v>41</v>
      </c>
      <c r="B331" s="8" t="s">
        <v>41</v>
      </c>
      <c r="C331" s="8" t="s">
        <v>41</v>
      </c>
      <c r="D331" s="8" t="s">
        <v>76</v>
      </c>
      <c r="E331" s="8" t="s">
        <v>41</v>
      </c>
      <c r="F331" s="8" t="s">
        <v>76</v>
      </c>
      <c r="G331" s="7" t="s">
        <v>85</v>
      </c>
      <c r="Q331" s="8"/>
    </row>
    <row r="332" spans="1:17" x14ac:dyDescent="0.35">
      <c r="A332" s="8" t="s">
        <v>76</v>
      </c>
      <c r="B332" s="8" t="s">
        <v>41</v>
      </c>
      <c r="C332" s="8" t="s">
        <v>41</v>
      </c>
      <c r="D332" s="8" t="s">
        <v>41</v>
      </c>
      <c r="E332" s="8" t="s">
        <v>41</v>
      </c>
      <c r="F332" s="8" t="s">
        <v>76</v>
      </c>
      <c r="G332" s="7" t="s">
        <v>85</v>
      </c>
      <c r="Q332" s="8"/>
    </row>
    <row r="333" spans="1:17" x14ac:dyDescent="0.35">
      <c r="A333" s="8" t="s">
        <v>76</v>
      </c>
      <c r="B333" s="8" t="s">
        <v>41</v>
      </c>
      <c r="C333" s="8" t="s">
        <v>41</v>
      </c>
      <c r="D333" s="8" t="s">
        <v>41</v>
      </c>
      <c r="E333" s="8" t="s">
        <v>41</v>
      </c>
      <c r="F333" s="8" t="s">
        <v>41</v>
      </c>
      <c r="G333" s="7" t="s">
        <v>85</v>
      </c>
      <c r="Q333" s="8"/>
    </row>
    <row r="334" spans="1:17" x14ac:dyDescent="0.35">
      <c r="A334" s="8" t="s">
        <v>41</v>
      </c>
      <c r="B334" s="8" t="s">
        <v>41</v>
      </c>
      <c r="C334" s="8" t="s">
        <v>41</v>
      </c>
      <c r="D334" s="8" t="s">
        <v>41</v>
      </c>
      <c r="E334" s="8" t="s">
        <v>41</v>
      </c>
      <c r="F334" s="8" t="s">
        <v>41</v>
      </c>
      <c r="G334" s="8" t="s">
        <v>85</v>
      </c>
      <c r="Q334" s="8"/>
    </row>
    <row r="335" spans="1:17" x14ac:dyDescent="0.35">
      <c r="A335" s="8" t="s">
        <v>41</v>
      </c>
      <c r="B335" s="8" t="s">
        <v>41</v>
      </c>
      <c r="C335" s="8" t="s">
        <v>41</v>
      </c>
      <c r="D335" s="8" t="s">
        <v>76</v>
      </c>
      <c r="E335" s="8" t="s">
        <v>41</v>
      </c>
      <c r="F335" s="8" t="s">
        <v>76</v>
      </c>
      <c r="G335" s="8" t="s">
        <v>85</v>
      </c>
      <c r="Q335" s="8"/>
    </row>
    <row r="336" spans="1:17" x14ac:dyDescent="0.35">
      <c r="A336" s="8" t="s">
        <v>41</v>
      </c>
      <c r="B336" s="8" t="s">
        <v>41</v>
      </c>
      <c r="C336" s="8" t="s">
        <v>41</v>
      </c>
      <c r="D336" s="8" t="s">
        <v>41</v>
      </c>
      <c r="E336" s="8" t="s">
        <v>76</v>
      </c>
      <c r="F336" s="8" t="s">
        <v>41</v>
      </c>
      <c r="G336" s="7" t="s">
        <v>85</v>
      </c>
      <c r="Q336" s="8"/>
    </row>
    <row r="337" spans="1:17" x14ac:dyDescent="0.35">
      <c r="A337" s="8" t="s">
        <v>41</v>
      </c>
      <c r="B337" s="8" t="s">
        <v>41</v>
      </c>
      <c r="C337" s="8" t="s">
        <v>76</v>
      </c>
      <c r="D337" s="8" t="s">
        <v>41</v>
      </c>
      <c r="E337" s="8" t="s">
        <v>41</v>
      </c>
      <c r="F337" s="8" t="s">
        <v>41</v>
      </c>
      <c r="G337" s="7" t="s">
        <v>85</v>
      </c>
      <c r="Q337" s="8"/>
    </row>
    <row r="338" spans="1:17" x14ac:dyDescent="0.35">
      <c r="A338" s="8" t="s">
        <v>41</v>
      </c>
      <c r="B338" s="8" t="s">
        <v>41</v>
      </c>
      <c r="C338" s="8" t="s">
        <v>41</v>
      </c>
      <c r="D338" s="8" t="s">
        <v>41</v>
      </c>
      <c r="E338" s="8" t="s">
        <v>41</v>
      </c>
      <c r="F338" s="8" t="s">
        <v>41</v>
      </c>
      <c r="G338" s="7" t="s">
        <v>85</v>
      </c>
      <c r="Q338" s="8"/>
    </row>
    <row r="339" spans="1:17" x14ac:dyDescent="0.35">
      <c r="A339" s="8" t="s">
        <v>76</v>
      </c>
      <c r="B339" s="8" t="s">
        <v>76</v>
      </c>
      <c r="C339" s="8" t="s">
        <v>76</v>
      </c>
      <c r="D339" s="8" t="s">
        <v>76</v>
      </c>
      <c r="E339" s="8" t="s">
        <v>76</v>
      </c>
      <c r="F339" s="8" t="s">
        <v>76</v>
      </c>
      <c r="G339" s="7" t="s">
        <v>85</v>
      </c>
      <c r="Q339" s="8"/>
    </row>
    <row r="340" spans="1:17" x14ac:dyDescent="0.35">
      <c r="A340" s="8" t="s">
        <v>41</v>
      </c>
      <c r="B340" s="8" t="s">
        <v>41</v>
      </c>
      <c r="C340" s="8" t="s">
        <v>41</v>
      </c>
      <c r="D340" s="8" t="s">
        <v>41</v>
      </c>
      <c r="E340" s="8" t="s">
        <v>41</v>
      </c>
      <c r="F340" s="8" t="s">
        <v>41</v>
      </c>
      <c r="G340" s="7" t="s">
        <v>85</v>
      </c>
      <c r="Q340" s="8"/>
    </row>
    <row r="341" spans="1:17" x14ac:dyDescent="0.35">
      <c r="A341" s="8" t="s">
        <v>41</v>
      </c>
      <c r="B341" s="8" t="s">
        <v>41</v>
      </c>
      <c r="C341" s="8" t="s">
        <v>41</v>
      </c>
      <c r="D341" s="8" t="s">
        <v>41</v>
      </c>
      <c r="E341" s="8" t="s">
        <v>41</v>
      </c>
      <c r="F341" s="8" t="s">
        <v>41</v>
      </c>
      <c r="G341" s="7" t="s">
        <v>85</v>
      </c>
      <c r="Q341" s="8"/>
    </row>
    <row r="342" spans="1:17" x14ac:dyDescent="0.35">
      <c r="A342" s="8" t="s">
        <v>41</v>
      </c>
      <c r="B342" s="8" t="s">
        <v>41</v>
      </c>
      <c r="C342" s="8" t="s">
        <v>41</v>
      </c>
      <c r="D342" s="8" t="s">
        <v>41</v>
      </c>
      <c r="E342" s="8" t="s">
        <v>41</v>
      </c>
      <c r="F342" s="8" t="s">
        <v>41</v>
      </c>
      <c r="G342" s="8" t="s">
        <v>85</v>
      </c>
      <c r="Q342" s="8"/>
    </row>
    <row r="343" spans="1:17" x14ac:dyDescent="0.35">
      <c r="A343" s="8" t="s">
        <v>41</v>
      </c>
      <c r="B343" s="8" t="s">
        <v>76</v>
      </c>
      <c r="C343" s="8" t="s">
        <v>76</v>
      </c>
      <c r="D343" s="8" t="s">
        <v>41</v>
      </c>
      <c r="E343" s="8" t="s">
        <v>41</v>
      </c>
      <c r="F343" s="8" t="s">
        <v>41</v>
      </c>
      <c r="G343" s="7" t="s">
        <v>85</v>
      </c>
      <c r="Q343" s="8"/>
    </row>
    <row r="344" spans="1:17" x14ac:dyDescent="0.35">
      <c r="A344" s="8" t="s">
        <v>76</v>
      </c>
      <c r="B344" s="8" t="s">
        <v>76</v>
      </c>
      <c r="C344" s="8" t="s">
        <v>76</v>
      </c>
      <c r="D344" s="8" t="s">
        <v>41</v>
      </c>
      <c r="E344" s="8" t="s">
        <v>41</v>
      </c>
      <c r="F344" s="8" t="s">
        <v>76</v>
      </c>
      <c r="G344" s="7" t="s">
        <v>85</v>
      </c>
      <c r="Q344" s="8"/>
    </row>
    <row r="345" spans="1:17" x14ac:dyDescent="0.35">
      <c r="A345" s="8" t="s">
        <v>41</v>
      </c>
      <c r="B345" s="8" t="s">
        <v>41</v>
      </c>
      <c r="C345" s="8" t="s">
        <v>76</v>
      </c>
      <c r="D345" s="8" t="s">
        <v>41</v>
      </c>
      <c r="E345" s="8" t="s">
        <v>41</v>
      </c>
      <c r="F345" s="8" t="s">
        <v>41</v>
      </c>
      <c r="G345" s="7" t="s">
        <v>85</v>
      </c>
      <c r="Q345" s="8"/>
    </row>
    <row r="346" spans="1:17" x14ac:dyDescent="0.35">
      <c r="A346" s="8" t="s">
        <v>41</v>
      </c>
      <c r="B346" s="8" t="s">
        <v>41</v>
      </c>
      <c r="C346" s="8" t="s">
        <v>41</v>
      </c>
      <c r="D346" s="8" t="s">
        <v>41</v>
      </c>
      <c r="E346" s="8" t="s">
        <v>41</v>
      </c>
      <c r="F346" s="8" t="s">
        <v>76</v>
      </c>
      <c r="G346" s="7" t="s">
        <v>85</v>
      </c>
      <c r="Q346" s="8"/>
    </row>
    <row r="347" spans="1:17" x14ac:dyDescent="0.35">
      <c r="A347" s="8" t="s">
        <v>76</v>
      </c>
      <c r="B347" s="8" t="s">
        <v>76</v>
      </c>
      <c r="C347" s="8" t="s">
        <v>76</v>
      </c>
      <c r="D347" s="8" t="s">
        <v>76</v>
      </c>
      <c r="E347" s="8" t="s">
        <v>76</v>
      </c>
      <c r="F347" s="8" t="s">
        <v>41</v>
      </c>
      <c r="G347" s="7" t="s">
        <v>85</v>
      </c>
      <c r="Q347" s="8"/>
    </row>
    <row r="348" spans="1:17" x14ac:dyDescent="0.35">
      <c r="A348" s="8" t="s">
        <v>41</v>
      </c>
      <c r="B348" s="8" t="s">
        <v>41</v>
      </c>
      <c r="C348" s="8" t="s">
        <v>41</v>
      </c>
      <c r="D348" s="8" t="s">
        <v>41</v>
      </c>
      <c r="E348" s="8" t="s">
        <v>41</v>
      </c>
      <c r="F348" s="8" t="s">
        <v>41</v>
      </c>
      <c r="G348" s="7" t="s">
        <v>85</v>
      </c>
      <c r="Q348" s="8"/>
    </row>
    <row r="349" spans="1:17" x14ac:dyDescent="0.35">
      <c r="A349" s="8" t="s">
        <v>41</v>
      </c>
      <c r="B349" s="8" t="s">
        <v>76</v>
      </c>
      <c r="C349" s="8" t="s">
        <v>76</v>
      </c>
      <c r="D349" s="8" t="s">
        <v>41</v>
      </c>
      <c r="E349" s="8" t="s">
        <v>76</v>
      </c>
      <c r="F349" s="8" t="s">
        <v>41</v>
      </c>
      <c r="G349" s="8" t="s">
        <v>72</v>
      </c>
      <c r="Q349" s="8"/>
    </row>
    <row r="350" spans="1:17" x14ac:dyDescent="0.35">
      <c r="A350" s="8" t="s">
        <v>76</v>
      </c>
      <c r="B350" s="8" t="s">
        <v>76</v>
      </c>
      <c r="C350" s="8" t="s">
        <v>76</v>
      </c>
      <c r="D350" s="8" t="s">
        <v>76</v>
      </c>
      <c r="E350" s="8" t="s">
        <v>76</v>
      </c>
      <c r="F350" s="8" t="s">
        <v>76</v>
      </c>
      <c r="G350" s="7" t="s">
        <v>85</v>
      </c>
      <c r="Q350" s="8"/>
    </row>
    <row r="351" spans="1:17" x14ac:dyDescent="0.35">
      <c r="A351" s="8" t="s">
        <v>41</v>
      </c>
      <c r="B351" s="8" t="s">
        <v>76</v>
      </c>
      <c r="C351" s="8" t="s">
        <v>76</v>
      </c>
      <c r="D351" s="8" t="s">
        <v>41</v>
      </c>
      <c r="E351" s="8" t="s">
        <v>41</v>
      </c>
      <c r="F351" s="8" t="s">
        <v>41</v>
      </c>
      <c r="G351" s="7" t="s">
        <v>85</v>
      </c>
      <c r="Q351" s="8"/>
    </row>
    <row r="352" spans="1:17" x14ac:dyDescent="0.35">
      <c r="A352" s="8" t="s">
        <v>76</v>
      </c>
      <c r="B352" s="8" t="s">
        <v>41</v>
      </c>
      <c r="C352" s="8" t="s">
        <v>41</v>
      </c>
      <c r="D352" s="8" t="s">
        <v>41</v>
      </c>
      <c r="E352" s="8" t="s">
        <v>41</v>
      </c>
      <c r="F352" s="8" t="s">
        <v>41</v>
      </c>
      <c r="G352" s="7" t="s">
        <v>85</v>
      </c>
      <c r="Q352" s="8"/>
    </row>
    <row r="353" spans="1:17" x14ac:dyDescent="0.35">
      <c r="A353" s="8" t="s">
        <v>41</v>
      </c>
      <c r="B353" s="8" t="s">
        <v>76</v>
      </c>
      <c r="C353" s="8" t="s">
        <v>76</v>
      </c>
      <c r="D353" s="8" t="s">
        <v>41</v>
      </c>
      <c r="E353" s="8" t="s">
        <v>41</v>
      </c>
      <c r="F353" s="8" t="s">
        <v>41</v>
      </c>
      <c r="G353" s="8" t="s">
        <v>85</v>
      </c>
      <c r="Q353" s="8"/>
    </row>
    <row r="354" spans="1:17" x14ac:dyDescent="0.35">
      <c r="A354" s="8" t="s">
        <v>41</v>
      </c>
      <c r="B354" s="8" t="s">
        <v>41</v>
      </c>
      <c r="C354" s="8" t="s">
        <v>41</v>
      </c>
      <c r="D354" s="8" t="s">
        <v>41</v>
      </c>
      <c r="E354" s="8" t="s">
        <v>41</v>
      </c>
      <c r="F354" s="8" t="s">
        <v>41</v>
      </c>
      <c r="G354" s="8" t="s">
        <v>72</v>
      </c>
      <c r="Q354" s="8"/>
    </row>
    <row r="355" spans="1:17" x14ac:dyDescent="0.35">
      <c r="A355" s="8" t="s">
        <v>41</v>
      </c>
      <c r="B355" s="8" t="s">
        <v>41</v>
      </c>
      <c r="C355" s="8" t="s">
        <v>41</v>
      </c>
      <c r="D355" s="8" t="s">
        <v>41</v>
      </c>
      <c r="E355" s="8" t="s">
        <v>41</v>
      </c>
      <c r="F355" s="8" t="s">
        <v>41</v>
      </c>
      <c r="G355" s="8" t="s">
        <v>72</v>
      </c>
      <c r="Q355" s="8"/>
    </row>
    <row r="356" spans="1:17" x14ac:dyDescent="0.35">
      <c r="A356" s="8" t="s">
        <v>41</v>
      </c>
      <c r="B356" s="8" t="s">
        <v>76</v>
      </c>
      <c r="C356" s="8" t="s">
        <v>76</v>
      </c>
      <c r="D356" s="8" t="s">
        <v>76</v>
      </c>
      <c r="E356" s="8" t="s">
        <v>76</v>
      </c>
      <c r="F356" s="8" t="s">
        <v>41</v>
      </c>
      <c r="G356" s="8" t="s">
        <v>72</v>
      </c>
      <c r="Q356" s="8"/>
    </row>
    <row r="357" spans="1:17" x14ac:dyDescent="0.35">
      <c r="A357" s="8" t="s">
        <v>41</v>
      </c>
      <c r="B357" s="8" t="s">
        <v>41</v>
      </c>
      <c r="C357" s="8" t="s">
        <v>41</v>
      </c>
      <c r="D357" s="8" t="s">
        <v>41</v>
      </c>
      <c r="E357" s="8" t="s">
        <v>41</v>
      </c>
      <c r="F357" s="8" t="s">
        <v>41</v>
      </c>
      <c r="G357" s="7" t="s">
        <v>85</v>
      </c>
      <c r="Q357" s="8"/>
    </row>
    <row r="358" spans="1:17" x14ac:dyDescent="0.35">
      <c r="A358" s="8" t="s">
        <v>41</v>
      </c>
      <c r="B358" s="8" t="s">
        <v>41</v>
      </c>
      <c r="C358" s="8" t="s">
        <v>41</v>
      </c>
      <c r="D358" s="8" t="s">
        <v>41</v>
      </c>
      <c r="E358" s="8" t="s">
        <v>41</v>
      </c>
      <c r="F358" s="8" t="s">
        <v>41</v>
      </c>
      <c r="G358" s="7" t="s">
        <v>85</v>
      </c>
      <c r="Q358" s="8"/>
    </row>
    <row r="359" spans="1:17" x14ac:dyDescent="0.35">
      <c r="A359" s="8" t="s">
        <v>41</v>
      </c>
      <c r="B359" s="8" t="s">
        <v>41</v>
      </c>
      <c r="C359" s="8" t="s">
        <v>41</v>
      </c>
      <c r="D359" s="8" t="s">
        <v>41</v>
      </c>
      <c r="E359" s="8" t="s">
        <v>41</v>
      </c>
      <c r="F359" s="8" t="s">
        <v>41</v>
      </c>
      <c r="G359" s="7" t="s">
        <v>85</v>
      </c>
      <c r="Q359" s="8"/>
    </row>
    <row r="360" spans="1:17" x14ac:dyDescent="0.35">
      <c r="A360" s="8" t="s">
        <v>41</v>
      </c>
      <c r="B360" s="8" t="s">
        <v>41</v>
      </c>
      <c r="C360" s="8" t="s">
        <v>41</v>
      </c>
      <c r="D360" s="8" t="s">
        <v>41</v>
      </c>
      <c r="E360" s="8" t="s">
        <v>41</v>
      </c>
      <c r="F360" s="8" t="s">
        <v>76</v>
      </c>
      <c r="G360" s="7" t="s">
        <v>85</v>
      </c>
      <c r="Q360" s="8"/>
    </row>
    <row r="361" spans="1:17" x14ac:dyDescent="0.35">
      <c r="A361" s="8" t="s">
        <v>41</v>
      </c>
      <c r="B361" s="8" t="s">
        <v>41</v>
      </c>
      <c r="C361" s="8" t="s">
        <v>41</v>
      </c>
      <c r="D361" s="8" t="s">
        <v>41</v>
      </c>
      <c r="E361" s="8" t="s">
        <v>41</v>
      </c>
      <c r="F361" s="8" t="s">
        <v>76</v>
      </c>
      <c r="G361" s="7" t="s">
        <v>85</v>
      </c>
      <c r="Q361" s="8"/>
    </row>
    <row r="362" spans="1:17" x14ac:dyDescent="0.35">
      <c r="A362" s="8" t="s">
        <v>76</v>
      </c>
      <c r="B362" s="8" t="s">
        <v>76</v>
      </c>
      <c r="C362" s="8" t="s">
        <v>41</v>
      </c>
      <c r="D362" s="8" t="s">
        <v>76</v>
      </c>
      <c r="E362" s="8" t="s">
        <v>41</v>
      </c>
      <c r="F362" s="8" t="s">
        <v>41</v>
      </c>
      <c r="G362" s="7" t="s">
        <v>85</v>
      </c>
      <c r="Q362" s="8"/>
    </row>
    <row r="363" spans="1:17" x14ac:dyDescent="0.35">
      <c r="A363" s="8" t="s">
        <v>41</v>
      </c>
      <c r="B363" s="8" t="s">
        <v>41</v>
      </c>
      <c r="C363" s="8" t="s">
        <v>41</v>
      </c>
      <c r="D363" s="8" t="s">
        <v>41</v>
      </c>
      <c r="E363" s="8" t="s">
        <v>41</v>
      </c>
      <c r="F363" s="8" t="s">
        <v>41</v>
      </c>
      <c r="G363" s="7" t="s">
        <v>85</v>
      </c>
      <c r="Q363" s="8"/>
    </row>
    <row r="364" spans="1:17" x14ac:dyDescent="0.35">
      <c r="A364" s="8" t="s">
        <v>76</v>
      </c>
      <c r="B364" s="8" t="s">
        <v>41</v>
      </c>
      <c r="C364" s="8" t="s">
        <v>41</v>
      </c>
      <c r="D364" s="8" t="s">
        <v>41</v>
      </c>
      <c r="E364" s="8" t="s">
        <v>41</v>
      </c>
      <c r="F364" s="8" t="s">
        <v>41</v>
      </c>
      <c r="G364" s="7" t="s">
        <v>85</v>
      </c>
      <c r="Q364" s="8"/>
    </row>
    <row r="365" spans="1:17" x14ac:dyDescent="0.35">
      <c r="A365" s="8" t="s">
        <v>41</v>
      </c>
      <c r="B365" s="8" t="s">
        <v>41</v>
      </c>
      <c r="C365" s="8" t="s">
        <v>76</v>
      </c>
      <c r="D365" s="8" t="s">
        <v>76</v>
      </c>
      <c r="E365" s="8" t="s">
        <v>41</v>
      </c>
      <c r="F365" s="8" t="s">
        <v>41</v>
      </c>
      <c r="G365" s="8" t="s">
        <v>72</v>
      </c>
      <c r="Q365" s="8"/>
    </row>
    <row r="366" spans="1:17" x14ac:dyDescent="0.35">
      <c r="A366" s="8" t="s">
        <v>41</v>
      </c>
      <c r="B366" s="8" t="s">
        <v>41</v>
      </c>
      <c r="C366" s="8" t="s">
        <v>41</v>
      </c>
      <c r="D366" s="8" t="s">
        <v>41</v>
      </c>
      <c r="E366" s="8" t="s">
        <v>41</v>
      </c>
      <c r="F366" s="8" t="s">
        <v>41</v>
      </c>
      <c r="G366" s="7" t="s">
        <v>85</v>
      </c>
      <c r="Q366" s="8"/>
    </row>
    <row r="367" spans="1:17" x14ac:dyDescent="0.35">
      <c r="A367" s="8" t="s">
        <v>41</v>
      </c>
      <c r="B367" s="8" t="s">
        <v>41</v>
      </c>
      <c r="C367" s="8" t="s">
        <v>76</v>
      </c>
      <c r="D367" s="8" t="s">
        <v>76</v>
      </c>
      <c r="E367" s="8" t="s">
        <v>41</v>
      </c>
      <c r="F367" s="8" t="s">
        <v>41</v>
      </c>
      <c r="G367" s="7" t="s">
        <v>85</v>
      </c>
      <c r="Q367" s="8"/>
    </row>
    <row r="368" spans="1:17" x14ac:dyDescent="0.35">
      <c r="A368" s="8" t="s">
        <v>41</v>
      </c>
      <c r="B368" s="8" t="s">
        <v>41</v>
      </c>
      <c r="C368" s="8" t="s">
        <v>41</v>
      </c>
      <c r="D368" s="8" t="s">
        <v>41</v>
      </c>
      <c r="E368" s="8" t="s">
        <v>41</v>
      </c>
      <c r="F368" s="8" t="s">
        <v>41</v>
      </c>
      <c r="G368" s="7" t="s">
        <v>85</v>
      </c>
      <c r="Q368" s="8"/>
    </row>
    <row r="369" spans="1:17" x14ac:dyDescent="0.35">
      <c r="A369" s="8" t="s">
        <v>41</v>
      </c>
      <c r="B369" s="8" t="s">
        <v>41</v>
      </c>
      <c r="C369" s="8" t="s">
        <v>41</v>
      </c>
      <c r="D369" s="8" t="s">
        <v>41</v>
      </c>
      <c r="E369" s="8" t="s">
        <v>41</v>
      </c>
      <c r="F369" s="8" t="s">
        <v>76</v>
      </c>
      <c r="G369" s="7" t="s">
        <v>85</v>
      </c>
      <c r="Q369" s="8"/>
    </row>
    <row r="370" spans="1:17" x14ac:dyDescent="0.35">
      <c r="A370" s="8" t="s">
        <v>41</v>
      </c>
      <c r="B370" s="8" t="s">
        <v>41</v>
      </c>
      <c r="C370" s="8" t="s">
        <v>76</v>
      </c>
      <c r="D370" s="8" t="s">
        <v>41</v>
      </c>
      <c r="E370" s="8" t="s">
        <v>76</v>
      </c>
      <c r="F370" s="8" t="s">
        <v>41</v>
      </c>
      <c r="G370" s="8" t="s">
        <v>85</v>
      </c>
      <c r="Q370" s="8"/>
    </row>
    <row r="371" spans="1:17" x14ac:dyDescent="0.35">
      <c r="A371" s="8" t="s">
        <v>76</v>
      </c>
      <c r="B371" s="8" t="s">
        <v>41</v>
      </c>
      <c r="C371" s="8" t="s">
        <v>41</v>
      </c>
      <c r="D371" s="8" t="s">
        <v>41</v>
      </c>
      <c r="E371" s="8" t="s">
        <v>41</v>
      </c>
      <c r="F371" s="8" t="s">
        <v>41</v>
      </c>
      <c r="G371" s="7" t="s">
        <v>85</v>
      </c>
      <c r="Q371" s="8"/>
    </row>
    <row r="372" spans="1:17" x14ac:dyDescent="0.35">
      <c r="A372" s="8" t="s">
        <v>41</v>
      </c>
      <c r="B372" s="8" t="s">
        <v>76</v>
      </c>
      <c r="C372" s="8" t="s">
        <v>76</v>
      </c>
      <c r="D372" s="8" t="s">
        <v>76</v>
      </c>
      <c r="E372" s="8" t="s">
        <v>76</v>
      </c>
      <c r="F372" s="8" t="s">
        <v>41</v>
      </c>
      <c r="G372" s="8" t="s">
        <v>72</v>
      </c>
      <c r="Q372" s="8"/>
    </row>
    <row r="373" spans="1:17" x14ac:dyDescent="0.35">
      <c r="A373" s="8" t="s">
        <v>41</v>
      </c>
      <c r="B373" s="8" t="s">
        <v>41</v>
      </c>
      <c r="C373" s="8" t="s">
        <v>41</v>
      </c>
      <c r="D373" s="8" t="s">
        <v>41</v>
      </c>
      <c r="E373" s="8" t="s">
        <v>41</v>
      </c>
      <c r="F373" s="8" t="s">
        <v>41</v>
      </c>
      <c r="G373" s="7" t="s">
        <v>85</v>
      </c>
      <c r="Q373" s="8"/>
    </row>
    <row r="374" spans="1:17" x14ac:dyDescent="0.35">
      <c r="A374" s="8" t="s">
        <v>41</v>
      </c>
      <c r="B374" s="8" t="s">
        <v>41</v>
      </c>
      <c r="C374" s="8" t="s">
        <v>41</v>
      </c>
      <c r="D374" s="8" t="s">
        <v>41</v>
      </c>
      <c r="E374" s="8" t="s">
        <v>41</v>
      </c>
      <c r="F374" s="8" t="s">
        <v>41</v>
      </c>
      <c r="G374" s="7" t="s">
        <v>85</v>
      </c>
      <c r="Q374" s="8"/>
    </row>
    <row r="375" spans="1:17" x14ac:dyDescent="0.35">
      <c r="A375" s="8" t="s">
        <v>41</v>
      </c>
      <c r="B375" s="8" t="s">
        <v>41</v>
      </c>
      <c r="C375" s="8" t="s">
        <v>41</v>
      </c>
      <c r="D375" s="8" t="s">
        <v>41</v>
      </c>
      <c r="E375" s="8" t="s">
        <v>41</v>
      </c>
      <c r="F375" s="8" t="s">
        <v>41</v>
      </c>
      <c r="G375" s="7" t="s">
        <v>85</v>
      </c>
      <c r="Q375" s="8"/>
    </row>
    <row r="376" spans="1:17" x14ac:dyDescent="0.35">
      <c r="A376" s="8" t="s">
        <v>41</v>
      </c>
      <c r="B376" s="8" t="s">
        <v>41</v>
      </c>
      <c r="C376" s="8" t="s">
        <v>41</v>
      </c>
      <c r="D376" s="8" t="s">
        <v>41</v>
      </c>
      <c r="E376" s="8" t="s">
        <v>41</v>
      </c>
      <c r="F376" s="8" t="s">
        <v>41</v>
      </c>
      <c r="G376" s="8" t="s">
        <v>72</v>
      </c>
      <c r="Q376" s="8"/>
    </row>
    <row r="377" spans="1:17" x14ac:dyDescent="0.35">
      <c r="A377" s="8" t="s">
        <v>41</v>
      </c>
      <c r="B377" s="8" t="s">
        <v>41</v>
      </c>
      <c r="C377" s="8" t="s">
        <v>76</v>
      </c>
      <c r="D377" s="8" t="s">
        <v>76</v>
      </c>
      <c r="E377" s="8" t="s">
        <v>41</v>
      </c>
      <c r="F377" s="8" t="s">
        <v>41</v>
      </c>
      <c r="G377" s="8" t="s">
        <v>85</v>
      </c>
      <c r="Q377" s="8"/>
    </row>
    <row r="378" spans="1:17" x14ac:dyDescent="0.35">
      <c r="A378" s="8" t="s">
        <v>41</v>
      </c>
      <c r="B378" s="8" t="s">
        <v>41</v>
      </c>
      <c r="C378" s="8" t="s">
        <v>41</v>
      </c>
      <c r="D378" s="8" t="s">
        <v>41</v>
      </c>
      <c r="E378" s="8" t="s">
        <v>41</v>
      </c>
      <c r="F378" s="8" t="s">
        <v>41</v>
      </c>
      <c r="G378" s="7" t="s">
        <v>85</v>
      </c>
      <c r="Q378" s="8"/>
    </row>
    <row r="379" spans="1:17" x14ac:dyDescent="0.35">
      <c r="A379" s="8" t="s">
        <v>41</v>
      </c>
      <c r="B379" s="8" t="s">
        <v>41</v>
      </c>
      <c r="C379" s="8" t="s">
        <v>76</v>
      </c>
      <c r="D379" s="8" t="s">
        <v>41</v>
      </c>
      <c r="E379" s="8" t="s">
        <v>76</v>
      </c>
      <c r="F379" s="8" t="s">
        <v>76</v>
      </c>
      <c r="G379" s="7" t="s">
        <v>85</v>
      </c>
      <c r="Q379" s="8"/>
    </row>
    <row r="380" spans="1:17" x14ac:dyDescent="0.35">
      <c r="A380" s="8" t="s">
        <v>76</v>
      </c>
      <c r="B380" s="8" t="s">
        <v>41</v>
      </c>
      <c r="C380" s="8" t="s">
        <v>41</v>
      </c>
      <c r="D380" s="8" t="s">
        <v>76</v>
      </c>
      <c r="E380" s="8" t="s">
        <v>41</v>
      </c>
      <c r="F380" s="8" t="s">
        <v>76</v>
      </c>
      <c r="G380" s="8" t="s">
        <v>85</v>
      </c>
      <c r="Q380" s="8"/>
    </row>
    <row r="381" spans="1:17" x14ac:dyDescent="0.35">
      <c r="A381" s="8" t="s">
        <v>41</v>
      </c>
      <c r="B381" s="8" t="s">
        <v>76</v>
      </c>
      <c r="C381" s="8" t="s">
        <v>76</v>
      </c>
      <c r="D381" s="8" t="s">
        <v>41</v>
      </c>
      <c r="E381" s="8" t="s">
        <v>41</v>
      </c>
      <c r="F381" s="8" t="s">
        <v>41</v>
      </c>
      <c r="G381" s="7" t="s">
        <v>85</v>
      </c>
      <c r="Q381" s="8"/>
    </row>
    <row r="382" spans="1:17" x14ac:dyDescent="0.35">
      <c r="A382" s="8" t="s">
        <v>41</v>
      </c>
      <c r="B382" s="8" t="s">
        <v>41</v>
      </c>
      <c r="C382" s="8" t="s">
        <v>76</v>
      </c>
      <c r="D382" s="8" t="s">
        <v>41</v>
      </c>
      <c r="E382" s="8" t="s">
        <v>41</v>
      </c>
      <c r="F382" s="8" t="s">
        <v>41</v>
      </c>
      <c r="G382" s="7" t="s">
        <v>85</v>
      </c>
      <c r="Q382" s="8"/>
    </row>
    <row r="383" spans="1:17" x14ac:dyDescent="0.35">
      <c r="A383" s="8" t="s">
        <v>41</v>
      </c>
      <c r="B383" s="8" t="s">
        <v>41</v>
      </c>
      <c r="C383" s="8" t="s">
        <v>41</v>
      </c>
      <c r="D383" s="8" t="s">
        <v>76</v>
      </c>
      <c r="E383" s="8" t="s">
        <v>41</v>
      </c>
      <c r="F383" s="8" t="s">
        <v>41</v>
      </c>
      <c r="G383" s="8" t="s">
        <v>72</v>
      </c>
      <c r="Q383" s="8"/>
    </row>
    <row r="384" spans="1:17" x14ac:dyDescent="0.35">
      <c r="A384" s="8" t="s">
        <v>41</v>
      </c>
      <c r="B384" s="8" t="s">
        <v>76</v>
      </c>
      <c r="C384" s="8" t="s">
        <v>76</v>
      </c>
      <c r="D384" s="8" t="s">
        <v>76</v>
      </c>
      <c r="E384" s="8" t="s">
        <v>41</v>
      </c>
      <c r="F384" s="8" t="s">
        <v>41</v>
      </c>
      <c r="G384" s="8" t="s">
        <v>85</v>
      </c>
      <c r="Q384" s="8"/>
    </row>
    <row r="385" spans="1:17" x14ac:dyDescent="0.35">
      <c r="A385" s="8" t="s">
        <v>41</v>
      </c>
      <c r="B385" s="8" t="s">
        <v>76</v>
      </c>
      <c r="C385" s="8" t="s">
        <v>76</v>
      </c>
      <c r="D385" s="8" t="s">
        <v>41</v>
      </c>
      <c r="E385" s="8" t="s">
        <v>41</v>
      </c>
      <c r="F385" s="8" t="s">
        <v>41</v>
      </c>
      <c r="G385" s="7" t="s">
        <v>85</v>
      </c>
      <c r="Q385" s="8"/>
    </row>
    <row r="386" spans="1:17" x14ac:dyDescent="0.35">
      <c r="A386" s="8" t="s">
        <v>76</v>
      </c>
      <c r="B386" s="8" t="s">
        <v>41</v>
      </c>
      <c r="C386" s="8" t="s">
        <v>41</v>
      </c>
      <c r="D386" s="8" t="s">
        <v>41</v>
      </c>
      <c r="E386" s="8" t="s">
        <v>41</v>
      </c>
      <c r="F386" s="8" t="s">
        <v>76</v>
      </c>
      <c r="G386" s="7" t="s">
        <v>85</v>
      </c>
      <c r="Q386" s="8"/>
    </row>
    <row r="387" spans="1:17" x14ac:dyDescent="0.35">
      <c r="A387" s="8" t="s">
        <v>76</v>
      </c>
      <c r="B387" s="8" t="s">
        <v>76</v>
      </c>
      <c r="C387" s="8" t="s">
        <v>76</v>
      </c>
      <c r="D387" s="8" t="s">
        <v>41</v>
      </c>
      <c r="E387" s="8" t="s">
        <v>76</v>
      </c>
      <c r="F387" s="8" t="s">
        <v>41</v>
      </c>
      <c r="G387" s="7" t="s">
        <v>85</v>
      </c>
      <c r="Q387" s="8"/>
    </row>
    <row r="388" spans="1:17" x14ac:dyDescent="0.35">
      <c r="A388" s="8" t="s">
        <v>41</v>
      </c>
      <c r="B388" s="8" t="s">
        <v>76</v>
      </c>
      <c r="C388" s="8" t="s">
        <v>41</v>
      </c>
      <c r="D388" s="8" t="s">
        <v>76</v>
      </c>
      <c r="E388" s="8" t="s">
        <v>41</v>
      </c>
      <c r="F388" s="8" t="s">
        <v>76</v>
      </c>
      <c r="G388" s="7" t="s">
        <v>85</v>
      </c>
      <c r="Q388" s="8"/>
    </row>
    <row r="389" spans="1:17" x14ac:dyDescent="0.35">
      <c r="A389" s="8" t="s">
        <v>41</v>
      </c>
      <c r="B389" s="8" t="s">
        <v>76</v>
      </c>
      <c r="C389" s="8" t="s">
        <v>76</v>
      </c>
      <c r="D389" s="8" t="s">
        <v>41</v>
      </c>
      <c r="E389" s="8" t="s">
        <v>41</v>
      </c>
      <c r="F389" s="8" t="s">
        <v>41</v>
      </c>
      <c r="G389" s="7" t="s">
        <v>85</v>
      </c>
      <c r="Q389" s="8"/>
    </row>
    <row r="390" spans="1:17" x14ac:dyDescent="0.35">
      <c r="A390" s="8" t="s">
        <v>41</v>
      </c>
      <c r="B390" s="8" t="s">
        <v>41</v>
      </c>
      <c r="C390" s="8" t="s">
        <v>41</v>
      </c>
      <c r="D390" s="8" t="s">
        <v>41</v>
      </c>
      <c r="E390" s="8" t="s">
        <v>41</v>
      </c>
      <c r="F390" s="8" t="s">
        <v>76</v>
      </c>
      <c r="G390" s="7" t="s">
        <v>85</v>
      </c>
      <c r="Q390" s="8"/>
    </row>
    <row r="391" spans="1:17" x14ac:dyDescent="0.35">
      <c r="A391" s="8" t="s">
        <v>76</v>
      </c>
      <c r="B391" s="8" t="s">
        <v>41</v>
      </c>
      <c r="C391" s="8" t="s">
        <v>41</v>
      </c>
      <c r="D391" s="8" t="s">
        <v>41</v>
      </c>
      <c r="E391" s="8" t="s">
        <v>41</v>
      </c>
      <c r="F391" s="8" t="s">
        <v>41</v>
      </c>
      <c r="G391" s="7" t="s">
        <v>85</v>
      </c>
      <c r="Q391" s="8"/>
    </row>
    <row r="392" spans="1:17" x14ac:dyDescent="0.35">
      <c r="A392" s="8" t="s">
        <v>41</v>
      </c>
      <c r="B392" s="8" t="s">
        <v>41</v>
      </c>
      <c r="C392" s="8" t="s">
        <v>41</v>
      </c>
      <c r="D392" s="8" t="s">
        <v>41</v>
      </c>
      <c r="E392" s="8" t="s">
        <v>41</v>
      </c>
      <c r="F392" s="8" t="s">
        <v>41</v>
      </c>
      <c r="G392" s="8" t="s">
        <v>85</v>
      </c>
      <c r="Q392" s="8"/>
    </row>
    <row r="393" spans="1:17" x14ac:dyDescent="0.35">
      <c r="A393" s="8" t="s">
        <v>41</v>
      </c>
      <c r="B393" s="8" t="s">
        <v>41</v>
      </c>
      <c r="C393" s="8" t="s">
        <v>41</v>
      </c>
      <c r="D393" s="8" t="s">
        <v>41</v>
      </c>
      <c r="E393" s="8" t="s">
        <v>41</v>
      </c>
      <c r="F393" s="8" t="s">
        <v>41</v>
      </c>
      <c r="G393" s="7" t="s">
        <v>85</v>
      </c>
      <c r="Q393" s="8"/>
    </row>
    <row r="394" spans="1:17" x14ac:dyDescent="0.35">
      <c r="A394" s="8" t="s">
        <v>41</v>
      </c>
      <c r="B394" s="8" t="s">
        <v>76</v>
      </c>
      <c r="C394" s="8" t="s">
        <v>76</v>
      </c>
      <c r="D394" s="8" t="s">
        <v>41</v>
      </c>
      <c r="E394" s="8" t="s">
        <v>41</v>
      </c>
      <c r="F394" s="8" t="s">
        <v>41</v>
      </c>
      <c r="G394" s="7" t="s">
        <v>85</v>
      </c>
      <c r="Q394" s="8"/>
    </row>
    <row r="395" spans="1:17" x14ac:dyDescent="0.35">
      <c r="A395" s="8" t="s">
        <v>41</v>
      </c>
      <c r="B395" s="8" t="s">
        <v>41</v>
      </c>
      <c r="C395" s="8" t="s">
        <v>41</v>
      </c>
      <c r="D395" s="8" t="s">
        <v>41</v>
      </c>
      <c r="E395" s="8" t="s">
        <v>41</v>
      </c>
      <c r="F395" s="8" t="s">
        <v>41</v>
      </c>
      <c r="G395" s="7" t="s">
        <v>85</v>
      </c>
      <c r="Q395" s="8"/>
    </row>
    <row r="396" spans="1:17" x14ac:dyDescent="0.35">
      <c r="A396" s="8" t="s">
        <v>41</v>
      </c>
      <c r="B396" s="8" t="s">
        <v>41</v>
      </c>
      <c r="C396" s="8" t="s">
        <v>76</v>
      </c>
      <c r="D396" s="8" t="s">
        <v>41</v>
      </c>
      <c r="E396" s="8" t="s">
        <v>76</v>
      </c>
      <c r="F396" s="8" t="s">
        <v>76</v>
      </c>
      <c r="G396" s="7" t="s">
        <v>85</v>
      </c>
      <c r="Q396" s="8"/>
    </row>
    <row r="397" spans="1:17" x14ac:dyDescent="0.35">
      <c r="A397" s="8" t="s">
        <v>76</v>
      </c>
      <c r="B397" s="8" t="s">
        <v>76</v>
      </c>
      <c r="C397" s="8" t="s">
        <v>41</v>
      </c>
      <c r="D397" s="8" t="s">
        <v>41</v>
      </c>
      <c r="E397" s="8" t="s">
        <v>41</v>
      </c>
      <c r="F397" s="8" t="s">
        <v>76</v>
      </c>
      <c r="G397" s="7" t="s">
        <v>85</v>
      </c>
      <c r="Q397" s="8"/>
    </row>
    <row r="398" spans="1:17" x14ac:dyDescent="0.35">
      <c r="A398" s="8" t="s">
        <v>76</v>
      </c>
      <c r="B398" s="8" t="s">
        <v>76</v>
      </c>
      <c r="C398" s="8" t="s">
        <v>76</v>
      </c>
      <c r="D398" s="8" t="s">
        <v>41</v>
      </c>
      <c r="E398" s="8" t="s">
        <v>41</v>
      </c>
      <c r="F398" s="8" t="s">
        <v>76</v>
      </c>
      <c r="G398" s="7" t="s">
        <v>85</v>
      </c>
      <c r="Q398" s="8"/>
    </row>
    <row r="399" spans="1:17" x14ac:dyDescent="0.35">
      <c r="A399" s="8" t="s">
        <v>76</v>
      </c>
      <c r="B399" s="8" t="s">
        <v>41</v>
      </c>
      <c r="C399" s="8" t="s">
        <v>41</v>
      </c>
      <c r="D399" s="8" t="s">
        <v>76</v>
      </c>
      <c r="E399" s="8" t="s">
        <v>76</v>
      </c>
      <c r="F399" s="8" t="s">
        <v>76</v>
      </c>
      <c r="G399" s="8" t="s">
        <v>85</v>
      </c>
      <c r="Q399" s="8"/>
    </row>
    <row r="400" spans="1:17" x14ac:dyDescent="0.35">
      <c r="A400" s="8" t="s">
        <v>41</v>
      </c>
      <c r="B400" s="8" t="s">
        <v>41</v>
      </c>
      <c r="C400" s="8" t="s">
        <v>41</v>
      </c>
      <c r="D400" s="8" t="s">
        <v>41</v>
      </c>
      <c r="E400" s="8" t="s">
        <v>41</v>
      </c>
      <c r="F400" s="8" t="s">
        <v>41</v>
      </c>
      <c r="G400" s="7" t="s">
        <v>85</v>
      </c>
      <c r="Q400" s="8"/>
    </row>
    <row r="401" spans="1:17" x14ac:dyDescent="0.35">
      <c r="A401" s="8" t="s">
        <v>41</v>
      </c>
      <c r="B401" s="8" t="s">
        <v>41</v>
      </c>
      <c r="C401" s="8" t="s">
        <v>41</v>
      </c>
      <c r="D401" s="8" t="s">
        <v>41</v>
      </c>
      <c r="E401" s="8" t="s">
        <v>41</v>
      </c>
      <c r="F401" s="8" t="s">
        <v>41</v>
      </c>
      <c r="G401" s="7" t="s">
        <v>85</v>
      </c>
      <c r="Q401" s="8"/>
    </row>
    <row r="402" spans="1:17" x14ac:dyDescent="0.35">
      <c r="A402" s="8" t="s">
        <v>76</v>
      </c>
      <c r="B402" s="8" t="s">
        <v>76</v>
      </c>
      <c r="C402" s="8" t="s">
        <v>76</v>
      </c>
      <c r="D402" s="8" t="s">
        <v>76</v>
      </c>
      <c r="E402" s="8" t="s">
        <v>41</v>
      </c>
      <c r="F402" s="8" t="s">
        <v>41</v>
      </c>
      <c r="G402" s="7" t="s">
        <v>85</v>
      </c>
      <c r="Q402" s="8"/>
    </row>
    <row r="403" spans="1:17" x14ac:dyDescent="0.35">
      <c r="A403" s="8" t="s">
        <v>41</v>
      </c>
      <c r="B403" s="8" t="s">
        <v>76</v>
      </c>
      <c r="C403" s="8" t="s">
        <v>76</v>
      </c>
      <c r="D403" s="8" t="s">
        <v>41</v>
      </c>
      <c r="E403" s="8" t="s">
        <v>41</v>
      </c>
      <c r="F403" s="8" t="s">
        <v>41</v>
      </c>
      <c r="G403" s="7" t="s">
        <v>85</v>
      </c>
      <c r="Q403" s="8"/>
    </row>
    <row r="404" spans="1:17" x14ac:dyDescent="0.35">
      <c r="A404" s="8" t="s">
        <v>41</v>
      </c>
      <c r="B404" s="8" t="s">
        <v>76</v>
      </c>
      <c r="C404" s="8" t="s">
        <v>41</v>
      </c>
      <c r="D404" s="8" t="s">
        <v>41</v>
      </c>
      <c r="E404" s="8" t="s">
        <v>41</v>
      </c>
      <c r="F404" s="8" t="s">
        <v>41</v>
      </c>
      <c r="G404" s="8" t="s">
        <v>85</v>
      </c>
      <c r="Q404" s="8"/>
    </row>
    <row r="405" spans="1:17" x14ac:dyDescent="0.35">
      <c r="A405" s="8" t="s">
        <v>41</v>
      </c>
      <c r="B405" s="8" t="s">
        <v>41</v>
      </c>
      <c r="C405" s="8" t="s">
        <v>41</v>
      </c>
      <c r="D405" s="8" t="s">
        <v>41</v>
      </c>
      <c r="E405" s="8" t="s">
        <v>41</v>
      </c>
      <c r="F405" s="8" t="s">
        <v>41</v>
      </c>
      <c r="G405" s="7" t="s">
        <v>85</v>
      </c>
      <c r="Q405" s="8"/>
    </row>
    <row r="406" spans="1:17" x14ac:dyDescent="0.35">
      <c r="A406" s="8" t="s">
        <v>41</v>
      </c>
      <c r="B406" s="8" t="s">
        <v>76</v>
      </c>
      <c r="C406" s="8" t="s">
        <v>41</v>
      </c>
      <c r="D406" s="8" t="s">
        <v>76</v>
      </c>
      <c r="E406" s="8" t="s">
        <v>41</v>
      </c>
      <c r="F406" s="8" t="s">
        <v>41</v>
      </c>
      <c r="G406" s="7" t="s">
        <v>85</v>
      </c>
      <c r="Q406" s="8"/>
    </row>
    <row r="407" spans="1:17" x14ac:dyDescent="0.35">
      <c r="A407" s="8" t="s">
        <v>76</v>
      </c>
      <c r="B407" s="8" t="s">
        <v>76</v>
      </c>
      <c r="C407" s="8" t="s">
        <v>41</v>
      </c>
      <c r="D407" s="8" t="s">
        <v>41</v>
      </c>
      <c r="E407" s="8" t="s">
        <v>41</v>
      </c>
      <c r="F407" s="8" t="s">
        <v>41</v>
      </c>
      <c r="G407" s="8" t="s">
        <v>85</v>
      </c>
      <c r="Q407" s="8"/>
    </row>
    <row r="408" spans="1:17" x14ac:dyDescent="0.35">
      <c r="A408" s="8" t="s">
        <v>41</v>
      </c>
      <c r="B408" s="8" t="s">
        <v>41</v>
      </c>
      <c r="C408" s="8" t="s">
        <v>41</v>
      </c>
      <c r="D408" s="8" t="s">
        <v>41</v>
      </c>
      <c r="E408" s="8" t="s">
        <v>41</v>
      </c>
      <c r="F408" s="8" t="s">
        <v>41</v>
      </c>
      <c r="G408" s="7" t="s">
        <v>85</v>
      </c>
      <c r="Q408" s="8"/>
    </row>
    <row r="409" spans="1:17" x14ac:dyDescent="0.35">
      <c r="A409" s="8" t="s">
        <v>41</v>
      </c>
      <c r="B409" s="8" t="s">
        <v>41</v>
      </c>
      <c r="C409" s="8" t="s">
        <v>41</v>
      </c>
      <c r="D409" s="8" t="s">
        <v>41</v>
      </c>
      <c r="E409" s="8" t="s">
        <v>41</v>
      </c>
      <c r="F409" s="8" t="s">
        <v>41</v>
      </c>
      <c r="G409" s="7" t="s">
        <v>85</v>
      </c>
      <c r="Q409" s="8"/>
    </row>
    <row r="410" spans="1:17" x14ac:dyDescent="0.35">
      <c r="A410" s="8" t="s">
        <v>41</v>
      </c>
      <c r="B410" s="8" t="s">
        <v>76</v>
      </c>
      <c r="C410" s="8" t="s">
        <v>76</v>
      </c>
      <c r="D410" s="8" t="s">
        <v>76</v>
      </c>
      <c r="E410" s="8" t="s">
        <v>76</v>
      </c>
      <c r="F410" s="8" t="s">
        <v>41</v>
      </c>
      <c r="G410" s="7" t="s">
        <v>85</v>
      </c>
      <c r="Q410" s="8"/>
    </row>
    <row r="411" spans="1:17" x14ac:dyDescent="0.35">
      <c r="A411" s="8" t="s">
        <v>41</v>
      </c>
      <c r="B411" s="8" t="s">
        <v>76</v>
      </c>
      <c r="C411" s="8" t="s">
        <v>41</v>
      </c>
      <c r="D411" s="8" t="s">
        <v>41</v>
      </c>
      <c r="E411" s="8" t="s">
        <v>41</v>
      </c>
      <c r="F411" s="8" t="s">
        <v>41</v>
      </c>
      <c r="G411" s="7" t="s">
        <v>85</v>
      </c>
      <c r="Q411" s="8"/>
    </row>
    <row r="412" spans="1:17" x14ac:dyDescent="0.35">
      <c r="A412" s="8" t="s">
        <v>41</v>
      </c>
      <c r="B412" s="8" t="s">
        <v>41</v>
      </c>
      <c r="C412" s="8" t="s">
        <v>41</v>
      </c>
      <c r="D412" s="8" t="s">
        <v>41</v>
      </c>
      <c r="E412" s="8" t="s">
        <v>41</v>
      </c>
      <c r="F412" s="8" t="s">
        <v>41</v>
      </c>
      <c r="G412" s="8" t="s">
        <v>72</v>
      </c>
      <c r="Q412" s="8"/>
    </row>
    <row r="413" spans="1:17" x14ac:dyDescent="0.35">
      <c r="A413" s="8" t="s">
        <v>41</v>
      </c>
      <c r="B413" s="8" t="s">
        <v>41</v>
      </c>
      <c r="C413" s="8" t="s">
        <v>41</v>
      </c>
      <c r="D413" s="8" t="s">
        <v>41</v>
      </c>
      <c r="E413" s="8" t="s">
        <v>41</v>
      </c>
      <c r="F413" s="8" t="s">
        <v>41</v>
      </c>
      <c r="G413" s="7" t="s">
        <v>85</v>
      </c>
      <c r="Q413" s="8"/>
    </row>
    <row r="414" spans="1:17" x14ac:dyDescent="0.35">
      <c r="A414" s="8" t="s">
        <v>41</v>
      </c>
      <c r="B414" s="8" t="s">
        <v>41</v>
      </c>
      <c r="C414" s="8" t="s">
        <v>41</v>
      </c>
      <c r="D414" s="8" t="s">
        <v>41</v>
      </c>
      <c r="E414" s="8" t="s">
        <v>41</v>
      </c>
      <c r="F414" s="8" t="s">
        <v>41</v>
      </c>
      <c r="G414" s="7" t="s">
        <v>85</v>
      </c>
      <c r="Q414" s="8"/>
    </row>
    <row r="415" spans="1:17" x14ac:dyDescent="0.35">
      <c r="A415" s="8" t="s">
        <v>41</v>
      </c>
      <c r="B415" s="8" t="s">
        <v>41</v>
      </c>
      <c r="C415" s="8" t="s">
        <v>41</v>
      </c>
      <c r="D415" s="8" t="s">
        <v>41</v>
      </c>
      <c r="E415" s="8" t="s">
        <v>41</v>
      </c>
      <c r="F415" s="8" t="s">
        <v>41</v>
      </c>
      <c r="G415" s="7" t="s">
        <v>85</v>
      </c>
      <c r="Q415" s="8"/>
    </row>
    <row r="416" spans="1:17" x14ac:dyDescent="0.35">
      <c r="A416" s="8" t="s">
        <v>41</v>
      </c>
      <c r="B416" s="8" t="s">
        <v>41</v>
      </c>
      <c r="C416" s="8" t="s">
        <v>41</v>
      </c>
      <c r="D416" s="8" t="s">
        <v>41</v>
      </c>
      <c r="E416" s="8" t="s">
        <v>41</v>
      </c>
      <c r="F416" s="8" t="s">
        <v>41</v>
      </c>
      <c r="G416" s="7" t="s">
        <v>85</v>
      </c>
      <c r="Q416" s="8"/>
    </row>
    <row r="417" spans="1:17" x14ac:dyDescent="0.35">
      <c r="A417" s="8" t="s">
        <v>76</v>
      </c>
      <c r="B417" s="8" t="s">
        <v>41</v>
      </c>
      <c r="C417" s="8" t="s">
        <v>76</v>
      </c>
      <c r="D417" s="8" t="s">
        <v>41</v>
      </c>
      <c r="E417" s="8" t="s">
        <v>41</v>
      </c>
      <c r="F417" s="8" t="s">
        <v>76</v>
      </c>
      <c r="G417" s="7" t="s">
        <v>85</v>
      </c>
      <c r="Q417" s="8"/>
    </row>
    <row r="418" spans="1:17" x14ac:dyDescent="0.35">
      <c r="A418" s="8" t="s">
        <v>41</v>
      </c>
      <c r="B418" s="8" t="s">
        <v>76</v>
      </c>
      <c r="C418" s="8" t="s">
        <v>41</v>
      </c>
      <c r="D418" s="8" t="s">
        <v>41</v>
      </c>
      <c r="E418" s="8" t="s">
        <v>41</v>
      </c>
      <c r="F418" s="8" t="s">
        <v>41</v>
      </c>
      <c r="G418" s="7" t="s">
        <v>85</v>
      </c>
      <c r="Q418" s="8"/>
    </row>
    <row r="419" spans="1:17" x14ac:dyDescent="0.35">
      <c r="A419" s="8" t="s">
        <v>41</v>
      </c>
      <c r="B419" s="8" t="s">
        <v>41</v>
      </c>
      <c r="C419" s="8" t="s">
        <v>41</v>
      </c>
      <c r="D419" s="8" t="s">
        <v>41</v>
      </c>
      <c r="E419" s="8" t="s">
        <v>41</v>
      </c>
      <c r="F419" s="8" t="s">
        <v>41</v>
      </c>
      <c r="G419" s="7" t="s">
        <v>85</v>
      </c>
      <c r="Q419" s="8"/>
    </row>
    <row r="420" spans="1:17" x14ac:dyDescent="0.35">
      <c r="A420" s="8" t="s">
        <v>41</v>
      </c>
      <c r="B420" s="8" t="s">
        <v>41</v>
      </c>
      <c r="C420" s="8" t="s">
        <v>41</v>
      </c>
      <c r="D420" s="8" t="s">
        <v>41</v>
      </c>
      <c r="E420" s="8" t="s">
        <v>41</v>
      </c>
      <c r="F420" s="8" t="s">
        <v>41</v>
      </c>
      <c r="G420" s="7" t="s">
        <v>85</v>
      </c>
      <c r="Q420" s="8"/>
    </row>
    <row r="421" spans="1:17" x14ac:dyDescent="0.35">
      <c r="A421" s="8" t="s">
        <v>41</v>
      </c>
      <c r="B421" s="8" t="s">
        <v>41</v>
      </c>
      <c r="C421" s="8" t="s">
        <v>76</v>
      </c>
      <c r="D421" s="8" t="s">
        <v>41</v>
      </c>
      <c r="E421" s="8" t="s">
        <v>41</v>
      </c>
      <c r="F421" s="8" t="s">
        <v>41</v>
      </c>
      <c r="G421" s="8" t="s">
        <v>72</v>
      </c>
      <c r="Q421" s="8"/>
    </row>
    <row r="422" spans="1:17" x14ac:dyDescent="0.35">
      <c r="A422" s="8" t="s">
        <v>41</v>
      </c>
      <c r="B422" s="8" t="s">
        <v>41</v>
      </c>
      <c r="C422" s="8" t="s">
        <v>76</v>
      </c>
      <c r="D422" s="8" t="s">
        <v>41</v>
      </c>
      <c r="E422" s="8" t="s">
        <v>41</v>
      </c>
      <c r="F422" s="8" t="s">
        <v>41</v>
      </c>
      <c r="G422" s="7" t="s">
        <v>85</v>
      </c>
      <c r="Q422" s="8"/>
    </row>
    <row r="423" spans="1:17" x14ac:dyDescent="0.35">
      <c r="A423" s="8" t="s">
        <v>41</v>
      </c>
      <c r="B423" s="8" t="s">
        <v>76</v>
      </c>
      <c r="C423" s="8" t="s">
        <v>76</v>
      </c>
      <c r="D423" s="8" t="s">
        <v>41</v>
      </c>
      <c r="E423" s="8" t="s">
        <v>41</v>
      </c>
      <c r="F423" s="8" t="s">
        <v>41</v>
      </c>
      <c r="G423" s="7" t="s">
        <v>85</v>
      </c>
      <c r="Q423" s="8"/>
    </row>
    <row r="424" spans="1:17" x14ac:dyDescent="0.35">
      <c r="A424" s="8" t="s">
        <v>41</v>
      </c>
      <c r="B424" s="8" t="s">
        <v>76</v>
      </c>
      <c r="C424" s="8" t="s">
        <v>76</v>
      </c>
      <c r="D424" s="8" t="s">
        <v>41</v>
      </c>
      <c r="E424" s="8" t="s">
        <v>41</v>
      </c>
      <c r="F424" s="8" t="s">
        <v>41</v>
      </c>
      <c r="G424" s="8" t="s">
        <v>72</v>
      </c>
      <c r="Q424" s="8"/>
    </row>
    <row r="425" spans="1:17" x14ac:dyDescent="0.35">
      <c r="A425" s="8" t="s">
        <v>41</v>
      </c>
      <c r="B425" s="8" t="s">
        <v>41</v>
      </c>
      <c r="C425" s="8" t="s">
        <v>41</v>
      </c>
      <c r="D425" s="8" t="s">
        <v>41</v>
      </c>
      <c r="E425" s="8" t="s">
        <v>41</v>
      </c>
      <c r="F425" s="8" t="s">
        <v>41</v>
      </c>
      <c r="G425" s="7" t="s">
        <v>85</v>
      </c>
      <c r="Q425" s="8"/>
    </row>
    <row r="426" spans="1:17" x14ac:dyDescent="0.35">
      <c r="A426" s="8" t="s">
        <v>76</v>
      </c>
      <c r="B426" s="8" t="s">
        <v>76</v>
      </c>
      <c r="C426" s="8" t="s">
        <v>76</v>
      </c>
      <c r="D426" s="8" t="s">
        <v>76</v>
      </c>
      <c r="E426" s="8" t="s">
        <v>76</v>
      </c>
      <c r="F426" s="8" t="s">
        <v>76</v>
      </c>
      <c r="G426" s="7" t="s">
        <v>85</v>
      </c>
      <c r="Q426" s="8"/>
    </row>
    <row r="427" spans="1:17" x14ac:dyDescent="0.35">
      <c r="A427" s="8" t="s">
        <v>41</v>
      </c>
      <c r="B427" s="8" t="s">
        <v>41</v>
      </c>
      <c r="C427" s="8" t="s">
        <v>41</v>
      </c>
      <c r="D427" s="8" t="s">
        <v>41</v>
      </c>
      <c r="E427" s="8" t="s">
        <v>41</v>
      </c>
      <c r="F427" s="8" t="s">
        <v>41</v>
      </c>
      <c r="G427" s="8" t="s">
        <v>85</v>
      </c>
      <c r="Q427" s="8"/>
    </row>
    <row r="428" spans="1:17" x14ac:dyDescent="0.35">
      <c r="A428" s="8" t="s">
        <v>41</v>
      </c>
      <c r="B428" s="8" t="s">
        <v>41</v>
      </c>
      <c r="C428" s="8" t="s">
        <v>41</v>
      </c>
      <c r="D428" s="8" t="s">
        <v>76</v>
      </c>
      <c r="E428" s="8" t="s">
        <v>76</v>
      </c>
      <c r="F428" s="8" t="s">
        <v>76</v>
      </c>
      <c r="G428" s="7" t="s">
        <v>85</v>
      </c>
      <c r="Q428" s="8"/>
    </row>
    <row r="429" spans="1:17" x14ac:dyDescent="0.35">
      <c r="A429" s="8" t="s">
        <v>41</v>
      </c>
      <c r="B429" s="8" t="s">
        <v>41</v>
      </c>
      <c r="C429" s="8" t="s">
        <v>41</v>
      </c>
      <c r="D429" s="8" t="s">
        <v>41</v>
      </c>
      <c r="E429" s="8" t="s">
        <v>76</v>
      </c>
      <c r="F429" s="8" t="s">
        <v>41</v>
      </c>
      <c r="G429" s="7" t="s">
        <v>85</v>
      </c>
      <c r="Q429" s="8"/>
    </row>
    <row r="430" spans="1:17" x14ac:dyDescent="0.35">
      <c r="A430" s="8" t="s">
        <v>76</v>
      </c>
      <c r="B430" s="8" t="s">
        <v>76</v>
      </c>
      <c r="C430" s="8" t="s">
        <v>76</v>
      </c>
      <c r="D430" s="8" t="s">
        <v>76</v>
      </c>
      <c r="E430" s="8" t="s">
        <v>76</v>
      </c>
      <c r="F430" s="8" t="s">
        <v>76</v>
      </c>
      <c r="G430" s="7" t="s">
        <v>85</v>
      </c>
      <c r="Q430" s="8"/>
    </row>
    <row r="431" spans="1:17" x14ac:dyDescent="0.35">
      <c r="A431" s="8" t="s">
        <v>41</v>
      </c>
      <c r="B431" s="8" t="s">
        <v>41</v>
      </c>
      <c r="C431" s="8" t="s">
        <v>76</v>
      </c>
      <c r="D431" s="8" t="s">
        <v>41</v>
      </c>
      <c r="E431" s="8" t="s">
        <v>41</v>
      </c>
      <c r="F431" s="8" t="s">
        <v>76</v>
      </c>
      <c r="G431" s="8" t="s">
        <v>85</v>
      </c>
      <c r="Q431" s="8"/>
    </row>
    <row r="432" spans="1:17" x14ac:dyDescent="0.35">
      <c r="A432" s="8" t="s">
        <v>41</v>
      </c>
      <c r="B432" s="8" t="s">
        <v>76</v>
      </c>
      <c r="C432" s="8" t="s">
        <v>76</v>
      </c>
      <c r="D432" s="8" t="s">
        <v>41</v>
      </c>
      <c r="E432" s="8" t="s">
        <v>41</v>
      </c>
      <c r="F432" s="8" t="s">
        <v>76</v>
      </c>
      <c r="G432" s="8" t="s">
        <v>72</v>
      </c>
      <c r="Q432" s="8"/>
    </row>
    <row r="433" spans="1:17" x14ac:dyDescent="0.35">
      <c r="A433" s="8" t="s">
        <v>41</v>
      </c>
      <c r="B433" s="8" t="s">
        <v>41</v>
      </c>
      <c r="C433" s="8" t="s">
        <v>76</v>
      </c>
      <c r="D433" s="8" t="s">
        <v>41</v>
      </c>
      <c r="E433" s="8" t="s">
        <v>41</v>
      </c>
      <c r="F433" s="8" t="s">
        <v>41</v>
      </c>
      <c r="G433" s="8" t="s">
        <v>85</v>
      </c>
      <c r="Q433" s="8"/>
    </row>
    <row r="434" spans="1:17" x14ac:dyDescent="0.35">
      <c r="A434" s="8" t="s">
        <v>41</v>
      </c>
      <c r="B434" s="8" t="s">
        <v>41</v>
      </c>
      <c r="C434" s="8" t="s">
        <v>41</v>
      </c>
      <c r="D434" s="8" t="s">
        <v>41</v>
      </c>
      <c r="E434" s="8" t="s">
        <v>41</v>
      </c>
      <c r="F434" s="8" t="s">
        <v>41</v>
      </c>
      <c r="G434" s="7" t="s">
        <v>85</v>
      </c>
      <c r="Q434" s="8"/>
    </row>
    <row r="435" spans="1:17" x14ac:dyDescent="0.35">
      <c r="A435" s="8" t="s">
        <v>41</v>
      </c>
      <c r="B435" s="8" t="s">
        <v>76</v>
      </c>
      <c r="C435" s="8" t="s">
        <v>76</v>
      </c>
      <c r="D435" s="8" t="s">
        <v>41</v>
      </c>
      <c r="E435" s="8" t="s">
        <v>41</v>
      </c>
      <c r="F435" s="8" t="s">
        <v>41</v>
      </c>
      <c r="G435" s="7" t="s">
        <v>85</v>
      </c>
      <c r="Q435" s="8"/>
    </row>
    <row r="436" spans="1:17" x14ac:dyDescent="0.35">
      <c r="A436" s="8" t="s">
        <v>41</v>
      </c>
      <c r="B436" s="8" t="s">
        <v>76</v>
      </c>
      <c r="C436" s="8" t="s">
        <v>41</v>
      </c>
      <c r="D436" s="8" t="s">
        <v>41</v>
      </c>
      <c r="E436" s="8" t="s">
        <v>41</v>
      </c>
      <c r="F436" s="8" t="s">
        <v>76</v>
      </c>
      <c r="G436" s="7" t="s">
        <v>85</v>
      </c>
      <c r="Q436" s="8"/>
    </row>
    <row r="437" spans="1:17" x14ac:dyDescent="0.35">
      <c r="A437" s="8" t="s">
        <v>41</v>
      </c>
      <c r="B437" s="8" t="s">
        <v>41</v>
      </c>
      <c r="C437" s="8" t="s">
        <v>76</v>
      </c>
      <c r="D437" s="8" t="s">
        <v>76</v>
      </c>
      <c r="E437" s="8" t="s">
        <v>76</v>
      </c>
      <c r="F437" s="8" t="s">
        <v>76</v>
      </c>
      <c r="G437" s="8" t="s">
        <v>85</v>
      </c>
      <c r="Q437" s="8"/>
    </row>
    <row r="438" spans="1:17" x14ac:dyDescent="0.35">
      <c r="A438" s="8" t="s">
        <v>76</v>
      </c>
      <c r="B438" s="8" t="s">
        <v>76</v>
      </c>
      <c r="C438" s="8" t="s">
        <v>76</v>
      </c>
      <c r="D438" s="8" t="s">
        <v>41</v>
      </c>
      <c r="E438" s="8" t="s">
        <v>41</v>
      </c>
      <c r="F438" s="8" t="s">
        <v>76</v>
      </c>
      <c r="G438" s="7" t="s">
        <v>85</v>
      </c>
      <c r="Q438" s="8"/>
    </row>
    <row r="439" spans="1:17" x14ac:dyDescent="0.35">
      <c r="A439" s="8" t="s">
        <v>41</v>
      </c>
      <c r="B439" s="8" t="s">
        <v>76</v>
      </c>
      <c r="C439" s="8" t="s">
        <v>41</v>
      </c>
      <c r="D439" s="8" t="s">
        <v>76</v>
      </c>
      <c r="E439" s="8" t="s">
        <v>41</v>
      </c>
      <c r="F439" s="8" t="s">
        <v>41</v>
      </c>
      <c r="G439" s="7" t="s">
        <v>85</v>
      </c>
      <c r="Q439" s="8"/>
    </row>
    <row r="440" spans="1:17" x14ac:dyDescent="0.35">
      <c r="A440" s="8" t="s">
        <v>76</v>
      </c>
      <c r="B440" s="8" t="s">
        <v>41</v>
      </c>
      <c r="C440" s="8" t="s">
        <v>76</v>
      </c>
      <c r="D440" s="8" t="s">
        <v>41</v>
      </c>
      <c r="E440" s="8" t="s">
        <v>41</v>
      </c>
      <c r="F440" s="8" t="s">
        <v>76</v>
      </c>
      <c r="G440" s="7" t="s">
        <v>85</v>
      </c>
      <c r="Q440" s="8"/>
    </row>
    <row r="441" spans="1:17" x14ac:dyDescent="0.35">
      <c r="A441" s="8" t="s">
        <v>76</v>
      </c>
      <c r="B441" s="8" t="s">
        <v>41</v>
      </c>
      <c r="C441" s="8" t="s">
        <v>41</v>
      </c>
      <c r="D441" s="8" t="s">
        <v>41</v>
      </c>
      <c r="E441" s="8" t="s">
        <v>41</v>
      </c>
      <c r="F441" s="8" t="s">
        <v>41</v>
      </c>
      <c r="G441" s="8" t="s">
        <v>85</v>
      </c>
      <c r="Q441" s="8"/>
    </row>
    <row r="442" spans="1:17" x14ac:dyDescent="0.35">
      <c r="A442" s="8" t="s">
        <v>41</v>
      </c>
      <c r="B442" s="8" t="s">
        <v>41</v>
      </c>
      <c r="C442" s="8" t="s">
        <v>76</v>
      </c>
      <c r="D442" s="8" t="s">
        <v>41</v>
      </c>
      <c r="E442" s="8" t="s">
        <v>41</v>
      </c>
      <c r="F442" s="8" t="s">
        <v>76</v>
      </c>
      <c r="G442" s="7" t="s">
        <v>85</v>
      </c>
      <c r="Q442" s="8"/>
    </row>
    <row r="443" spans="1:17" x14ac:dyDescent="0.35">
      <c r="A443" s="8" t="s">
        <v>41</v>
      </c>
      <c r="B443" s="8" t="s">
        <v>41</v>
      </c>
      <c r="C443" s="8" t="s">
        <v>41</v>
      </c>
      <c r="D443" s="8" t="s">
        <v>76</v>
      </c>
      <c r="E443" s="8" t="s">
        <v>41</v>
      </c>
      <c r="F443" s="8" t="s">
        <v>41</v>
      </c>
      <c r="G443" s="7" t="s">
        <v>85</v>
      </c>
      <c r="Q443" s="8"/>
    </row>
    <row r="444" spans="1:17" x14ac:dyDescent="0.35">
      <c r="A444" s="8" t="s">
        <v>41</v>
      </c>
      <c r="B444" s="8" t="s">
        <v>41</v>
      </c>
      <c r="C444" s="8" t="s">
        <v>76</v>
      </c>
      <c r="D444" s="8" t="s">
        <v>76</v>
      </c>
      <c r="E444" s="8" t="s">
        <v>76</v>
      </c>
      <c r="F444" s="8" t="s">
        <v>76</v>
      </c>
      <c r="G444" s="8" t="s">
        <v>72</v>
      </c>
      <c r="Q444" s="8"/>
    </row>
    <row r="445" spans="1:17" x14ac:dyDescent="0.35">
      <c r="A445" s="8" t="s">
        <v>76</v>
      </c>
      <c r="B445" s="8" t="s">
        <v>41</v>
      </c>
      <c r="C445" s="8" t="s">
        <v>41</v>
      </c>
      <c r="D445" s="8" t="s">
        <v>76</v>
      </c>
      <c r="E445" s="8" t="s">
        <v>76</v>
      </c>
      <c r="F445" s="8" t="s">
        <v>76</v>
      </c>
      <c r="G445" s="8" t="s">
        <v>85</v>
      </c>
      <c r="Q445" s="8"/>
    </row>
    <row r="446" spans="1:17" x14ac:dyDescent="0.35">
      <c r="A446" s="8" t="s">
        <v>41</v>
      </c>
      <c r="B446" s="8" t="s">
        <v>76</v>
      </c>
      <c r="C446" s="8" t="s">
        <v>76</v>
      </c>
      <c r="D446" s="8" t="s">
        <v>41</v>
      </c>
      <c r="E446" s="8" t="s">
        <v>41</v>
      </c>
      <c r="F446" s="8" t="s">
        <v>41</v>
      </c>
      <c r="G446" s="8" t="s">
        <v>85</v>
      </c>
      <c r="Q446" s="8"/>
    </row>
    <row r="447" spans="1:17" x14ac:dyDescent="0.35">
      <c r="A447" s="8" t="s">
        <v>41</v>
      </c>
      <c r="B447" s="8" t="s">
        <v>41</v>
      </c>
      <c r="C447" s="8" t="s">
        <v>41</v>
      </c>
      <c r="D447" s="8" t="s">
        <v>41</v>
      </c>
      <c r="E447" s="8" t="s">
        <v>41</v>
      </c>
      <c r="F447" s="8" t="s">
        <v>41</v>
      </c>
      <c r="G447" s="7" t="s">
        <v>85</v>
      </c>
      <c r="Q447" s="8"/>
    </row>
    <row r="448" spans="1:17" x14ac:dyDescent="0.35">
      <c r="A448" s="8" t="s">
        <v>41</v>
      </c>
      <c r="B448" s="8" t="s">
        <v>76</v>
      </c>
      <c r="C448" s="8" t="s">
        <v>41</v>
      </c>
      <c r="D448" s="8" t="s">
        <v>76</v>
      </c>
      <c r="E448" s="8" t="s">
        <v>41</v>
      </c>
      <c r="F448" s="8" t="s">
        <v>76</v>
      </c>
      <c r="G448" s="7" t="s">
        <v>85</v>
      </c>
      <c r="Q448" s="8"/>
    </row>
    <row r="449" spans="1:17" x14ac:dyDescent="0.35">
      <c r="A449" s="8" t="s">
        <v>41</v>
      </c>
      <c r="B449" s="8" t="s">
        <v>41</v>
      </c>
      <c r="C449" s="8" t="s">
        <v>41</v>
      </c>
      <c r="D449" s="8" t="s">
        <v>41</v>
      </c>
      <c r="E449" s="8" t="s">
        <v>41</v>
      </c>
      <c r="F449" s="8" t="s">
        <v>41</v>
      </c>
      <c r="G449" s="7" t="s">
        <v>85</v>
      </c>
      <c r="Q449" s="8"/>
    </row>
    <row r="450" spans="1:17" x14ac:dyDescent="0.35">
      <c r="A450" s="8" t="s">
        <v>41</v>
      </c>
      <c r="B450" s="8" t="s">
        <v>41</v>
      </c>
      <c r="C450" s="8" t="s">
        <v>41</v>
      </c>
      <c r="D450" s="8" t="s">
        <v>41</v>
      </c>
      <c r="E450" s="8" t="s">
        <v>76</v>
      </c>
      <c r="F450" s="8" t="s">
        <v>41</v>
      </c>
      <c r="G450" s="7" t="s">
        <v>85</v>
      </c>
      <c r="Q450" s="8"/>
    </row>
    <row r="451" spans="1:17" x14ac:dyDescent="0.35">
      <c r="A451" s="8" t="s">
        <v>41</v>
      </c>
      <c r="B451" s="8" t="s">
        <v>41</v>
      </c>
      <c r="C451" s="8" t="s">
        <v>41</v>
      </c>
      <c r="D451" s="8" t="s">
        <v>41</v>
      </c>
      <c r="E451" s="8" t="s">
        <v>41</v>
      </c>
      <c r="F451" s="8" t="s">
        <v>41</v>
      </c>
      <c r="G451" s="7" t="s">
        <v>85</v>
      </c>
      <c r="Q451" s="8"/>
    </row>
    <row r="452" spans="1:17" x14ac:dyDescent="0.35">
      <c r="A452" s="8" t="s">
        <v>41</v>
      </c>
      <c r="B452" s="8" t="s">
        <v>76</v>
      </c>
      <c r="C452" s="8" t="s">
        <v>76</v>
      </c>
      <c r="D452" s="8" t="s">
        <v>41</v>
      </c>
      <c r="E452" s="8" t="s">
        <v>41</v>
      </c>
      <c r="F452" s="8" t="s">
        <v>41</v>
      </c>
      <c r="G452" s="8" t="s">
        <v>72</v>
      </c>
      <c r="Q452" s="8"/>
    </row>
    <row r="453" spans="1:17" x14ac:dyDescent="0.35">
      <c r="A453" s="8" t="s">
        <v>41</v>
      </c>
      <c r="B453" s="8" t="s">
        <v>41</v>
      </c>
      <c r="C453" s="8" t="s">
        <v>41</v>
      </c>
      <c r="D453" s="8" t="s">
        <v>41</v>
      </c>
      <c r="E453" s="8" t="s">
        <v>41</v>
      </c>
      <c r="F453" s="8" t="s">
        <v>41</v>
      </c>
      <c r="G453" s="7" t="s">
        <v>85</v>
      </c>
      <c r="Q453" s="8"/>
    </row>
    <row r="454" spans="1:17" x14ac:dyDescent="0.35">
      <c r="A454" s="8" t="s">
        <v>76</v>
      </c>
      <c r="B454" s="8" t="s">
        <v>76</v>
      </c>
      <c r="C454" s="8" t="s">
        <v>76</v>
      </c>
      <c r="D454" s="8" t="s">
        <v>76</v>
      </c>
      <c r="E454" s="8" t="s">
        <v>76</v>
      </c>
      <c r="F454" s="8" t="s">
        <v>76</v>
      </c>
      <c r="G454" s="8" t="s">
        <v>85</v>
      </c>
      <c r="Q454" s="8"/>
    </row>
    <row r="455" spans="1:17" x14ac:dyDescent="0.35">
      <c r="A455" s="8" t="s">
        <v>41</v>
      </c>
      <c r="B455" s="8" t="s">
        <v>41</v>
      </c>
      <c r="C455" s="8" t="s">
        <v>41</v>
      </c>
      <c r="D455" s="8" t="s">
        <v>41</v>
      </c>
      <c r="E455" s="8" t="s">
        <v>41</v>
      </c>
      <c r="F455" s="8" t="s">
        <v>41</v>
      </c>
      <c r="G455" s="7" t="s">
        <v>85</v>
      </c>
      <c r="Q455" s="8"/>
    </row>
    <row r="456" spans="1:17" x14ac:dyDescent="0.35">
      <c r="A456" s="8" t="s">
        <v>76</v>
      </c>
      <c r="B456" s="8" t="s">
        <v>76</v>
      </c>
      <c r="C456" s="8" t="s">
        <v>76</v>
      </c>
      <c r="D456" s="8" t="s">
        <v>41</v>
      </c>
      <c r="E456" s="8" t="s">
        <v>41</v>
      </c>
      <c r="F456" s="8" t="s">
        <v>41</v>
      </c>
      <c r="G456" s="7" t="s">
        <v>85</v>
      </c>
      <c r="Q456" s="8"/>
    </row>
    <row r="457" spans="1:17" x14ac:dyDescent="0.35">
      <c r="A457" s="8" t="s">
        <v>41</v>
      </c>
      <c r="B457" s="8" t="s">
        <v>41</v>
      </c>
      <c r="C457" s="8" t="s">
        <v>76</v>
      </c>
      <c r="D457" s="8" t="s">
        <v>76</v>
      </c>
      <c r="E457" s="8" t="s">
        <v>76</v>
      </c>
      <c r="F457" s="8" t="s">
        <v>76</v>
      </c>
      <c r="G457" s="8" t="s">
        <v>85</v>
      </c>
      <c r="Q457" s="8"/>
    </row>
    <row r="458" spans="1:17" x14ac:dyDescent="0.35">
      <c r="A458" s="8" t="s">
        <v>41</v>
      </c>
      <c r="B458" s="8" t="s">
        <v>41</v>
      </c>
      <c r="C458" s="8" t="s">
        <v>41</v>
      </c>
      <c r="D458" s="8" t="s">
        <v>41</v>
      </c>
      <c r="E458" s="8" t="s">
        <v>41</v>
      </c>
      <c r="F458" s="8" t="s">
        <v>41</v>
      </c>
      <c r="G458" s="7" t="s">
        <v>85</v>
      </c>
      <c r="Q458" s="8"/>
    </row>
    <row r="459" spans="1:17" x14ac:dyDescent="0.35">
      <c r="A459" s="8" t="s">
        <v>41</v>
      </c>
      <c r="B459" s="8" t="s">
        <v>41</v>
      </c>
      <c r="C459" s="8" t="s">
        <v>41</v>
      </c>
      <c r="D459" s="8" t="s">
        <v>41</v>
      </c>
      <c r="E459" s="8" t="s">
        <v>41</v>
      </c>
      <c r="F459" s="8" t="s">
        <v>41</v>
      </c>
      <c r="G459" s="7" t="s">
        <v>85</v>
      </c>
      <c r="Q459" s="8"/>
    </row>
    <row r="460" spans="1:17" x14ac:dyDescent="0.35">
      <c r="A460" s="8" t="s">
        <v>41</v>
      </c>
      <c r="B460" s="8" t="s">
        <v>41</v>
      </c>
      <c r="C460" s="8" t="s">
        <v>76</v>
      </c>
      <c r="D460" s="8" t="s">
        <v>41</v>
      </c>
      <c r="E460" s="8" t="s">
        <v>41</v>
      </c>
      <c r="F460" s="8" t="s">
        <v>41</v>
      </c>
      <c r="G460" s="7" t="s">
        <v>85</v>
      </c>
      <c r="Q460" s="8"/>
    </row>
    <row r="461" spans="1:17" x14ac:dyDescent="0.35">
      <c r="A461" s="8" t="s">
        <v>41</v>
      </c>
      <c r="B461" s="8" t="s">
        <v>76</v>
      </c>
      <c r="C461" s="8" t="s">
        <v>41</v>
      </c>
      <c r="D461" s="8" t="s">
        <v>41</v>
      </c>
      <c r="E461" s="8" t="s">
        <v>41</v>
      </c>
      <c r="F461" s="8" t="s">
        <v>41</v>
      </c>
      <c r="G461" s="8" t="s">
        <v>72</v>
      </c>
      <c r="Q461" s="8"/>
    </row>
    <row r="462" spans="1:17" x14ac:dyDescent="0.35">
      <c r="A462" s="8" t="s">
        <v>41</v>
      </c>
      <c r="B462" s="8" t="s">
        <v>41</v>
      </c>
      <c r="C462" s="8" t="s">
        <v>41</v>
      </c>
      <c r="D462" s="8" t="s">
        <v>41</v>
      </c>
      <c r="E462" s="8" t="s">
        <v>41</v>
      </c>
      <c r="F462" s="8" t="s">
        <v>41</v>
      </c>
      <c r="G462" s="8" t="s">
        <v>85</v>
      </c>
      <c r="Q462" s="8"/>
    </row>
    <row r="463" spans="1:17" x14ac:dyDescent="0.35">
      <c r="A463" s="8" t="s">
        <v>41</v>
      </c>
      <c r="B463" s="8" t="s">
        <v>41</v>
      </c>
      <c r="C463" s="8" t="s">
        <v>41</v>
      </c>
      <c r="D463" s="8" t="s">
        <v>41</v>
      </c>
      <c r="E463" s="8" t="s">
        <v>41</v>
      </c>
      <c r="F463" s="8" t="s">
        <v>41</v>
      </c>
      <c r="G463" s="7" t="s">
        <v>85</v>
      </c>
      <c r="Q463" s="8"/>
    </row>
    <row r="464" spans="1:17" x14ac:dyDescent="0.35">
      <c r="A464" s="8" t="s">
        <v>41</v>
      </c>
      <c r="B464" s="8" t="s">
        <v>76</v>
      </c>
      <c r="C464" s="8" t="s">
        <v>76</v>
      </c>
      <c r="D464" s="8" t="s">
        <v>76</v>
      </c>
      <c r="E464" s="8" t="s">
        <v>41</v>
      </c>
      <c r="F464" s="8" t="s">
        <v>41</v>
      </c>
      <c r="G464" s="7" t="s">
        <v>85</v>
      </c>
      <c r="Q464" s="8"/>
    </row>
    <row r="465" spans="1:17" x14ac:dyDescent="0.35">
      <c r="A465" s="8" t="s">
        <v>41</v>
      </c>
      <c r="B465" s="8" t="s">
        <v>76</v>
      </c>
      <c r="C465" s="8" t="s">
        <v>76</v>
      </c>
      <c r="D465" s="8" t="s">
        <v>41</v>
      </c>
      <c r="E465" s="8" t="s">
        <v>41</v>
      </c>
      <c r="F465" s="8" t="s">
        <v>41</v>
      </c>
      <c r="G465" s="8" t="s">
        <v>85</v>
      </c>
      <c r="Q465" s="8"/>
    </row>
    <row r="466" spans="1:17" x14ac:dyDescent="0.35">
      <c r="A466" s="8" t="s">
        <v>41</v>
      </c>
      <c r="B466" s="8" t="s">
        <v>76</v>
      </c>
      <c r="C466" s="8" t="s">
        <v>76</v>
      </c>
      <c r="D466" s="8" t="s">
        <v>76</v>
      </c>
      <c r="E466" s="8" t="s">
        <v>76</v>
      </c>
      <c r="F466" s="8" t="s">
        <v>76</v>
      </c>
      <c r="G466" s="7" t="s">
        <v>85</v>
      </c>
      <c r="Q466" s="8"/>
    </row>
    <row r="467" spans="1:17" x14ac:dyDescent="0.35">
      <c r="A467" s="8" t="s">
        <v>41</v>
      </c>
      <c r="B467" s="8" t="s">
        <v>41</v>
      </c>
      <c r="C467" s="8" t="s">
        <v>41</v>
      </c>
      <c r="D467" s="8" t="s">
        <v>41</v>
      </c>
      <c r="E467" s="8" t="s">
        <v>41</v>
      </c>
      <c r="F467" s="8" t="s">
        <v>41</v>
      </c>
      <c r="G467" s="7" t="s">
        <v>85</v>
      </c>
      <c r="Q467" s="8"/>
    </row>
    <row r="468" spans="1:17" x14ac:dyDescent="0.35">
      <c r="A468" s="8" t="s">
        <v>41</v>
      </c>
      <c r="B468" s="8" t="s">
        <v>76</v>
      </c>
      <c r="C468" s="8" t="s">
        <v>76</v>
      </c>
      <c r="D468" s="8" t="s">
        <v>76</v>
      </c>
      <c r="E468" s="8" t="s">
        <v>41</v>
      </c>
      <c r="F468" s="8" t="s">
        <v>76</v>
      </c>
      <c r="G468" s="7" t="s">
        <v>85</v>
      </c>
      <c r="Q468" s="8"/>
    </row>
    <row r="469" spans="1:17" x14ac:dyDescent="0.35">
      <c r="A469" s="8" t="s">
        <v>41</v>
      </c>
      <c r="B469" s="8" t="s">
        <v>76</v>
      </c>
      <c r="C469" s="8" t="s">
        <v>41</v>
      </c>
      <c r="D469" s="8" t="s">
        <v>76</v>
      </c>
      <c r="E469" s="8" t="s">
        <v>41</v>
      </c>
      <c r="F469" s="8" t="s">
        <v>76</v>
      </c>
      <c r="G469" s="7" t="s">
        <v>85</v>
      </c>
      <c r="Q469" s="8"/>
    </row>
    <row r="470" spans="1:17" x14ac:dyDescent="0.35">
      <c r="A470" s="8" t="s">
        <v>41</v>
      </c>
      <c r="B470" s="8" t="s">
        <v>76</v>
      </c>
      <c r="C470" s="8" t="s">
        <v>76</v>
      </c>
      <c r="D470" s="8" t="s">
        <v>41</v>
      </c>
      <c r="E470" s="8" t="s">
        <v>41</v>
      </c>
      <c r="F470" s="8" t="s">
        <v>41</v>
      </c>
      <c r="G470" s="8" t="s">
        <v>85</v>
      </c>
      <c r="Q470" s="8"/>
    </row>
    <row r="471" spans="1:17" x14ac:dyDescent="0.35">
      <c r="A471" s="8" t="s">
        <v>41</v>
      </c>
      <c r="B471" s="8" t="s">
        <v>41</v>
      </c>
      <c r="C471" s="8" t="s">
        <v>41</v>
      </c>
      <c r="D471" s="8" t="s">
        <v>41</v>
      </c>
      <c r="E471" s="8" t="s">
        <v>41</v>
      </c>
      <c r="F471" s="8" t="s">
        <v>41</v>
      </c>
      <c r="G471" s="8" t="s">
        <v>85</v>
      </c>
      <c r="Q471" s="8"/>
    </row>
    <row r="472" spans="1:17" x14ac:dyDescent="0.35">
      <c r="A472" s="8" t="s">
        <v>41</v>
      </c>
      <c r="B472" s="8" t="s">
        <v>41</v>
      </c>
      <c r="C472" s="8" t="s">
        <v>41</v>
      </c>
      <c r="D472" s="8" t="s">
        <v>41</v>
      </c>
      <c r="E472" s="8" t="s">
        <v>41</v>
      </c>
      <c r="F472" s="8" t="s">
        <v>41</v>
      </c>
      <c r="G472" s="7" t="s">
        <v>85</v>
      </c>
      <c r="Q472" s="8"/>
    </row>
    <row r="473" spans="1:17" x14ac:dyDescent="0.35">
      <c r="A473" s="8" t="s">
        <v>76</v>
      </c>
      <c r="B473" s="8" t="s">
        <v>41</v>
      </c>
      <c r="C473" s="8" t="s">
        <v>41</v>
      </c>
      <c r="D473" s="8" t="s">
        <v>76</v>
      </c>
      <c r="E473" s="8" t="s">
        <v>76</v>
      </c>
      <c r="F473" s="8" t="s">
        <v>41</v>
      </c>
      <c r="G473" s="7" t="s">
        <v>85</v>
      </c>
      <c r="Q473" s="8"/>
    </row>
    <row r="474" spans="1:17" x14ac:dyDescent="0.35">
      <c r="A474" s="8" t="s">
        <v>41</v>
      </c>
      <c r="B474" s="8" t="s">
        <v>41</v>
      </c>
      <c r="C474" s="8" t="s">
        <v>76</v>
      </c>
      <c r="D474" s="8" t="s">
        <v>41</v>
      </c>
      <c r="E474" s="8" t="s">
        <v>76</v>
      </c>
      <c r="F474" s="8" t="s">
        <v>41</v>
      </c>
      <c r="G474" s="7" t="s">
        <v>85</v>
      </c>
      <c r="Q474" s="8"/>
    </row>
    <row r="475" spans="1:17" x14ac:dyDescent="0.35">
      <c r="A475" s="8" t="s">
        <v>41</v>
      </c>
      <c r="B475" s="8" t="s">
        <v>41</v>
      </c>
      <c r="C475" s="8" t="s">
        <v>76</v>
      </c>
      <c r="D475" s="8" t="s">
        <v>41</v>
      </c>
      <c r="E475" s="8" t="s">
        <v>41</v>
      </c>
      <c r="F475" s="8" t="s">
        <v>41</v>
      </c>
      <c r="G475" s="7" t="s">
        <v>85</v>
      </c>
      <c r="Q475" s="8"/>
    </row>
    <row r="476" spans="1:17" x14ac:dyDescent="0.35">
      <c r="A476" s="8" t="s">
        <v>41</v>
      </c>
      <c r="B476" s="8" t="s">
        <v>41</v>
      </c>
      <c r="C476" s="8" t="s">
        <v>41</v>
      </c>
      <c r="D476" s="8" t="s">
        <v>41</v>
      </c>
      <c r="E476" s="8" t="s">
        <v>41</v>
      </c>
      <c r="F476" s="8" t="s">
        <v>41</v>
      </c>
      <c r="G476" s="8" t="s">
        <v>85</v>
      </c>
      <c r="Q476" s="8"/>
    </row>
    <row r="477" spans="1:17" x14ac:dyDescent="0.35">
      <c r="A477" s="8" t="s">
        <v>41</v>
      </c>
      <c r="B477" s="8" t="s">
        <v>41</v>
      </c>
      <c r="C477" s="8" t="s">
        <v>41</v>
      </c>
      <c r="D477" s="8" t="s">
        <v>41</v>
      </c>
      <c r="E477" s="8" t="s">
        <v>76</v>
      </c>
      <c r="F477" s="8" t="s">
        <v>76</v>
      </c>
      <c r="G477" s="7" t="s">
        <v>85</v>
      </c>
      <c r="Q477" s="8"/>
    </row>
    <row r="478" spans="1:17" x14ac:dyDescent="0.35">
      <c r="A478" s="8" t="s">
        <v>41</v>
      </c>
      <c r="B478" s="8" t="s">
        <v>41</v>
      </c>
      <c r="C478" s="8" t="s">
        <v>41</v>
      </c>
      <c r="D478" s="8" t="s">
        <v>41</v>
      </c>
      <c r="E478" s="8" t="s">
        <v>41</v>
      </c>
      <c r="F478" s="8" t="s">
        <v>41</v>
      </c>
      <c r="G478" s="8" t="s">
        <v>85</v>
      </c>
      <c r="Q478" s="8"/>
    </row>
    <row r="479" spans="1:17" x14ac:dyDescent="0.35">
      <c r="A479" s="8" t="s">
        <v>76</v>
      </c>
      <c r="B479" s="8" t="s">
        <v>76</v>
      </c>
      <c r="C479" s="8" t="s">
        <v>76</v>
      </c>
      <c r="D479" s="8" t="s">
        <v>41</v>
      </c>
      <c r="E479" s="8" t="s">
        <v>41</v>
      </c>
      <c r="F479" s="8" t="s">
        <v>76</v>
      </c>
      <c r="G479" s="7" t="s">
        <v>85</v>
      </c>
      <c r="Q479" s="8"/>
    </row>
    <row r="480" spans="1:17" x14ac:dyDescent="0.35">
      <c r="A480" s="8" t="s">
        <v>41</v>
      </c>
      <c r="B480" s="8" t="s">
        <v>76</v>
      </c>
      <c r="C480" s="8" t="s">
        <v>76</v>
      </c>
      <c r="D480" s="8" t="s">
        <v>41</v>
      </c>
      <c r="E480" s="8" t="s">
        <v>41</v>
      </c>
      <c r="F480" s="8" t="s">
        <v>41</v>
      </c>
      <c r="G480" s="7" t="s">
        <v>85</v>
      </c>
      <c r="Q480" s="8"/>
    </row>
    <row r="481" spans="1:17" x14ac:dyDescent="0.35">
      <c r="A481" s="8" t="s">
        <v>41</v>
      </c>
      <c r="B481" s="8" t="s">
        <v>41</v>
      </c>
      <c r="C481" s="8" t="s">
        <v>76</v>
      </c>
      <c r="D481" s="8" t="s">
        <v>41</v>
      </c>
      <c r="E481" s="8" t="s">
        <v>41</v>
      </c>
      <c r="F481" s="8" t="s">
        <v>41</v>
      </c>
      <c r="G481" s="7" t="s">
        <v>85</v>
      </c>
      <c r="Q481" s="8"/>
    </row>
    <row r="482" spans="1:17" x14ac:dyDescent="0.35">
      <c r="A482" s="8" t="s">
        <v>41</v>
      </c>
      <c r="B482" s="8" t="s">
        <v>76</v>
      </c>
      <c r="C482" s="8" t="s">
        <v>41</v>
      </c>
      <c r="D482" s="8" t="s">
        <v>41</v>
      </c>
      <c r="E482" s="8" t="s">
        <v>41</v>
      </c>
      <c r="F482" s="8" t="s">
        <v>41</v>
      </c>
      <c r="G482" s="7" t="s">
        <v>85</v>
      </c>
      <c r="Q482" s="8"/>
    </row>
    <row r="483" spans="1:17" x14ac:dyDescent="0.35">
      <c r="A483" s="8" t="s">
        <v>41</v>
      </c>
      <c r="B483" s="8" t="s">
        <v>76</v>
      </c>
      <c r="C483" s="8" t="s">
        <v>76</v>
      </c>
      <c r="D483" s="8" t="s">
        <v>41</v>
      </c>
      <c r="E483" s="8" t="s">
        <v>41</v>
      </c>
      <c r="F483" s="8" t="s">
        <v>41</v>
      </c>
      <c r="G483" s="8" t="s">
        <v>85</v>
      </c>
      <c r="Q483" s="8"/>
    </row>
    <row r="484" spans="1:17" x14ac:dyDescent="0.35">
      <c r="A484" s="8" t="s">
        <v>41</v>
      </c>
      <c r="B484" s="8" t="s">
        <v>41</v>
      </c>
      <c r="C484" s="8" t="s">
        <v>41</v>
      </c>
      <c r="D484" s="8" t="s">
        <v>41</v>
      </c>
      <c r="E484" s="8" t="s">
        <v>41</v>
      </c>
      <c r="F484" s="8" t="s">
        <v>41</v>
      </c>
      <c r="G484" s="7" t="s">
        <v>85</v>
      </c>
      <c r="Q484" s="8"/>
    </row>
    <row r="485" spans="1:17" x14ac:dyDescent="0.35">
      <c r="A485" s="8" t="s">
        <v>41</v>
      </c>
      <c r="B485" s="8" t="s">
        <v>76</v>
      </c>
      <c r="C485" s="8" t="s">
        <v>76</v>
      </c>
      <c r="D485" s="8" t="s">
        <v>41</v>
      </c>
      <c r="E485" s="8" t="s">
        <v>41</v>
      </c>
      <c r="F485" s="8" t="s">
        <v>41</v>
      </c>
      <c r="G485" s="8" t="s">
        <v>85</v>
      </c>
      <c r="Q485" s="8"/>
    </row>
    <row r="486" spans="1:17" x14ac:dyDescent="0.35">
      <c r="A486" s="8" t="s">
        <v>41</v>
      </c>
      <c r="B486" s="8" t="s">
        <v>76</v>
      </c>
      <c r="C486" s="8" t="s">
        <v>76</v>
      </c>
      <c r="D486" s="8" t="s">
        <v>41</v>
      </c>
      <c r="E486" s="8" t="s">
        <v>41</v>
      </c>
      <c r="F486" s="8" t="s">
        <v>41</v>
      </c>
      <c r="G486" s="7" t="s">
        <v>85</v>
      </c>
      <c r="Q486" s="8"/>
    </row>
    <row r="487" spans="1:17" x14ac:dyDescent="0.35">
      <c r="A487" s="8" t="s">
        <v>41</v>
      </c>
      <c r="B487" s="8" t="s">
        <v>41</v>
      </c>
      <c r="C487" s="8" t="s">
        <v>41</v>
      </c>
      <c r="D487" s="8" t="s">
        <v>41</v>
      </c>
      <c r="E487" s="8" t="s">
        <v>41</v>
      </c>
      <c r="F487" s="8" t="s">
        <v>76</v>
      </c>
      <c r="G487" s="8" t="s">
        <v>85</v>
      </c>
      <c r="Q487" s="8"/>
    </row>
    <row r="488" spans="1:17" x14ac:dyDescent="0.35">
      <c r="A488" s="8" t="s">
        <v>41</v>
      </c>
      <c r="B488" s="8" t="s">
        <v>41</v>
      </c>
      <c r="C488" s="8" t="s">
        <v>41</v>
      </c>
      <c r="D488" s="8" t="s">
        <v>41</v>
      </c>
      <c r="E488" s="8" t="s">
        <v>76</v>
      </c>
      <c r="F488" s="8" t="s">
        <v>76</v>
      </c>
      <c r="G488" s="7" t="s">
        <v>85</v>
      </c>
      <c r="Q488" s="8"/>
    </row>
    <row r="489" spans="1:17" x14ac:dyDescent="0.35">
      <c r="A489" s="8" t="s">
        <v>41</v>
      </c>
      <c r="B489" s="8" t="s">
        <v>41</v>
      </c>
      <c r="C489" s="8" t="s">
        <v>41</v>
      </c>
      <c r="D489" s="8" t="s">
        <v>41</v>
      </c>
      <c r="E489" s="8" t="s">
        <v>41</v>
      </c>
      <c r="F489" s="8" t="s">
        <v>41</v>
      </c>
      <c r="G489" s="8" t="s">
        <v>72</v>
      </c>
      <c r="Q489" s="8"/>
    </row>
    <row r="490" spans="1:17" x14ac:dyDescent="0.35">
      <c r="A490" s="8" t="s">
        <v>41</v>
      </c>
      <c r="B490" s="8" t="s">
        <v>76</v>
      </c>
      <c r="C490" s="8" t="s">
        <v>41</v>
      </c>
      <c r="D490" s="8" t="s">
        <v>41</v>
      </c>
      <c r="E490" s="8" t="s">
        <v>76</v>
      </c>
      <c r="F490" s="8" t="s">
        <v>41</v>
      </c>
      <c r="G490" s="8" t="s">
        <v>85</v>
      </c>
      <c r="Q490" s="8"/>
    </row>
    <row r="491" spans="1:17" x14ac:dyDescent="0.35">
      <c r="A491" s="8" t="s">
        <v>41</v>
      </c>
      <c r="B491" s="8" t="s">
        <v>41</v>
      </c>
      <c r="C491" s="8" t="s">
        <v>41</v>
      </c>
      <c r="D491" s="8" t="s">
        <v>41</v>
      </c>
      <c r="E491" s="8" t="s">
        <v>41</v>
      </c>
      <c r="F491" s="8" t="s">
        <v>41</v>
      </c>
      <c r="G491" s="7" t="s">
        <v>85</v>
      </c>
      <c r="Q491" s="8"/>
    </row>
    <row r="492" spans="1:17" x14ac:dyDescent="0.35">
      <c r="A492" s="8" t="s">
        <v>41</v>
      </c>
      <c r="B492" s="8" t="s">
        <v>41</v>
      </c>
      <c r="C492" s="8" t="s">
        <v>41</v>
      </c>
      <c r="D492" s="8" t="s">
        <v>41</v>
      </c>
      <c r="E492" s="8" t="s">
        <v>41</v>
      </c>
      <c r="F492" s="8" t="s">
        <v>41</v>
      </c>
      <c r="G492" s="7" t="s">
        <v>85</v>
      </c>
      <c r="Q492" s="8"/>
    </row>
    <row r="493" spans="1:17" x14ac:dyDescent="0.35">
      <c r="A493" s="8" t="s">
        <v>41</v>
      </c>
      <c r="B493" s="8" t="s">
        <v>41</v>
      </c>
      <c r="C493" s="8" t="s">
        <v>41</v>
      </c>
      <c r="D493" s="8" t="s">
        <v>41</v>
      </c>
      <c r="E493" s="8" t="s">
        <v>41</v>
      </c>
      <c r="F493" s="8" t="s">
        <v>41</v>
      </c>
      <c r="G493" s="7" t="s">
        <v>85</v>
      </c>
      <c r="Q493" s="8"/>
    </row>
    <row r="494" spans="1:17" x14ac:dyDescent="0.35">
      <c r="A494" s="8" t="s">
        <v>76</v>
      </c>
      <c r="B494" s="8" t="s">
        <v>76</v>
      </c>
      <c r="C494" s="8" t="s">
        <v>76</v>
      </c>
      <c r="D494" s="8" t="s">
        <v>76</v>
      </c>
      <c r="E494" s="8" t="s">
        <v>76</v>
      </c>
      <c r="F494" s="8" t="s">
        <v>41</v>
      </c>
      <c r="G494" s="7" t="s">
        <v>85</v>
      </c>
      <c r="Q494" s="8"/>
    </row>
    <row r="495" spans="1:17" x14ac:dyDescent="0.35">
      <c r="A495" s="8" t="s">
        <v>41</v>
      </c>
      <c r="B495" s="8" t="s">
        <v>41</v>
      </c>
      <c r="C495" s="8" t="s">
        <v>41</v>
      </c>
      <c r="D495" s="8" t="s">
        <v>41</v>
      </c>
      <c r="E495" s="8" t="s">
        <v>41</v>
      </c>
      <c r="F495" s="8" t="s">
        <v>41</v>
      </c>
      <c r="G495" s="7" t="s">
        <v>85</v>
      </c>
      <c r="Q495" s="8"/>
    </row>
    <row r="496" spans="1:17" x14ac:dyDescent="0.35">
      <c r="A496" s="8" t="s">
        <v>41</v>
      </c>
      <c r="B496" s="8" t="s">
        <v>41</v>
      </c>
      <c r="C496" s="8" t="s">
        <v>41</v>
      </c>
      <c r="D496" s="8" t="s">
        <v>41</v>
      </c>
      <c r="E496" s="8" t="s">
        <v>41</v>
      </c>
      <c r="F496" s="8" t="s">
        <v>76</v>
      </c>
      <c r="G496" s="8" t="s">
        <v>72</v>
      </c>
      <c r="Q496" s="8"/>
    </row>
    <row r="497" spans="1:17" x14ac:dyDescent="0.35">
      <c r="A497" s="8" t="s">
        <v>41</v>
      </c>
      <c r="B497" s="8" t="s">
        <v>76</v>
      </c>
      <c r="C497" s="8" t="s">
        <v>76</v>
      </c>
      <c r="D497" s="8" t="s">
        <v>41</v>
      </c>
      <c r="E497" s="8" t="s">
        <v>76</v>
      </c>
      <c r="F497" s="8" t="s">
        <v>76</v>
      </c>
      <c r="G497" s="8" t="s">
        <v>85</v>
      </c>
      <c r="Q497" s="8"/>
    </row>
    <row r="498" spans="1:17" x14ac:dyDescent="0.35">
      <c r="A498" s="8" t="s">
        <v>41</v>
      </c>
      <c r="B498" s="8" t="s">
        <v>41</v>
      </c>
      <c r="C498" s="8" t="s">
        <v>41</v>
      </c>
      <c r="D498" s="8" t="s">
        <v>76</v>
      </c>
      <c r="E498" s="8" t="s">
        <v>41</v>
      </c>
      <c r="F498" s="8" t="s">
        <v>41</v>
      </c>
      <c r="G498" s="8" t="s">
        <v>85</v>
      </c>
      <c r="Q498" s="8"/>
    </row>
    <row r="499" spans="1:17" x14ac:dyDescent="0.35">
      <c r="A499" s="8" t="s">
        <v>41</v>
      </c>
      <c r="B499" s="8" t="s">
        <v>76</v>
      </c>
      <c r="C499" s="8" t="s">
        <v>76</v>
      </c>
      <c r="D499" s="8" t="s">
        <v>76</v>
      </c>
      <c r="E499" s="8" t="s">
        <v>76</v>
      </c>
      <c r="F499" s="8" t="s">
        <v>41</v>
      </c>
      <c r="G499" s="7" t="s">
        <v>85</v>
      </c>
      <c r="Q499" s="8"/>
    </row>
    <row r="500" spans="1:17" x14ac:dyDescent="0.35">
      <c r="A500" s="8" t="s">
        <v>41</v>
      </c>
      <c r="B500" s="8" t="s">
        <v>41</v>
      </c>
      <c r="C500" s="8" t="s">
        <v>41</v>
      </c>
      <c r="D500" s="8" t="s">
        <v>41</v>
      </c>
      <c r="E500" s="8" t="s">
        <v>41</v>
      </c>
      <c r="F500" s="8" t="s">
        <v>41</v>
      </c>
      <c r="G500" s="8" t="s">
        <v>85</v>
      </c>
      <c r="Q500" s="8"/>
    </row>
    <row r="501" spans="1:17" x14ac:dyDescent="0.35">
      <c r="A501" s="8" t="s">
        <v>41</v>
      </c>
      <c r="B501" s="8" t="s">
        <v>41</v>
      </c>
      <c r="C501" s="8" t="s">
        <v>41</v>
      </c>
      <c r="D501" s="8" t="s">
        <v>41</v>
      </c>
      <c r="E501" s="8" t="s">
        <v>41</v>
      </c>
      <c r="F501" s="8" t="s">
        <v>41</v>
      </c>
      <c r="G501" s="8" t="s">
        <v>72</v>
      </c>
      <c r="Q501" s="8"/>
    </row>
    <row r="502" spans="1:17" x14ac:dyDescent="0.35">
      <c r="A502" s="8" t="s">
        <v>41</v>
      </c>
      <c r="B502" s="8" t="s">
        <v>41</v>
      </c>
      <c r="C502" s="8" t="s">
        <v>41</v>
      </c>
      <c r="D502" s="8" t="s">
        <v>41</v>
      </c>
      <c r="E502" s="8" t="s">
        <v>41</v>
      </c>
      <c r="F502" s="8" t="s">
        <v>41</v>
      </c>
      <c r="G502" s="7" t="s">
        <v>85</v>
      </c>
      <c r="Q502" s="8"/>
    </row>
    <row r="503" spans="1:17" x14ac:dyDescent="0.35">
      <c r="A503" s="8" t="s">
        <v>41</v>
      </c>
      <c r="B503" s="8" t="s">
        <v>41</v>
      </c>
      <c r="C503" s="8" t="s">
        <v>41</v>
      </c>
      <c r="D503" s="8" t="s">
        <v>41</v>
      </c>
      <c r="E503" s="8" t="s">
        <v>41</v>
      </c>
      <c r="F503" s="8" t="s">
        <v>41</v>
      </c>
      <c r="G503" s="7" t="s">
        <v>85</v>
      </c>
      <c r="Q503" s="8"/>
    </row>
    <row r="504" spans="1:17" x14ac:dyDescent="0.35">
      <c r="A504" s="8" t="s">
        <v>41</v>
      </c>
      <c r="B504" s="8" t="s">
        <v>41</v>
      </c>
      <c r="C504" s="8" t="s">
        <v>76</v>
      </c>
      <c r="D504" s="8" t="s">
        <v>41</v>
      </c>
      <c r="E504" s="8" t="s">
        <v>41</v>
      </c>
      <c r="F504" s="8" t="s">
        <v>41</v>
      </c>
      <c r="G504" s="7" t="s">
        <v>85</v>
      </c>
      <c r="Q504" s="8"/>
    </row>
    <row r="505" spans="1:17" x14ac:dyDescent="0.35">
      <c r="A505" s="8" t="s">
        <v>41</v>
      </c>
      <c r="B505" s="8" t="s">
        <v>41</v>
      </c>
      <c r="C505" s="8" t="s">
        <v>41</v>
      </c>
      <c r="D505" s="8" t="s">
        <v>41</v>
      </c>
      <c r="E505" s="8" t="s">
        <v>41</v>
      </c>
      <c r="F505" s="8" t="s">
        <v>41</v>
      </c>
      <c r="G505" s="8" t="s">
        <v>85</v>
      </c>
      <c r="Q505" s="8"/>
    </row>
    <row r="506" spans="1:17" x14ac:dyDescent="0.35">
      <c r="A506" s="8" t="s">
        <v>41</v>
      </c>
      <c r="B506" s="8" t="s">
        <v>76</v>
      </c>
      <c r="C506" s="8" t="s">
        <v>41</v>
      </c>
      <c r="D506" s="8" t="s">
        <v>41</v>
      </c>
      <c r="E506" s="8" t="s">
        <v>41</v>
      </c>
      <c r="F506" s="8" t="s">
        <v>41</v>
      </c>
      <c r="G506" s="7" t="s">
        <v>85</v>
      </c>
      <c r="Q506" s="8"/>
    </row>
    <row r="507" spans="1:17" x14ac:dyDescent="0.35">
      <c r="A507" s="8" t="s">
        <v>41</v>
      </c>
      <c r="B507" s="8" t="s">
        <v>41</v>
      </c>
      <c r="C507" s="8" t="s">
        <v>41</v>
      </c>
      <c r="D507" s="8" t="s">
        <v>41</v>
      </c>
      <c r="E507" s="8" t="s">
        <v>41</v>
      </c>
      <c r="F507" s="8" t="s">
        <v>41</v>
      </c>
      <c r="G507" s="7" t="s">
        <v>85</v>
      </c>
      <c r="Q507" s="8"/>
    </row>
    <row r="508" spans="1:17" x14ac:dyDescent="0.35">
      <c r="A508" s="8" t="s">
        <v>41</v>
      </c>
      <c r="B508" s="8" t="s">
        <v>41</v>
      </c>
      <c r="C508" s="8" t="s">
        <v>41</v>
      </c>
      <c r="D508" s="8" t="s">
        <v>41</v>
      </c>
      <c r="E508" s="8" t="s">
        <v>41</v>
      </c>
      <c r="F508" s="8" t="s">
        <v>41</v>
      </c>
      <c r="G508" s="7" t="s">
        <v>85</v>
      </c>
      <c r="Q508" s="8"/>
    </row>
    <row r="509" spans="1:17" x14ac:dyDescent="0.35">
      <c r="A509" s="8" t="s">
        <v>41</v>
      </c>
      <c r="B509" s="8" t="s">
        <v>41</v>
      </c>
      <c r="C509" s="8" t="s">
        <v>76</v>
      </c>
      <c r="D509" s="8" t="s">
        <v>41</v>
      </c>
      <c r="E509" s="8" t="s">
        <v>41</v>
      </c>
      <c r="F509" s="8" t="s">
        <v>41</v>
      </c>
      <c r="G509" s="7" t="s">
        <v>85</v>
      </c>
      <c r="Q509" s="8"/>
    </row>
    <row r="510" spans="1:17" x14ac:dyDescent="0.35">
      <c r="A510" s="8" t="s">
        <v>41</v>
      </c>
      <c r="B510" s="8" t="s">
        <v>41</v>
      </c>
      <c r="C510" s="8" t="s">
        <v>41</v>
      </c>
      <c r="D510" s="8" t="s">
        <v>41</v>
      </c>
      <c r="E510" s="8" t="s">
        <v>41</v>
      </c>
      <c r="F510" s="8" t="s">
        <v>41</v>
      </c>
      <c r="G510" s="8" t="s">
        <v>85</v>
      </c>
      <c r="Q510" s="8"/>
    </row>
    <row r="511" spans="1:17" x14ac:dyDescent="0.35">
      <c r="A511" s="8" t="s">
        <v>41</v>
      </c>
      <c r="B511" s="8" t="s">
        <v>41</v>
      </c>
      <c r="C511" s="8" t="s">
        <v>41</v>
      </c>
      <c r="D511" s="8" t="s">
        <v>41</v>
      </c>
      <c r="E511" s="8" t="s">
        <v>41</v>
      </c>
      <c r="F511" s="8" t="s">
        <v>41</v>
      </c>
      <c r="G511" s="8" t="s">
        <v>85</v>
      </c>
      <c r="Q511" s="8"/>
    </row>
    <row r="512" spans="1:17" x14ac:dyDescent="0.35">
      <c r="A512" s="8" t="s">
        <v>41</v>
      </c>
      <c r="B512" s="8" t="s">
        <v>41</v>
      </c>
      <c r="C512" s="8" t="s">
        <v>41</v>
      </c>
      <c r="D512" s="8" t="s">
        <v>41</v>
      </c>
      <c r="E512" s="8" t="s">
        <v>41</v>
      </c>
      <c r="F512" s="8" t="s">
        <v>76</v>
      </c>
      <c r="G512" s="8" t="s">
        <v>72</v>
      </c>
      <c r="Q512" s="8"/>
    </row>
    <row r="513" spans="1:17" x14ac:dyDescent="0.35">
      <c r="A513" s="8" t="s">
        <v>41</v>
      </c>
      <c r="B513" s="8" t="s">
        <v>41</v>
      </c>
      <c r="C513" s="8" t="s">
        <v>41</v>
      </c>
      <c r="D513" s="8" t="s">
        <v>41</v>
      </c>
      <c r="E513" s="8" t="s">
        <v>41</v>
      </c>
      <c r="F513" s="8" t="s">
        <v>41</v>
      </c>
      <c r="G513" s="7" t="s">
        <v>85</v>
      </c>
      <c r="Q513" s="8"/>
    </row>
    <row r="514" spans="1:17" x14ac:dyDescent="0.35">
      <c r="A514" s="8" t="s">
        <v>41</v>
      </c>
      <c r="B514" s="8" t="s">
        <v>41</v>
      </c>
      <c r="C514" s="8" t="s">
        <v>41</v>
      </c>
      <c r="D514" s="8" t="s">
        <v>41</v>
      </c>
      <c r="E514" s="8" t="s">
        <v>41</v>
      </c>
      <c r="F514" s="8" t="s">
        <v>41</v>
      </c>
      <c r="G514" s="7" t="s">
        <v>85</v>
      </c>
      <c r="Q514" s="8"/>
    </row>
    <row r="515" spans="1:17" x14ac:dyDescent="0.35">
      <c r="A515" s="8" t="s">
        <v>41</v>
      </c>
      <c r="B515" s="8" t="s">
        <v>41</v>
      </c>
      <c r="C515" s="8" t="s">
        <v>41</v>
      </c>
      <c r="D515" s="8" t="s">
        <v>41</v>
      </c>
      <c r="E515" s="8" t="s">
        <v>41</v>
      </c>
      <c r="F515" s="8" t="s">
        <v>41</v>
      </c>
      <c r="G515" s="7" t="s">
        <v>85</v>
      </c>
      <c r="Q515" s="8"/>
    </row>
    <row r="516" spans="1:17" x14ac:dyDescent="0.35">
      <c r="A516" s="8" t="s">
        <v>41</v>
      </c>
      <c r="B516" s="8" t="s">
        <v>76</v>
      </c>
      <c r="C516" s="8" t="s">
        <v>41</v>
      </c>
      <c r="D516" s="8" t="s">
        <v>41</v>
      </c>
      <c r="E516" s="8" t="s">
        <v>41</v>
      </c>
      <c r="F516" s="8" t="s">
        <v>41</v>
      </c>
      <c r="G516" s="7" t="s">
        <v>85</v>
      </c>
      <c r="Q516" s="8"/>
    </row>
    <row r="517" spans="1:17" x14ac:dyDescent="0.35">
      <c r="A517" s="8" t="s">
        <v>41</v>
      </c>
      <c r="B517" s="8" t="s">
        <v>41</v>
      </c>
      <c r="C517" s="8" t="s">
        <v>41</v>
      </c>
      <c r="D517" s="8" t="s">
        <v>41</v>
      </c>
      <c r="E517" s="8" t="s">
        <v>41</v>
      </c>
      <c r="F517" s="8" t="s">
        <v>76</v>
      </c>
      <c r="G517" s="8" t="s">
        <v>85</v>
      </c>
      <c r="Q517" s="8"/>
    </row>
    <row r="518" spans="1:17" x14ac:dyDescent="0.35">
      <c r="A518" s="8" t="s">
        <v>41</v>
      </c>
      <c r="B518" s="8" t="s">
        <v>41</v>
      </c>
      <c r="C518" s="8" t="s">
        <v>41</v>
      </c>
      <c r="D518" s="8" t="s">
        <v>41</v>
      </c>
      <c r="E518" s="8" t="s">
        <v>41</v>
      </c>
      <c r="F518" s="8" t="s">
        <v>41</v>
      </c>
      <c r="G518" s="8" t="s">
        <v>85</v>
      </c>
      <c r="Q518" s="8"/>
    </row>
    <row r="519" spans="1:17" x14ac:dyDescent="0.35">
      <c r="A519" s="8" t="s">
        <v>41</v>
      </c>
      <c r="B519" s="8" t="s">
        <v>41</v>
      </c>
      <c r="C519" s="8" t="s">
        <v>41</v>
      </c>
      <c r="D519" s="8" t="s">
        <v>41</v>
      </c>
      <c r="E519" s="8" t="s">
        <v>41</v>
      </c>
      <c r="F519" s="8" t="s">
        <v>41</v>
      </c>
      <c r="G519" s="8" t="s">
        <v>85</v>
      </c>
      <c r="Q519" s="8"/>
    </row>
    <row r="520" spans="1:17" x14ac:dyDescent="0.35">
      <c r="A520" s="8" t="s">
        <v>41</v>
      </c>
      <c r="B520" s="8" t="s">
        <v>76</v>
      </c>
      <c r="C520" s="8" t="s">
        <v>41</v>
      </c>
      <c r="D520" s="8" t="s">
        <v>41</v>
      </c>
      <c r="E520" s="8" t="s">
        <v>41</v>
      </c>
      <c r="F520" s="8" t="s">
        <v>41</v>
      </c>
      <c r="G520" s="7" t="s">
        <v>85</v>
      </c>
      <c r="Q520" s="8"/>
    </row>
    <row r="521" spans="1:17" x14ac:dyDescent="0.35">
      <c r="A521" s="8" t="s">
        <v>41</v>
      </c>
      <c r="B521" s="8" t="s">
        <v>41</v>
      </c>
      <c r="C521" s="8" t="s">
        <v>41</v>
      </c>
      <c r="D521" s="8" t="s">
        <v>41</v>
      </c>
      <c r="E521" s="8" t="s">
        <v>41</v>
      </c>
      <c r="F521" s="8" t="s">
        <v>41</v>
      </c>
      <c r="G521" s="8" t="s">
        <v>85</v>
      </c>
      <c r="Q521" s="8"/>
    </row>
    <row r="522" spans="1:17" x14ac:dyDescent="0.35">
      <c r="A522" s="8" t="s">
        <v>41</v>
      </c>
      <c r="B522" s="8" t="s">
        <v>76</v>
      </c>
      <c r="C522" s="8" t="s">
        <v>76</v>
      </c>
      <c r="D522" s="8" t="s">
        <v>41</v>
      </c>
      <c r="E522" s="8" t="s">
        <v>41</v>
      </c>
      <c r="F522" s="8" t="s">
        <v>41</v>
      </c>
      <c r="G522" s="8" t="s">
        <v>72</v>
      </c>
      <c r="Q522" s="8"/>
    </row>
    <row r="523" spans="1:17" x14ac:dyDescent="0.35">
      <c r="A523" s="8" t="s">
        <v>41</v>
      </c>
      <c r="B523" s="8" t="s">
        <v>76</v>
      </c>
      <c r="C523" s="8" t="s">
        <v>76</v>
      </c>
      <c r="D523" s="8" t="s">
        <v>41</v>
      </c>
      <c r="E523" s="8" t="s">
        <v>41</v>
      </c>
      <c r="F523" s="8" t="s">
        <v>41</v>
      </c>
      <c r="G523" s="8" t="s">
        <v>85</v>
      </c>
      <c r="Q523" s="8"/>
    </row>
    <row r="524" spans="1:17" x14ac:dyDescent="0.35">
      <c r="A524" s="8" t="s">
        <v>41</v>
      </c>
      <c r="B524" s="8" t="s">
        <v>76</v>
      </c>
      <c r="C524" s="8" t="s">
        <v>41</v>
      </c>
      <c r="D524" s="8" t="s">
        <v>41</v>
      </c>
      <c r="E524" s="8" t="s">
        <v>41</v>
      </c>
      <c r="F524" s="8" t="s">
        <v>41</v>
      </c>
      <c r="G524" s="7" t="s">
        <v>85</v>
      </c>
      <c r="Q524" s="8"/>
    </row>
    <row r="525" spans="1:17" x14ac:dyDescent="0.35">
      <c r="A525" s="8" t="s">
        <v>76</v>
      </c>
      <c r="B525" s="8" t="s">
        <v>76</v>
      </c>
      <c r="C525" s="8" t="s">
        <v>41</v>
      </c>
      <c r="D525" s="8" t="s">
        <v>41</v>
      </c>
      <c r="E525" s="8" t="s">
        <v>41</v>
      </c>
      <c r="F525" s="8" t="s">
        <v>41</v>
      </c>
      <c r="G525" s="8" t="s">
        <v>72</v>
      </c>
      <c r="Q525" s="8"/>
    </row>
    <row r="526" spans="1:17" x14ac:dyDescent="0.35">
      <c r="A526" s="8" t="s">
        <v>41</v>
      </c>
      <c r="B526" s="8" t="s">
        <v>41</v>
      </c>
      <c r="C526" s="8" t="s">
        <v>41</v>
      </c>
      <c r="D526" s="8" t="s">
        <v>41</v>
      </c>
      <c r="E526" s="8" t="s">
        <v>41</v>
      </c>
      <c r="F526" s="8" t="s">
        <v>41</v>
      </c>
      <c r="G526" s="7" t="s">
        <v>85</v>
      </c>
      <c r="Q526" s="8"/>
    </row>
    <row r="527" spans="1:17" x14ac:dyDescent="0.35">
      <c r="A527" s="8" t="s">
        <v>41</v>
      </c>
      <c r="B527" s="8" t="s">
        <v>76</v>
      </c>
      <c r="C527" s="8" t="s">
        <v>76</v>
      </c>
      <c r="D527" s="8" t="s">
        <v>41</v>
      </c>
      <c r="E527" s="8" t="s">
        <v>41</v>
      </c>
      <c r="F527" s="8" t="s">
        <v>41</v>
      </c>
      <c r="G527" s="8" t="s">
        <v>72</v>
      </c>
      <c r="Q527" s="8"/>
    </row>
    <row r="528" spans="1:17" x14ac:dyDescent="0.35">
      <c r="A528" s="8" t="s">
        <v>41</v>
      </c>
      <c r="B528" s="8" t="s">
        <v>41</v>
      </c>
      <c r="C528" s="8" t="s">
        <v>41</v>
      </c>
      <c r="D528" s="8" t="s">
        <v>41</v>
      </c>
      <c r="E528" s="8" t="s">
        <v>41</v>
      </c>
      <c r="F528" s="8" t="s">
        <v>41</v>
      </c>
      <c r="G528" s="7" t="s">
        <v>85</v>
      </c>
      <c r="Q528" s="8"/>
    </row>
    <row r="529" spans="1:17" x14ac:dyDescent="0.35">
      <c r="A529" s="8" t="s">
        <v>41</v>
      </c>
      <c r="B529" s="8" t="s">
        <v>41</v>
      </c>
      <c r="C529" s="8" t="s">
        <v>41</v>
      </c>
      <c r="D529" s="8" t="s">
        <v>41</v>
      </c>
      <c r="E529" s="8" t="s">
        <v>41</v>
      </c>
      <c r="F529" s="8" t="s">
        <v>41</v>
      </c>
      <c r="G529" s="7" t="s">
        <v>85</v>
      </c>
      <c r="Q529" s="8"/>
    </row>
    <row r="530" spans="1:17" x14ac:dyDescent="0.35">
      <c r="A530" s="8" t="s">
        <v>76</v>
      </c>
      <c r="B530" s="8" t="s">
        <v>41</v>
      </c>
      <c r="C530" s="8" t="s">
        <v>76</v>
      </c>
      <c r="D530" s="8" t="s">
        <v>41</v>
      </c>
      <c r="E530" s="8" t="s">
        <v>41</v>
      </c>
      <c r="F530" s="8" t="s">
        <v>76</v>
      </c>
      <c r="G530" s="8" t="s">
        <v>72</v>
      </c>
      <c r="Q530" s="8"/>
    </row>
    <row r="531" spans="1:17" x14ac:dyDescent="0.35">
      <c r="A531" s="8" t="s">
        <v>41</v>
      </c>
      <c r="B531" s="8" t="s">
        <v>41</v>
      </c>
      <c r="C531" s="8" t="s">
        <v>41</v>
      </c>
      <c r="D531" s="8" t="s">
        <v>76</v>
      </c>
      <c r="E531" s="8" t="s">
        <v>41</v>
      </c>
      <c r="F531" s="8" t="s">
        <v>41</v>
      </c>
      <c r="G531" s="8" t="s">
        <v>72</v>
      </c>
      <c r="Q531" s="8"/>
    </row>
    <row r="532" spans="1:17" x14ac:dyDescent="0.35">
      <c r="A532" s="8" t="s">
        <v>41</v>
      </c>
      <c r="B532" s="8" t="s">
        <v>41</v>
      </c>
      <c r="C532" s="8" t="s">
        <v>76</v>
      </c>
      <c r="D532" s="8" t="s">
        <v>41</v>
      </c>
      <c r="E532" s="8" t="s">
        <v>41</v>
      </c>
      <c r="F532" s="8" t="s">
        <v>41</v>
      </c>
      <c r="G532" s="8" t="s">
        <v>85</v>
      </c>
      <c r="Q532" s="8"/>
    </row>
    <row r="533" spans="1:17" x14ac:dyDescent="0.35">
      <c r="A533" s="8" t="s">
        <v>41</v>
      </c>
      <c r="B533" s="8" t="s">
        <v>76</v>
      </c>
      <c r="C533" s="8" t="s">
        <v>41</v>
      </c>
      <c r="D533" s="8" t="s">
        <v>41</v>
      </c>
      <c r="E533" s="8" t="s">
        <v>41</v>
      </c>
      <c r="F533" s="8" t="s">
        <v>41</v>
      </c>
      <c r="G533" s="7" t="s">
        <v>85</v>
      </c>
      <c r="Q533" s="8"/>
    </row>
    <row r="534" spans="1:17" x14ac:dyDescent="0.35">
      <c r="A534" s="8" t="s">
        <v>41</v>
      </c>
      <c r="B534" s="8" t="s">
        <v>76</v>
      </c>
      <c r="C534" s="8" t="s">
        <v>41</v>
      </c>
      <c r="D534" s="8" t="s">
        <v>41</v>
      </c>
      <c r="E534" s="8" t="s">
        <v>41</v>
      </c>
      <c r="F534" s="8" t="s">
        <v>41</v>
      </c>
      <c r="G534" s="7" t="s">
        <v>85</v>
      </c>
      <c r="Q534" s="8"/>
    </row>
    <row r="535" spans="1:17" x14ac:dyDescent="0.35">
      <c r="A535" s="8" t="s">
        <v>41</v>
      </c>
      <c r="B535" s="8" t="s">
        <v>41</v>
      </c>
      <c r="C535" s="8" t="s">
        <v>76</v>
      </c>
      <c r="D535" s="8" t="s">
        <v>41</v>
      </c>
      <c r="E535" s="8" t="s">
        <v>41</v>
      </c>
      <c r="F535" s="8" t="s">
        <v>41</v>
      </c>
      <c r="G535" s="7" t="s">
        <v>85</v>
      </c>
      <c r="Q535" s="8"/>
    </row>
    <row r="536" spans="1:17" x14ac:dyDescent="0.35">
      <c r="A536" s="8" t="s">
        <v>41</v>
      </c>
      <c r="B536" s="8" t="s">
        <v>41</v>
      </c>
      <c r="C536" s="8" t="s">
        <v>41</v>
      </c>
      <c r="D536" s="8" t="s">
        <v>41</v>
      </c>
      <c r="E536" s="8" t="s">
        <v>41</v>
      </c>
      <c r="F536" s="8" t="s">
        <v>41</v>
      </c>
      <c r="G536" s="7" t="s">
        <v>85</v>
      </c>
      <c r="Q536" s="8"/>
    </row>
    <row r="537" spans="1:17" x14ac:dyDescent="0.35">
      <c r="A537" s="8" t="s">
        <v>41</v>
      </c>
      <c r="B537" s="8" t="s">
        <v>76</v>
      </c>
      <c r="C537" s="8" t="s">
        <v>76</v>
      </c>
      <c r="D537" s="8" t="s">
        <v>41</v>
      </c>
      <c r="E537" s="8" t="s">
        <v>41</v>
      </c>
      <c r="F537" s="8" t="s">
        <v>41</v>
      </c>
      <c r="G537" s="8" t="s">
        <v>85</v>
      </c>
      <c r="Q537" s="8"/>
    </row>
    <row r="538" spans="1:17" x14ac:dyDescent="0.35">
      <c r="A538" s="8" t="s">
        <v>41</v>
      </c>
      <c r="B538" s="8" t="s">
        <v>41</v>
      </c>
      <c r="C538" s="8" t="s">
        <v>76</v>
      </c>
      <c r="D538" s="8" t="s">
        <v>76</v>
      </c>
      <c r="E538" s="8" t="s">
        <v>41</v>
      </c>
      <c r="F538" s="8" t="s">
        <v>76</v>
      </c>
      <c r="G538" s="7" t="s">
        <v>85</v>
      </c>
      <c r="Q538" s="8"/>
    </row>
    <row r="539" spans="1:17" x14ac:dyDescent="0.35">
      <c r="A539" s="8" t="s">
        <v>41</v>
      </c>
      <c r="B539" s="8" t="s">
        <v>41</v>
      </c>
      <c r="C539" s="8" t="s">
        <v>41</v>
      </c>
      <c r="D539" s="8" t="s">
        <v>41</v>
      </c>
      <c r="E539" s="8" t="s">
        <v>41</v>
      </c>
      <c r="F539" s="8" t="s">
        <v>41</v>
      </c>
      <c r="G539" s="8" t="s">
        <v>85</v>
      </c>
      <c r="Q539" s="8"/>
    </row>
    <row r="540" spans="1:17" x14ac:dyDescent="0.35">
      <c r="A540" s="8" t="s">
        <v>76</v>
      </c>
      <c r="B540" s="8" t="s">
        <v>76</v>
      </c>
      <c r="C540" s="8" t="s">
        <v>76</v>
      </c>
      <c r="D540" s="8" t="s">
        <v>41</v>
      </c>
      <c r="E540" s="8" t="s">
        <v>76</v>
      </c>
      <c r="F540" s="8" t="s">
        <v>76</v>
      </c>
      <c r="G540" s="7" t="s">
        <v>85</v>
      </c>
      <c r="Q540" s="8"/>
    </row>
    <row r="541" spans="1:17" x14ac:dyDescent="0.35">
      <c r="A541" s="8" t="s">
        <v>41</v>
      </c>
      <c r="B541" s="8" t="s">
        <v>76</v>
      </c>
      <c r="C541" s="8" t="s">
        <v>76</v>
      </c>
      <c r="D541" s="8" t="s">
        <v>41</v>
      </c>
      <c r="E541" s="8" t="s">
        <v>76</v>
      </c>
      <c r="F541" s="8" t="s">
        <v>41</v>
      </c>
      <c r="G541" s="7" t="s">
        <v>85</v>
      </c>
      <c r="Q541" s="8"/>
    </row>
    <row r="542" spans="1:17" x14ac:dyDescent="0.35">
      <c r="A542" s="8" t="s">
        <v>41</v>
      </c>
      <c r="B542" s="8" t="s">
        <v>41</v>
      </c>
      <c r="C542" s="8" t="s">
        <v>41</v>
      </c>
      <c r="D542" s="8" t="s">
        <v>76</v>
      </c>
      <c r="E542" s="8" t="s">
        <v>41</v>
      </c>
      <c r="F542" s="8" t="s">
        <v>41</v>
      </c>
      <c r="G542" s="8" t="s">
        <v>72</v>
      </c>
      <c r="Q542" s="8"/>
    </row>
    <row r="543" spans="1:17" x14ac:dyDescent="0.35">
      <c r="A543" s="8" t="s">
        <v>41</v>
      </c>
      <c r="B543" s="8" t="s">
        <v>41</v>
      </c>
      <c r="C543" s="8" t="s">
        <v>76</v>
      </c>
      <c r="D543" s="8" t="s">
        <v>41</v>
      </c>
      <c r="E543" s="8" t="s">
        <v>76</v>
      </c>
      <c r="F543" s="8" t="s">
        <v>41</v>
      </c>
      <c r="G543" s="7" t="s">
        <v>85</v>
      </c>
      <c r="Q543" s="8"/>
    </row>
    <row r="544" spans="1:17" x14ac:dyDescent="0.35">
      <c r="A544" s="8" t="s">
        <v>41</v>
      </c>
      <c r="B544" s="8" t="s">
        <v>41</v>
      </c>
      <c r="C544" s="8" t="s">
        <v>41</v>
      </c>
      <c r="D544" s="8" t="s">
        <v>41</v>
      </c>
      <c r="E544" s="8" t="s">
        <v>76</v>
      </c>
      <c r="F544" s="8" t="s">
        <v>76</v>
      </c>
      <c r="G544" s="8" t="s">
        <v>72</v>
      </c>
      <c r="Q544" s="8"/>
    </row>
    <row r="545" spans="1:17" x14ac:dyDescent="0.35">
      <c r="A545" s="8" t="s">
        <v>41</v>
      </c>
      <c r="B545" s="8" t="s">
        <v>76</v>
      </c>
      <c r="C545" s="8" t="s">
        <v>41</v>
      </c>
      <c r="D545" s="8" t="s">
        <v>41</v>
      </c>
      <c r="E545" s="8" t="s">
        <v>41</v>
      </c>
      <c r="F545" s="8" t="s">
        <v>41</v>
      </c>
      <c r="G545" s="7" t="s">
        <v>85</v>
      </c>
      <c r="Q545" s="8"/>
    </row>
    <row r="546" spans="1:17" x14ac:dyDescent="0.35">
      <c r="A546" s="8" t="s">
        <v>76</v>
      </c>
      <c r="B546" s="8" t="s">
        <v>41</v>
      </c>
      <c r="C546" s="8" t="s">
        <v>41</v>
      </c>
      <c r="D546" s="8" t="s">
        <v>41</v>
      </c>
      <c r="E546" s="8" t="s">
        <v>41</v>
      </c>
      <c r="F546" s="8" t="s">
        <v>41</v>
      </c>
      <c r="G546" s="8" t="s">
        <v>72</v>
      </c>
      <c r="Q546" s="8"/>
    </row>
    <row r="547" spans="1:17" x14ac:dyDescent="0.35">
      <c r="A547" s="8" t="s">
        <v>41</v>
      </c>
      <c r="B547" s="8" t="s">
        <v>76</v>
      </c>
      <c r="C547" s="8" t="s">
        <v>76</v>
      </c>
      <c r="D547" s="8" t="s">
        <v>41</v>
      </c>
      <c r="E547" s="8" t="s">
        <v>41</v>
      </c>
      <c r="F547" s="8" t="s">
        <v>41</v>
      </c>
      <c r="G547" s="7" t="s">
        <v>85</v>
      </c>
      <c r="Q547" s="8"/>
    </row>
    <row r="548" spans="1:17" x14ac:dyDescent="0.35">
      <c r="A548" s="8" t="s">
        <v>41</v>
      </c>
      <c r="B548" s="8" t="s">
        <v>41</v>
      </c>
      <c r="C548" s="8" t="s">
        <v>41</v>
      </c>
      <c r="D548" s="8" t="s">
        <v>41</v>
      </c>
      <c r="E548" s="8" t="s">
        <v>41</v>
      </c>
      <c r="F548" s="8" t="s">
        <v>41</v>
      </c>
      <c r="G548" s="7" t="s">
        <v>85</v>
      </c>
      <c r="Q548" s="8"/>
    </row>
    <row r="549" spans="1:17" x14ac:dyDescent="0.35">
      <c r="A549" s="8" t="s">
        <v>41</v>
      </c>
      <c r="B549" s="8" t="s">
        <v>76</v>
      </c>
      <c r="C549" s="8" t="s">
        <v>41</v>
      </c>
      <c r="D549" s="8" t="s">
        <v>41</v>
      </c>
      <c r="E549" s="8" t="s">
        <v>41</v>
      </c>
      <c r="F549" s="8" t="s">
        <v>41</v>
      </c>
      <c r="G549" s="7" t="s">
        <v>85</v>
      </c>
      <c r="Q549" s="8"/>
    </row>
    <row r="550" spans="1:17" x14ac:dyDescent="0.35">
      <c r="A550" s="8" t="s">
        <v>41</v>
      </c>
      <c r="B550" s="8" t="s">
        <v>41</v>
      </c>
      <c r="C550" s="8" t="s">
        <v>41</v>
      </c>
      <c r="D550" s="8" t="s">
        <v>41</v>
      </c>
      <c r="E550" s="8" t="s">
        <v>41</v>
      </c>
      <c r="F550" s="8" t="s">
        <v>41</v>
      </c>
      <c r="G550" s="8" t="s">
        <v>85</v>
      </c>
      <c r="Q550" s="8"/>
    </row>
    <row r="551" spans="1:17" x14ac:dyDescent="0.35">
      <c r="A551" s="8" t="s">
        <v>41</v>
      </c>
      <c r="B551" s="8" t="s">
        <v>41</v>
      </c>
      <c r="C551" s="8" t="s">
        <v>41</v>
      </c>
      <c r="D551" s="8" t="s">
        <v>76</v>
      </c>
      <c r="E551" s="8" t="s">
        <v>41</v>
      </c>
      <c r="F551" s="8" t="s">
        <v>41</v>
      </c>
      <c r="G551" s="7" t="s">
        <v>85</v>
      </c>
      <c r="Q551" s="8"/>
    </row>
    <row r="552" spans="1:17" x14ac:dyDescent="0.35">
      <c r="A552" s="8" t="s">
        <v>41</v>
      </c>
      <c r="B552" s="8" t="s">
        <v>41</v>
      </c>
      <c r="C552" s="8" t="s">
        <v>41</v>
      </c>
      <c r="D552" s="8" t="s">
        <v>41</v>
      </c>
      <c r="E552" s="8" t="s">
        <v>41</v>
      </c>
      <c r="F552" s="8" t="s">
        <v>41</v>
      </c>
      <c r="G552" s="7" t="s">
        <v>85</v>
      </c>
      <c r="Q552" s="8"/>
    </row>
    <row r="553" spans="1:17" x14ac:dyDescent="0.35">
      <c r="A553" s="8" t="s">
        <v>41</v>
      </c>
      <c r="B553" s="8" t="s">
        <v>41</v>
      </c>
      <c r="C553" s="8" t="s">
        <v>76</v>
      </c>
      <c r="D553" s="8" t="s">
        <v>76</v>
      </c>
      <c r="E553" s="8" t="s">
        <v>76</v>
      </c>
      <c r="F553" s="8" t="s">
        <v>76</v>
      </c>
      <c r="G553" s="7" t="s">
        <v>85</v>
      </c>
      <c r="Q553" s="8"/>
    </row>
    <row r="554" spans="1:17" x14ac:dyDescent="0.35">
      <c r="A554" s="8" t="s">
        <v>76</v>
      </c>
      <c r="B554" s="8" t="s">
        <v>76</v>
      </c>
      <c r="C554" s="8" t="s">
        <v>76</v>
      </c>
      <c r="D554" s="8" t="s">
        <v>76</v>
      </c>
      <c r="E554" s="8" t="s">
        <v>76</v>
      </c>
      <c r="F554" s="8" t="s">
        <v>76</v>
      </c>
      <c r="G554" s="7" t="s">
        <v>85</v>
      </c>
      <c r="Q554" s="8"/>
    </row>
    <row r="555" spans="1:17" x14ac:dyDescent="0.35">
      <c r="A555" s="8" t="s">
        <v>41</v>
      </c>
      <c r="B555" s="8" t="s">
        <v>76</v>
      </c>
      <c r="C555" s="8" t="s">
        <v>41</v>
      </c>
      <c r="D555" s="8" t="s">
        <v>41</v>
      </c>
      <c r="E555" s="8" t="s">
        <v>41</v>
      </c>
      <c r="F555" s="8" t="s">
        <v>41</v>
      </c>
      <c r="G555" s="7" t="s">
        <v>85</v>
      </c>
      <c r="Q555" s="8"/>
    </row>
    <row r="556" spans="1:17" x14ac:dyDescent="0.35">
      <c r="A556" s="8" t="s">
        <v>41</v>
      </c>
      <c r="B556" s="8" t="s">
        <v>41</v>
      </c>
      <c r="C556" s="8" t="s">
        <v>41</v>
      </c>
      <c r="D556" s="8" t="s">
        <v>41</v>
      </c>
      <c r="E556" s="8" t="s">
        <v>41</v>
      </c>
      <c r="F556" s="8" t="s">
        <v>41</v>
      </c>
      <c r="G556" s="7" t="s">
        <v>85</v>
      </c>
      <c r="Q556" s="8"/>
    </row>
    <row r="557" spans="1:17" x14ac:dyDescent="0.35">
      <c r="A557" s="8" t="s">
        <v>41</v>
      </c>
      <c r="B557" s="8" t="s">
        <v>76</v>
      </c>
      <c r="C557" s="8" t="s">
        <v>76</v>
      </c>
      <c r="D557" s="8" t="s">
        <v>41</v>
      </c>
      <c r="E557" s="8" t="s">
        <v>41</v>
      </c>
      <c r="F557" s="8" t="s">
        <v>41</v>
      </c>
      <c r="G557" s="7" t="s">
        <v>85</v>
      </c>
      <c r="Q557" s="8"/>
    </row>
    <row r="558" spans="1:17" x14ac:dyDescent="0.35">
      <c r="A558" s="8" t="s">
        <v>41</v>
      </c>
      <c r="B558" s="8" t="s">
        <v>41</v>
      </c>
      <c r="C558" s="8" t="s">
        <v>41</v>
      </c>
      <c r="D558" s="8" t="s">
        <v>41</v>
      </c>
      <c r="E558" s="8" t="s">
        <v>41</v>
      </c>
      <c r="F558" s="8" t="s">
        <v>41</v>
      </c>
      <c r="G558" s="7" t="s">
        <v>85</v>
      </c>
      <c r="Q558" s="8"/>
    </row>
    <row r="559" spans="1:17" x14ac:dyDescent="0.35">
      <c r="A559" s="8" t="s">
        <v>76</v>
      </c>
      <c r="B559" s="8" t="s">
        <v>76</v>
      </c>
      <c r="C559" s="8" t="s">
        <v>76</v>
      </c>
      <c r="D559" s="8" t="s">
        <v>76</v>
      </c>
      <c r="E559" s="8" t="s">
        <v>41</v>
      </c>
      <c r="F559" s="8" t="s">
        <v>41</v>
      </c>
      <c r="G559" s="7" t="s">
        <v>85</v>
      </c>
      <c r="Q559" s="8"/>
    </row>
    <row r="560" spans="1:17" x14ac:dyDescent="0.35">
      <c r="A560" s="8" t="s">
        <v>41</v>
      </c>
      <c r="B560" s="8" t="s">
        <v>41</v>
      </c>
      <c r="C560" s="8" t="s">
        <v>41</v>
      </c>
      <c r="D560" s="8" t="s">
        <v>41</v>
      </c>
      <c r="E560" s="8" t="s">
        <v>41</v>
      </c>
      <c r="F560" s="8" t="s">
        <v>41</v>
      </c>
      <c r="G560" s="8" t="s">
        <v>85</v>
      </c>
      <c r="Q560" s="8"/>
    </row>
    <row r="561" spans="1:17" x14ac:dyDescent="0.35">
      <c r="A561" s="8" t="s">
        <v>76</v>
      </c>
      <c r="B561" s="8" t="s">
        <v>41</v>
      </c>
      <c r="C561" s="8" t="s">
        <v>76</v>
      </c>
      <c r="D561" s="8" t="s">
        <v>41</v>
      </c>
      <c r="E561" s="8" t="s">
        <v>76</v>
      </c>
      <c r="F561" s="8" t="s">
        <v>41</v>
      </c>
      <c r="G561" s="7" t="s">
        <v>85</v>
      </c>
      <c r="Q561" s="8"/>
    </row>
    <row r="562" spans="1:17" x14ac:dyDescent="0.35">
      <c r="A562" s="8" t="s">
        <v>41</v>
      </c>
      <c r="B562" s="8" t="s">
        <v>76</v>
      </c>
      <c r="C562" s="8" t="s">
        <v>76</v>
      </c>
      <c r="D562" s="8" t="s">
        <v>76</v>
      </c>
      <c r="E562" s="8" t="s">
        <v>76</v>
      </c>
      <c r="F562" s="8" t="s">
        <v>76</v>
      </c>
      <c r="G562" s="8" t="s">
        <v>85</v>
      </c>
      <c r="Q562" s="8"/>
    </row>
    <row r="563" spans="1:17" x14ac:dyDescent="0.35">
      <c r="A563" s="8" t="s">
        <v>41</v>
      </c>
      <c r="B563" s="8" t="s">
        <v>41</v>
      </c>
      <c r="C563" s="8" t="s">
        <v>41</v>
      </c>
      <c r="D563" s="8" t="s">
        <v>41</v>
      </c>
      <c r="E563" s="8" t="s">
        <v>41</v>
      </c>
      <c r="F563" s="8" t="s">
        <v>41</v>
      </c>
      <c r="G563" s="7" t="s">
        <v>85</v>
      </c>
      <c r="Q563" s="8"/>
    </row>
    <row r="564" spans="1:17" x14ac:dyDescent="0.35">
      <c r="A564" s="8" t="s">
        <v>76</v>
      </c>
      <c r="B564" s="8" t="s">
        <v>76</v>
      </c>
      <c r="C564" s="8" t="s">
        <v>76</v>
      </c>
      <c r="D564" s="8" t="s">
        <v>76</v>
      </c>
      <c r="E564" s="8" t="s">
        <v>41</v>
      </c>
      <c r="F564" s="8" t="s">
        <v>76</v>
      </c>
      <c r="G564" s="7" t="s">
        <v>85</v>
      </c>
      <c r="Q564" s="8"/>
    </row>
    <row r="565" spans="1:17" x14ac:dyDescent="0.35">
      <c r="A565" s="8" t="s">
        <v>41</v>
      </c>
      <c r="B565" s="8" t="s">
        <v>76</v>
      </c>
      <c r="C565" s="8" t="s">
        <v>76</v>
      </c>
      <c r="D565" s="8" t="s">
        <v>76</v>
      </c>
      <c r="E565" s="8" t="s">
        <v>41</v>
      </c>
      <c r="F565" s="8" t="s">
        <v>41</v>
      </c>
      <c r="G565" s="7" t="s">
        <v>85</v>
      </c>
      <c r="Q565" s="8"/>
    </row>
    <row r="566" spans="1:17" x14ac:dyDescent="0.35">
      <c r="A566" s="8" t="s">
        <v>41</v>
      </c>
      <c r="B566" s="8" t="s">
        <v>41</v>
      </c>
      <c r="C566" s="8" t="s">
        <v>76</v>
      </c>
      <c r="D566" s="8" t="s">
        <v>41</v>
      </c>
      <c r="E566" s="8" t="s">
        <v>41</v>
      </c>
      <c r="F566" s="8" t="s">
        <v>41</v>
      </c>
      <c r="G566" s="8" t="s">
        <v>85</v>
      </c>
      <c r="Q566" s="8"/>
    </row>
    <row r="567" spans="1:17" x14ac:dyDescent="0.35">
      <c r="A567" s="8" t="s">
        <v>41</v>
      </c>
      <c r="B567" s="8" t="s">
        <v>41</v>
      </c>
      <c r="C567" s="8" t="s">
        <v>41</v>
      </c>
      <c r="D567" s="8" t="s">
        <v>41</v>
      </c>
      <c r="E567" s="8" t="s">
        <v>41</v>
      </c>
      <c r="F567" s="8" t="s">
        <v>41</v>
      </c>
      <c r="G567" s="8" t="s">
        <v>72</v>
      </c>
      <c r="Q567" s="8"/>
    </row>
    <row r="568" spans="1:17" x14ac:dyDescent="0.35">
      <c r="A568" s="8" t="s">
        <v>41</v>
      </c>
      <c r="B568" s="8" t="s">
        <v>41</v>
      </c>
      <c r="C568" s="8" t="s">
        <v>41</v>
      </c>
      <c r="D568" s="8" t="s">
        <v>41</v>
      </c>
      <c r="E568" s="8" t="s">
        <v>41</v>
      </c>
      <c r="F568" s="8" t="s">
        <v>41</v>
      </c>
      <c r="G568" s="7" t="s">
        <v>85</v>
      </c>
      <c r="Q568" s="8"/>
    </row>
    <row r="569" spans="1:17" x14ac:dyDescent="0.35">
      <c r="A569" s="8" t="s">
        <v>41</v>
      </c>
      <c r="B569" s="8" t="s">
        <v>41</v>
      </c>
      <c r="C569" s="8" t="s">
        <v>41</v>
      </c>
      <c r="D569" s="8" t="s">
        <v>41</v>
      </c>
      <c r="E569" s="8" t="s">
        <v>41</v>
      </c>
      <c r="F569" s="8" t="s">
        <v>41</v>
      </c>
      <c r="G569" s="7" t="s">
        <v>85</v>
      </c>
      <c r="Q569" s="8"/>
    </row>
    <row r="570" spans="1:17" x14ac:dyDescent="0.35">
      <c r="A570" s="8" t="s">
        <v>41</v>
      </c>
      <c r="B570" s="8" t="s">
        <v>41</v>
      </c>
      <c r="C570" s="8" t="s">
        <v>41</v>
      </c>
      <c r="D570" s="8" t="s">
        <v>41</v>
      </c>
      <c r="E570" s="8" t="s">
        <v>41</v>
      </c>
      <c r="F570" s="8" t="s">
        <v>41</v>
      </c>
      <c r="G570" s="7" t="s">
        <v>85</v>
      </c>
      <c r="Q570" s="8"/>
    </row>
    <row r="571" spans="1:17" x14ac:dyDescent="0.35">
      <c r="A571" s="8" t="s">
        <v>76</v>
      </c>
      <c r="B571" s="8" t="s">
        <v>76</v>
      </c>
      <c r="C571" s="8" t="s">
        <v>76</v>
      </c>
      <c r="D571" s="8" t="s">
        <v>76</v>
      </c>
      <c r="E571" s="8" t="s">
        <v>76</v>
      </c>
      <c r="F571" s="8" t="s">
        <v>76</v>
      </c>
      <c r="G571" s="7" t="s">
        <v>85</v>
      </c>
      <c r="Q571" s="8"/>
    </row>
    <row r="572" spans="1:17" x14ac:dyDescent="0.35">
      <c r="A572" s="8" t="s">
        <v>41</v>
      </c>
      <c r="B572" s="8" t="s">
        <v>41</v>
      </c>
      <c r="C572" s="8" t="s">
        <v>76</v>
      </c>
      <c r="D572" s="8" t="s">
        <v>41</v>
      </c>
      <c r="E572" s="8" t="s">
        <v>41</v>
      </c>
      <c r="F572" s="8" t="s">
        <v>41</v>
      </c>
      <c r="G572" s="7" t="s">
        <v>85</v>
      </c>
      <c r="Q572" s="8"/>
    </row>
    <row r="573" spans="1:17" x14ac:dyDescent="0.35">
      <c r="A573" s="8" t="s">
        <v>41</v>
      </c>
      <c r="B573" s="8" t="s">
        <v>41</v>
      </c>
      <c r="C573" s="8" t="s">
        <v>76</v>
      </c>
      <c r="D573" s="8" t="s">
        <v>41</v>
      </c>
      <c r="E573" s="8" t="s">
        <v>41</v>
      </c>
      <c r="F573" s="8" t="s">
        <v>41</v>
      </c>
      <c r="G573" s="7" t="s">
        <v>85</v>
      </c>
      <c r="Q573" s="8"/>
    </row>
    <row r="574" spans="1:17" x14ac:dyDescent="0.35">
      <c r="A574" s="8" t="s">
        <v>41</v>
      </c>
      <c r="B574" s="8" t="s">
        <v>41</v>
      </c>
      <c r="C574" s="8" t="s">
        <v>76</v>
      </c>
      <c r="D574" s="8" t="s">
        <v>76</v>
      </c>
      <c r="E574" s="8" t="s">
        <v>76</v>
      </c>
      <c r="F574" s="8" t="s">
        <v>41</v>
      </c>
      <c r="G574" s="8" t="s">
        <v>85</v>
      </c>
      <c r="Q574" s="8"/>
    </row>
    <row r="575" spans="1:17" x14ac:dyDescent="0.35">
      <c r="A575" s="8" t="s">
        <v>76</v>
      </c>
      <c r="B575" s="8" t="s">
        <v>76</v>
      </c>
      <c r="C575" s="8" t="s">
        <v>76</v>
      </c>
      <c r="D575" s="8" t="s">
        <v>76</v>
      </c>
      <c r="E575" s="8" t="s">
        <v>41</v>
      </c>
      <c r="F575" s="8" t="s">
        <v>76</v>
      </c>
      <c r="G575" s="8" t="s">
        <v>85</v>
      </c>
      <c r="Q575" s="8"/>
    </row>
    <row r="576" spans="1:17" x14ac:dyDescent="0.35">
      <c r="A576" s="8" t="s">
        <v>41</v>
      </c>
      <c r="B576" s="8" t="s">
        <v>41</v>
      </c>
      <c r="C576" s="8" t="s">
        <v>41</v>
      </c>
      <c r="D576" s="8" t="s">
        <v>41</v>
      </c>
      <c r="E576" s="8" t="s">
        <v>41</v>
      </c>
      <c r="F576" s="8" t="s">
        <v>41</v>
      </c>
      <c r="G576" s="7" t="s">
        <v>85</v>
      </c>
      <c r="Q576" s="8"/>
    </row>
    <row r="577" spans="1:17" x14ac:dyDescent="0.35">
      <c r="A577" s="8" t="s">
        <v>41</v>
      </c>
      <c r="B577" s="8" t="s">
        <v>41</v>
      </c>
      <c r="C577" s="8" t="s">
        <v>41</v>
      </c>
      <c r="D577" s="8" t="s">
        <v>41</v>
      </c>
      <c r="E577" s="8" t="s">
        <v>41</v>
      </c>
      <c r="F577" s="8" t="s">
        <v>41</v>
      </c>
      <c r="G577" s="7" t="s">
        <v>85</v>
      </c>
      <c r="Q577" s="8"/>
    </row>
    <row r="578" spans="1:17" x14ac:dyDescent="0.35">
      <c r="A578" s="8" t="s">
        <v>41</v>
      </c>
      <c r="B578" s="8" t="s">
        <v>41</v>
      </c>
      <c r="C578" s="8" t="s">
        <v>41</v>
      </c>
      <c r="D578" s="8" t="s">
        <v>41</v>
      </c>
      <c r="E578" s="8" t="s">
        <v>41</v>
      </c>
      <c r="F578" s="8" t="s">
        <v>41</v>
      </c>
      <c r="G578" s="7" t="s">
        <v>85</v>
      </c>
      <c r="Q578" s="8"/>
    </row>
    <row r="579" spans="1:17" x14ac:dyDescent="0.35">
      <c r="A579" s="8" t="s">
        <v>76</v>
      </c>
      <c r="B579" s="8" t="s">
        <v>76</v>
      </c>
      <c r="C579" s="8" t="s">
        <v>41</v>
      </c>
      <c r="D579" s="8" t="s">
        <v>76</v>
      </c>
      <c r="E579" s="8" t="s">
        <v>41</v>
      </c>
      <c r="F579" s="8" t="s">
        <v>76</v>
      </c>
      <c r="G579" s="7" t="s">
        <v>85</v>
      </c>
      <c r="Q579" s="8"/>
    </row>
    <row r="580" spans="1:17" x14ac:dyDescent="0.35">
      <c r="A580" s="8" t="s">
        <v>76</v>
      </c>
      <c r="B580" s="8" t="s">
        <v>41</v>
      </c>
      <c r="C580" s="8" t="s">
        <v>41</v>
      </c>
      <c r="D580" s="8" t="s">
        <v>41</v>
      </c>
      <c r="E580" s="8" t="s">
        <v>41</v>
      </c>
      <c r="F580" s="8" t="s">
        <v>76</v>
      </c>
      <c r="G580" s="7" t="s">
        <v>85</v>
      </c>
      <c r="Q580" s="8"/>
    </row>
    <row r="581" spans="1:17" x14ac:dyDescent="0.35">
      <c r="A581" s="8" t="s">
        <v>76</v>
      </c>
      <c r="B581" s="8" t="s">
        <v>41</v>
      </c>
      <c r="C581" s="8" t="s">
        <v>41</v>
      </c>
      <c r="D581" s="8" t="s">
        <v>76</v>
      </c>
      <c r="E581" s="8" t="s">
        <v>41</v>
      </c>
      <c r="F581" s="8" t="s">
        <v>76</v>
      </c>
      <c r="G581" s="7" t="s">
        <v>85</v>
      </c>
      <c r="Q581" s="8"/>
    </row>
    <row r="582" spans="1:17" x14ac:dyDescent="0.35">
      <c r="A582" s="8" t="s">
        <v>41</v>
      </c>
      <c r="B582" s="8" t="s">
        <v>41</v>
      </c>
      <c r="C582" s="8" t="s">
        <v>41</v>
      </c>
      <c r="D582" s="8" t="s">
        <v>41</v>
      </c>
      <c r="E582" s="8" t="s">
        <v>41</v>
      </c>
      <c r="F582" s="8" t="s">
        <v>41</v>
      </c>
      <c r="G582" s="8" t="s">
        <v>85</v>
      </c>
      <c r="Q582" s="8"/>
    </row>
    <row r="583" spans="1:17" x14ac:dyDescent="0.35">
      <c r="A583" s="8" t="s">
        <v>41</v>
      </c>
      <c r="B583" s="8" t="s">
        <v>41</v>
      </c>
      <c r="C583" s="8" t="s">
        <v>41</v>
      </c>
      <c r="D583" s="8" t="s">
        <v>41</v>
      </c>
      <c r="E583" s="8" t="s">
        <v>41</v>
      </c>
      <c r="F583" s="8" t="s">
        <v>41</v>
      </c>
      <c r="G583" s="7" t="s">
        <v>85</v>
      </c>
      <c r="Q583" s="8"/>
    </row>
    <row r="584" spans="1:17" x14ac:dyDescent="0.35">
      <c r="A584" s="8" t="s">
        <v>41</v>
      </c>
      <c r="B584" s="8" t="s">
        <v>41</v>
      </c>
      <c r="C584" s="8" t="s">
        <v>41</v>
      </c>
      <c r="D584" s="8" t="s">
        <v>41</v>
      </c>
      <c r="E584" s="8" t="s">
        <v>41</v>
      </c>
      <c r="F584" s="8" t="s">
        <v>41</v>
      </c>
      <c r="G584" s="7" t="s">
        <v>85</v>
      </c>
      <c r="Q584" s="8"/>
    </row>
    <row r="585" spans="1:17" x14ac:dyDescent="0.35">
      <c r="A585" s="8" t="s">
        <v>41</v>
      </c>
      <c r="B585" s="8" t="s">
        <v>41</v>
      </c>
      <c r="C585" s="8" t="s">
        <v>76</v>
      </c>
      <c r="D585" s="8" t="s">
        <v>41</v>
      </c>
      <c r="E585" s="8" t="s">
        <v>41</v>
      </c>
      <c r="F585" s="8" t="s">
        <v>41</v>
      </c>
      <c r="G585" s="8" t="s">
        <v>72</v>
      </c>
      <c r="Q585" s="8"/>
    </row>
    <row r="586" spans="1:17" x14ac:dyDescent="0.35">
      <c r="A586" s="8" t="s">
        <v>41</v>
      </c>
      <c r="B586" s="8" t="s">
        <v>41</v>
      </c>
      <c r="C586" s="8" t="s">
        <v>41</v>
      </c>
      <c r="D586" s="8" t="s">
        <v>41</v>
      </c>
      <c r="E586" s="8" t="s">
        <v>41</v>
      </c>
      <c r="F586" s="8" t="s">
        <v>41</v>
      </c>
      <c r="G586" s="7" t="s">
        <v>85</v>
      </c>
      <c r="Q586" s="8"/>
    </row>
    <row r="587" spans="1:17" x14ac:dyDescent="0.35">
      <c r="A587" s="8" t="s">
        <v>41</v>
      </c>
      <c r="B587" s="8" t="s">
        <v>41</v>
      </c>
      <c r="C587" s="8" t="s">
        <v>41</v>
      </c>
      <c r="D587" s="8" t="s">
        <v>41</v>
      </c>
      <c r="E587" s="8" t="s">
        <v>41</v>
      </c>
      <c r="F587" s="8" t="s">
        <v>41</v>
      </c>
      <c r="G587" s="7" t="s">
        <v>85</v>
      </c>
      <c r="Q587" s="8"/>
    </row>
    <row r="588" spans="1:17" x14ac:dyDescent="0.35">
      <c r="A588" s="8" t="s">
        <v>41</v>
      </c>
      <c r="B588" s="8" t="s">
        <v>76</v>
      </c>
      <c r="C588" s="8" t="s">
        <v>76</v>
      </c>
      <c r="D588" s="8" t="s">
        <v>41</v>
      </c>
      <c r="E588" s="8" t="s">
        <v>41</v>
      </c>
      <c r="F588" s="8" t="s">
        <v>41</v>
      </c>
      <c r="G588" s="7" t="s">
        <v>85</v>
      </c>
      <c r="Q588" s="8"/>
    </row>
    <row r="589" spans="1:17" x14ac:dyDescent="0.35">
      <c r="A589" s="8" t="s">
        <v>41</v>
      </c>
      <c r="B589" s="8" t="s">
        <v>41</v>
      </c>
      <c r="C589" s="8" t="s">
        <v>41</v>
      </c>
      <c r="D589" s="8" t="s">
        <v>76</v>
      </c>
      <c r="E589" s="8" t="s">
        <v>41</v>
      </c>
      <c r="F589" s="8" t="s">
        <v>41</v>
      </c>
      <c r="G589" s="7" t="s">
        <v>85</v>
      </c>
      <c r="Q589" s="8"/>
    </row>
    <row r="590" spans="1:17" x14ac:dyDescent="0.35">
      <c r="A590" s="8" t="s">
        <v>41</v>
      </c>
      <c r="B590" s="8" t="s">
        <v>76</v>
      </c>
      <c r="C590" s="8" t="s">
        <v>76</v>
      </c>
      <c r="D590" s="8" t="s">
        <v>41</v>
      </c>
      <c r="E590" s="8" t="s">
        <v>76</v>
      </c>
      <c r="F590" s="8" t="s">
        <v>41</v>
      </c>
      <c r="G590" s="8" t="s">
        <v>85</v>
      </c>
      <c r="Q590" s="8"/>
    </row>
    <row r="591" spans="1:17" x14ac:dyDescent="0.35">
      <c r="A591" s="8" t="s">
        <v>41</v>
      </c>
      <c r="B591" s="8" t="s">
        <v>41</v>
      </c>
      <c r="C591" s="8" t="s">
        <v>41</v>
      </c>
      <c r="D591" s="8" t="s">
        <v>41</v>
      </c>
      <c r="E591" s="8" t="s">
        <v>76</v>
      </c>
      <c r="F591" s="8" t="s">
        <v>41</v>
      </c>
      <c r="G591" s="7" t="s">
        <v>85</v>
      </c>
      <c r="Q591" s="8"/>
    </row>
    <row r="592" spans="1:17" x14ac:dyDescent="0.35">
      <c r="A592" s="8" t="s">
        <v>41</v>
      </c>
      <c r="B592" s="8" t="s">
        <v>41</v>
      </c>
      <c r="C592" s="8" t="s">
        <v>41</v>
      </c>
      <c r="D592" s="8" t="s">
        <v>41</v>
      </c>
      <c r="E592" s="8" t="s">
        <v>41</v>
      </c>
      <c r="F592" s="8" t="s">
        <v>41</v>
      </c>
      <c r="G592" s="7" t="s">
        <v>85</v>
      </c>
      <c r="Q592" s="8"/>
    </row>
    <row r="593" spans="1:17" x14ac:dyDescent="0.35">
      <c r="A593" s="8" t="s">
        <v>41</v>
      </c>
      <c r="B593" s="8" t="s">
        <v>41</v>
      </c>
      <c r="C593" s="8" t="s">
        <v>76</v>
      </c>
      <c r="D593" s="8" t="s">
        <v>41</v>
      </c>
      <c r="E593" s="8" t="s">
        <v>41</v>
      </c>
      <c r="F593" s="8" t="s">
        <v>41</v>
      </c>
      <c r="G593" s="8" t="s">
        <v>85</v>
      </c>
      <c r="Q593" s="8"/>
    </row>
    <row r="594" spans="1:17" x14ac:dyDescent="0.35">
      <c r="A594" s="8" t="s">
        <v>41</v>
      </c>
      <c r="B594" s="8" t="s">
        <v>76</v>
      </c>
      <c r="C594" s="8" t="s">
        <v>76</v>
      </c>
      <c r="D594" s="8" t="s">
        <v>41</v>
      </c>
      <c r="E594" s="8" t="s">
        <v>41</v>
      </c>
      <c r="F594" s="8" t="s">
        <v>41</v>
      </c>
      <c r="G594" s="7" t="s">
        <v>85</v>
      </c>
      <c r="Q594" s="8"/>
    </row>
    <row r="595" spans="1:17" x14ac:dyDescent="0.35">
      <c r="A595" s="8" t="s">
        <v>41</v>
      </c>
      <c r="B595" s="8" t="s">
        <v>76</v>
      </c>
      <c r="C595" s="8" t="s">
        <v>76</v>
      </c>
      <c r="D595" s="8" t="s">
        <v>41</v>
      </c>
      <c r="E595" s="8" t="s">
        <v>41</v>
      </c>
      <c r="F595" s="8" t="s">
        <v>41</v>
      </c>
      <c r="G595" s="7" t="s">
        <v>85</v>
      </c>
      <c r="Q595" s="8"/>
    </row>
    <row r="596" spans="1:17" x14ac:dyDescent="0.35">
      <c r="A596" s="8" t="s">
        <v>41</v>
      </c>
      <c r="B596" s="8" t="s">
        <v>76</v>
      </c>
      <c r="C596" s="8" t="s">
        <v>76</v>
      </c>
      <c r="D596" s="8" t="s">
        <v>76</v>
      </c>
      <c r="E596" s="8" t="s">
        <v>76</v>
      </c>
      <c r="F596" s="8" t="s">
        <v>76</v>
      </c>
      <c r="G596" s="7" t="s">
        <v>85</v>
      </c>
      <c r="Q596" s="8"/>
    </row>
    <row r="597" spans="1:17" x14ac:dyDescent="0.35">
      <c r="A597" s="8" t="s">
        <v>41</v>
      </c>
      <c r="B597" s="8" t="s">
        <v>76</v>
      </c>
      <c r="C597" s="8" t="s">
        <v>76</v>
      </c>
      <c r="D597" s="8" t="s">
        <v>41</v>
      </c>
      <c r="E597" s="8" t="s">
        <v>41</v>
      </c>
      <c r="F597" s="8" t="s">
        <v>41</v>
      </c>
      <c r="G597" s="8" t="s">
        <v>85</v>
      </c>
      <c r="Q597" s="8"/>
    </row>
    <row r="598" spans="1:17" x14ac:dyDescent="0.35">
      <c r="A598" s="8" t="s">
        <v>41</v>
      </c>
      <c r="B598" s="8" t="s">
        <v>41</v>
      </c>
      <c r="C598" s="8" t="s">
        <v>41</v>
      </c>
      <c r="D598" s="8" t="s">
        <v>41</v>
      </c>
      <c r="E598" s="8" t="s">
        <v>41</v>
      </c>
      <c r="F598" s="8" t="s">
        <v>41</v>
      </c>
      <c r="G598" s="8" t="s">
        <v>85</v>
      </c>
      <c r="Q598" s="8"/>
    </row>
    <row r="599" spans="1:17" x14ac:dyDescent="0.35">
      <c r="A599" s="8" t="s">
        <v>41</v>
      </c>
      <c r="B599" s="8" t="s">
        <v>76</v>
      </c>
      <c r="C599" s="8" t="s">
        <v>76</v>
      </c>
      <c r="D599" s="8" t="s">
        <v>41</v>
      </c>
      <c r="E599" s="8" t="s">
        <v>41</v>
      </c>
      <c r="F599" s="8" t="s">
        <v>41</v>
      </c>
      <c r="G599" s="7" t="s">
        <v>85</v>
      </c>
      <c r="Q599" s="8"/>
    </row>
    <row r="600" spans="1:17" x14ac:dyDescent="0.35">
      <c r="A600" s="8" t="s">
        <v>41</v>
      </c>
      <c r="B600" s="8" t="s">
        <v>41</v>
      </c>
      <c r="C600" s="8" t="s">
        <v>41</v>
      </c>
      <c r="D600" s="8" t="s">
        <v>41</v>
      </c>
      <c r="E600" s="8" t="s">
        <v>41</v>
      </c>
      <c r="F600" s="8" t="s">
        <v>41</v>
      </c>
      <c r="G600" s="7" t="s">
        <v>85</v>
      </c>
      <c r="Q600" s="8"/>
    </row>
    <row r="601" spans="1:17" x14ac:dyDescent="0.35">
      <c r="A601" s="8" t="s">
        <v>76</v>
      </c>
      <c r="B601" s="8" t="s">
        <v>76</v>
      </c>
      <c r="C601" s="8" t="s">
        <v>41</v>
      </c>
      <c r="D601" s="8" t="s">
        <v>76</v>
      </c>
      <c r="E601" s="8" t="s">
        <v>76</v>
      </c>
      <c r="F601" s="8" t="s">
        <v>41</v>
      </c>
      <c r="G601" s="7" t="s">
        <v>85</v>
      </c>
      <c r="Q601" s="8"/>
    </row>
    <row r="602" spans="1:17" x14ac:dyDescent="0.35">
      <c r="A602" s="8" t="s">
        <v>41</v>
      </c>
      <c r="B602" s="8" t="s">
        <v>76</v>
      </c>
      <c r="C602" s="8" t="s">
        <v>76</v>
      </c>
      <c r="D602" s="8" t="s">
        <v>41</v>
      </c>
      <c r="E602" s="8" t="s">
        <v>76</v>
      </c>
      <c r="F602" s="8" t="s">
        <v>41</v>
      </c>
      <c r="G602" s="8" t="s">
        <v>72</v>
      </c>
      <c r="Q602" s="8"/>
    </row>
    <row r="603" spans="1:17" x14ac:dyDescent="0.35">
      <c r="A603" s="8" t="s">
        <v>41</v>
      </c>
      <c r="B603" s="8" t="s">
        <v>41</v>
      </c>
      <c r="C603" s="8" t="s">
        <v>41</v>
      </c>
      <c r="D603" s="8" t="s">
        <v>41</v>
      </c>
      <c r="E603" s="8" t="s">
        <v>41</v>
      </c>
      <c r="F603" s="8" t="s">
        <v>41</v>
      </c>
      <c r="G603" s="7" t="s">
        <v>85</v>
      </c>
      <c r="Q603" s="8"/>
    </row>
    <row r="604" spans="1:17" x14ac:dyDescent="0.35">
      <c r="A604" s="8" t="s">
        <v>41</v>
      </c>
      <c r="B604" s="8" t="s">
        <v>41</v>
      </c>
      <c r="C604" s="8" t="s">
        <v>41</v>
      </c>
      <c r="D604" s="8" t="s">
        <v>41</v>
      </c>
      <c r="E604" s="8" t="s">
        <v>41</v>
      </c>
      <c r="F604" s="8" t="s">
        <v>41</v>
      </c>
      <c r="G604" s="7" t="s">
        <v>85</v>
      </c>
      <c r="Q604" s="8"/>
    </row>
    <row r="605" spans="1:17" x14ac:dyDescent="0.35">
      <c r="A605" s="8" t="s">
        <v>41</v>
      </c>
      <c r="B605" s="8" t="s">
        <v>76</v>
      </c>
      <c r="C605" s="8" t="s">
        <v>41</v>
      </c>
      <c r="D605" s="8" t="s">
        <v>41</v>
      </c>
      <c r="E605" s="8" t="s">
        <v>41</v>
      </c>
      <c r="F605" s="8" t="s">
        <v>41</v>
      </c>
      <c r="G605" s="8" t="s">
        <v>85</v>
      </c>
      <c r="Q605" s="8"/>
    </row>
    <row r="606" spans="1:17" x14ac:dyDescent="0.35">
      <c r="A606" s="8" t="s">
        <v>76</v>
      </c>
      <c r="B606" s="8" t="s">
        <v>41</v>
      </c>
      <c r="C606" s="8" t="s">
        <v>41</v>
      </c>
      <c r="D606" s="8" t="s">
        <v>76</v>
      </c>
      <c r="E606" s="8" t="s">
        <v>76</v>
      </c>
      <c r="F606" s="8" t="s">
        <v>76</v>
      </c>
      <c r="G606" s="7" t="s">
        <v>85</v>
      </c>
      <c r="Q606" s="8"/>
    </row>
    <row r="607" spans="1:17" x14ac:dyDescent="0.35">
      <c r="A607" s="8" t="s">
        <v>76</v>
      </c>
      <c r="B607" s="8" t="s">
        <v>76</v>
      </c>
      <c r="C607" s="8" t="s">
        <v>76</v>
      </c>
      <c r="D607" s="8" t="s">
        <v>76</v>
      </c>
      <c r="E607" s="8" t="s">
        <v>76</v>
      </c>
      <c r="F607" s="8" t="s">
        <v>76</v>
      </c>
      <c r="G607" s="7" t="s">
        <v>85</v>
      </c>
      <c r="Q607" s="8"/>
    </row>
    <row r="608" spans="1:17" x14ac:dyDescent="0.35">
      <c r="A608" s="8" t="s">
        <v>41</v>
      </c>
      <c r="B608" s="8" t="s">
        <v>41</v>
      </c>
      <c r="C608" s="8" t="s">
        <v>41</v>
      </c>
      <c r="D608" s="8" t="s">
        <v>41</v>
      </c>
      <c r="E608" s="8" t="s">
        <v>41</v>
      </c>
      <c r="F608" s="8" t="s">
        <v>76</v>
      </c>
      <c r="G608" s="8" t="s">
        <v>85</v>
      </c>
      <c r="Q608" s="8"/>
    </row>
    <row r="609" spans="1:17" x14ac:dyDescent="0.35">
      <c r="A609" s="8" t="s">
        <v>41</v>
      </c>
      <c r="B609" s="8" t="s">
        <v>41</v>
      </c>
      <c r="C609" s="8" t="s">
        <v>41</v>
      </c>
      <c r="D609" s="8" t="s">
        <v>41</v>
      </c>
      <c r="E609" s="8" t="s">
        <v>76</v>
      </c>
      <c r="F609" s="8" t="s">
        <v>41</v>
      </c>
      <c r="G609" s="7" t="s">
        <v>85</v>
      </c>
      <c r="Q609" s="8"/>
    </row>
    <row r="610" spans="1:17" x14ac:dyDescent="0.35">
      <c r="A610" s="8" t="s">
        <v>41</v>
      </c>
      <c r="B610" s="8" t="s">
        <v>76</v>
      </c>
      <c r="C610" s="8" t="s">
        <v>41</v>
      </c>
      <c r="D610" s="8" t="s">
        <v>41</v>
      </c>
      <c r="E610" s="8" t="s">
        <v>41</v>
      </c>
      <c r="F610" s="8" t="s">
        <v>41</v>
      </c>
      <c r="G610" s="7" t="s">
        <v>85</v>
      </c>
      <c r="Q610" s="8"/>
    </row>
    <row r="611" spans="1:17" x14ac:dyDescent="0.35">
      <c r="A611" s="8" t="s">
        <v>41</v>
      </c>
      <c r="B611" s="8" t="s">
        <v>41</v>
      </c>
      <c r="C611" s="8" t="s">
        <v>41</v>
      </c>
      <c r="D611" s="8" t="s">
        <v>41</v>
      </c>
      <c r="E611" s="8" t="s">
        <v>41</v>
      </c>
      <c r="F611" s="8" t="s">
        <v>41</v>
      </c>
      <c r="G611" s="7" t="s">
        <v>85</v>
      </c>
      <c r="Q611" s="8"/>
    </row>
    <row r="612" spans="1:17" x14ac:dyDescent="0.35">
      <c r="A612" s="8" t="s">
        <v>41</v>
      </c>
      <c r="B612" s="8" t="s">
        <v>76</v>
      </c>
      <c r="C612" s="8" t="s">
        <v>41</v>
      </c>
      <c r="D612" s="8" t="s">
        <v>41</v>
      </c>
      <c r="E612" s="8" t="s">
        <v>41</v>
      </c>
      <c r="F612" s="8" t="s">
        <v>41</v>
      </c>
      <c r="G612" s="8" t="s">
        <v>72</v>
      </c>
      <c r="Q612" s="8"/>
    </row>
    <row r="613" spans="1:17" x14ac:dyDescent="0.35">
      <c r="A613" s="8" t="s">
        <v>76</v>
      </c>
      <c r="B613" s="8" t="s">
        <v>76</v>
      </c>
      <c r="C613" s="8" t="s">
        <v>41</v>
      </c>
      <c r="D613" s="8" t="s">
        <v>41</v>
      </c>
      <c r="E613" s="8" t="s">
        <v>41</v>
      </c>
      <c r="F613" s="8" t="s">
        <v>41</v>
      </c>
      <c r="G613" s="7" t="s">
        <v>85</v>
      </c>
      <c r="Q613" s="8"/>
    </row>
    <row r="614" spans="1:17" x14ac:dyDescent="0.35">
      <c r="A614" s="8" t="s">
        <v>41</v>
      </c>
      <c r="B614" s="8" t="s">
        <v>41</v>
      </c>
      <c r="C614" s="8" t="s">
        <v>41</v>
      </c>
      <c r="D614" s="8" t="s">
        <v>41</v>
      </c>
      <c r="E614" s="8" t="s">
        <v>41</v>
      </c>
      <c r="F614" s="8" t="s">
        <v>41</v>
      </c>
      <c r="G614" s="7" t="s">
        <v>85</v>
      </c>
      <c r="Q614" s="8"/>
    </row>
    <row r="615" spans="1:17" x14ac:dyDescent="0.35">
      <c r="A615" s="8" t="s">
        <v>41</v>
      </c>
      <c r="B615" s="8" t="s">
        <v>76</v>
      </c>
      <c r="C615" s="8" t="s">
        <v>76</v>
      </c>
      <c r="D615" s="8" t="s">
        <v>41</v>
      </c>
      <c r="E615" s="8" t="s">
        <v>41</v>
      </c>
      <c r="F615" s="8" t="s">
        <v>41</v>
      </c>
      <c r="G615" s="7" t="s">
        <v>85</v>
      </c>
      <c r="Q615" s="8"/>
    </row>
    <row r="616" spans="1:17" x14ac:dyDescent="0.35">
      <c r="A616" s="8" t="s">
        <v>41</v>
      </c>
      <c r="B616" s="8" t="s">
        <v>41</v>
      </c>
      <c r="C616" s="8" t="s">
        <v>41</v>
      </c>
      <c r="D616" s="8" t="s">
        <v>41</v>
      </c>
      <c r="E616" s="8" t="s">
        <v>41</v>
      </c>
      <c r="F616" s="8" t="s">
        <v>41</v>
      </c>
      <c r="G616" s="7" t="s">
        <v>85</v>
      </c>
      <c r="Q616" s="8"/>
    </row>
    <row r="617" spans="1:17" x14ac:dyDescent="0.35">
      <c r="A617" s="8" t="s">
        <v>41</v>
      </c>
      <c r="B617" s="8" t="s">
        <v>41</v>
      </c>
      <c r="C617" s="8" t="s">
        <v>41</v>
      </c>
      <c r="D617" s="8" t="s">
        <v>41</v>
      </c>
      <c r="E617" s="8" t="s">
        <v>41</v>
      </c>
      <c r="F617" s="8" t="s">
        <v>41</v>
      </c>
      <c r="G617" s="8" t="s">
        <v>85</v>
      </c>
      <c r="Q617" s="8"/>
    </row>
    <row r="618" spans="1:17" x14ac:dyDescent="0.35">
      <c r="A618" s="8" t="s">
        <v>41</v>
      </c>
      <c r="B618" s="8" t="s">
        <v>76</v>
      </c>
      <c r="C618" s="8" t="s">
        <v>76</v>
      </c>
      <c r="D618" s="8" t="s">
        <v>76</v>
      </c>
      <c r="E618" s="8" t="s">
        <v>76</v>
      </c>
      <c r="F618" s="8" t="s">
        <v>76</v>
      </c>
      <c r="G618" s="7" t="s">
        <v>85</v>
      </c>
      <c r="Q618" s="8"/>
    </row>
    <row r="619" spans="1:17" x14ac:dyDescent="0.35">
      <c r="A619" s="8" t="s">
        <v>41</v>
      </c>
      <c r="B619" s="8" t="s">
        <v>41</v>
      </c>
      <c r="C619" s="8" t="s">
        <v>41</v>
      </c>
      <c r="D619" s="8" t="s">
        <v>41</v>
      </c>
      <c r="E619" s="8" t="s">
        <v>41</v>
      </c>
      <c r="F619" s="8" t="s">
        <v>41</v>
      </c>
      <c r="G619" s="8" t="s">
        <v>72</v>
      </c>
      <c r="Q619" s="8"/>
    </row>
    <row r="620" spans="1:17" x14ac:dyDescent="0.35">
      <c r="A620" s="8" t="s">
        <v>41</v>
      </c>
      <c r="B620" s="8" t="s">
        <v>76</v>
      </c>
      <c r="C620" s="8" t="s">
        <v>76</v>
      </c>
      <c r="D620" s="8" t="s">
        <v>41</v>
      </c>
      <c r="E620" s="8" t="s">
        <v>41</v>
      </c>
      <c r="F620" s="8" t="s">
        <v>76</v>
      </c>
      <c r="G620" s="7" t="s">
        <v>85</v>
      </c>
      <c r="Q620" s="8"/>
    </row>
    <row r="621" spans="1:17" x14ac:dyDescent="0.35">
      <c r="A621" s="8" t="s">
        <v>76</v>
      </c>
      <c r="B621" s="8" t="s">
        <v>41</v>
      </c>
      <c r="C621" s="8" t="s">
        <v>41</v>
      </c>
      <c r="D621" s="8" t="s">
        <v>41</v>
      </c>
      <c r="E621" s="8" t="s">
        <v>41</v>
      </c>
      <c r="F621" s="8" t="s">
        <v>41</v>
      </c>
      <c r="G621" s="7" t="s">
        <v>85</v>
      </c>
      <c r="Q621" s="8"/>
    </row>
    <row r="622" spans="1:17" x14ac:dyDescent="0.35">
      <c r="A622" s="8" t="s">
        <v>41</v>
      </c>
      <c r="B622" s="8" t="s">
        <v>76</v>
      </c>
      <c r="C622" s="8" t="s">
        <v>76</v>
      </c>
      <c r="D622" s="8" t="s">
        <v>41</v>
      </c>
      <c r="E622" s="8" t="s">
        <v>41</v>
      </c>
      <c r="F622" s="8" t="s">
        <v>76</v>
      </c>
      <c r="G622" s="7" t="s">
        <v>85</v>
      </c>
      <c r="Q622" s="8"/>
    </row>
    <row r="623" spans="1:17" x14ac:dyDescent="0.35">
      <c r="A623" s="8" t="s">
        <v>41</v>
      </c>
      <c r="B623" s="8" t="s">
        <v>76</v>
      </c>
      <c r="C623" s="8" t="s">
        <v>76</v>
      </c>
      <c r="D623" s="8" t="s">
        <v>41</v>
      </c>
      <c r="E623" s="8" t="s">
        <v>41</v>
      </c>
      <c r="F623" s="8" t="s">
        <v>41</v>
      </c>
      <c r="G623" s="7" t="s">
        <v>85</v>
      </c>
      <c r="Q623" s="8"/>
    </row>
    <row r="624" spans="1:17" x14ac:dyDescent="0.35">
      <c r="A624" s="8" t="s">
        <v>41</v>
      </c>
      <c r="B624" s="8" t="s">
        <v>41</v>
      </c>
      <c r="C624" s="8" t="s">
        <v>41</v>
      </c>
      <c r="D624" s="8" t="s">
        <v>41</v>
      </c>
      <c r="E624" s="8" t="s">
        <v>41</v>
      </c>
      <c r="F624" s="8" t="s">
        <v>41</v>
      </c>
      <c r="G624" s="8" t="s">
        <v>72</v>
      </c>
      <c r="Q624" s="8"/>
    </row>
    <row r="625" spans="1:17" x14ac:dyDescent="0.35">
      <c r="A625" s="8" t="s">
        <v>41</v>
      </c>
      <c r="B625" s="8" t="s">
        <v>76</v>
      </c>
      <c r="C625" s="8" t="s">
        <v>76</v>
      </c>
      <c r="D625" s="8" t="s">
        <v>41</v>
      </c>
      <c r="E625" s="8" t="s">
        <v>41</v>
      </c>
      <c r="F625" s="8" t="s">
        <v>41</v>
      </c>
      <c r="G625" s="7" t="s">
        <v>85</v>
      </c>
      <c r="Q625" s="8"/>
    </row>
    <row r="626" spans="1:17" x14ac:dyDescent="0.35">
      <c r="A626" s="8" t="s">
        <v>41</v>
      </c>
      <c r="B626" s="8" t="s">
        <v>41</v>
      </c>
      <c r="C626" s="8" t="s">
        <v>41</v>
      </c>
      <c r="D626" s="8" t="s">
        <v>41</v>
      </c>
      <c r="E626" s="8" t="s">
        <v>41</v>
      </c>
      <c r="F626" s="8" t="s">
        <v>41</v>
      </c>
      <c r="G626" s="7" t="s">
        <v>85</v>
      </c>
      <c r="Q626" s="8"/>
    </row>
    <row r="627" spans="1:17" x14ac:dyDescent="0.35">
      <c r="A627" s="8" t="s">
        <v>41</v>
      </c>
      <c r="B627" s="8" t="s">
        <v>76</v>
      </c>
      <c r="C627" s="8" t="s">
        <v>76</v>
      </c>
      <c r="D627" s="8" t="s">
        <v>76</v>
      </c>
      <c r="E627" s="8" t="s">
        <v>41</v>
      </c>
      <c r="F627" s="8" t="s">
        <v>76</v>
      </c>
      <c r="G627" s="8" t="s">
        <v>72</v>
      </c>
      <c r="Q627" s="8"/>
    </row>
    <row r="628" spans="1:17" x14ac:dyDescent="0.35">
      <c r="A628" s="8" t="s">
        <v>41</v>
      </c>
      <c r="B628" s="8" t="s">
        <v>76</v>
      </c>
      <c r="C628" s="8" t="s">
        <v>76</v>
      </c>
      <c r="D628" s="8" t="s">
        <v>41</v>
      </c>
      <c r="E628" s="8" t="s">
        <v>41</v>
      </c>
      <c r="F628" s="8" t="s">
        <v>41</v>
      </c>
      <c r="G628" s="7" t="s">
        <v>85</v>
      </c>
      <c r="Q628" s="8"/>
    </row>
    <row r="629" spans="1:17" x14ac:dyDescent="0.35">
      <c r="A629" s="8" t="s">
        <v>41</v>
      </c>
      <c r="B629" s="8" t="s">
        <v>41</v>
      </c>
      <c r="C629" s="8" t="s">
        <v>41</v>
      </c>
      <c r="D629" s="8" t="s">
        <v>41</v>
      </c>
      <c r="E629" s="8" t="s">
        <v>41</v>
      </c>
      <c r="F629" s="8" t="s">
        <v>41</v>
      </c>
      <c r="G629" s="7" t="s">
        <v>85</v>
      </c>
      <c r="Q629" s="8"/>
    </row>
    <row r="630" spans="1:17" x14ac:dyDescent="0.35">
      <c r="A630" s="8" t="s">
        <v>41</v>
      </c>
      <c r="B630" s="8" t="s">
        <v>41</v>
      </c>
      <c r="C630" s="8" t="s">
        <v>41</v>
      </c>
      <c r="D630" s="8" t="s">
        <v>41</v>
      </c>
      <c r="E630" s="8" t="s">
        <v>41</v>
      </c>
      <c r="F630" s="8" t="s">
        <v>41</v>
      </c>
      <c r="G630" s="7" t="s">
        <v>85</v>
      </c>
      <c r="Q630" s="8"/>
    </row>
    <row r="631" spans="1:17" x14ac:dyDescent="0.35">
      <c r="A631" s="8" t="s">
        <v>41</v>
      </c>
      <c r="B631" s="8" t="s">
        <v>41</v>
      </c>
      <c r="C631" s="8" t="s">
        <v>41</v>
      </c>
      <c r="D631" s="8" t="s">
        <v>41</v>
      </c>
      <c r="E631" s="8" t="s">
        <v>41</v>
      </c>
      <c r="F631" s="8" t="s">
        <v>41</v>
      </c>
      <c r="G631" s="8" t="s">
        <v>85</v>
      </c>
      <c r="Q631" s="8"/>
    </row>
    <row r="632" spans="1:17" x14ac:dyDescent="0.35">
      <c r="A632" s="8" t="s">
        <v>41</v>
      </c>
      <c r="B632" s="8" t="s">
        <v>41</v>
      </c>
      <c r="C632" s="8" t="s">
        <v>41</v>
      </c>
      <c r="D632" s="8" t="s">
        <v>41</v>
      </c>
      <c r="E632" s="8" t="s">
        <v>41</v>
      </c>
      <c r="F632" s="8" t="s">
        <v>41</v>
      </c>
      <c r="G632" s="7" t="s">
        <v>85</v>
      </c>
      <c r="Q632" s="8"/>
    </row>
    <row r="633" spans="1:17" x14ac:dyDescent="0.35">
      <c r="A633" s="8" t="s">
        <v>41</v>
      </c>
      <c r="B633" s="8" t="s">
        <v>76</v>
      </c>
      <c r="C633" s="8" t="s">
        <v>76</v>
      </c>
      <c r="D633" s="8" t="s">
        <v>41</v>
      </c>
      <c r="E633" s="8" t="s">
        <v>41</v>
      </c>
      <c r="F633" s="8" t="s">
        <v>41</v>
      </c>
      <c r="G633" s="7" t="s">
        <v>85</v>
      </c>
      <c r="Q633" s="8"/>
    </row>
    <row r="634" spans="1:17" x14ac:dyDescent="0.35">
      <c r="A634" s="8" t="s">
        <v>41</v>
      </c>
      <c r="B634" s="8" t="s">
        <v>76</v>
      </c>
      <c r="C634" s="8" t="s">
        <v>76</v>
      </c>
      <c r="D634" s="8" t="s">
        <v>41</v>
      </c>
      <c r="E634" s="8" t="s">
        <v>76</v>
      </c>
      <c r="F634" s="8" t="s">
        <v>41</v>
      </c>
      <c r="G634" s="7" t="s">
        <v>85</v>
      </c>
      <c r="Q634" s="8"/>
    </row>
    <row r="635" spans="1:17" x14ac:dyDescent="0.35">
      <c r="A635" s="8" t="s">
        <v>76</v>
      </c>
      <c r="B635" s="8" t="s">
        <v>76</v>
      </c>
      <c r="C635" s="8" t="s">
        <v>76</v>
      </c>
      <c r="D635" s="8" t="s">
        <v>76</v>
      </c>
      <c r="E635" s="8" t="s">
        <v>41</v>
      </c>
      <c r="F635" s="8" t="s">
        <v>76</v>
      </c>
      <c r="G635" s="7" t="s">
        <v>85</v>
      </c>
      <c r="Q635" s="8"/>
    </row>
    <row r="636" spans="1:17" x14ac:dyDescent="0.35">
      <c r="A636" s="8" t="s">
        <v>76</v>
      </c>
      <c r="B636" s="8" t="s">
        <v>41</v>
      </c>
      <c r="C636" s="8" t="s">
        <v>41</v>
      </c>
      <c r="D636" s="8" t="s">
        <v>76</v>
      </c>
      <c r="E636" s="8" t="s">
        <v>41</v>
      </c>
      <c r="F636" s="8" t="s">
        <v>76</v>
      </c>
      <c r="G636" s="7" t="s">
        <v>85</v>
      </c>
      <c r="Q636" s="8"/>
    </row>
    <row r="637" spans="1:17" x14ac:dyDescent="0.35">
      <c r="A637" s="8" t="s">
        <v>41</v>
      </c>
      <c r="B637" s="8" t="s">
        <v>41</v>
      </c>
      <c r="C637" s="8" t="s">
        <v>41</v>
      </c>
      <c r="D637" s="8" t="s">
        <v>41</v>
      </c>
      <c r="E637" s="8" t="s">
        <v>41</v>
      </c>
      <c r="F637" s="8" t="s">
        <v>41</v>
      </c>
      <c r="G637" s="7" t="s">
        <v>85</v>
      </c>
      <c r="Q637" s="8"/>
    </row>
    <row r="638" spans="1:17" x14ac:dyDescent="0.35">
      <c r="A638" s="8" t="s">
        <v>76</v>
      </c>
      <c r="B638" s="8" t="s">
        <v>41</v>
      </c>
      <c r="C638" s="8" t="s">
        <v>41</v>
      </c>
      <c r="D638" s="8" t="s">
        <v>41</v>
      </c>
      <c r="E638" s="8" t="s">
        <v>41</v>
      </c>
      <c r="F638" s="8" t="s">
        <v>41</v>
      </c>
      <c r="G638" s="8" t="s">
        <v>85</v>
      </c>
      <c r="Q638" s="8"/>
    </row>
    <row r="639" spans="1:17" x14ac:dyDescent="0.35">
      <c r="A639" s="8" t="s">
        <v>41</v>
      </c>
      <c r="B639" s="8" t="s">
        <v>76</v>
      </c>
      <c r="C639" s="8" t="s">
        <v>76</v>
      </c>
      <c r="D639" s="8" t="s">
        <v>76</v>
      </c>
      <c r="E639" s="8" t="s">
        <v>41</v>
      </c>
      <c r="F639" s="8" t="s">
        <v>41</v>
      </c>
      <c r="G639" s="8" t="s">
        <v>72</v>
      </c>
      <c r="Q639" s="8"/>
    </row>
    <row r="640" spans="1:17" x14ac:dyDescent="0.35">
      <c r="A640" s="8" t="s">
        <v>41</v>
      </c>
      <c r="B640" s="8" t="s">
        <v>76</v>
      </c>
      <c r="C640" s="8" t="s">
        <v>76</v>
      </c>
      <c r="D640" s="8" t="s">
        <v>76</v>
      </c>
      <c r="E640" s="8" t="s">
        <v>41</v>
      </c>
      <c r="F640" s="8" t="s">
        <v>41</v>
      </c>
      <c r="G640" s="7" t="s">
        <v>85</v>
      </c>
      <c r="Q640" s="8"/>
    </row>
    <row r="641" spans="1:17" x14ac:dyDescent="0.35">
      <c r="A641" s="8" t="s">
        <v>41</v>
      </c>
      <c r="B641" s="8" t="s">
        <v>41</v>
      </c>
      <c r="C641" s="8" t="s">
        <v>41</v>
      </c>
      <c r="D641" s="8" t="s">
        <v>41</v>
      </c>
      <c r="E641" s="8" t="s">
        <v>41</v>
      </c>
      <c r="F641" s="8" t="s">
        <v>41</v>
      </c>
      <c r="G641" s="7" t="s">
        <v>85</v>
      </c>
      <c r="Q641" s="8"/>
    </row>
    <row r="642" spans="1:17" x14ac:dyDescent="0.35">
      <c r="A642" s="8" t="s">
        <v>41</v>
      </c>
      <c r="B642" s="8" t="s">
        <v>76</v>
      </c>
      <c r="C642" s="8" t="s">
        <v>76</v>
      </c>
      <c r="D642" s="8" t="s">
        <v>41</v>
      </c>
      <c r="E642" s="8" t="s">
        <v>41</v>
      </c>
      <c r="F642" s="8" t="s">
        <v>41</v>
      </c>
      <c r="G642" s="7" t="s">
        <v>85</v>
      </c>
      <c r="Q642" s="8"/>
    </row>
    <row r="643" spans="1:17" x14ac:dyDescent="0.35">
      <c r="A643" s="8" t="s">
        <v>41</v>
      </c>
      <c r="B643" s="8" t="s">
        <v>41</v>
      </c>
      <c r="C643" s="8" t="s">
        <v>41</v>
      </c>
      <c r="D643" s="8" t="s">
        <v>41</v>
      </c>
      <c r="E643" s="8" t="s">
        <v>41</v>
      </c>
      <c r="F643" s="8" t="s">
        <v>41</v>
      </c>
      <c r="G643" s="7" t="s">
        <v>85</v>
      </c>
      <c r="Q643" s="8"/>
    </row>
    <row r="644" spans="1:17" x14ac:dyDescent="0.35">
      <c r="A644" s="8" t="s">
        <v>41</v>
      </c>
      <c r="B644" s="8" t="s">
        <v>41</v>
      </c>
      <c r="C644" s="8" t="s">
        <v>41</v>
      </c>
      <c r="D644" s="8" t="s">
        <v>41</v>
      </c>
      <c r="E644" s="8" t="s">
        <v>41</v>
      </c>
      <c r="F644" s="8" t="s">
        <v>41</v>
      </c>
      <c r="G644" s="7" t="s">
        <v>85</v>
      </c>
      <c r="Q644" s="8"/>
    </row>
    <row r="645" spans="1:17" x14ac:dyDescent="0.35">
      <c r="A645" s="8" t="s">
        <v>41</v>
      </c>
      <c r="B645" s="8" t="s">
        <v>41</v>
      </c>
      <c r="C645" s="8" t="s">
        <v>41</v>
      </c>
      <c r="D645" s="8" t="s">
        <v>41</v>
      </c>
      <c r="E645" s="8" t="s">
        <v>41</v>
      </c>
      <c r="F645" s="8" t="s">
        <v>41</v>
      </c>
      <c r="G645" s="7" t="s">
        <v>85</v>
      </c>
      <c r="Q645" s="8"/>
    </row>
    <row r="646" spans="1:17" x14ac:dyDescent="0.35">
      <c r="A646" s="8" t="s">
        <v>41</v>
      </c>
      <c r="B646" s="8" t="s">
        <v>76</v>
      </c>
      <c r="C646" s="8" t="s">
        <v>76</v>
      </c>
      <c r="D646" s="8" t="s">
        <v>41</v>
      </c>
      <c r="E646" s="8" t="s">
        <v>41</v>
      </c>
      <c r="F646" s="8" t="s">
        <v>41</v>
      </c>
      <c r="G646" s="7" t="s">
        <v>85</v>
      </c>
      <c r="Q646" s="8"/>
    </row>
    <row r="647" spans="1:17" x14ac:dyDescent="0.35">
      <c r="A647" s="8" t="s">
        <v>41</v>
      </c>
      <c r="B647" s="8" t="s">
        <v>76</v>
      </c>
      <c r="C647" s="8" t="s">
        <v>76</v>
      </c>
      <c r="D647" s="8" t="s">
        <v>41</v>
      </c>
      <c r="E647" s="8" t="s">
        <v>76</v>
      </c>
      <c r="F647" s="8" t="s">
        <v>41</v>
      </c>
      <c r="G647" s="8" t="s">
        <v>85</v>
      </c>
      <c r="Q647" s="8"/>
    </row>
    <row r="648" spans="1:17" x14ac:dyDescent="0.35">
      <c r="A648" s="8" t="s">
        <v>41</v>
      </c>
      <c r="B648" s="8" t="s">
        <v>41</v>
      </c>
      <c r="C648" s="8" t="s">
        <v>41</v>
      </c>
      <c r="D648" s="8" t="s">
        <v>41</v>
      </c>
      <c r="E648" s="8" t="s">
        <v>41</v>
      </c>
      <c r="F648" s="8" t="s">
        <v>41</v>
      </c>
      <c r="G648" s="7" t="s">
        <v>85</v>
      </c>
      <c r="Q648" s="8"/>
    </row>
    <row r="649" spans="1:17" x14ac:dyDescent="0.35">
      <c r="A649" s="8" t="s">
        <v>41</v>
      </c>
      <c r="B649" s="8" t="s">
        <v>41</v>
      </c>
      <c r="C649" s="8" t="s">
        <v>41</v>
      </c>
      <c r="D649" s="8" t="s">
        <v>41</v>
      </c>
      <c r="E649" s="8" t="s">
        <v>41</v>
      </c>
      <c r="F649" s="8" t="s">
        <v>41</v>
      </c>
      <c r="G649" s="8" t="s">
        <v>72</v>
      </c>
      <c r="Q649" s="8"/>
    </row>
    <row r="650" spans="1:17" x14ac:dyDescent="0.35">
      <c r="A650" s="8" t="s">
        <v>41</v>
      </c>
      <c r="B650" s="8" t="s">
        <v>41</v>
      </c>
      <c r="C650" s="8" t="s">
        <v>41</v>
      </c>
      <c r="D650" s="8" t="s">
        <v>41</v>
      </c>
      <c r="E650" s="8" t="s">
        <v>41</v>
      </c>
      <c r="F650" s="8" t="s">
        <v>41</v>
      </c>
      <c r="G650" s="8" t="s">
        <v>85</v>
      </c>
      <c r="Q650" s="8"/>
    </row>
    <row r="651" spans="1:17" x14ac:dyDescent="0.35">
      <c r="A651" s="8" t="s">
        <v>41</v>
      </c>
      <c r="B651" s="8" t="s">
        <v>41</v>
      </c>
      <c r="C651" s="8" t="s">
        <v>41</v>
      </c>
      <c r="D651" s="8" t="s">
        <v>41</v>
      </c>
      <c r="E651" s="8" t="s">
        <v>41</v>
      </c>
      <c r="F651" s="8" t="s">
        <v>41</v>
      </c>
      <c r="G651" s="8" t="s">
        <v>85</v>
      </c>
      <c r="Q651" s="8"/>
    </row>
    <row r="652" spans="1:17" x14ac:dyDescent="0.35">
      <c r="A652" s="8" t="s">
        <v>41</v>
      </c>
      <c r="B652" s="8" t="s">
        <v>41</v>
      </c>
      <c r="C652" s="8" t="s">
        <v>41</v>
      </c>
      <c r="D652" s="8" t="s">
        <v>41</v>
      </c>
      <c r="E652" s="8" t="s">
        <v>41</v>
      </c>
      <c r="F652" s="8" t="s">
        <v>41</v>
      </c>
      <c r="G652" s="8" t="s">
        <v>85</v>
      </c>
      <c r="Q652" s="8"/>
    </row>
    <row r="653" spans="1:17" x14ac:dyDescent="0.35">
      <c r="A653" s="8" t="s">
        <v>41</v>
      </c>
      <c r="B653" s="8" t="s">
        <v>41</v>
      </c>
      <c r="C653" s="8" t="s">
        <v>41</v>
      </c>
      <c r="D653" s="8" t="s">
        <v>41</v>
      </c>
      <c r="E653" s="8" t="s">
        <v>41</v>
      </c>
      <c r="F653" s="8" t="s">
        <v>41</v>
      </c>
      <c r="G653" s="7" t="s">
        <v>85</v>
      </c>
      <c r="Q653" s="8"/>
    </row>
    <row r="654" spans="1:17" x14ac:dyDescent="0.35">
      <c r="A654" s="8" t="s">
        <v>41</v>
      </c>
      <c r="B654" s="8" t="s">
        <v>41</v>
      </c>
      <c r="C654" s="8" t="s">
        <v>41</v>
      </c>
      <c r="D654" s="8" t="s">
        <v>41</v>
      </c>
      <c r="E654" s="8" t="s">
        <v>41</v>
      </c>
      <c r="F654" s="8" t="s">
        <v>41</v>
      </c>
      <c r="G654" s="7" t="s">
        <v>85</v>
      </c>
      <c r="Q654" s="8"/>
    </row>
    <row r="655" spans="1:17" x14ac:dyDescent="0.35">
      <c r="A655" s="8" t="s">
        <v>41</v>
      </c>
      <c r="B655" s="8" t="s">
        <v>41</v>
      </c>
      <c r="C655" s="8" t="s">
        <v>41</v>
      </c>
      <c r="D655" s="8" t="s">
        <v>41</v>
      </c>
      <c r="E655" s="8" t="s">
        <v>41</v>
      </c>
      <c r="F655" s="8" t="s">
        <v>41</v>
      </c>
      <c r="G655" s="7" t="s">
        <v>85</v>
      </c>
      <c r="Q655" s="8"/>
    </row>
    <row r="656" spans="1:17" x14ac:dyDescent="0.35">
      <c r="A656" s="8" t="s">
        <v>41</v>
      </c>
      <c r="B656" s="8" t="s">
        <v>76</v>
      </c>
      <c r="C656" s="8" t="s">
        <v>41</v>
      </c>
      <c r="D656" s="8" t="s">
        <v>76</v>
      </c>
      <c r="E656" s="8" t="s">
        <v>76</v>
      </c>
      <c r="F656" s="8" t="s">
        <v>41</v>
      </c>
      <c r="G656" s="7" t="s">
        <v>85</v>
      </c>
      <c r="Q656" s="8"/>
    </row>
    <row r="657" spans="1:17" x14ac:dyDescent="0.35">
      <c r="A657" s="8" t="s">
        <v>76</v>
      </c>
      <c r="B657" s="8" t="s">
        <v>41</v>
      </c>
      <c r="C657" s="8" t="s">
        <v>76</v>
      </c>
      <c r="D657" s="8" t="s">
        <v>76</v>
      </c>
      <c r="E657" s="8" t="s">
        <v>76</v>
      </c>
      <c r="F657" s="8" t="s">
        <v>76</v>
      </c>
      <c r="G657" s="7" t="s">
        <v>85</v>
      </c>
      <c r="Q657" s="8"/>
    </row>
    <row r="658" spans="1:17" x14ac:dyDescent="0.35">
      <c r="A658" s="8" t="s">
        <v>41</v>
      </c>
      <c r="B658" s="8" t="s">
        <v>76</v>
      </c>
      <c r="C658" s="8" t="s">
        <v>76</v>
      </c>
      <c r="D658" s="8" t="s">
        <v>41</v>
      </c>
      <c r="E658" s="8" t="s">
        <v>41</v>
      </c>
      <c r="F658" s="8" t="s">
        <v>41</v>
      </c>
      <c r="G658" s="7" t="s">
        <v>85</v>
      </c>
      <c r="Q658" s="8"/>
    </row>
    <row r="659" spans="1:17" x14ac:dyDescent="0.35">
      <c r="A659" s="8" t="s">
        <v>41</v>
      </c>
      <c r="B659" s="8" t="s">
        <v>76</v>
      </c>
      <c r="C659" s="8" t="s">
        <v>76</v>
      </c>
      <c r="D659" s="8" t="s">
        <v>41</v>
      </c>
      <c r="E659" s="8" t="s">
        <v>41</v>
      </c>
      <c r="F659" s="8" t="s">
        <v>41</v>
      </c>
      <c r="G659" s="7" t="s">
        <v>85</v>
      </c>
      <c r="Q659" s="8"/>
    </row>
    <row r="660" spans="1:17" x14ac:dyDescent="0.35">
      <c r="A660" s="8" t="s">
        <v>41</v>
      </c>
      <c r="B660" s="8" t="s">
        <v>41</v>
      </c>
      <c r="C660" s="8" t="s">
        <v>41</v>
      </c>
      <c r="D660" s="8" t="s">
        <v>41</v>
      </c>
      <c r="E660" s="8" t="s">
        <v>41</v>
      </c>
      <c r="F660" s="8" t="s">
        <v>41</v>
      </c>
      <c r="G660" s="7" t="s">
        <v>85</v>
      </c>
      <c r="Q660" s="8"/>
    </row>
    <row r="661" spans="1:17" x14ac:dyDescent="0.35">
      <c r="A661" s="8" t="s">
        <v>76</v>
      </c>
      <c r="B661" s="8" t="s">
        <v>76</v>
      </c>
      <c r="C661" s="8" t="s">
        <v>76</v>
      </c>
      <c r="D661" s="8" t="s">
        <v>76</v>
      </c>
      <c r="E661" s="8" t="s">
        <v>41</v>
      </c>
      <c r="F661" s="8" t="s">
        <v>41</v>
      </c>
      <c r="G661" s="8" t="s">
        <v>85</v>
      </c>
      <c r="Q661" s="8"/>
    </row>
    <row r="662" spans="1:17" x14ac:dyDescent="0.35">
      <c r="A662" s="8" t="s">
        <v>76</v>
      </c>
      <c r="B662" s="8" t="s">
        <v>76</v>
      </c>
      <c r="C662" s="8" t="s">
        <v>76</v>
      </c>
      <c r="D662" s="8" t="s">
        <v>76</v>
      </c>
      <c r="E662" s="8" t="s">
        <v>76</v>
      </c>
      <c r="F662" s="8" t="s">
        <v>41</v>
      </c>
      <c r="G662" s="7" t="s">
        <v>85</v>
      </c>
      <c r="Q662" s="8"/>
    </row>
    <row r="663" spans="1:17" x14ac:dyDescent="0.35">
      <c r="A663" s="8" t="s">
        <v>76</v>
      </c>
      <c r="B663" s="8" t="s">
        <v>41</v>
      </c>
      <c r="C663" s="8" t="s">
        <v>41</v>
      </c>
      <c r="D663" s="8" t="s">
        <v>41</v>
      </c>
      <c r="E663" s="8" t="s">
        <v>41</v>
      </c>
      <c r="F663" s="8" t="s">
        <v>41</v>
      </c>
      <c r="G663" s="8" t="s">
        <v>85</v>
      </c>
      <c r="Q663" s="8"/>
    </row>
    <row r="664" spans="1:17" x14ac:dyDescent="0.35">
      <c r="A664" s="8" t="s">
        <v>41</v>
      </c>
      <c r="B664" s="8" t="s">
        <v>76</v>
      </c>
      <c r="C664" s="8" t="s">
        <v>76</v>
      </c>
      <c r="D664" s="8" t="s">
        <v>76</v>
      </c>
      <c r="E664" s="8" t="s">
        <v>41</v>
      </c>
      <c r="F664" s="8" t="s">
        <v>41</v>
      </c>
      <c r="G664" s="7" t="s">
        <v>85</v>
      </c>
      <c r="Q664" s="8"/>
    </row>
    <row r="665" spans="1:17" x14ac:dyDescent="0.35">
      <c r="A665" s="8" t="s">
        <v>41</v>
      </c>
      <c r="B665" s="8" t="s">
        <v>41</v>
      </c>
      <c r="C665" s="8" t="s">
        <v>41</v>
      </c>
      <c r="D665" s="8" t="s">
        <v>41</v>
      </c>
      <c r="E665" s="8" t="s">
        <v>41</v>
      </c>
      <c r="F665" s="8" t="s">
        <v>41</v>
      </c>
      <c r="G665" s="7" t="s">
        <v>85</v>
      </c>
      <c r="Q665" s="8"/>
    </row>
    <row r="666" spans="1:17" x14ac:dyDescent="0.35">
      <c r="A666" s="8" t="s">
        <v>76</v>
      </c>
      <c r="B666" s="8" t="s">
        <v>76</v>
      </c>
      <c r="C666" s="8" t="s">
        <v>76</v>
      </c>
      <c r="D666" s="8" t="s">
        <v>41</v>
      </c>
      <c r="E666" s="8" t="s">
        <v>41</v>
      </c>
      <c r="F666" s="8" t="s">
        <v>76</v>
      </c>
      <c r="G666" s="7" t="s">
        <v>85</v>
      </c>
      <c r="Q666" s="8"/>
    </row>
    <row r="667" spans="1:17" x14ac:dyDescent="0.35">
      <c r="A667" s="8" t="s">
        <v>41</v>
      </c>
      <c r="B667" s="8" t="s">
        <v>41</v>
      </c>
      <c r="C667" s="8" t="s">
        <v>41</v>
      </c>
      <c r="D667" s="8" t="s">
        <v>41</v>
      </c>
      <c r="E667" s="8" t="s">
        <v>41</v>
      </c>
      <c r="F667" s="8" t="s">
        <v>41</v>
      </c>
      <c r="G667" s="8" t="s">
        <v>85</v>
      </c>
      <c r="Q667" s="8"/>
    </row>
    <row r="668" spans="1:17" x14ac:dyDescent="0.35">
      <c r="A668" s="8" t="s">
        <v>41</v>
      </c>
      <c r="B668" s="8" t="s">
        <v>41</v>
      </c>
      <c r="C668" s="8" t="s">
        <v>41</v>
      </c>
      <c r="D668" s="8" t="s">
        <v>41</v>
      </c>
      <c r="E668" s="8" t="s">
        <v>41</v>
      </c>
      <c r="F668" s="8" t="s">
        <v>76</v>
      </c>
      <c r="G668" s="7" t="s">
        <v>85</v>
      </c>
      <c r="Q668" s="8"/>
    </row>
    <row r="669" spans="1:17" x14ac:dyDescent="0.35">
      <c r="A669" s="8" t="s">
        <v>41</v>
      </c>
      <c r="B669" s="8" t="s">
        <v>41</v>
      </c>
      <c r="C669" s="8" t="s">
        <v>41</v>
      </c>
      <c r="D669" s="8" t="s">
        <v>76</v>
      </c>
      <c r="E669" s="8" t="s">
        <v>41</v>
      </c>
      <c r="F669" s="8" t="s">
        <v>41</v>
      </c>
      <c r="G669" s="7" t="s">
        <v>85</v>
      </c>
      <c r="Q669" s="8"/>
    </row>
    <row r="670" spans="1:17" x14ac:dyDescent="0.35">
      <c r="A670" s="8" t="s">
        <v>76</v>
      </c>
      <c r="B670" s="8" t="s">
        <v>41</v>
      </c>
      <c r="C670" s="8" t="s">
        <v>41</v>
      </c>
      <c r="D670" s="8" t="s">
        <v>41</v>
      </c>
      <c r="E670" s="8" t="s">
        <v>76</v>
      </c>
      <c r="F670" s="8" t="s">
        <v>76</v>
      </c>
      <c r="G670" s="7" t="s">
        <v>85</v>
      </c>
      <c r="Q670" s="8"/>
    </row>
    <row r="671" spans="1:17" x14ac:dyDescent="0.35">
      <c r="A671" s="8" t="s">
        <v>76</v>
      </c>
      <c r="B671" s="8" t="s">
        <v>76</v>
      </c>
      <c r="C671" s="8" t="s">
        <v>76</v>
      </c>
      <c r="D671" s="8" t="s">
        <v>41</v>
      </c>
      <c r="E671" s="8" t="s">
        <v>41</v>
      </c>
      <c r="F671" s="8" t="s">
        <v>41</v>
      </c>
      <c r="G671" s="7" t="s">
        <v>85</v>
      </c>
      <c r="Q671" s="8"/>
    </row>
    <row r="672" spans="1:17" x14ac:dyDescent="0.35">
      <c r="A672" s="8" t="s">
        <v>76</v>
      </c>
      <c r="B672" s="8" t="s">
        <v>41</v>
      </c>
      <c r="C672" s="8" t="s">
        <v>76</v>
      </c>
      <c r="D672" s="8" t="s">
        <v>41</v>
      </c>
      <c r="E672" s="8" t="s">
        <v>76</v>
      </c>
      <c r="F672" s="8" t="s">
        <v>41</v>
      </c>
      <c r="G672" s="7" t="s">
        <v>85</v>
      </c>
      <c r="Q672" s="8"/>
    </row>
    <row r="673" spans="1:17" x14ac:dyDescent="0.35">
      <c r="A673" s="8" t="s">
        <v>41</v>
      </c>
      <c r="B673" s="8" t="s">
        <v>41</v>
      </c>
      <c r="C673" s="8" t="s">
        <v>41</v>
      </c>
      <c r="D673" s="8" t="s">
        <v>41</v>
      </c>
      <c r="E673" s="8" t="s">
        <v>41</v>
      </c>
      <c r="F673" s="8" t="s">
        <v>76</v>
      </c>
      <c r="G673" s="7" t="s">
        <v>85</v>
      </c>
      <c r="Q673" s="8"/>
    </row>
    <row r="674" spans="1:17" x14ac:dyDescent="0.35">
      <c r="A674" s="8" t="s">
        <v>76</v>
      </c>
      <c r="B674" s="8" t="s">
        <v>76</v>
      </c>
      <c r="C674" s="8" t="s">
        <v>76</v>
      </c>
      <c r="D674" s="8" t="s">
        <v>76</v>
      </c>
      <c r="E674" s="8" t="s">
        <v>76</v>
      </c>
      <c r="F674" s="8" t="s">
        <v>76</v>
      </c>
      <c r="G674" s="7" t="s">
        <v>85</v>
      </c>
      <c r="Q674" s="8"/>
    </row>
    <row r="675" spans="1:17" x14ac:dyDescent="0.35">
      <c r="A675" s="8" t="s">
        <v>41</v>
      </c>
      <c r="B675" s="8" t="s">
        <v>41</v>
      </c>
      <c r="C675" s="8" t="s">
        <v>41</v>
      </c>
      <c r="D675" s="8" t="s">
        <v>41</v>
      </c>
      <c r="E675" s="8" t="s">
        <v>41</v>
      </c>
      <c r="F675" s="8" t="s">
        <v>41</v>
      </c>
      <c r="G675" s="7" t="s">
        <v>85</v>
      </c>
      <c r="Q675" s="8"/>
    </row>
    <row r="676" spans="1:17" x14ac:dyDescent="0.35">
      <c r="A676" s="8" t="s">
        <v>76</v>
      </c>
      <c r="B676" s="8" t="s">
        <v>76</v>
      </c>
      <c r="C676" s="8" t="s">
        <v>76</v>
      </c>
      <c r="D676" s="8" t="s">
        <v>41</v>
      </c>
      <c r="E676" s="8" t="s">
        <v>41</v>
      </c>
      <c r="F676" s="8" t="s">
        <v>41</v>
      </c>
      <c r="G676" s="7" t="s">
        <v>85</v>
      </c>
      <c r="Q676" s="8"/>
    </row>
    <row r="677" spans="1:17" x14ac:dyDescent="0.35">
      <c r="A677" s="8" t="s">
        <v>41</v>
      </c>
      <c r="B677" s="8" t="s">
        <v>41</v>
      </c>
      <c r="C677" s="8" t="s">
        <v>41</v>
      </c>
      <c r="D677" s="8" t="s">
        <v>41</v>
      </c>
      <c r="E677" s="8" t="s">
        <v>41</v>
      </c>
      <c r="F677" s="8" t="s">
        <v>41</v>
      </c>
      <c r="G677" s="7" t="s">
        <v>85</v>
      </c>
      <c r="Q677" s="8"/>
    </row>
    <row r="678" spans="1:17" x14ac:dyDescent="0.35">
      <c r="A678" s="8" t="s">
        <v>76</v>
      </c>
      <c r="B678" s="8" t="s">
        <v>76</v>
      </c>
      <c r="C678" s="8" t="s">
        <v>76</v>
      </c>
      <c r="D678" s="8" t="s">
        <v>76</v>
      </c>
      <c r="E678" s="8" t="s">
        <v>76</v>
      </c>
      <c r="F678" s="8" t="s">
        <v>76</v>
      </c>
      <c r="G678" s="7" t="s">
        <v>85</v>
      </c>
      <c r="Q678" s="8"/>
    </row>
    <row r="679" spans="1:17" x14ac:dyDescent="0.35">
      <c r="A679" s="8" t="s">
        <v>41</v>
      </c>
      <c r="B679" s="8" t="s">
        <v>41</v>
      </c>
      <c r="C679" s="8" t="s">
        <v>76</v>
      </c>
      <c r="D679" s="8" t="s">
        <v>76</v>
      </c>
      <c r="E679" s="8" t="s">
        <v>41</v>
      </c>
      <c r="F679" s="8" t="s">
        <v>41</v>
      </c>
      <c r="G679" s="8" t="s">
        <v>85</v>
      </c>
      <c r="Q679" s="8"/>
    </row>
    <row r="680" spans="1:17" x14ac:dyDescent="0.35">
      <c r="A680" s="8" t="s">
        <v>41</v>
      </c>
      <c r="B680" s="8" t="s">
        <v>41</v>
      </c>
      <c r="C680" s="8" t="s">
        <v>41</v>
      </c>
      <c r="D680" s="8" t="s">
        <v>41</v>
      </c>
      <c r="E680" s="8" t="s">
        <v>41</v>
      </c>
      <c r="F680" s="8" t="s">
        <v>41</v>
      </c>
      <c r="G680" s="7" t="s">
        <v>85</v>
      </c>
      <c r="Q680" s="8"/>
    </row>
    <row r="681" spans="1:17" x14ac:dyDescent="0.35">
      <c r="A681" s="8" t="s">
        <v>76</v>
      </c>
      <c r="B681" s="8" t="s">
        <v>41</v>
      </c>
      <c r="C681" s="8" t="s">
        <v>41</v>
      </c>
      <c r="D681" s="8" t="s">
        <v>41</v>
      </c>
      <c r="E681" s="8" t="s">
        <v>41</v>
      </c>
      <c r="F681" s="8" t="s">
        <v>41</v>
      </c>
      <c r="G681" s="8" t="s">
        <v>85</v>
      </c>
      <c r="Q681" s="8"/>
    </row>
    <row r="682" spans="1:17" x14ac:dyDescent="0.35">
      <c r="A682" s="8" t="s">
        <v>41</v>
      </c>
      <c r="B682" s="8" t="s">
        <v>41</v>
      </c>
      <c r="C682" s="8" t="s">
        <v>41</v>
      </c>
      <c r="D682" s="8" t="s">
        <v>41</v>
      </c>
      <c r="E682" s="8" t="s">
        <v>41</v>
      </c>
      <c r="F682" s="8" t="s">
        <v>41</v>
      </c>
      <c r="G682" s="8" t="s">
        <v>85</v>
      </c>
      <c r="Q682" s="8"/>
    </row>
    <row r="683" spans="1:17" x14ac:dyDescent="0.35">
      <c r="A683" s="8" t="s">
        <v>76</v>
      </c>
      <c r="B683" s="8" t="s">
        <v>41</v>
      </c>
      <c r="C683" s="8" t="s">
        <v>41</v>
      </c>
      <c r="D683" s="8" t="s">
        <v>41</v>
      </c>
      <c r="E683" s="8" t="s">
        <v>41</v>
      </c>
      <c r="F683" s="8" t="s">
        <v>41</v>
      </c>
      <c r="G683" s="7" t="s">
        <v>85</v>
      </c>
      <c r="Q683" s="8"/>
    </row>
    <row r="684" spans="1:17" x14ac:dyDescent="0.35">
      <c r="A684" s="8" t="s">
        <v>41</v>
      </c>
      <c r="B684" s="8" t="s">
        <v>41</v>
      </c>
      <c r="C684" s="8" t="s">
        <v>41</v>
      </c>
      <c r="D684" s="8" t="s">
        <v>76</v>
      </c>
      <c r="E684" s="8" t="s">
        <v>41</v>
      </c>
      <c r="F684" s="8" t="s">
        <v>41</v>
      </c>
      <c r="G684" s="7" t="s">
        <v>85</v>
      </c>
      <c r="Q684" s="8"/>
    </row>
    <row r="685" spans="1:17" x14ac:dyDescent="0.35">
      <c r="A685" s="8" t="s">
        <v>41</v>
      </c>
      <c r="B685" s="8" t="s">
        <v>41</v>
      </c>
      <c r="C685" s="8" t="s">
        <v>41</v>
      </c>
      <c r="D685" s="8" t="s">
        <v>41</v>
      </c>
      <c r="E685" s="8" t="s">
        <v>41</v>
      </c>
      <c r="F685" s="8" t="s">
        <v>41</v>
      </c>
      <c r="G685" s="7" t="s">
        <v>85</v>
      </c>
      <c r="Q685" s="8"/>
    </row>
    <row r="686" spans="1:17" x14ac:dyDescent="0.35">
      <c r="A686" s="8" t="s">
        <v>41</v>
      </c>
      <c r="B686" s="8" t="s">
        <v>41</v>
      </c>
      <c r="C686" s="8" t="s">
        <v>41</v>
      </c>
      <c r="D686" s="8" t="s">
        <v>41</v>
      </c>
      <c r="E686" s="8" t="s">
        <v>41</v>
      </c>
      <c r="F686" s="8" t="s">
        <v>41</v>
      </c>
      <c r="G686" s="7" t="s">
        <v>85</v>
      </c>
      <c r="Q686" s="8"/>
    </row>
    <row r="687" spans="1:17" x14ac:dyDescent="0.35">
      <c r="A687" s="8" t="s">
        <v>41</v>
      </c>
      <c r="B687" s="8" t="s">
        <v>41</v>
      </c>
      <c r="C687" s="8" t="s">
        <v>41</v>
      </c>
      <c r="D687" s="8" t="s">
        <v>41</v>
      </c>
      <c r="E687" s="8" t="s">
        <v>41</v>
      </c>
      <c r="F687" s="8" t="s">
        <v>41</v>
      </c>
      <c r="G687" s="7" t="s">
        <v>85</v>
      </c>
      <c r="Q687" s="8"/>
    </row>
    <row r="688" spans="1:17" x14ac:dyDescent="0.35">
      <c r="A688" s="8" t="s">
        <v>41</v>
      </c>
      <c r="B688" s="8" t="s">
        <v>41</v>
      </c>
      <c r="C688" s="8" t="s">
        <v>76</v>
      </c>
      <c r="D688" s="8" t="s">
        <v>41</v>
      </c>
      <c r="E688" s="8" t="s">
        <v>76</v>
      </c>
      <c r="F688" s="8" t="s">
        <v>41</v>
      </c>
      <c r="G688" s="7" t="s">
        <v>85</v>
      </c>
      <c r="Q688" s="8"/>
    </row>
    <row r="689" spans="1:17" x14ac:dyDescent="0.35">
      <c r="A689" s="8" t="s">
        <v>76</v>
      </c>
      <c r="B689" s="8" t="s">
        <v>41</v>
      </c>
      <c r="C689" s="8" t="s">
        <v>76</v>
      </c>
      <c r="D689" s="8" t="s">
        <v>76</v>
      </c>
      <c r="E689" s="8" t="s">
        <v>41</v>
      </c>
      <c r="F689" s="8" t="s">
        <v>41</v>
      </c>
      <c r="G689" s="7" t="s">
        <v>85</v>
      </c>
      <c r="Q689" s="8"/>
    </row>
    <row r="690" spans="1:17" x14ac:dyDescent="0.35">
      <c r="A690" s="8" t="s">
        <v>41</v>
      </c>
      <c r="B690" s="8" t="s">
        <v>41</v>
      </c>
      <c r="C690" s="8" t="s">
        <v>41</v>
      </c>
      <c r="D690" s="8" t="s">
        <v>41</v>
      </c>
      <c r="E690" s="8" t="s">
        <v>41</v>
      </c>
      <c r="F690" s="8" t="s">
        <v>41</v>
      </c>
      <c r="G690" s="7" t="s">
        <v>85</v>
      </c>
      <c r="Q690" s="8"/>
    </row>
    <row r="691" spans="1:17" x14ac:dyDescent="0.35">
      <c r="A691" s="8" t="s">
        <v>41</v>
      </c>
      <c r="B691" s="8" t="s">
        <v>41</v>
      </c>
      <c r="C691" s="8" t="s">
        <v>41</v>
      </c>
      <c r="D691" s="8" t="s">
        <v>41</v>
      </c>
      <c r="E691" s="8" t="s">
        <v>41</v>
      </c>
      <c r="F691" s="8" t="s">
        <v>41</v>
      </c>
      <c r="G691" s="7" t="s">
        <v>85</v>
      </c>
      <c r="Q691" s="8"/>
    </row>
    <row r="692" spans="1:17" x14ac:dyDescent="0.35">
      <c r="A692" s="8" t="s">
        <v>41</v>
      </c>
      <c r="B692" s="8" t="s">
        <v>76</v>
      </c>
      <c r="C692" s="8" t="s">
        <v>76</v>
      </c>
      <c r="D692" s="8" t="s">
        <v>41</v>
      </c>
      <c r="E692" s="8" t="s">
        <v>41</v>
      </c>
      <c r="F692" s="8" t="s">
        <v>76</v>
      </c>
      <c r="G692" s="7" t="s">
        <v>85</v>
      </c>
      <c r="Q692" s="8"/>
    </row>
    <row r="693" spans="1:17" x14ac:dyDescent="0.35">
      <c r="A693" s="8" t="s">
        <v>76</v>
      </c>
      <c r="B693" s="8" t="s">
        <v>76</v>
      </c>
      <c r="C693" s="8" t="s">
        <v>76</v>
      </c>
      <c r="D693" s="8" t="s">
        <v>76</v>
      </c>
      <c r="E693" s="8" t="s">
        <v>76</v>
      </c>
      <c r="F693" s="8" t="s">
        <v>76</v>
      </c>
      <c r="G693" s="8" t="s">
        <v>72</v>
      </c>
      <c r="Q693" s="8"/>
    </row>
    <row r="694" spans="1:17" x14ac:dyDescent="0.35">
      <c r="A694" s="8" t="s">
        <v>76</v>
      </c>
      <c r="B694" s="8" t="s">
        <v>76</v>
      </c>
      <c r="C694" s="8" t="s">
        <v>41</v>
      </c>
      <c r="D694" s="8" t="s">
        <v>76</v>
      </c>
      <c r="E694" s="8" t="s">
        <v>41</v>
      </c>
      <c r="F694" s="8" t="s">
        <v>76</v>
      </c>
      <c r="G694" s="7" t="s">
        <v>85</v>
      </c>
      <c r="Q694" s="8"/>
    </row>
    <row r="695" spans="1:17" x14ac:dyDescent="0.35">
      <c r="A695" s="8" t="s">
        <v>41</v>
      </c>
      <c r="B695" s="8" t="s">
        <v>41</v>
      </c>
      <c r="C695" s="8" t="s">
        <v>41</v>
      </c>
      <c r="D695" s="8" t="s">
        <v>41</v>
      </c>
      <c r="E695" s="8" t="s">
        <v>41</v>
      </c>
      <c r="F695" s="8" t="s">
        <v>41</v>
      </c>
      <c r="G695" s="8" t="s">
        <v>85</v>
      </c>
      <c r="Q695" s="8"/>
    </row>
    <row r="696" spans="1:17" x14ac:dyDescent="0.35">
      <c r="A696" s="8" t="s">
        <v>41</v>
      </c>
      <c r="B696" s="8" t="s">
        <v>41</v>
      </c>
      <c r="C696" s="8" t="s">
        <v>41</v>
      </c>
      <c r="D696" s="8" t="s">
        <v>41</v>
      </c>
      <c r="E696" s="8" t="s">
        <v>41</v>
      </c>
      <c r="F696" s="8" t="s">
        <v>41</v>
      </c>
      <c r="G696" s="7" t="s">
        <v>85</v>
      </c>
      <c r="Q696" s="8"/>
    </row>
    <row r="697" spans="1:17" x14ac:dyDescent="0.35">
      <c r="A697" s="8" t="s">
        <v>76</v>
      </c>
      <c r="B697" s="8" t="s">
        <v>76</v>
      </c>
      <c r="C697" s="8" t="s">
        <v>76</v>
      </c>
      <c r="D697" s="8" t="s">
        <v>76</v>
      </c>
      <c r="E697" s="8" t="s">
        <v>76</v>
      </c>
      <c r="F697" s="8" t="s">
        <v>76</v>
      </c>
      <c r="G697" s="7" t="s">
        <v>85</v>
      </c>
      <c r="Q697" s="8"/>
    </row>
    <row r="698" spans="1:17" x14ac:dyDescent="0.35">
      <c r="A698" s="8" t="s">
        <v>41</v>
      </c>
      <c r="B698" s="8" t="s">
        <v>41</v>
      </c>
      <c r="C698" s="8" t="s">
        <v>41</v>
      </c>
      <c r="D698" s="8" t="s">
        <v>41</v>
      </c>
      <c r="E698" s="8" t="s">
        <v>41</v>
      </c>
      <c r="F698" s="8" t="s">
        <v>41</v>
      </c>
      <c r="G698" s="8" t="s">
        <v>85</v>
      </c>
      <c r="Q698" s="8"/>
    </row>
    <row r="699" spans="1:17" x14ac:dyDescent="0.35">
      <c r="A699" s="8" t="s">
        <v>76</v>
      </c>
      <c r="B699" s="8" t="s">
        <v>76</v>
      </c>
      <c r="C699" s="8" t="s">
        <v>76</v>
      </c>
      <c r="D699" s="8" t="s">
        <v>76</v>
      </c>
      <c r="E699" s="8" t="s">
        <v>41</v>
      </c>
      <c r="F699" s="8" t="s">
        <v>76</v>
      </c>
      <c r="G699" s="7" t="s">
        <v>85</v>
      </c>
      <c r="Q699" s="8"/>
    </row>
    <row r="700" spans="1:17" x14ac:dyDescent="0.35">
      <c r="A700" s="8" t="s">
        <v>41</v>
      </c>
      <c r="B700" s="8" t="s">
        <v>76</v>
      </c>
      <c r="C700" s="8" t="s">
        <v>41</v>
      </c>
      <c r="D700" s="8" t="s">
        <v>41</v>
      </c>
      <c r="E700" s="8" t="s">
        <v>41</v>
      </c>
      <c r="F700" s="8" t="s">
        <v>41</v>
      </c>
      <c r="G700" s="8" t="s">
        <v>85</v>
      </c>
      <c r="Q700" s="8"/>
    </row>
    <row r="701" spans="1:17" x14ac:dyDescent="0.35">
      <c r="A701" s="8" t="s">
        <v>41</v>
      </c>
      <c r="B701" s="8" t="s">
        <v>41</v>
      </c>
      <c r="C701" s="8" t="s">
        <v>41</v>
      </c>
      <c r="D701" s="8" t="s">
        <v>41</v>
      </c>
      <c r="E701" s="8" t="s">
        <v>41</v>
      </c>
      <c r="F701" s="8" t="s">
        <v>41</v>
      </c>
      <c r="G701" s="7" t="s">
        <v>85</v>
      </c>
      <c r="Q701" s="8"/>
    </row>
    <row r="702" spans="1:17" x14ac:dyDescent="0.35">
      <c r="A702" s="8" t="s">
        <v>41</v>
      </c>
      <c r="B702" s="8" t="s">
        <v>76</v>
      </c>
      <c r="C702" s="8" t="s">
        <v>41</v>
      </c>
      <c r="D702" s="8" t="s">
        <v>76</v>
      </c>
      <c r="E702" s="8" t="s">
        <v>41</v>
      </c>
      <c r="F702" s="8" t="s">
        <v>41</v>
      </c>
      <c r="G702" s="8" t="s">
        <v>72</v>
      </c>
      <c r="Q702" s="8"/>
    </row>
    <row r="703" spans="1:17" x14ac:dyDescent="0.35">
      <c r="A703" s="8" t="s">
        <v>41</v>
      </c>
      <c r="B703" s="8" t="s">
        <v>41</v>
      </c>
      <c r="C703" s="8" t="s">
        <v>41</v>
      </c>
      <c r="D703" s="8" t="s">
        <v>41</v>
      </c>
      <c r="E703" s="8" t="s">
        <v>41</v>
      </c>
      <c r="F703" s="8" t="s">
        <v>41</v>
      </c>
      <c r="G703" s="7" t="s">
        <v>85</v>
      </c>
      <c r="Q703" s="8"/>
    </row>
    <row r="704" spans="1:17" x14ac:dyDescent="0.35">
      <c r="A704" s="8" t="s">
        <v>41</v>
      </c>
      <c r="B704" s="8" t="s">
        <v>76</v>
      </c>
      <c r="C704" s="8" t="s">
        <v>76</v>
      </c>
      <c r="D704" s="8" t="s">
        <v>41</v>
      </c>
      <c r="E704" s="8" t="s">
        <v>41</v>
      </c>
      <c r="F704" s="8" t="s">
        <v>41</v>
      </c>
      <c r="G704" s="8" t="s">
        <v>85</v>
      </c>
      <c r="Q704" s="8"/>
    </row>
    <row r="705" spans="1:17" x14ac:dyDescent="0.35">
      <c r="A705" s="8" t="s">
        <v>41</v>
      </c>
      <c r="B705" s="8" t="s">
        <v>76</v>
      </c>
      <c r="C705" s="8" t="s">
        <v>76</v>
      </c>
      <c r="D705" s="8" t="s">
        <v>41</v>
      </c>
      <c r="E705" s="8" t="s">
        <v>41</v>
      </c>
      <c r="F705" s="8" t="s">
        <v>41</v>
      </c>
      <c r="G705" s="7" t="s">
        <v>85</v>
      </c>
      <c r="Q705" s="8"/>
    </row>
    <row r="706" spans="1:17" x14ac:dyDescent="0.35">
      <c r="A706" s="8" t="s">
        <v>41</v>
      </c>
      <c r="B706" s="8" t="s">
        <v>76</v>
      </c>
      <c r="C706" s="8" t="s">
        <v>76</v>
      </c>
      <c r="D706" s="8" t="s">
        <v>41</v>
      </c>
      <c r="E706" s="8" t="s">
        <v>41</v>
      </c>
      <c r="F706" s="8" t="s">
        <v>41</v>
      </c>
      <c r="G706" s="7" t="s">
        <v>85</v>
      </c>
      <c r="Q706" s="8"/>
    </row>
    <row r="707" spans="1:17" x14ac:dyDescent="0.35">
      <c r="A707" s="8" t="s">
        <v>41</v>
      </c>
      <c r="B707" s="8" t="s">
        <v>76</v>
      </c>
      <c r="C707" s="8" t="s">
        <v>76</v>
      </c>
      <c r="D707" s="8" t="s">
        <v>41</v>
      </c>
      <c r="E707" s="8" t="s">
        <v>41</v>
      </c>
      <c r="F707" s="8" t="s">
        <v>41</v>
      </c>
      <c r="G707" s="7" t="s">
        <v>85</v>
      </c>
      <c r="Q707" s="8"/>
    </row>
    <row r="708" spans="1:17" x14ac:dyDescent="0.35">
      <c r="A708" s="8" t="s">
        <v>41</v>
      </c>
      <c r="B708" s="8" t="s">
        <v>76</v>
      </c>
      <c r="C708" s="8" t="s">
        <v>76</v>
      </c>
      <c r="D708" s="8" t="s">
        <v>41</v>
      </c>
      <c r="E708" s="8" t="s">
        <v>41</v>
      </c>
      <c r="F708" s="8" t="s">
        <v>41</v>
      </c>
      <c r="G708" s="8" t="s">
        <v>85</v>
      </c>
      <c r="Q708" s="8"/>
    </row>
    <row r="709" spans="1:17" x14ac:dyDescent="0.35">
      <c r="A709" s="8" t="s">
        <v>41</v>
      </c>
      <c r="B709" s="8" t="s">
        <v>41</v>
      </c>
      <c r="C709" s="8" t="s">
        <v>41</v>
      </c>
      <c r="D709" s="8" t="s">
        <v>41</v>
      </c>
      <c r="E709" s="8" t="s">
        <v>41</v>
      </c>
      <c r="F709" s="8" t="s">
        <v>41</v>
      </c>
      <c r="G709" s="7" t="s">
        <v>85</v>
      </c>
      <c r="Q709" s="8"/>
    </row>
    <row r="710" spans="1:17" x14ac:dyDescent="0.35">
      <c r="A710" s="8" t="s">
        <v>41</v>
      </c>
      <c r="B710" s="8" t="s">
        <v>41</v>
      </c>
      <c r="C710" s="8" t="s">
        <v>41</v>
      </c>
      <c r="D710" s="8" t="s">
        <v>41</v>
      </c>
      <c r="E710" s="8" t="s">
        <v>41</v>
      </c>
      <c r="F710" s="8" t="s">
        <v>41</v>
      </c>
      <c r="G710" s="7" t="s">
        <v>85</v>
      </c>
      <c r="Q710" s="8"/>
    </row>
    <row r="711" spans="1:17" x14ac:dyDescent="0.35">
      <c r="A711" s="8" t="s">
        <v>41</v>
      </c>
      <c r="B711" s="8" t="s">
        <v>41</v>
      </c>
      <c r="C711" s="8" t="s">
        <v>41</v>
      </c>
      <c r="D711" s="8" t="s">
        <v>41</v>
      </c>
      <c r="E711" s="8" t="s">
        <v>41</v>
      </c>
      <c r="F711" s="8" t="s">
        <v>41</v>
      </c>
      <c r="G711" s="7" t="s">
        <v>85</v>
      </c>
      <c r="Q711" s="8"/>
    </row>
    <row r="712" spans="1:17" x14ac:dyDescent="0.35">
      <c r="A712" s="8" t="s">
        <v>76</v>
      </c>
      <c r="B712" s="8" t="s">
        <v>41</v>
      </c>
      <c r="C712" s="8" t="s">
        <v>41</v>
      </c>
      <c r="D712" s="8" t="s">
        <v>41</v>
      </c>
      <c r="E712" s="8" t="s">
        <v>41</v>
      </c>
      <c r="F712" s="8" t="s">
        <v>41</v>
      </c>
      <c r="G712" s="8" t="s">
        <v>85</v>
      </c>
      <c r="Q712" s="8"/>
    </row>
    <row r="713" spans="1:17" x14ac:dyDescent="0.35">
      <c r="A713" s="8" t="s">
        <v>41</v>
      </c>
      <c r="B713" s="8" t="s">
        <v>41</v>
      </c>
      <c r="C713" s="8" t="s">
        <v>41</v>
      </c>
      <c r="D713" s="8" t="s">
        <v>41</v>
      </c>
      <c r="E713" s="8" t="s">
        <v>41</v>
      </c>
      <c r="F713" s="8" t="s">
        <v>41</v>
      </c>
      <c r="G713" s="7" t="s">
        <v>85</v>
      </c>
      <c r="Q713" s="8"/>
    </row>
    <row r="714" spans="1:17" x14ac:dyDescent="0.35">
      <c r="A714" s="8" t="s">
        <v>41</v>
      </c>
      <c r="B714" s="8" t="s">
        <v>41</v>
      </c>
      <c r="C714" s="8" t="s">
        <v>41</v>
      </c>
      <c r="D714" s="8" t="s">
        <v>41</v>
      </c>
      <c r="E714" s="8" t="s">
        <v>41</v>
      </c>
      <c r="F714" s="8" t="s">
        <v>41</v>
      </c>
      <c r="G714" s="7" t="s">
        <v>85</v>
      </c>
      <c r="Q714" s="8"/>
    </row>
    <row r="715" spans="1:17" x14ac:dyDescent="0.35">
      <c r="A715" s="8" t="s">
        <v>76</v>
      </c>
      <c r="B715" s="8" t="s">
        <v>76</v>
      </c>
      <c r="C715" s="8" t="s">
        <v>76</v>
      </c>
      <c r="D715" s="8" t="s">
        <v>41</v>
      </c>
      <c r="E715" s="8" t="s">
        <v>76</v>
      </c>
      <c r="F715" s="8" t="s">
        <v>76</v>
      </c>
      <c r="G715" s="7" t="s">
        <v>85</v>
      </c>
      <c r="Q715" s="8"/>
    </row>
    <row r="716" spans="1:17" x14ac:dyDescent="0.35">
      <c r="A716" s="8" t="s">
        <v>41</v>
      </c>
      <c r="B716" s="8" t="s">
        <v>41</v>
      </c>
      <c r="C716" s="8" t="s">
        <v>41</v>
      </c>
      <c r="D716" s="8" t="s">
        <v>41</v>
      </c>
      <c r="E716" s="8" t="s">
        <v>41</v>
      </c>
      <c r="F716" s="8" t="s">
        <v>41</v>
      </c>
      <c r="G716" s="7" t="s">
        <v>85</v>
      </c>
      <c r="Q716" s="8"/>
    </row>
    <row r="717" spans="1:17" x14ac:dyDescent="0.35">
      <c r="A717" s="8" t="s">
        <v>41</v>
      </c>
      <c r="B717" s="8" t="s">
        <v>41</v>
      </c>
      <c r="C717" s="8" t="s">
        <v>41</v>
      </c>
      <c r="D717" s="8" t="s">
        <v>41</v>
      </c>
      <c r="E717" s="8" t="s">
        <v>41</v>
      </c>
      <c r="F717" s="8" t="s">
        <v>41</v>
      </c>
      <c r="G717" s="7" t="s">
        <v>85</v>
      </c>
      <c r="Q717" s="8"/>
    </row>
    <row r="718" spans="1:17" x14ac:dyDescent="0.35">
      <c r="A718" s="8" t="s">
        <v>41</v>
      </c>
      <c r="B718" s="8" t="s">
        <v>41</v>
      </c>
      <c r="C718" s="8" t="s">
        <v>76</v>
      </c>
      <c r="D718" s="8" t="s">
        <v>41</v>
      </c>
      <c r="E718" s="8" t="s">
        <v>41</v>
      </c>
      <c r="F718" s="8" t="s">
        <v>41</v>
      </c>
      <c r="G718" s="7" t="s">
        <v>85</v>
      </c>
      <c r="Q718" s="8"/>
    </row>
    <row r="719" spans="1:17" x14ac:dyDescent="0.35">
      <c r="A719" s="8" t="s">
        <v>41</v>
      </c>
      <c r="B719" s="8" t="s">
        <v>41</v>
      </c>
      <c r="C719" s="8" t="s">
        <v>41</v>
      </c>
      <c r="D719" s="8" t="s">
        <v>41</v>
      </c>
      <c r="E719" s="8" t="s">
        <v>41</v>
      </c>
      <c r="F719" s="8" t="s">
        <v>41</v>
      </c>
      <c r="G719" s="7" t="s">
        <v>85</v>
      </c>
      <c r="Q719" s="8"/>
    </row>
    <row r="720" spans="1:17" x14ac:dyDescent="0.35">
      <c r="A720" s="8" t="s">
        <v>41</v>
      </c>
      <c r="B720" s="8" t="s">
        <v>76</v>
      </c>
      <c r="C720" s="8" t="s">
        <v>41</v>
      </c>
      <c r="D720" s="8" t="s">
        <v>76</v>
      </c>
      <c r="E720" s="8" t="s">
        <v>76</v>
      </c>
      <c r="F720" s="8" t="s">
        <v>41</v>
      </c>
      <c r="G720" s="7" t="s">
        <v>85</v>
      </c>
      <c r="Q720" s="8"/>
    </row>
    <row r="721" spans="1:17" x14ac:dyDescent="0.35">
      <c r="A721" s="8" t="s">
        <v>76</v>
      </c>
      <c r="B721" s="8" t="s">
        <v>41</v>
      </c>
      <c r="C721" s="8" t="s">
        <v>41</v>
      </c>
      <c r="D721" s="8" t="s">
        <v>41</v>
      </c>
      <c r="E721" s="8" t="s">
        <v>41</v>
      </c>
      <c r="F721" s="8" t="s">
        <v>76</v>
      </c>
      <c r="G721" s="8" t="s">
        <v>85</v>
      </c>
      <c r="Q721" s="8"/>
    </row>
    <row r="722" spans="1:17" x14ac:dyDescent="0.35">
      <c r="A722" s="8" t="s">
        <v>41</v>
      </c>
      <c r="B722" s="8" t="s">
        <v>76</v>
      </c>
      <c r="C722" s="8" t="s">
        <v>76</v>
      </c>
      <c r="D722" s="8" t="s">
        <v>41</v>
      </c>
      <c r="E722" s="8" t="s">
        <v>41</v>
      </c>
      <c r="F722" s="8" t="s">
        <v>41</v>
      </c>
      <c r="G722" s="7" t="s">
        <v>85</v>
      </c>
      <c r="Q722" s="8"/>
    </row>
    <row r="723" spans="1:17" x14ac:dyDescent="0.35">
      <c r="A723" s="8" t="s">
        <v>41</v>
      </c>
      <c r="B723" s="8" t="s">
        <v>41</v>
      </c>
      <c r="C723" s="8" t="s">
        <v>41</v>
      </c>
      <c r="D723" s="8" t="s">
        <v>41</v>
      </c>
      <c r="E723" s="8" t="s">
        <v>41</v>
      </c>
      <c r="F723" s="8" t="s">
        <v>41</v>
      </c>
      <c r="G723" s="7" t="s">
        <v>85</v>
      </c>
      <c r="Q723" s="8"/>
    </row>
    <row r="724" spans="1:17" x14ac:dyDescent="0.35">
      <c r="A724" s="8" t="s">
        <v>41</v>
      </c>
      <c r="B724" s="8" t="s">
        <v>41</v>
      </c>
      <c r="C724" s="8" t="s">
        <v>41</v>
      </c>
      <c r="D724" s="8" t="s">
        <v>41</v>
      </c>
      <c r="E724" s="8" t="s">
        <v>76</v>
      </c>
      <c r="F724" s="8" t="s">
        <v>41</v>
      </c>
      <c r="G724" s="8" t="s">
        <v>85</v>
      </c>
      <c r="Q724" s="8"/>
    </row>
    <row r="725" spans="1:17" x14ac:dyDescent="0.35">
      <c r="A725" s="8" t="s">
        <v>76</v>
      </c>
      <c r="B725" s="8" t="s">
        <v>41</v>
      </c>
      <c r="C725" s="8" t="s">
        <v>41</v>
      </c>
      <c r="D725" s="8" t="s">
        <v>41</v>
      </c>
      <c r="E725" s="8" t="s">
        <v>41</v>
      </c>
      <c r="F725" s="8" t="s">
        <v>41</v>
      </c>
      <c r="G725" s="8" t="s">
        <v>85</v>
      </c>
      <c r="Q725" s="8"/>
    </row>
    <row r="726" spans="1:17" x14ac:dyDescent="0.35">
      <c r="A726" s="8" t="s">
        <v>41</v>
      </c>
      <c r="B726" s="8" t="s">
        <v>41</v>
      </c>
      <c r="C726" s="8" t="s">
        <v>41</v>
      </c>
      <c r="D726" s="8" t="s">
        <v>41</v>
      </c>
      <c r="E726" s="8" t="s">
        <v>41</v>
      </c>
      <c r="F726" s="8" t="s">
        <v>41</v>
      </c>
      <c r="G726" s="8" t="s">
        <v>85</v>
      </c>
      <c r="Q726" s="8"/>
    </row>
    <row r="727" spans="1:17" x14ac:dyDescent="0.35">
      <c r="A727" s="8" t="s">
        <v>41</v>
      </c>
      <c r="B727" s="8" t="s">
        <v>41</v>
      </c>
      <c r="C727" s="8" t="s">
        <v>76</v>
      </c>
      <c r="D727" s="8" t="s">
        <v>76</v>
      </c>
      <c r="E727" s="8" t="s">
        <v>76</v>
      </c>
      <c r="F727" s="8" t="s">
        <v>76</v>
      </c>
      <c r="G727" s="7" t="s">
        <v>85</v>
      </c>
      <c r="Q727" s="8"/>
    </row>
    <row r="728" spans="1:17" x14ac:dyDescent="0.35">
      <c r="A728" s="8" t="s">
        <v>41</v>
      </c>
      <c r="B728" s="8" t="s">
        <v>76</v>
      </c>
      <c r="C728" s="8" t="s">
        <v>41</v>
      </c>
      <c r="D728" s="8" t="s">
        <v>41</v>
      </c>
      <c r="E728" s="8" t="s">
        <v>76</v>
      </c>
      <c r="F728" s="8" t="s">
        <v>76</v>
      </c>
      <c r="G728" s="7" t="s">
        <v>85</v>
      </c>
      <c r="Q728" s="8"/>
    </row>
    <row r="729" spans="1:17" x14ac:dyDescent="0.35">
      <c r="A729" s="8" t="s">
        <v>41</v>
      </c>
      <c r="B729" s="8" t="s">
        <v>76</v>
      </c>
      <c r="C729" s="8" t="s">
        <v>76</v>
      </c>
      <c r="D729" s="8" t="s">
        <v>76</v>
      </c>
      <c r="E729" s="8" t="s">
        <v>76</v>
      </c>
      <c r="F729" s="8" t="s">
        <v>76</v>
      </c>
      <c r="G729" s="7" t="s">
        <v>85</v>
      </c>
      <c r="Q729" s="8"/>
    </row>
    <row r="730" spans="1:17" x14ac:dyDescent="0.35">
      <c r="A730" s="8" t="s">
        <v>41</v>
      </c>
      <c r="B730" s="8" t="s">
        <v>41</v>
      </c>
      <c r="C730" s="8" t="s">
        <v>41</v>
      </c>
      <c r="D730" s="8" t="s">
        <v>41</v>
      </c>
      <c r="E730" s="8" t="s">
        <v>41</v>
      </c>
      <c r="F730" s="8" t="s">
        <v>41</v>
      </c>
      <c r="G730" s="8" t="s">
        <v>85</v>
      </c>
      <c r="Q730" s="8"/>
    </row>
    <row r="731" spans="1:17" x14ac:dyDescent="0.35">
      <c r="A731" s="8" t="s">
        <v>41</v>
      </c>
      <c r="B731" s="8" t="s">
        <v>41</v>
      </c>
      <c r="C731" s="8" t="s">
        <v>41</v>
      </c>
      <c r="D731" s="8" t="s">
        <v>41</v>
      </c>
      <c r="E731" s="8" t="s">
        <v>76</v>
      </c>
      <c r="F731" s="8" t="s">
        <v>41</v>
      </c>
      <c r="G731" s="7" t="s">
        <v>85</v>
      </c>
      <c r="Q731" s="8"/>
    </row>
    <row r="732" spans="1:17" x14ac:dyDescent="0.35">
      <c r="A732" s="8" t="s">
        <v>41</v>
      </c>
      <c r="B732" s="8" t="s">
        <v>41</v>
      </c>
      <c r="C732" s="8" t="s">
        <v>41</v>
      </c>
      <c r="D732" s="8" t="s">
        <v>41</v>
      </c>
      <c r="E732" s="8" t="s">
        <v>41</v>
      </c>
      <c r="F732" s="8" t="s">
        <v>76</v>
      </c>
      <c r="G732" s="7" t="s">
        <v>85</v>
      </c>
      <c r="Q732" s="8"/>
    </row>
    <row r="733" spans="1:17" x14ac:dyDescent="0.35">
      <c r="A733" s="8" t="s">
        <v>41</v>
      </c>
      <c r="B733" s="8" t="s">
        <v>41</v>
      </c>
      <c r="C733" s="8" t="s">
        <v>76</v>
      </c>
      <c r="D733" s="8" t="s">
        <v>41</v>
      </c>
      <c r="E733" s="8" t="s">
        <v>41</v>
      </c>
      <c r="F733" s="8" t="s">
        <v>41</v>
      </c>
      <c r="G733" s="7" t="s">
        <v>85</v>
      </c>
      <c r="Q733" s="8"/>
    </row>
    <row r="734" spans="1:17" x14ac:dyDescent="0.35">
      <c r="A734" s="8" t="s">
        <v>41</v>
      </c>
      <c r="B734" s="8" t="s">
        <v>41</v>
      </c>
      <c r="C734" s="8" t="s">
        <v>41</v>
      </c>
      <c r="D734" s="8" t="s">
        <v>41</v>
      </c>
      <c r="E734" s="8" t="s">
        <v>41</v>
      </c>
      <c r="F734" s="8" t="s">
        <v>41</v>
      </c>
      <c r="G734" s="7" t="s">
        <v>85</v>
      </c>
      <c r="Q734" s="8"/>
    </row>
    <row r="735" spans="1:17" x14ac:dyDescent="0.35">
      <c r="A735" s="8" t="s">
        <v>41</v>
      </c>
      <c r="B735" s="8" t="s">
        <v>41</v>
      </c>
      <c r="C735" s="8" t="s">
        <v>41</v>
      </c>
      <c r="D735" s="8" t="s">
        <v>41</v>
      </c>
      <c r="E735" s="8" t="s">
        <v>41</v>
      </c>
      <c r="F735" s="8" t="s">
        <v>41</v>
      </c>
      <c r="G735" s="8" t="s">
        <v>85</v>
      </c>
      <c r="Q735" s="8"/>
    </row>
    <row r="736" spans="1:17" x14ac:dyDescent="0.35">
      <c r="A736" s="8" t="s">
        <v>41</v>
      </c>
      <c r="B736" s="8" t="s">
        <v>76</v>
      </c>
      <c r="C736" s="8" t="s">
        <v>76</v>
      </c>
      <c r="D736" s="8" t="s">
        <v>41</v>
      </c>
      <c r="E736" s="8" t="s">
        <v>41</v>
      </c>
      <c r="F736" s="8" t="s">
        <v>41</v>
      </c>
      <c r="G736" s="8" t="s">
        <v>72</v>
      </c>
      <c r="Q736" s="8"/>
    </row>
    <row r="737" spans="1:17" x14ac:dyDescent="0.35">
      <c r="A737" s="8" t="s">
        <v>41</v>
      </c>
      <c r="B737" s="8" t="s">
        <v>41</v>
      </c>
      <c r="C737" s="8" t="s">
        <v>76</v>
      </c>
      <c r="D737" s="8" t="s">
        <v>41</v>
      </c>
      <c r="E737" s="8" t="s">
        <v>41</v>
      </c>
      <c r="F737" s="8" t="s">
        <v>41</v>
      </c>
      <c r="G737" s="7" t="s">
        <v>85</v>
      </c>
      <c r="Q737" s="8"/>
    </row>
    <row r="738" spans="1:17" x14ac:dyDescent="0.35">
      <c r="A738" s="8" t="s">
        <v>41</v>
      </c>
      <c r="B738" s="8" t="s">
        <v>41</v>
      </c>
      <c r="C738" s="8" t="s">
        <v>41</v>
      </c>
      <c r="D738" s="8" t="s">
        <v>76</v>
      </c>
      <c r="E738" s="8" t="s">
        <v>41</v>
      </c>
      <c r="F738" s="8" t="s">
        <v>41</v>
      </c>
      <c r="G738" s="8" t="s">
        <v>72</v>
      </c>
      <c r="Q738" s="8"/>
    </row>
    <row r="739" spans="1:17" x14ac:dyDescent="0.35">
      <c r="A739" s="8" t="s">
        <v>41</v>
      </c>
      <c r="B739" s="8" t="s">
        <v>41</v>
      </c>
      <c r="C739" s="8" t="s">
        <v>41</v>
      </c>
      <c r="D739" s="8" t="s">
        <v>41</v>
      </c>
      <c r="E739" s="8" t="s">
        <v>41</v>
      </c>
      <c r="F739" s="8" t="s">
        <v>41</v>
      </c>
      <c r="G739" s="7" t="s">
        <v>85</v>
      </c>
      <c r="Q739" s="8"/>
    </row>
    <row r="740" spans="1:17" x14ac:dyDescent="0.35">
      <c r="A740" s="8" t="s">
        <v>41</v>
      </c>
      <c r="B740" s="8" t="s">
        <v>41</v>
      </c>
      <c r="C740" s="8" t="s">
        <v>41</v>
      </c>
      <c r="D740" s="8" t="s">
        <v>41</v>
      </c>
      <c r="E740" s="8" t="s">
        <v>41</v>
      </c>
      <c r="F740" s="8" t="s">
        <v>41</v>
      </c>
      <c r="G740" s="8" t="s">
        <v>85</v>
      </c>
      <c r="Q740" s="8"/>
    </row>
    <row r="741" spans="1:17" x14ac:dyDescent="0.35">
      <c r="A741" s="8" t="s">
        <v>41</v>
      </c>
      <c r="B741" s="8" t="s">
        <v>41</v>
      </c>
      <c r="C741" s="8" t="s">
        <v>41</v>
      </c>
      <c r="D741" s="8" t="s">
        <v>41</v>
      </c>
      <c r="E741" s="8" t="s">
        <v>41</v>
      </c>
      <c r="F741" s="8" t="s">
        <v>41</v>
      </c>
      <c r="G741" s="7" t="s">
        <v>85</v>
      </c>
      <c r="Q741" s="8"/>
    </row>
    <row r="742" spans="1:17" x14ac:dyDescent="0.35">
      <c r="A742" s="8" t="s">
        <v>76</v>
      </c>
      <c r="B742" s="8" t="s">
        <v>41</v>
      </c>
      <c r="C742" s="8" t="s">
        <v>41</v>
      </c>
      <c r="D742" s="8" t="s">
        <v>41</v>
      </c>
      <c r="E742" s="8" t="s">
        <v>41</v>
      </c>
      <c r="F742" s="8" t="s">
        <v>76</v>
      </c>
      <c r="G742" s="7" t="s">
        <v>85</v>
      </c>
      <c r="Q742" s="8"/>
    </row>
    <row r="743" spans="1:17" x14ac:dyDescent="0.35">
      <c r="A743" s="8" t="s">
        <v>41</v>
      </c>
      <c r="B743" s="8" t="s">
        <v>41</v>
      </c>
      <c r="C743" s="8" t="s">
        <v>41</v>
      </c>
      <c r="D743" s="8" t="s">
        <v>41</v>
      </c>
      <c r="E743" s="8" t="s">
        <v>41</v>
      </c>
      <c r="F743" s="8" t="s">
        <v>41</v>
      </c>
      <c r="G743" s="7" t="s">
        <v>85</v>
      </c>
      <c r="Q743" s="8"/>
    </row>
    <row r="744" spans="1:17" x14ac:dyDescent="0.35">
      <c r="A744" s="8" t="s">
        <v>41</v>
      </c>
      <c r="B744" s="8" t="s">
        <v>41</v>
      </c>
      <c r="C744" s="8" t="s">
        <v>41</v>
      </c>
      <c r="D744" s="8" t="s">
        <v>41</v>
      </c>
      <c r="E744" s="8" t="s">
        <v>41</v>
      </c>
      <c r="F744" s="8" t="s">
        <v>41</v>
      </c>
      <c r="G744" s="8" t="s">
        <v>85</v>
      </c>
      <c r="Q744" s="8"/>
    </row>
    <row r="745" spans="1:17" x14ac:dyDescent="0.35">
      <c r="A745" s="8" t="s">
        <v>41</v>
      </c>
      <c r="B745" s="8" t="s">
        <v>41</v>
      </c>
      <c r="C745" s="8" t="s">
        <v>41</v>
      </c>
      <c r="D745" s="8" t="s">
        <v>41</v>
      </c>
      <c r="E745" s="8" t="s">
        <v>41</v>
      </c>
      <c r="F745" s="8" t="s">
        <v>41</v>
      </c>
      <c r="G745" s="8" t="s">
        <v>85</v>
      </c>
      <c r="Q745" s="8"/>
    </row>
    <row r="746" spans="1:17" x14ac:dyDescent="0.35">
      <c r="A746" s="8" t="s">
        <v>41</v>
      </c>
      <c r="B746" s="8" t="s">
        <v>41</v>
      </c>
      <c r="C746" s="8" t="s">
        <v>41</v>
      </c>
      <c r="D746" s="8" t="s">
        <v>41</v>
      </c>
      <c r="E746" s="8" t="s">
        <v>41</v>
      </c>
      <c r="F746" s="8" t="s">
        <v>41</v>
      </c>
      <c r="G746" s="7" t="s">
        <v>85</v>
      </c>
      <c r="Q746" s="8"/>
    </row>
    <row r="747" spans="1:17" x14ac:dyDescent="0.35">
      <c r="A747" s="8" t="s">
        <v>41</v>
      </c>
      <c r="B747" s="8" t="s">
        <v>76</v>
      </c>
      <c r="C747" s="8" t="s">
        <v>76</v>
      </c>
      <c r="D747" s="8" t="s">
        <v>41</v>
      </c>
      <c r="E747" s="8" t="s">
        <v>41</v>
      </c>
      <c r="F747" s="8" t="s">
        <v>41</v>
      </c>
      <c r="G747" s="7" t="s">
        <v>85</v>
      </c>
      <c r="Q747" s="8"/>
    </row>
    <row r="748" spans="1:17" x14ac:dyDescent="0.35">
      <c r="A748" s="8" t="s">
        <v>41</v>
      </c>
      <c r="B748" s="8" t="s">
        <v>41</v>
      </c>
      <c r="C748" s="8" t="s">
        <v>76</v>
      </c>
      <c r="D748" s="8" t="s">
        <v>41</v>
      </c>
      <c r="E748" s="8" t="s">
        <v>41</v>
      </c>
      <c r="F748" s="8" t="s">
        <v>41</v>
      </c>
      <c r="G748" s="7" t="s">
        <v>85</v>
      </c>
      <c r="Q748" s="8"/>
    </row>
    <row r="749" spans="1:17" x14ac:dyDescent="0.35">
      <c r="A749" s="8" t="s">
        <v>76</v>
      </c>
      <c r="B749" s="8" t="s">
        <v>76</v>
      </c>
      <c r="C749" s="8" t="s">
        <v>76</v>
      </c>
      <c r="D749" s="8" t="s">
        <v>76</v>
      </c>
      <c r="E749" s="8" t="s">
        <v>76</v>
      </c>
      <c r="F749" s="8" t="s">
        <v>76</v>
      </c>
      <c r="G749" s="7" t="s">
        <v>85</v>
      </c>
      <c r="Q749" s="8"/>
    </row>
    <row r="750" spans="1:17" x14ac:dyDescent="0.35">
      <c r="A750" s="8" t="s">
        <v>76</v>
      </c>
      <c r="B750" s="8" t="s">
        <v>76</v>
      </c>
      <c r="C750" s="8" t="s">
        <v>76</v>
      </c>
      <c r="D750" s="8" t="s">
        <v>76</v>
      </c>
      <c r="E750" s="8" t="s">
        <v>76</v>
      </c>
      <c r="F750" s="8" t="s">
        <v>76</v>
      </c>
      <c r="G750" s="7" t="s">
        <v>85</v>
      </c>
      <c r="Q750" s="8"/>
    </row>
    <row r="751" spans="1:17" x14ac:dyDescent="0.35">
      <c r="A751" s="8" t="s">
        <v>41</v>
      </c>
      <c r="B751" s="8" t="s">
        <v>41</v>
      </c>
      <c r="C751" s="8" t="s">
        <v>41</v>
      </c>
      <c r="D751" s="8" t="s">
        <v>41</v>
      </c>
      <c r="E751" s="8" t="s">
        <v>41</v>
      </c>
      <c r="F751" s="8" t="s">
        <v>41</v>
      </c>
      <c r="G751" s="7" t="s">
        <v>85</v>
      </c>
      <c r="Q751" s="8"/>
    </row>
    <row r="752" spans="1:17" x14ac:dyDescent="0.35">
      <c r="A752" s="8" t="s">
        <v>41</v>
      </c>
      <c r="B752" s="8" t="s">
        <v>41</v>
      </c>
      <c r="C752" s="8" t="s">
        <v>41</v>
      </c>
      <c r="D752" s="8" t="s">
        <v>41</v>
      </c>
      <c r="E752" s="8" t="s">
        <v>41</v>
      </c>
      <c r="F752" s="8" t="s">
        <v>41</v>
      </c>
      <c r="G752" s="7" t="s">
        <v>85</v>
      </c>
      <c r="Q752" s="8"/>
    </row>
    <row r="753" spans="1:17" x14ac:dyDescent="0.35">
      <c r="A753" s="8" t="s">
        <v>41</v>
      </c>
      <c r="B753" s="8" t="s">
        <v>41</v>
      </c>
      <c r="C753" s="8" t="s">
        <v>41</v>
      </c>
      <c r="D753" s="8" t="s">
        <v>41</v>
      </c>
      <c r="E753" s="8" t="s">
        <v>41</v>
      </c>
      <c r="F753" s="8" t="s">
        <v>41</v>
      </c>
      <c r="G753" s="7" t="s">
        <v>85</v>
      </c>
      <c r="Q753" s="8"/>
    </row>
    <row r="754" spans="1:17" x14ac:dyDescent="0.35">
      <c r="A754" s="8" t="s">
        <v>41</v>
      </c>
      <c r="B754" s="8" t="s">
        <v>41</v>
      </c>
      <c r="C754" s="8" t="s">
        <v>41</v>
      </c>
      <c r="D754" s="8" t="s">
        <v>41</v>
      </c>
      <c r="E754" s="8" t="s">
        <v>41</v>
      </c>
      <c r="F754" s="8" t="s">
        <v>41</v>
      </c>
      <c r="G754" s="7" t="s">
        <v>85</v>
      </c>
      <c r="Q754" s="8"/>
    </row>
    <row r="755" spans="1:17" x14ac:dyDescent="0.35">
      <c r="A755" s="8" t="s">
        <v>41</v>
      </c>
      <c r="B755" s="8" t="s">
        <v>76</v>
      </c>
      <c r="C755" s="8" t="s">
        <v>76</v>
      </c>
      <c r="D755" s="8" t="s">
        <v>41</v>
      </c>
      <c r="E755" s="8" t="s">
        <v>41</v>
      </c>
      <c r="F755" s="8" t="s">
        <v>41</v>
      </c>
      <c r="G755" s="7" t="s">
        <v>85</v>
      </c>
      <c r="Q755" s="8"/>
    </row>
    <row r="756" spans="1:17" x14ac:dyDescent="0.35">
      <c r="A756" s="8" t="s">
        <v>41</v>
      </c>
      <c r="B756" s="8" t="s">
        <v>41</v>
      </c>
      <c r="C756" s="8" t="s">
        <v>41</v>
      </c>
      <c r="D756" s="8" t="s">
        <v>41</v>
      </c>
      <c r="E756" s="8" t="s">
        <v>41</v>
      </c>
      <c r="F756" s="8" t="s">
        <v>41</v>
      </c>
      <c r="G756" s="7" t="s">
        <v>85</v>
      </c>
      <c r="Q756" s="8"/>
    </row>
    <row r="757" spans="1:17" x14ac:dyDescent="0.35">
      <c r="A757" s="8" t="s">
        <v>76</v>
      </c>
      <c r="B757" s="8" t="s">
        <v>41</v>
      </c>
      <c r="C757" s="8" t="s">
        <v>41</v>
      </c>
      <c r="D757" s="8" t="s">
        <v>76</v>
      </c>
      <c r="E757" s="8" t="s">
        <v>41</v>
      </c>
      <c r="F757" s="8" t="s">
        <v>41</v>
      </c>
      <c r="G757" s="7" t="s">
        <v>85</v>
      </c>
      <c r="Q757" s="8"/>
    </row>
    <row r="758" spans="1:17" x14ac:dyDescent="0.35">
      <c r="A758" s="8" t="s">
        <v>41</v>
      </c>
      <c r="B758" s="8" t="s">
        <v>76</v>
      </c>
      <c r="C758" s="8" t="s">
        <v>76</v>
      </c>
      <c r="D758" s="8" t="s">
        <v>41</v>
      </c>
      <c r="E758" s="8" t="s">
        <v>76</v>
      </c>
      <c r="F758" s="8" t="s">
        <v>41</v>
      </c>
      <c r="G758" s="7" t="s">
        <v>85</v>
      </c>
      <c r="Q758" s="8"/>
    </row>
    <row r="759" spans="1:17" x14ac:dyDescent="0.35">
      <c r="A759" s="8" t="s">
        <v>41</v>
      </c>
      <c r="B759" s="8" t="s">
        <v>41</v>
      </c>
      <c r="C759" s="8" t="s">
        <v>41</v>
      </c>
      <c r="D759" s="8" t="s">
        <v>41</v>
      </c>
      <c r="E759" s="8" t="s">
        <v>41</v>
      </c>
      <c r="F759" s="8" t="s">
        <v>41</v>
      </c>
      <c r="G759" s="8" t="s">
        <v>85</v>
      </c>
      <c r="Q759" s="8"/>
    </row>
    <row r="760" spans="1:17" x14ac:dyDescent="0.35">
      <c r="A760" s="8" t="s">
        <v>41</v>
      </c>
      <c r="B760" s="8" t="s">
        <v>41</v>
      </c>
      <c r="C760" s="8" t="s">
        <v>41</v>
      </c>
      <c r="D760" s="8" t="s">
        <v>41</v>
      </c>
      <c r="E760" s="8" t="s">
        <v>41</v>
      </c>
      <c r="F760" s="8" t="s">
        <v>41</v>
      </c>
      <c r="G760" s="7" t="s">
        <v>85</v>
      </c>
      <c r="Q760" s="8"/>
    </row>
    <row r="761" spans="1:17" x14ac:dyDescent="0.35">
      <c r="A761" s="8" t="s">
        <v>41</v>
      </c>
      <c r="B761" s="8" t="s">
        <v>41</v>
      </c>
      <c r="C761" s="8" t="s">
        <v>76</v>
      </c>
      <c r="D761" s="8" t="s">
        <v>41</v>
      </c>
      <c r="E761" s="8" t="s">
        <v>41</v>
      </c>
      <c r="F761" s="8" t="s">
        <v>41</v>
      </c>
      <c r="G761" s="8" t="s">
        <v>85</v>
      </c>
      <c r="Q761" s="8"/>
    </row>
    <row r="762" spans="1:17" x14ac:dyDescent="0.35">
      <c r="A762" s="8" t="s">
        <v>76</v>
      </c>
      <c r="B762" s="8" t="s">
        <v>76</v>
      </c>
      <c r="C762" s="8" t="s">
        <v>76</v>
      </c>
      <c r="D762" s="8" t="s">
        <v>76</v>
      </c>
      <c r="E762" s="8" t="s">
        <v>76</v>
      </c>
      <c r="F762" s="8" t="s">
        <v>76</v>
      </c>
      <c r="G762" s="8" t="s">
        <v>85</v>
      </c>
      <c r="Q762" s="8"/>
    </row>
    <row r="763" spans="1:17" x14ac:dyDescent="0.35">
      <c r="A763" s="8" t="s">
        <v>41</v>
      </c>
      <c r="B763" s="8" t="s">
        <v>41</v>
      </c>
      <c r="C763" s="8" t="s">
        <v>41</v>
      </c>
      <c r="D763" s="8" t="s">
        <v>41</v>
      </c>
      <c r="E763" s="8" t="s">
        <v>41</v>
      </c>
      <c r="F763" s="8" t="s">
        <v>41</v>
      </c>
      <c r="G763" s="7" t="s">
        <v>85</v>
      </c>
      <c r="Q763" s="8"/>
    </row>
    <row r="764" spans="1:17" x14ac:dyDescent="0.35">
      <c r="A764" s="8" t="s">
        <v>41</v>
      </c>
      <c r="B764" s="8" t="s">
        <v>41</v>
      </c>
      <c r="C764" s="8" t="s">
        <v>41</v>
      </c>
      <c r="D764" s="8" t="s">
        <v>41</v>
      </c>
      <c r="E764" s="8" t="s">
        <v>41</v>
      </c>
      <c r="F764" s="8" t="s">
        <v>41</v>
      </c>
      <c r="G764" s="7" t="s">
        <v>85</v>
      </c>
      <c r="Q764" s="8"/>
    </row>
    <row r="765" spans="1:17" x14ac:dyDescent="0.35">
      <c r="A765" s="8" t="s">
        <v>76</v>
      </c>
      <c r="B765" s="8" t="s">
        <v>41</v>
      </c>
      <c r="C765" s="8" t="s">
        <v>41</v>
      </c>
      <c r="D765" s="8" t="s">
        <v>76</v>
      </c>
      <c r="E765" s="8" t="s">
        <v>41</v>
      </c>
      <c r="F765" s="8" t="s">
        <v>41</v>
      </c>
      <c r="G765" s="7" t="s">
        <v>85</v>
      </c>
      <c r="Q765" s="8"/>
    </row>
    <row r="766" spans="1:17" x14ac:dyDescent="0.35">
      <c r="A766" s="8" t="s">
        <v>41</v>
      </c>
      <c r="B766" s="8" t="s">
        <v>41</v>
      </c>
      <c r="C766" s="8" t="s">
        <v>41</v>
      </c>
      <c r="D766" s="8" t="s">
        <v>41</v>
      </c>
      <c r="E766" s="8" t="s">
        <v>41</v>
      </c>
      <c r="F766" s="8" t="s">
        <v>41</v>
      </c>
      <c r="G766" s="7" t="s">
        <v>85</v>
      </c>
      <c r="Q766" s="8"/>
    </row>
    <row r="767" spans="1:17" x14ac:dyDescent="0.35">
      <c r="A767" s="8" t="s">
        <v>41</v>
      </c>
      <c r="B767" s="8" t="s">
        <v>41</v>
      </c>
      <c r="C767" s="8" t="s">
        <v>41</v>
      </c>
      <c r="D767" s="8" t="s">
        <v>41</v>
      </c>
      <c r="E767" s="8" t="s">
        <v>41</v>
      </c>
      <c r="F767" s="8" t="s">
        <v>41</v>
      </c>
      <c r="G767" s="7" t="s">
        <v>85</v>
      </c>
      <c r="Q767" s="8"/>
    </row>
    <row r="768" spans="1:17" x14ac:dyDescent="0.35">
      <c r="A768" s="8" t="s">
        <v>41</v>
      </c>
      <c r="B768" s="8" t="s">
        <v>41</v>
      </c>
      <c r="C768" s="8" t="s">
        <v>41</v>
      </c>
      <c r="D768" s="8" t="s">
        <v>41</v>
      </c>
      <c r="E768" s="8" t="s">
        <v>41</v>
      </c>
      <c r="F768" s="8" t="s">
        <v>41</v>
      </c>
      <c r="G768" s="7" t="s">
        <v>85</v>
      </c>
      <c r="Q768" s="8"/>
    </row>
    <row r="769" spans="1:17" x14ac:dyDescent="0.35">
      <c r="A769" s="8" t="s">
        <v>76</v>
      </c>
      <c r="B769" s="8" t="s">
        <v>76</v>
      </c>
      <c r="C769" s="8" t="s">
        <v>41</v>
      </c>
      <c r="D769" s="8" t="s">
        <v>76</v>
      </c>
      <c r="E769" s="8" t="s">
        <v>76</v>
      </c>
      <c r="F769" s="8" t="s">
        <v>41</v>
      </c>
      <c r="G769" s="7" t="s">
        <v>85</v>
      </c>
      <c r="Q769" s="8"/>
    </row>
    <row r="770" spans="1:17" x14ac:dyDescent="0.35">
      <c r="A770" s="8" t="s">
        <v>41</v>
      </c>
      <c r="B770" s="8" t="s">
        <v>41</v>
      </c>
      <c r="C770" s="8" t="s">
        <v>41</v>
      </c>
      <c r="D770" s="8" t="s">
        <v>41</v>
      </c>
      <c r="E770" s="8" t="s">
        <v>41</v>
      </c>
      <c r="F770" s="8" t="s">
        <v>41</v>
      </c>
      <c r="G770" s="7" t="s">
        <v>85</v>
      </c>
      <c r="Q770" s="8"/>
    </row>
    <row r="771" spans="1:17" x14ac:dyDescent="0.35">
      <c r="A771" s="8" t="s">
        <v>41</v>
      </c>
      <c r="B771" s="8" t="s">
        <v>41</v>
      </c>
      <c r="C771" s="8" t="s">
        <v>41</v>
      </c>
      <c r="D771" s="8" t="s">
        <v>41</v>
      </c>
      <c r="E771" s="8" t="s">
        <v>41</v>
      </c>
      <c r="F771" s="8" t="s">
        <v>41</v>
      </c>
      <c r="G771" s="8" t="s">
        <v>72</v>
      </c>
      <c r="Q771" s="8"/>
    </row>
    <row r="772" spans="1:17" x14ac:dyDescent="0.35">
      <c r="A772" s="8" t="s">
        <v>41</v>
      </c>
      <c r="B772" s="8" t="s">
        <v>41</v>
      </c>
      <c r="C772" s="8" t="s">
        <v>41</v>
      </c>
      <c r="D772" s="8" t="s">
        <v>41</v>
      </c>
      <c r="E772" s="8" t="s">
        <v>41</v>
      </c>
      <c r="F772" s="8" t="s">
        <v>41</v>
      </c>
      <c r="G772" s="7" t="s">
        <v>85</v>
      </c>
      <c r="Q772" s="8"/>
    </row>
    <row r="773" spans="1:17" x14ac:dyDescent="0.35">
      <c r="A773" s="8" t="s">
        <v>41</v>
      </c>
      <c r="B773" s="8" t="s">
        <v>41</v>
      </c>
      <c r="C773" s="8" t="s">
        <v>41</v>
      </c>
      <c r="D773" s="8" t="s">
        <v>41</v>
      </c>
      <c r="E773" s="8" t="s">
        <v>76</v>
      </c>
      <c r="F773" s="8" t="s">
        <v>41</v>
      </c>
      <c r="G773" s="8" t="s">
        <v>85</v>
      </c>
      <c r="Q773" s="8"/>
    </row>
    <row r="774" spans="1:17" x14ac:dyDescent="0.35">
      <c r="A774" s="8" t="s">
        <v>76</v>
      </c>
      <c r="B774" s="8" t="s">
        <v>41</v>
      </c>
      <c r="C774" s="8" t="s">
        <v>41</v>
      </c>
      <c r="D774" s="8" t="s">
        <v>76</v>
      </c>
      <c r="E774" s="8" t="s">
        <v>76</v>
      </c>
      <c r="F774" s="8" t="s">
        <v>76</v>
      </c>
      <c r="G774" s="7" t="s">
        <v>85</v>
      </c>
      <c r="Q774" s="8"/>
    </row>
    <row r="775" spans="1:17" x14ac:dyDescent="0.35">
      <c r="A775" s="8" t="s">
        <v>41</v>
      </c>
      <c r="B775" s="8" t="s">
        <v>76</v>
      </c>
      <c r="C775" s="8" t="s">
        <v>41</v>
      </c>
      <c r="D775" s="8" t="s">
        <v>41</v>
      </c>
      <c r="E775" s="8" t="s">
        <v>76</v>
      </c>
      <c r="F775" s="8" t="s">
        <v>41</v>
      </c>
      <c r="G775" s="8" t="s">
        <v>85</v>
      </c>
      <c r="Q775" s="8"/>
    </row>
    <row r="776" spans="1:17" x14ac:dyDescent="0.35">
      <c r="A776" s="8" t="s">
        <v>41</v>
      </c>
      <c r="B776" s="8" t="s">
        <v>41</v>
      </c>
      <c r="C776" s="8" t="s">
        <v>41</v>
      </c>
      <c r="D776" s="8" t="s">
        <v>41</v>
      </c>
      <c r="E776" s="8" t="s">
        <v>41</v>
      </c>
      <c r="F776" s="8" t="s">
        <v>41</v>
      </c>
      <c r="G776" s="7" t="s">
        <v>85</v>
      </c>
      <c r="Q776" s="8"/>
    </row>
    <row r="777" spans="1:17" x14ac:dyDescent="0.35">
      <c r="A777" s="8" t="s">
        <v>41</v>
      </c>
      <c r="B777" s="8" t="s">
        <v>41</v>
      </c>
      <c r="C777" s="8" t="s">
        <v>41</v>
      </c>
      <c r="D777" s="8" t="s">
        <v>41</v>
      </c>
      <c r="E777" s="8" t="s">
        <v>41</v>
      </c>
      <c r="F777" s="8" t="s">
        <v>41</v>
      </c>
      <c r="G777" s="7" t="s">
        <v>85</v>
      </c>
      <c r="Q777" s="8"/>
    </row>
    <row r="778" spans="1:17" x14ac:dyDescent="0.35">
      <c r="A778" s="8" t="s">
        <v>41</v>
      </c>
      <c r="B778" s="8" t="s">
        <v>41</v>
      </c>
      <c r="C778" s="8" t="s">
        <v>41</v>
      </c>
      <c r="D778" s="8" t="s">
        <v>41</v>
      </c>
      <c r="E778" s="8" t="s">
        <v>41</v>
      </c>
      <c r="F778" s="8" t="s">
        <v>41</v>
      </c>
      <c r="G778" s="7" t="s">
        <v>85</v>
      </c>
      <c r="Q778" s="8"/>
    </row>
    <row r="779" spans="1:17" x14ac:dyDescent="0.35">
      <c r="A779" s="8" t="s">
        <v>41</v>
      </c>
      <c r="B779" s="8" t="s">
        <v>41</v>
      </c>
      <c r="C779" s="8" t="s">
        <v>41</v>
      </c>
      <c r="D779" s="8" t="s">
        <v>41</v>
      </c>
      <c r="E779" s="8" t="s">
        <v>76</v>
      </c>
      <c r="F779" s="8" t="s">
        <v>41</v>
      </c>
      <c r="G779" s="8" t="s">
        <v>72</v>
      </c>
      <c r="Q779" s="8"/>
    </row>
    <row r="780" spans="1:17" x14ac:dyDescent="0.35">
      <c r="A780" s="8" t="s">
        <v>41</v>
      </c>
      <c r="B780" s="8" t="s">
        <v>76</v>
      </c>
      <c r="C780" s="8" t="s">
        <v>41</v>
      </c>
      <c r="D780" s="8" t="s">
        <v>41</v>
      </c>
      <c r="E780" s="8" t="s">
        <v>41</v>
      </c>
      <c r="F780" s="8" t="s">
        <v>41</v>
      </c>
      <c r="G780" s="8" t="s">
        <v>72</v>
      </c>
      <c r="Q780" s="8"/>
    </row>
    <row r="781" spans="1:17" x14ac:dyDescent="0.35">
      <c r="A781" s="8" t="s">
        <v>41</v>
      </c>
      <c r="B781" s="8" t="s">
        <v>41</v>
      </c>
      <c r="C781" s="8" t="s">
        <v>41</v>
      </c>
      <c r="D781" s="8" t="s">
        <v>41</v>
      </c>
      <c r="E781" s="8" t="s">
        <v>41</v>
      </c>
      <c r="F781" s="8" t="s">
        <v>41</v>
      </c>
      <c r="G781" s="7" t="s">
        <v>85</v>
      </c>
      <c r="Q781" s="8"/>
    </row>
    <row r="782" spans="1:17" x14ac:dyDescent="0.35">
      <c r="A782" s="8" t="s">
        <v>76</v>
      </c>
      <c r="B782" s="8" t="s">
        <v>41</v>
      </c>
      <c r="C782" s="8" t="s">
        <v>76</v>
      </c>
      <c r="D782" s="8" t="s">
        <v>41</v>
      </c>
      <c r="E782" s="8" t="s">
        <v>41</v>
      </c>
      <c r="F782" s="8" t="s">
        <v>41</v>
      </c>
      <c r="G782" s="8" t="s">
        <v>72</v>
      </c>
      <c r="Q782" s="8"/>
    </row>
    <row r="783" spans="1:17" x14ac:dyDescent="0.35">
      <c r="A783" s="8" t="s">
        <v>41</v>
      </c>
      <c r="B783" s="8" t="s">
        <v>41</v>
      </c>
      <c r="C783" s="8" t="s">
        <v>76</v>
      </c>
      <c r="D783" s="8" t="s">
        <v>41</v>
      </c>
      <c r="E783" s="8" t="s">
        <v>41</v>
      </c>
      <c r="F783" s="8" t="s">
        <v>41</v>
      </c>
      <c r="G783" s="7" t="s">
        <v>85</v>
      </c>
      <c r="Q783" s="8"/>
    </row>
    <row r="784" spans="1:17" x14ac:dyDescent="0.35">
      <c r="A784" s="8" t="s">
        <v>76</v>
      </c>
      <c r="B784" s="8" t="s">
        <v>76</v>
      </c>
      <c r="C784" s="8" t="s">
        <v>41</v>
      </c>
      <c r="D784" s="8" t="s">
        <v>76</v>
      </c>
      <c r="E784" s="8" t="s">
        <v>76</v>
      </c>
      <c r="F784" s="8" t="s">
        <v>41</v>
      </c>
      <c r="G784" s="7" t="s">
        <v>85</v>
      </c>
      <c r="Q784" s="8"/>
    </row>
    <row r="785" spans="1:17" x14ac:dyDescent="0.35">
      <c r="A785" s="8" t="s">
        <v>41</v>
      </c>
      <c r="B785" s="8" t="s">
        <v>41</v>
      </c>
      <c r="C785" s="8" t="s">
        <v>41</v>
      </c>
      <c r="D785" s="8" t="s">
        <v>41</v>
      </c>
      <c r="E785" s="8" t="s">
        <v>41</v>
      </c>
      <c r="F785" s="8" t="s">
        <v>41</v>
      </c>
      <c r="G785" s="7" t="s">
        <v>85</v>
      </c>
      <c r="Q785" s="8"/>
    </row>
    <row r="786" spans="1:17" x14ac:dyDescent="0.35">
      <c r="A786" s="8" t="s">
        <v>41</v>
      </c>
      <c r="B786" s="8" t="s">
        <v>41</v>
      </c>
      <c r="C786" s="8" t="s">
        <v>41</v>
      </c>
      <c r="D786" s="8" t="s">
        <v>41</v>
      </c>
      <c r="E786" s="8" t="s">
        <v>41</v>
      </c>
      <c r="F786" s="8" t="s">
        <v>41</v>
      </c>
      <c r="G786" s="7" t="s">
        <v>85</v>
      </c>
      <c r="Q786" s="8"/>
    </row>
    <row r="787" spans="1:17" x14ac:dyDescent="0.35">
      <c r="A787" s="8" t="s">
        <v>41</v>
      </c>
      <c r="B787" s="8" t="s">
        <v>41</v>
      </c>
      <c r="C787" s="8" t="s">
        <v>41</v>
      </c>
      <c r="D787" s="8" t="s">
        <v>41</v>
      </c>
      <c r="E787" s="8" t="s">
        <v>41</v>
      </c>
      <c r="F787" s="8" t="s">
        <v>41</v>
      </c>
      <c r="G787" s="7" t="s">
        <v>85</v>
      </c>
      <c r="Q787" s="8"/>
    </row>
    <row r="788" spans="1:17" x14ac:dyDescent="0.35">
      <c r="A788" s="8" t="s">
        <v>41</v>
      </c>
      <c r="B788" s="8" t="s">
        <v>41</v>
      </c>
      <c r="C788" s="8" t="s">
        <v>76</v>
      </c>
      <c r="D788" s="8" t="s">
        <v>41</v>
      </c>
      <c r="E788" s="8" t="s">
        <v>41</v>
      </c>
      <c r="F788" s="8" t="s">
        <v>41</v>
      </c>
      <c r="G788" s="7" t="s">
        <v>85</v>
      </c>
      <c r="Q788" s="8"/>
    </row>
    <row r="789" spans="1:17" x14ac:dyDescent="0.35">
      <c r="A789" s="8" t="s">
        <v>41</v>
      </c>
      <c r="B789" s="8" t="s">
        <v>41</v>
      </c>
      <c r="C789" s="8" t="s">
        <v>41</v>
      </c>
      <c r="D789" s="8" t="s">
        <v>41</v>
      </c>
      <c r="E789" s="8" t="s">
        <v>41</v>
      </c>
      <c r="F789" s="8" t="s">
        <v>41</v>
      </c>
      <c r="G789" s="7" t="s">
        <v>85</v>
      </c>
      <c r="Q789" s="8"/>
    </row>
    <row r="790" spans="1:17" x14ac:dyDescent="0.35">
      <c r="A790" s="8" t="s">
        <v>41</v>
      </c>
      <c r="B790" s="8" t="s">
        <v>41</v>
      </c>
      <c r="C790" s="8" t="s">
        <v>41</v>
      </c>
      <c r="D790" s="8" t="s">
        <v>41</v>
      </c>
      <c r="E790" s="8" t="s">
        <v>41</v>
      </c>
      <c r="F790" s="8" t="s">
        <v>41</v>
      </c>
      <c r="G790" s="7" t="s">
        <v>85</v>
      </c>
      <c r="Q790" s="8"/>
    </row>
    <row r="791" spans="1:17" x14ac:dyDescent="0.35">
      <c r="A791" s="8" t="s">
        <v>41</v>
      </c>
      <c r="B791" s="8" t="s">
        <v>76</v>
      </c>
      <c r="C791" s="8" t="s">
        <v>76</v>
      </c>
      <c r="D791" s="8" t="s">
        <v>41</v>
      </c>
      <c r="E791" s="8" t="s">
        <v>76</v>
      </c>
      <c r="F791" s="8" t="s">
        <v>41</v>
      </c>
      <c r="G791" s="7" t="s">
        <v>85</v>
      </c>
      <c r="Q791" s="8"/>
    </row>
    <row r="792" spans="1:17" x14ac:dyDescent="0.35">
      <c r="A792" s="8" t="s">
        <v>41</v>
      </c>
      <c r="B792" s="8" t="s">
        <v>76</v>
      </c>
      <c r="C792" s="8" t="s">
        <v>76</v>
      </c>
      <c r="D792" s="8" t="s">
        <v>41</v>
      </c>
      <c r="E792" s="8" t="s">
        <v>41</v>
      </c>
      <c r="F792" s="8" t="s">
        <v>41</v>
      </c>
      <c r="G792" s="7" t="s">
        <v>85</v>
      </c>
      <c r="Q792" s="8"/>
    </row>
    <row r="793" spans="1:17" x14ac:dyDescent="0.35">
      <c r="A793" s="8" t="s">
        <v>41</v>
      </c>
      <c r="B793" s="8" t="s">
        <v>41</v>
      </c>
      <c r="C793" s="8" t="s">
        <v>41</v>
      </c>
      <c r="D793" s="8" t="s">
        <v>41</v>
      </c>
      <c r="E793" s="8" t="s">
        <v>41</v>
      </c>
      <c r="F793" s="8" t="s">
        <v>41</v>
      </c>
      <c r="G793" s="8" t="s">
        <v>72</v>
      </c>
      <c r="Q793" s="8"/>
    </row>
    <row r="794" spans="1:17" x14ac:dyDescent="0.35">
      <c r="A794" s="8" t="s">
        <v>41</v>
      </c>
      <c r="B794" s="8" t="s">
        <v>41</v>
      </c>
      <c r="C794" s="8" t="s">
        <v>41</v>
      </c>
      <c r="D794" s="8" t="s">
        <v>41</v>
      </c>
      <c r="E794" s="8" t="s">
        <v>41</v>
      </c>
      <c r="F794" s="8" t="s">
        <v>41</v>
      </c>
      <c r="G794" s="7" t="s">
        <v>85</v>
      </c>
      <c r="Q794" s="8"/>
    </row>
    <row r="795" spans="1:17" x14ac:dyDescent="0.35">
      <c r="A795" s="8" t="s">
        <v>41</v>
      </c>
      <c r="B795" s="8" t="s">
        <v>41</v>
      </c>
      <c r="C795" s="8" t="s">
        <v>41</v>
      </c>
      <c r="D795" s="8" t="s">
        <v>41</v>
      </c>
      <c r="E795" s="8" t="s">
        <v>41</v>
      </c>
      <c r="F795" s="8" t="s">
        <v>41</v>
      </c>
      <c r="G795" s="7" t="s">
        <v>85</v>
      </c>
      <c r="Q795" s="8"/>
    </row>
    <row r="796" spans="1:17" x14ac:dyDescent="0.35">
      <c r="A796" s="8" t="s">
        <v>76</v>
      </c>
      <c r="B796" s="8" t="s">
        <v>76</v>
      </c>
      <c r="C796" s="8" t="s">
        <v>41</v>
      </c>
      <c r="D796" s="8" t="s">
        <v>76</v>
      </c>
      <c r="E796" s="8" t="s">
        <v>41</v>
      </c>
      <c r="F796" s="8" t="s">
        <v>41</v>
      </c>
      <c r="G796" s="7" t="s">
        <v>85</v>
      </c>
      <c r="Q796" s="8"/>
    </row>
    <row r="797" spans="1:17" x14ac:dyDescent="0.35">
      <c r="A797" s="8" t="s">
        <v>76</v>
      </c>
      <c r="B797" s="8" t="s">
        <v>41</v>
      </c>
      <c r="C797" s="8" t="s">
        <v>41</v>
      </c>
      <c r="D797" s="8" t="s">
        <v>41</v>
      </c>
      <c r="E797" s="8" t="s">
        <v>41</v>
      </c>
      <c r="F797" s="8" t="s">
        <v>76</v>
      </c>
      <c r="G797" s="7" t="s">
        <v>85</v>
      </c>
      <c r="Q797" s="8"/>
    </row>
    <row r="798" spans="1:17" x14ac:dyDescent="0.35">
      <c r="A798" s="8" t="s">
        <v>41</v>
      </c>
      <c r="B798" s="8" t="s">
        <v>76</v>
      </c>
      <c r="C798" s="8" t="s">
        <v>76</v>
      </c>
      <c r="D798" s="8" t="s">
        <v>41</v>
      </c>
      <c r="E798" s="8" t="s">
        <v>41</v>
      </c>
      <c r="F798" s="8" t="s">
        <v>76</v>
      </c>
      <c r="G798" s="7" t="s">
        <v>85</v>
      </c>
      <c r="Q798" s="8"/>
    </row>
    <row r="799" spans="1:17" x14ac:dyDescent="0.35">
      <c r="A799" s="8" t="s">
        <v>41</v>
      </c>
      <c r="B799" s="8" t="s">
        <v>41</v>
      </c>
      <c r="C799" s="8" t="s">
        <v>41</v>
      </c>
      <c r="D799" s="8" t="s">
        <v>41</v>
      </c>
      <c r="E799" s="8" t="s">
        <v>41</v>
      </c>
      <c r="F799" s="8" t="s">
        <v>41</v>
      </c>
      <c r="G799" s="8" t="s">
        <v>85</v>
      </c>
      <c r="Q799" s="8"/>
    </row>
    <row r="800" spans="1:17" x14ac:dyDescent="0.35">
      <c r="A800" s="8" t="s">
        <v>41</v>
      </c>
      <c r="B800" s="8" t="s">
        <v>76</v>
      </c>
      <c r="C800" s="8" t="s">
        <v>76</v>
      </c>
      <c r="D800" s="8" t="s">
        <v>41</v>
      </c>
      <c r="E800" s="8" t="s">
        <v>41</v>
      </c>
      <c r="F800" s="8" t="s">
        <v>41</v>
      </c>
      <c r="G800" s="7" t="s">
        <v>85</v>
      </c>
      <c r="Q800" s="8"/>
    </row>
    <row r="801" spans="1:17" x14ac:dyDescent="0.35">
      <c r="A801" s="8" t="s">
        <v>76</v>
      </c>
      <c r="B801" s="8" t="s">
        <v>41</v>
      </c>
      <c r="C801" s="8" t="s">
        <v>41</v>
      </c>
      <c r="D801" s="8" t="s">
        <v>41</v>
      </c>
      <c r="E801" s="8" t="s">
        <v>41</v>
      </c>
      <c r="F801" s="8" t="s">
        <v>41</v>
      </c>
      <c r="G801" s="7" t="s">
        <v>85</v>
      </c>
      <c r="Q801" s="8"/>
    </row>
    <row r="802" spans="1:17" x14ac:dyDescent="0.35">
      <c r="A802" s="8" t="s">
        <v>41</v>
      </c>
      <c r="B802" s="8" t="s">
        <v>76</v>
      </c>
      <c r="C802" s="8" t="s">
        <v>76</v>
      </c>
      <c r="D802" s="8" t="s">
        <v>41</v>
      </c>
      <c r="E802" s="8" t="s">
        <v>76</v>
      </c>
      <c r="F802" s="8" t="s">
        <v>76</v>
      </c>
      <c r="G802" s="8" t="s">
        <v>72</v>
      </c>
      <c r="Q802" s="8"/>
    </row>
    <row r="803" spans="1:17" x14ac:dyDescent="0.35">
      <c r="A803" s="8" t="s">
        <v>41</v>
      </c>
      <c r="B803" s="8" t="s">
        <v>76</v>
      </c>
      <c r="C803" s="8" t="s">
        <v>76</v>
      </c>
      <c r="D803" s="8" t="s">
        <v>76</v>
      </c>
      <c r="E803" s="8" t="s">
        <v>41</v>
      </c>
      <c r="F803" s="8" t="s">
        <v>41</v>
      </c>
      <c r="G803" s="8" t="s">
        <v>72</v>
      </c>
      <c r="Q803" s="8"/>
    </row>
    <row r="804" spans="1:17" x14ac:dyDescent="0.35">
      <c r="A804" s="8" t="s">
        <v>76</v>
      </c>
      <c r="B804" s="8" t="s">
        <v>76</v>
      </c>
      <c r="C804" s="8" t="s">
        <v>76</v>
      </c>
      <c r="D804" s="8" t="s">
        <v>76</v>
      </c>
      <c r="E804" s="8" t="s">
        <v>41</v>
      </c>
      <c r="F804" s="8" t="s">
        <v>76</v>
      </c>
      <c r="G804" s="8" t="s">
        <v>72</v>
      </c>
      <c r="Q804" s="8"/>
    </row>
    <row r="805" spans="1:17" x14ac:dyDescent="0.35">
      <c r="A805" s="8" t="s">
        <v>41</v>
      </c>
      <c r="B805" s="8" t="s">
        <v>76</v>
      </c>
      <c r="C805" s="8" t="s">
        <v>76</v>
      </c>
      <c r="D805" s="8" t="s">
        <v>41</v>
      </c>
      <c r="E805" s="8" t="s">
        <v>76</v>
      </c>
      <c r="F805" s="8" t="s">
        <v>41</v>
      </c>
      <c r="G805" s="8" t="s">
        <v>72</v>
      </c>
      <c r="Q805" s="8"/>
    </row>
    <row r="806" spans="1:17" x14ac:dyDescent="0.35">
      <c r="A806" s="8" t="s">
        <v>41</v>
      </c>
      <c r="B806" s="8" t="s">
        <v>41</v>
      </c>
      <c r="C806" s="8" t="s">
        <v>41</v>
      </c>
      <c r="D806" s="8" t="s">
        <v>41</v>
      </c>
      <c r="E806" s="8" t="s">
        <v>41</v>
      </c>
      <c r="F806" s="8" t="s">
        <v>41</v>
      </c>
      <c r="G806" s="7" t="s">
        <v>85</v>
      </c>
      <c r="Q806" s="8"/>
    </row>
    <row r="807" spans="1:17" x14ac:dyDescent="0.35">
      <c r="A807" s="8" t="s">
        <v>41</v>
      </c>
      <c r="B807" s="8" t="s">
        <v>41</v>
      </c>
      <c r="C807" s="8" t="s">
        <v>41</v>
      </c>
      <c r="D807" s="8" t="s">
        <v>41</v>
      </c>
      <c r="E807" s="8" t="s">
        <v>41</v>
      </c>
      <c r="F807" s="8" t="s">
        <v>41</v>
      </c>
      <c r="G807" s="7" t="s">
        <v>85</v>
      </c>
      <c r="Q807" s="8"/>
    </row>
    <row r="808" spans="1:17" x14ac:dyDescent="0.35">
      <c r="A808" s="8" t="s">
        <v>41</v>
      </c>
      <c r="B808" s="8" t="s">
        <v>41</v>
      </c>
      <c r="C808" s="8" t="s">
        <v>41</v>
      </c>
      <c r="D808" s="8" t="s">
        <v>41</v>
      </c>
      <c r="E808" s="8" t="s">
        <v>41</v>
      </c>
      <c r="F808" s="8" t="s">
        <v>41</v>
      </c>
      <c r="G808" s="7" t="s">
        <v>85</v>
      </c>
      <c r="Q808" s="8"/>
    </row>
    <row r="809" spans="1:17" x14ac:dyDescent="0.35">
      <c r="A809" s="8" t="s">
        <v>41</v>
      </c>
      <c r="B809" s="8" t="s">
        <v>41</v>
      </c>
      <c r="C809" s="8" t="s">
        <v>41</v>
      </c>
      <c r="D809" s="8" t="s">
        <v>41</v>
      </c>
      <c r="E809" s="8" t="s">
        <v>41</v>
      </c>
      <c r="F809" s="8" t="s">
        <v>41</v>
      </c>
      <c r="G809" s="7" t="s">
        <v>85</v>
      </c>
      <c r="Q809" s="8"/>
    </row>
    <row r="810" spans="1:17" x14ac:dyDescent="0.35">
      <c r="A810" s="8" t="s">
        <v>41</v>
      </c>
      <c r="B810" s="8" t="s">
        <v>41</v>
      </c>
      <c r="C810" s="8" t="s">
        <v>41</v>
      </c>
      <c r="D810" s="8" t="s">
        <v>41</v>
      </c>
      <c r="E810" s="8" t="s">
        <v>41</v>
      </c>
      <c r="F810" s="8" t="s">
        <v>41</v>
      </c>
      <c r="G810" s="7" t="s">
        <v>85</v>
      </c>
      <c r="Q810" s="8"/>
    </row>
    <row r="811" spans="1:17" x14ac:dyDescent="0.35">
      <c r="A811" s="8" t="s">
        <v>41</v>
      </c>
      <c r="B811" s="8" t="s">
        <v>76</v>
      </c>
      <c r="C811" s="8" t="s">
        <v>76</v>
      </c>
      <c r="D811" s="8" t="s">
        <v>76</v>
      </c>
      <c r="E811" s="8" t="s">
        <v>41</v>
      </c>
      <c r="F811" s="8" t="s">
        <v>41</v>
      </c>
      <c r="G811" s="7" t="s">
        <v>85</v>
      </c>
      <c r="Q811" s="8"/>
    </row>
    <row r="812" spans="1:17" x14ac:dyDescent="0.35">
      <c r="A812" s="8" t="s">
        <v>41</v>
      </c>
      <c r="B812" s="8" t="s">
        <v>41</v>
      </c>
      <c r="C812" s="8" t="s">
        <v>41</v>
      </c>
      <c r="D812" s="8" t="s">
        <v>41</v>
      </c>
      <c r="E812" s="8" t="s">
        <v>41</v>
      </c>
      <c r="F812" s="8" t="s">
        <v>41</v>
      </c>
      <c r="G812" s="7" t="s">
        <v>85</v>
      </c>
      <c r="Q812" s="8"/>
    </row>
    <row r="813" spans="1:17" x14ac:dyDescent="0.35">
      <c r="A813" s="8" t="s">
        <v>76</v>
      </c>
      <c r="B813" s="8" t="s">
        <v>41</v>
      </c>
      <c r="C813" s="8" t="s">
        <v>41</v>
      </c>
      <c r="D813" s="8" t="s">
        <v>41</v>
      </c>
      <c r="E813" s="8" t="s">
        <v>41</v>
      </c>
      <c r="F813" s="8" t="s">
        <v>41</v>
      </c>
      <c r="G813" s="7" t="s">
        <v>85</v>
      </c>
      <c r="Q813" s="8"/>
    </row>
    <row r="814" spans="1:17" x14ac:dyDescent="0.35">
      <c r="A814" s="8" t="s">
        <v>41</v>
      </c>
      <c r="B814" s="8" t="s">
        <v>41</v>
      </c>
      <c r="C814" s="8" t="s">
        <v>41</v>
      </c>
      <c r="D814" s="8" t="s">
        <v>41</v>
      </c>
      <c r="E814" s="8" t="s">
        <v>41</v>
      </c>
      <c r="F814" s="8" t="s">
        <v>41</v>
      </c>
      <c r="G814" s="7" t="s">
        <v>85</v>
      </c>
      <c r="Q814" s="8"/>
    </row>
    <row r="815" spans="1:17" x14ac:dyDescent="0.35">
      <c r="A815" s="8" t="s">
        <v>76</v>
      </c>
      <c r="B815" s="8" t="s">
        <v>41</v>
      </c>
      <c r="C815" s="8" t="s">
        <v>76</v>
      </c>
      <c r="D815" s="8" t="s">
        <v>76</v>
      </c>
      <c r="E815" s="8" t="s">
        <v>41</v>
      </c>
      <c r="F815" s="8" t="s">
        <v>76</v>
      </c>
      <c r="G815" s="8" t="s">
        <v>85</v>
      </c>
      <c r="Q815" s="8"/>
    </row>
    <row r="816" spans="1:17" x14ac:dyDescent="0.35">
      <c r="A816" s="8" t="s">
        <v>41</v>
      </c>
      <c r="B816" s="8" t="s">
        <v>41</v>
      </c>
      <c r="C816" s="8" t="s">
        <v>76</v>
      </c>
      <c r="D816" s="8" t="s">
        <v>41</v>
      </c>
      <c r="E816" s="8" t="s">
        <v>41</v>
      </c>
      <c r="F816" s="8" t="s">
        <v>41</v>
      </c>
      <c r="G816" s="7" t="s">
        <v>85</v>
      </c>
      <c r="Q816" s="8"/>
    </row>
    <row r="817" spans="1:17" x14ac:dyDescent="0.35">
      <c r="A817" s="8" t="s">
        <v>41</v>
      </c>
      <c r="B817" s="8" t="s">
        <v>76</v>
      </c>
      <c r="C817" s="8" t="s">
        <v>76</v>
      </c>
      <c r="D817" s="8" t="s">
        <v>41</v>
      </c>
      <c r="E817" s="8" t="s">
        <v>41</v>
      </c>
      <c r="F817" s="8" t="s">
        <v>76</v>
      </c>
      <c r="G817" s="8" t="s">
        <v>72</v>
      </c>
      <c r="Q817" s="8"/>
    </row>
    <row r="818" spans="1:17" x14ac:dyDescent="0.35">
      <c r="A818" s="8" t="s">
        <v>41</v>
      </c>
      <c r="B818" s="8" t="s">
        <v>76</v>
      </c>
      <c r="C818" s="8" t="s">
        <v>76</v>
      </c>
      <c r="D818" s="8" t="s">
        <v>41</v>
      </c>
      <c r="E818" s="8" t="s">
        <v>41</v>
      </c>
      <c r="F818" s="8" t="s">
        <v>41</v>
      </c>
      <c r="G818" s="7" t="s">
        <v>85</v>
      </c>
      <c r="Q818" s="8"/>
    </row>
    <row r="819" spans="1:17" x14ac:dyDescent="0.35">
      <c r="A819" s="8" t="s">
        <v>41</v>
      </c>
      <c r="B819" s="8" t="s">
        <v>41</v>
      </c>
      <c r="C819" s="8" t="s">
        <v>41</v>
      </c>
      <c r="D819" s="8" t="s">
        <v>41</v>
      </c>
      <c r="E819" s="8" t="s">
        <v>41</v>
      </c>
      <c r="F819" s="8" t="s">
        <v>41</v>
      </c>
      <c r="G819" s="7" t="s">
        <v>85</v>
      </c>
      <c r="Q819" s="8"/>
    </row>
    <row r="820" spans="1:17" x14ac:dyDescent="0.35">
      <c r="A820" s="8" t="s">
        <v>41</v>
      </c>
      <c r="B820" s="8" t="s">
        <v>41</v>
      </c>
      <c r="C820" s="8" t="s">
        <v>41</v>
      </c>
      <c r="D820" s="8" t="s">
        <v>41</v>
      </c>
      <c r="E820" s="8" t="s">
        <v>41</v>
      </c>
      <c r="F820" s="8" t="s">
        <v>41</v>
      </c>
      <c r="G820" s="7" t="s">
        <v>85</v>
      </c>
      <c r="Q820" s="8"/>
    </row>
    <row r="821" spans="1:17" x14ac:dyDescent="0.35">
      <c r="A821" s="8" t="s">
        <v>41</v>
      </c>
      <c r="B821" s="8" t="s">
        <v>41</v>
      </c>
      <c r="C821" s="8" t="s">
        <v>41</v>
      </c>
      <c r="D821" s="8" t="s">
        <v>76</v>
      </c>
      <c r="E821" s="8" t="s">
        <v>76</v>
      </c>
      <c r="F821" s="8" t="s">
        <v>41</v>
      </c>
      <c r="G821" s="7" t="s">
        <v>85</v>
      </c>
      <c r="Q821" s="8"/>
    </row>
    <row r="822" spans="1:17" x14ac:dyDescent="0.35">
      <c r="A822" s="8" t="s">
        <v>41</v>
      </c>
      <c r="B822" s="8" t="s">
        <v>76</v>
      </c>
      <c r="C822" s="8" t="s">
        <v>76</v>
      </c>
      <c r="D822" s="8" t="s">
        <v>41</v>
      </c>
      <c r="E822" s="8" t="s">
        <v>41</v>
      </c>
      <c r="F822" s="8" t="s">
        <v>41</v>
      </c>
      <c r="G822" s="7" t="s">
        <v>85</v>
      </c>
      <c r="Q822" s="8"/>
    </row>
    <row r="823" spans="1:17" x14ac:dyDescent="0.35">
      <c r="A823" s="8" t="s">
        <v>41</v>
      </c>
      <c r="B823" s="8" t="s">
        <v>41</v>
      </c>
      <c r="C823" s="8" t="s">
        <v>41</v>
      </c>
      <c r="D823" s="8" t="s">
        <v>41</v>
      </c>
      <c r="E823" s="8" t="s">
        <v>41</v>
      </c>
      <c r="F823" s="8" t="s">
        <v>41</v>
      </c>
      <c r="G823" s="7" t="s">
        <v>85</v>
      </c>
      <c r="Q823" s="8"/>
    </row>
    <row r="824" spans="1:17" x14ac:dyDescent="0.35">
      <c r="A824" s="8" t="s">
        <v>76</v>
      </c>
      <c r="B824" s="8" t="s">
        <v>41</v>
      </c>
      <c r="C824" s="8" t="s">
        <v>41</v>
      </c>
      <c r="D824" s="8" t="s">
        <v>76</v>
      </c>
      <c r="E824" s="8" t="s">
        <v>76</v>
      </c>
      <c r="F824" s="8" t="s">
        <v>41</v>
      </c>
      <c r="G824" s="7" t="s">
        <v>85</v>
      </c>
      <c r="Q824" s="8"/>
    </row>
    <row r="825" spans="1:17" x14ac:dyDescent="0.35">
      <c r="A825" s="8" t="s">
        <v>41</v>
      </c>
      <c r="B825" s="8" t="s">
        <v>76</v>
      </c>
      <c r="C825" s="8" t="s">
        <v>76</v>
      </c>
      <c r="D825" s="8" t="s">
        <v>76</v>
      </c>
      <c r="E825" s="8" t="s">
        <v>76</v>
      </c>
      <c r="F825" s="8" t="s">
        <v>76</v>
      </c>
      <c r="G825" s="7" t="s">
        <v>85</v>
      </c>
      <c r="Q825" s="8"/>
    </row>
    <row r="826" spans="1:17" x14ac:dyDescent="0.35">
      <c r="A826" s="8" t="s">
        <v>41</v>
      </c>
      <c r="B826" s="8" t="s">
        <v>41</v>
      </c>
      <c r="C826" s="8" t="s">
        <v>76</v>
      </c>
      <c r="D826" s="8" t="s">
        <v>41</v>
      </c>
      <c r="E826" s="8" t="s">
        <v>41</v>
      </c>
      <c r="F826" s="8" t="s">
        <v>41</v>
      </c>
      <c r="G826" s="7" t="s">
        <v>85</v>
      </c>
      <c r="Q826" s="8"/>
    </row>
    <row r="827" spans="1:17" x14ac:dyDescent="0.35">
      <c r="A827" s="8" t="s">
        <v>41</v>
      </c>
      <c r="B827" s="8" t="s">
        <v>41</v>
      </c>
      <c r="C827" s="8" t="s">
        <v>41</v>
      </c>
      <c r="D827" s="8" t="s">
        <v>41</v>
      </c>
      <c r="E827" s="8" t="s">
        <v>41</v>
      </c>
      <c r="F827" s="8" t="s">
        <v>41</v>
      </c>
      <c r="G827" s="7" t="s">
        <v>85</v>
      </c>
      <c r="Q827" s="8"/>
    </row>
    <row r="828" spans="1:17" x14ac:dyDescent="0.35">
      <c r="A828" s="8" t="s">
        <v>41</v>
      </c>
      <c r="B828" s="8" t="s">
        <v>76</v>
      </c>
      <c r="C828" s="8" t="s">
        <v>76</v>
      </c>
      <c r="D828" s="8" t="s">
        <v>41</v>
      </c>
      <c r="E828" s="8" t="s">
        <v>41</v>
      </c>
      <c r="F828" s="8" t="s">
        <v>41</v>
      </c>
      <c r="G828" s="7" t="s">
        <v>85</v>
      </c>
      <c r="Q828" s="8"/>
    </row>
    <row r="829" spans="1:17" x14ac:dyDescent="0.35">
      <c r="A829" s="8" t="s">
        <v>41</v>
      </c>
      <c r="B829" s="8" t="s">
        <v>41</v>
      </c>
      <c r="C829" s="8" t="s">
        <v>41</v>
      </c>
      <c r="D829" s="8" t="s">
        <v>41</v>
      </c>
      <c r="E829" s="8" t="s">
        <v>41</v>
      </c>
      <c r="F829" s="8" t="s">
        <v>41</v>
      </c>
      <c r="G829" s="7" t="s">
        <v>85</v>
      </c>
      <c r="Q829" s="8"/>
    </row>
    <row r="830" spans="1:17" x14ac:dyDescent="0.35">
      <c r="A830" s="8" t="s">
        <v>41</v>
      </c>
      <c r="B830" s="8" t="s">
        <v>41</v>
      </c>
      <c r="C830" s="8" t="s">
        <v>41</v>
      </c>
      <c r="D830" s="8" t="s">
        <v>41</v>
      </c>
      <c r="E830" s="8" t="s">
        <v>41</v>
      </c>
      <c r="F830" s="8" t="s">
        <v>41</v>
      </c>
      <c r="G830" s="7" t="s">
        <v>85</v>
      </c>
      <c r="Q830" s="8"/>
    </row>
    <row r="831" spans="1:17" x14ac:dyDescent="0.35">
      <c r="A831" s="8" t="s">
        <v>41</v>
      </c>
      <c r="B831" s="8" t="s">
        <v>41</v>
      </c>
      <c r="C831" s="8" t="s">
        <v>41</v>
      </c>
      <c r="D831" s="8" t="s">
        <v>41</v>
      </c>
      <c r="E831" s="8" t="s">
        <v>41</v>
      </c>
      <c r="F831" s="8" t="s">
        <v>41</v>
      </c>
      <c r="G831" s="7" t="s">
        <v>85</v>
      </c>
      <c r="Q831" s="8"/>
    </row>
    <row r="832" spans="1:17" x14ac:dyDescent="0.35">
      <c r="A832" s="8" t="s">
        <v>41</v>
      </c>
      <c r="B832" s="8" t="s">
        <v>76</v>
      </c>
      <c r="C832" s="8" t="s">
        <v>76</v>
      </c>
      <c r="D832" s="8" t="s">
        <v>41</v>
      </c>
      <c r="E832" s="8" t="s">
        <v>41</v>
      </c>
      <c r="F832" s="8" t="s">
        <v>41</v>
      </c>
      <c r="G832" s="7" t="s">
        <v>85</v>
      </c>
      <c r="Q832" s="8"/>
    </row>
    <row r="833" spans="1:17" x14ac:dyDescent="0.35">
      <c r="A833" s="8" t="s">
        <v>41</v>
      </c>
      <c r="B833" s="8" t="s">
        <v>76</v>
      </c>
      <c r="C833" s="8" t="s">
        <v>76</v>
      </c>
      <c r="D833" s="8" t="s">
        <v>41</v>
      </c>
      <c r="E833" s="8" t="s">
        <v>41</v>
      </c>
      <c r="F833" s="8" t="s">
        <v>41</v>
      </c>
      <c r="G833" s="7" t="s">
        <v>85</v>
      </c>
      <c r="Q833" s="8"/>
    </row>
    <row r="834" spans="1:17" x14ac:dyDescent="0.35">
      <c r="A834" s="8" t="s">
        <v>41</v>
      </c>
      <c r="B834" s="8" t="s">
        <v>76</v>
      </c>
      <c r="C834" s="8" t="s">
        <v>76</v>
      </c>
      <c r="D834" s="8" t="s">
        <v>76</v>
      </c>
      <c r="E834" s="8" t="s">
        <v>41</v>
      </c>
      <c r="F834" s="8" t="s">
        <v>41</v>
      </c>
      <c r="G834" s="7" t="s">
        <v>85</v>
      </c>
      <c r="Q834" s="8"/>
    </row>
    <row r="835" spans="1:17" x14ac:dyDescent="0.35">
      <c r="A835" s="8" t="s">
        <v>41</v>
      </c>
      <c r="B835" s="8" t="s">
        <v>41</v>
      </c>
      <c r="C835" s="8" t="s">
        <v>41</v>
      </c>
      <c r="D835" s="8" t="s">
        <v>41</v>
      </c>
      <c r="E835" s="8" t="s">
        <v>41</v>
      </c>
      <c r="F835" s="8" t="s">
        <v>41</v>
      </c>
      <c r="G835" s="8" t="s">
        <v>85</v>
      </c>
      <c r="Q835" s="8"/>
    </row>
    <row r="836" spans="1:17" x14ac:dyDescent="0.35">
      <c r="A836" s="8" t="s">
        <v>41</v>
      </c>
      <c r="B836" s="8" t="s">
        <v>41</v>
      </c>
      <c r="C836" s="8" t="s">
        <v>41</v>
      </c>
      <c r="D836" s="8" t="s">
        <v>41</v>
      </c>
      <c r="E836" s="8" t="s">
        <v>76</v>
      </c>
      <c r="F836" s="8" t="s">
        <v>41</v>
      </c>
      <c r="G836" s="7" t="s">
        <v>85</v>
      </c>
      <c r="Q836" s="8"/>
    </row>
    <row r="837" spans="1:17" x14ac:dyDescent="0.35">
      <c r="A837" s="8" t="s">
        <v>41</v>
      </c>
      <c r="B837" s="8" t="s">
        <v>41</v>
      </c>
      <c r="C837" s="8" t="s">
        <v>41</v>
      </c>
      <c r="D837" s="8" t="s">
        <v>41</v>
      </c>
      <c r="E837" s="8" t="s">
        <v>41</v>
      </c>
      <c r="F837" s="8" t="s">
        <v>41</v>
      </c>
      <c r="G837" s="7" t="s">
        <v>85</v>
      </c>
      <c r="Q837" s="8"/>
    </row>
    <row r="838" spans="1:17" x14ac:dyDescent="0.35">
      <c r="A838" s="8" t="s">
        <v>76</v>
      </c>
      <c r="B838" s="8" t="s">
        <v>76</v>
      </c>
      <c r="C838" s="8" t="s">
        <v>41</v>
      </c>
      <c r="D838" s="8" t="s">
        <v>41</v>
      </c>
      <c r="E838" s="8" t="s">
        <v>41</v>
      </c>
      <c r="F838" s="8" t="s">
        <v>41</v>
      </c>
      <c r="G838" s="7" t="s">
        <v>85</v>
      </c>
      <c r="Q838" s="8"/>
    </row>
    <row r="839" spans="1:17" x14ac:dyDescent="0.35">
      <c r="A839" s="8" t="s">
        <v>41</v>
      </c>
      <c r="B839" s="8" t="s">
        <v>41</v>
      </c>
      <c r="C839" s="8" t="s">
        <v>41</v>
      </c>
      <c r="D839" s="8" t="s">
        <v>41</v>
      </c>
      <c r="E839" s="8" t="s">
        <v>41</v>
      </c>
      <c r="F839" s="8" t="s">
        <v>41</v>
      </c>
      <c r="G839" s="8" t="s">
        <v>85</v>
      </c>
      <c r="Q839" s="8"/>
    </row>
    <row r="840" spans="1:17" x14ac:dyDescent="0.35">
      <c r="A840" s="8" t="s">
        <v>41</v>
      </c>
      <c r="B840" s="8" t="s">
        <v>41</v>
      </c>
      <c r="C840" s="8" t="s">
        <v>41</v>
      </c>
      <c r="D840" s="8" t="s">
        <v>41</v>
      </c>
      <c r="E840" s="8" t="s">
        <v>41</v>
      </c>
      <c r="F840" s="8" t="s">
        <v>41</v>
      </c>
      <c r="G840" s="7" t="s">
        <v>85</v>
      </c>
      <c r="Q840" s="8"/>
    </row>
    <row r="841" spans="1:17" x14ac:dyDescent="0.35">
      <c r="A841" s="8" t="s">
        <v>41</v>
      </c>
      <c r="B841" s="8" t="s">
        <v>41</v>
      </c>
      <c r="C841" s="8" t="s">
        <v>41</v>
      </c>
      <c r="D841" s="8" t="s">
        <v>41</v>
      </c>
      <c r="E841" s="8" t="s">
        <v>41</v>
      </c>
      <c r="F841" s="8" t="s">
        <v>41</v>
      </c>
      <c r="G841" s="7" t="s">
        <v>85</v>
      </c>
      <c r="Q841" s="8"/>
    </row>
    <row r="842" spans="1:17" x14ac:dyDescent="0.35">
      <c r="A842" s="8" t="s">
        <v>76</v>
      </c>
      <c r="B842" s="8" t="s">
        <v>76</v>
      </c>
      <c r="C842" s="8" t="s">
        <v>76</v>
      </c>
      <c r="D842" s="8" t="s">
        <v>76</v>
      </c>
      <c r="E842" s="8" t="s">
        <v>76</v>
      </c>
      <c r="F842" s="8" t="s">
        <v>76</v>
      </c>
      <c r="G842" s="8" t="s">
        <v>72</v>
      </c>
      <c r="Q842" s="8"/>
    </row>
    <row r="843" spans="1:17" x14ac:dyDescent="0.35">
      <c r="A843" s="8" t="s">
        <v>41</v>
      </c>
      <c r="B843" s="8" t="s">
        <v>41</v>
      </c>
      <c r="C843" s="8" t="s">
        <v>41</v>
      </c>
      <c r="D843" s="8" t="s">
        <v>41</v>
      </c>
      <c r="E843" s="8" t="s">
        <v>41</v>
      </c>
      <c r="F843" s="8" t="s">
        <v>41</v>
      </c>
      <c r="G843" s="7" t="s">
        <v>85</v>
      </c>
      <c r="Q843" s="8"/>
    </row>
    <row r="844" spans="1:17" x14ac:dyDescent="0.35">
      <c r="A844" s="8" t="s">
        <v>41</v>
      </c>
      <c r="B844" s="8" t="s">
        <v>41</v>
      </c>
      <c r="C844" s="8" t="s">
        <v>76</v>
      </c>
      <c r="D844" s="8" t="s">
        <v>41</v>
      </c>
      <c r="E844" s="8" t="s">
        <v>41</v>
      </c>
      <c r="F844" s="8" t="s">
        <v>41</v>
      </c>
      <c r="G844" s="8" t="s">
        <v>85</v>
      </c>
      <c r="Q844" s="8"/>
    </row>
    <row r="845" spans="1:17" x14ac:dyDescent="0.35">
      <c r="A845" s="8" t="s">
        <v>76</v>
      </c>
      <c r="B845" s="8" t="s">
        <v>76</v>
      </c>
      <c r="C845" s="8" t="s">
        <v>76</v>
      </c>
      <c r="D845" s="8" t="s">
        <v>41</v>
      </c>
      <c r="E845" s="8" t="s">
        <v>76</v>
      </c>
      <c r="F845" s="8" t="s">
        <v>41</v>
      </c>
      <c r="G845" s="7" t="s">
        <v>85</v>
      </c>
      <c r="Q845" s="8"/>
    </row>
    <row r="846" spans="1:17" x14ac:dyDescent="0.35">
      <c r="A846" s="8" t="s">
        <v>76</v>
      </c>
      <c r="B846" s="8" t="s">
        <v>76</v>
      </c>
      <c r="C846" s="8" t="s">
        <v>41</v>
      </c>
      <c r="D846" s="8" t="s">
        <v>41</v>
      </c>
      <c r="E846" s="8" t="s">
        <v>41</v>
      </c>
      <c r="F846" s="8" t="s">
        <v>76</v>
      </c>
      <c r="G846" s="7" t="s">
        <v>85</v>
      </c>
      <c r="Q846" s="8"/>
    </row>
    <row r="847" spans="1:17" x14ac:dyDescent="0.35">
      <c r="A847" s="8" t="s">
        <v>41</v>
      </c>
      <c r="B847" s="8" t="s">
        <v>41</v>
      </c>
      <c r="C847" s="8" t="s">
        <v>41</v>
      </c>
      <c r="D847" s="8" t="s">
        <v>41</v>
      </c>
      <c r="E847" s="8" t="s">
        <v>41</v>
      </c>
      <c r="F847" s="8" t="s">
        <v>41</v>
      </c>
      <c r="G847" s="7" t="s">
        <v>85</v>
      </c>
      <c r="Q847" s="8"/>
    </row>
    <row r="848" spans="1:17" x14ac:dyDescent="0.35">
      <c r="Q848" s="8"/>
    </row>
    <row r="849" spans="17:17" x14ac:dyDescent="0.35">
      <c r="Q849" s="8"/>
    </row>
    <row r="850" spans="17:17" x14ac:dyDescent="0.35">
      <c r="Q850" s="8"/>
    </row>
    <row r="851" spans="17:17" x14ac:dyDescent="0.35">
      <c r="Q851" s="8"/>
    </row>
    <row r="852" spans="17:17" x14ac:dyDescent="0.35">
      <c r="Q852" s="8"/>
    </row>
    <row r="853" spans="17:17" x14ac:dyDescent="0.35">
      <c r="Q853" s="8"/>
    </row>
    <row r="854" spans="17:17" x14ac:dyDescent="0.35">
      <c r="Q854" s="8"/>
    </row>
    <row r="855" spans="17:17" x14ac:dyDescent="0.35">
      <c r="Q855" s="8"/>
    </row>
    <row r="856" spans="17:17" x14ac:dyDescent="0.35">
      <c r="Q856" s="8"/>
    </row>
    <row r="857" spans="17:17" x14ac:dyDescent="0.35">
      <c r="Q857" s="8"/>
    </row>
    <row r="858" spans="17:17" x14ac:dyDescent="0.35">
      <c r="Q858" s="8"/>
    </row>
    <row r="859" spans="17:17" x14ac:dyDescent="0.35">
      <c r="Q859" s="8"/>
    </row>
    <row r="860" spans="17:17" x14ac:dyDescent="0.35">
      <c r="Q860" s="8"/>
    </row>
    <row r="861" spans="17:17" x14ac:dyDescent="0.35">
      <c r="Q861" s="8"/>
    </row>
    <row r="862" spans="17:17" x14ac:dyDescent="0.35">
      <c r="Q862" s="8"/>
    </row>
    <row r="863" spans="17:17" x14ac:dyDescent="0.35">
      <c r="Q863" s="8"/>
    </row>
    <row r="864" spans="17:17" x14ac:dyDescent="0.35">
      <c r="Q864" s="8"/>
    </row>
    <row r="865" spans="17:17" x14ac:dyDescent="0.35">
      <c r="Q865" s="8"/>
    </row>
    <row r="866" spans="17:17" x14ac:dyDescent="0.35">
      <c r="Q866" s="8"/>
    </row>
    <row r="867" spans="17:17" x14ac:dyDescent="0.35">
      <c r="Q867" s="8"/>
    </row>
    <row r="868" spans="17:17" x14ac:dyDescent="0.35">
      <c r="Q868" s="8"/>
    </row>
    <row r="869" spans="17:17" x14ac:dyDescent="0.35">
      <c r="Q869" s="8"/>
    </row>
    <row r="870" spans="17:17" x14ac:dyDescent="0.35">
      <c r="Q870" s="8"/>
    </row>
    <row r="871" spans="17:17" x14ac:dyDescent="0.35">
      <c r="Q871" s="8"/>
    </row>
    <row r="872" spans="17:17" x14ac:dyDescent="0.35">
      <c r="Q872" s="8"/>
    </row>
    <row r="873" spans="17:17" x14ac:dyDescent="0.35">
      <c r="Q873" s="8"/>
    </row>
    <row r="874" spans="17:17" x14ac:dyDescent="0.35">
      <c r="Q874" s="8"/>
    </row>
    <row r="875" spans="17:17" x14ac:dyDescent="0.35">
      <c r="Q875" s="8"/>
    </row>
    <row r="876" spans="17:17" x14ac:dyDescent="0.35">
      <c r="Q876" s="8"/>
    </row>
    <row r="877" spans="17:17" x14ac:dyDescent="0.35">
      <c r="Q877" s="8"/>
    </row>
    <row r="878" spans="17:17" x14ac:dyDescent="0.35">
      <c r="Q878" s="8"/>
    </row>
    <row r="879" spans="17:17" x14ac:dyDescent="0.35">
      <c r="Q879" s="8"/>
    </row>
    <row r="880" spans="17:17" x14ac:dyDescent="0.35">
      <c r="Q880" s="8"/>
    </row>
    <row r="881" spans="17:17" x14ac:dyDescent="0.35">
      <c r="Q881" s="8"/>
    </row>
    <row r="882" spans="17:17" x14ac:dyDescent="0.35">
      <c r="Q882" s="8"/>
    </row>
    <row r="883" spans="17:17" x14ac:dyDescent="0.35">
      <c r="Q883" s="8"/>
    </row>
    <row r="884" spans="17:17" x14ac:dyDescent="0.35">
      <c r="Q884" s="8"/>
    </row>
    <row r="885" spans="17:17" x14ac:dyDescent="0.35">
      <c r="Q885" s="8"/>
    </row>
    <row r="886" spans="17:17" x14ac:dyDescent="0.35">
      <c r="Q886" s="8"/>
    </row>
    <row r="887" spans="17:17" x14ac:dyDescent="0.35">
      <c r="Q887" s="8"/>
    </row>
    <row r="888" spans="17:17" x14ac:dyDescent="0.35">
      <c r="Q888" s="8"/>
    </row>
    <row r="889" spans="17:17" x14ac:dyDescent="0.35">
      <c r="Q889" s="8"/>
    </row>
    <row r="890" spans="17:17" x14ac:dyDescent="0.35">
      <c r="Q890" s="8"/>
    </row>
    <row r="891" spans="17:17" x14ac:dyDescent="0.35">
      <c r="Q891" s="8"/>
    </row>
    <row r="892" spans="17:17" x14ac:dyDescent="0.35">
      <c r="Q892" s="8"/>
    </row>
    <row r="893" spans="17:17" x14ac:dyDescent="0.35">
      <c r="Q893" s="8"/>
    </row>
    <row r="894" spans="17:17" x14ac:dyDescent="0.35">
      <c r="Q894" s="8"/>
    </row>
    <row r="895" spans="17:17" x14ac:dyDescent="0.35">
      <c r="Q895" s="8"/>
    </row>
    <row r="896" spans="17:17" x14ac:dyDescent="0.35">
      <c r="Q896" s="8"/>
    </row>
    <row r="897" spans="17:17" x14ac:dyDescent="0.35">
      <c r="Q897" s="8"/>
    </row>
    <row r="898" spans="17:17" x14ac:dyDescent="0.35">
      <c r="Q898" s="8"/>
    </row>
    <row r="899" spans="17:17" x14ac:dyDescent="0.35">
      <c r="Q899" s="8"/>
    </row>
    <row r="900" spans="17:17" x14ac:dyDescent="0.35">
      <c r="Q900" s="8"/>
    </row>
    <row r="901" spans="17:17" x14ac:dyDescent="0.35">
      <c r="Q901" s="8"/>
    </row>
    <row r="902" spans="17:17" x14ac:dyDescent="0.35">
      <c r="Q902" s="8"/>
    </row>
    <row r="903" spans="17:17" x14ac:dyDescent="0.35">
      <c r="Q903" s="8"/>
    </row>
    <row r="904" spans="17:17" x14ac:dyDescent="0.35">
      <c r="Q904" s="8"/>
    </row>
    <row r="905" spans="17:17" x14ac:dyDescent="0.35">
      <c r="Q905" s="8"/>
    </row>
    <row r="906" spans="17:17" x14ac:dyDescent="0.35">
      <c r="Q906" s="8"/>
    </row>
    <row r="907" spans="17:17" x14ac:dyDescent="0.35">
      <c r="Q907" s="8"/>
    </row>
    <row r="908" spans="17:17" x14ac:dyDescent="0.35">
      <c r="Q908" s="8"/>
    </row>
    <row r="909" spans="17:17" x14ac:dyDescent="0.35">
      <c r="Q909" s="8"/>
    </row>
    <row r="910" spans="17:17" x14ac:dyDescent="0.35">
      <c r="Q910" s="8"/>
    </row>
    <row r="911" spans="17:17" x14ac:dyDescent="0.35">
      <c r="Q911" s="8"/>
    </row>
    <row r="912" spans="17:17" x14ac:dyDescent="0.35">
      <c r="Q912" s="8"/>
    </row>
    <row r="913" spans="17:17" x14ac:dyDescent="0.35">
      <c r="Q913" s="8"/>
    </row>
    <row r="914" spans="17:17" x14ac:dyDescent="0.35">
      <c r="Q914" s="8"/>
    </row>
    <row r="915" spans="17:17" x14ac:dyDescent="0.35">
      <c r="Q915" s="8"/>
    </row>
    <row r="916" spans="17:17" x14ac:dyDescent="0.35">
      <c r="Q916" s="8"/>
    </row>
    <row r="917" spans="17:17" x14ac:dyDescent="0.35">
      <c r="Q917" s="8"/>
    </row>
    <row r="918" spans="17:17" x14ac:dyDescent="0.35">
      <c r="Q918" s="8"/>
    </row>
    <row r="919" spans="17:17" x14ac:dyDescent="0.35">
      <c r="Q919" s="8"/>
    </row>
    <row r="920" spans="17:17" x14ac:dyDescent="0.35">
      <c r="Q920" s="8"/>
    </row>
    <row r="921" spans="17:17" x14ac:dyDescent="0.35">
      <c r="Q921" s="8"/>
    </row>
    <row r="922" spans="17:17" x14ac:dyDescent="0.35">
      <c r="Q922" s="8"/>
    </row>
    <row r="923" spans="17:17" x14ac:dyDescent="0.35">
      <c r="Q923" s="8"/>
    </row>
    <row r="924" spans="17:17" x14ac:dyDescent="0.35">
      <c r="Q924" s="8"/>
    </row>
    <row r="925" spans="17:17" x14ac:dyDescent="0.35">
      <c r="Q925" s="8"/>
    </row>
    <row r="926" spans="17:17" x14ac:dyDescent="0.35">
      <c r="Q926" s="8"/>
    </row>
    <row r="927" spans="17:17" x14ac:dyDescent="0.35">
      <c r="Q927" s="8"/>
    </row>
    <row r="928" spans="17:17" x14ac:dyDescent="0.35">
      <c r="Q928" s="8"/>
    </row>
    <row r="929" spans="17:17" x14ac:dyDescent="0.35">
      <c r="Q929" s="8"/>
    </row>
    <row r="930" spans="17:17" x14ac:dyDescent="0.35">
      <c r="Q930" s="8"/>
    </row>
    <row r="931" spans="17:17" x14ac:dyDescent="0.35">
      <c r="Q931" s="8"/>
    </row>
    <row r="932" spans="17:17" x14ac:dyDescent="0.35">
      <c r="Q932" s="8"/>
    </row>
    <row r="933" spans="17:17" x14ac:dyDescent="0.35">
      <c r="Q933" s="8"/>
    </row>
    <row r="934" spans="17:17" x14ac:dyDescent="0.35">
      <c r="Q934" s="8"/>
    </row>
    <row r="935" spans="17:17" x14ac:dyDescent="0.35">
      <c r="Q935" s="8"/>
    </row>
    <row r="936" spans="17:17" x14ac:dyDescent="0.35">
      <c r="Q936" s="8"/>
    </row>
    <row r="937" spans="17:17" x14ac:dyDescent="0.35">
      <c r="Q937" s="8"/>
    </row>
    <row r="938" spans="17:17" x14ac:dyDescent="0.35">
      <c r="Q938" s="8"/>
    </row>
    <row r="939" spans="17:17" x14ac:dyDescent="0.35">
      <c r="Q939" s="8"/>
    </row>
    <row r="940" spans="17:17" x14ac:dyDescent="0.35">
      <c r="Q940" s="8"/>
    </row>
    <row r="941" spans="17:17" x14ac:dyDescent="0.35">
      <c r="Q941" s="8"/>
    </row>
    <row r="942" spans="17:17" x14ac:dyDescent="0.35">
      <c r="Q942" s="8"/>
    </row>
    <row r="943" spans="17:17" x14ac:dyDescent="0.35">
      <c r="Q943" s="8"/>
    </row>
    <row r="944" spans="17:17" x14ac:dyDescent="0.35">
      <c r="Q944" s="8"/>
    </row>
    <row r="945" spans="17:17" x14ac:dyDescent="0.35">
      <c r="Q945" s="8"/>
    </row>
    <row r="946" spans="17:17" x14ac:dyDescent="0.35">
      <c r="Q946" s="8"/>
    </row>
    <row r="947" spans="17:17" x14ac:dyDescent="0.35">
      <c r="Q947" s="8"/>
    </row>
    <row r="948" spans="17:17" x14ac:dyDescent="0.35">
      <c r="Q948" s="8"/>
    </row>
    <row r="949" spans="17:17" x14ac:dyDescent="0.35">
      <c r="Q949" s="8"/>
    </row>
    <row r="950" spans="17:17" x14ac:dyDescent="0.35">
      <c r="Q950" s="8"/>
    </row>
    <row r="951" spans="17:17" x14ac:dyDescent="0.35">
      <c r="Q951" s="8"/>
    </row>
    <row r="952" spans="17:17" x14ac:dyDescent="0.35">
      <c r="Q952" s="8"/>
    </row>
    <row r="953" spans="17:17" x14ac:dyDescent="0.35">
      <c r="Q953" s="8"/>
    </row>
    <row r="954" spans="17:17" x14ac:dyDescent="0.35">
      <c r="Q954" s="8"/>
    </row>
    <row r="955" spans="17:17" x14ac:dyDescent="0.35">
      <c r="Q955" s="8"/>
    </row>
    <row r="956" spans="17:17" x14ac:dyDescent="0.35">
      <c r="Q956" s="8"/>
    </row>
    <row r="957" spans="17:17" x14ac:dyDescent="0.35">
      <c r="Q957" s="8"/>
    </row>
    <row r="958" spans="17:17" x14ac:dyDescent="0.35">
      <c r="Q958" s="8"/>
    </row>
    <row r="959" spans="17:17" x14ac:dyDescent="0.35">
      <c r="Q959" s="8"/>
    </row>
    <row r="960" spans="17:17" x14ac:dyDescent="0.35">
      <c r="Q960" s="8"/>
    </row>
    <row r="961" spans="17:17" x14ac:dyDescent="0.35">
      <c r="Q961" s="8"/>
    </row>
    <row r="962" spans="17:17" x14ac:dyDescent="0.35">
      <c r="Q962" s="8"/>
    </row>
    <row r="963" spans="17:17" x14ac:dyDescent="0.35">
      <c r="Q963" s="8"/>
    </row>
    <row r="964" spans="17:17" x14ac:dyDescent="0.35">
      <c r="Q964" s="8"/>
    </row>
    <row r="965" spans="17:17" x14ac:dyDescent="0.35">
      <c r="Q965" s="8"/>
    </row>
    <row r="966" spans="17:17" x14ac:dyDescent="0.35">
      <c r="Q966" s="8"/>
    </row>
    <row r="967" spans="17:17" x14ac:dyDescent="0.35">
      <c r="Q967" s="8"/>
    </row>
    <row r="968" spans="17:17" x14ac:dyDescent="0.35">
      <c r="Q968" s="8"/>
    </row>
    <row r="969" spans="17:17" x14ac:dyDescent="0.35">
      <c r="Q969" s="8"/>
    </row>
    <row r="970" spans="17:17" x14ac:dyDescent="0.35">
      <c r="Q970" s="8"/>
    </row>
    <row r="971" spans="17:17" x14ac:dyDescent="0.35">
      <c r="Q971" s="8"/>
    </row>
    <row r="972" spans="17:17" x14ac:dyDescent="0.35">
      <c r="Q972" s="8"/>
    </row>
    <row r="973" spans="17:17" x14ac:dyDescent="0.35">
      <c r="Q973" s="8"/>
    </row>
    <row r="974" spans="17:17" x14ac:dyDescent="0.35">
      <c r="Q974" s="8"/>
    </row>
    <row r="975" spans="17:17" x14ac:dyDescent="0.35">
      <c r="Q975" s="8"/>
    </row>
    <row r="976" spans="17:17" x14ac:dyDescent="0.35">
      <c r="Q976" s="8"/>
    </row>
    <row r="977" spans="17:17" x14ac:dyDescent="0.35">
      <c r="Q977" s="8"/>
    </row>
    <row r="978" spans="17:17" x14ac:dyDescent="0.35">
      <c r="Q978" s="8"/>
    </row>
    <row r="979" spans="17:17" x14ac:dyDescent="0.35">
      <c r="Q979" s="8"/>
    </row>
    <row r="980" spans="17:17" x14ac:dyDescent="0.35">
      <c r="Q980" s="8"/>
    </row>
    <row r="981" spans="17:17" x14ac:dyDescent="0.35">
      <c r="Q981" s="8"/>
    </row>
    <row r="982" spans="17:17" x14ac:dyDescent="0.35">
      <c r="Q982" s="8"/>
    </row>
    <row r="983" spans="17:17" x14ac:dyDescent="0.35">
      <c r="Q983" s="8"/>
    </row>
    <row r="984" spans="17:17" x14ac:dyDescent="0.35">
      <c r="Q984" s="8"/>
    </row>
    <row r="985" spans="17:17" x14ac:dyDescent="0.35">
      <c r="Q985" s="8"/>
    </row>
    <row r="986" spans="17:17" x14ac:dyDescent="0.35">
      <c r="Q986" s="8"/>
    </row>
    <row r="987" spans="17:17" x14ac:dyDescent="0.35">
      <c r="Q987" s="8"/>
    </row>
    <row r="988" spans="17:17" x14ac:dyDescent="0.35">
      <c r="Q988" s="8"/>
    </row>
    <row r="989" spans="17:17" x14ac:dyDescent="0.35">
      <c r="Q989" s="8"/>
    </row>
    <row r="990" spans="17:17" x14ac:dyDescent="0.35">
      <c r="Q990" s="8"/>
    </row>
    <row r="991" spans="17:17" x14ac:dyDescent="0.35">
      <c r="Q991" s="8"/>
    </row>
    <row r="992" spans="17:17" x14ac:dyDescent="0.35">
      <c r="Q992" s="8"/>
    </row>
    <row r="993" spans="17:17" x14ac:dyDescent="0.35">
      <c r="Q993" s="8"/>
    </row>
    <row r="994" spans="17:17" x14ac:dyDescent="0.35">
      <c r="Q994" s="8"/>
    </row>
    <row r="995" spans="17:17" x14ac:dyDescent="0.35">
      <c r="Q995" s="8"/>
    </row>
    <row r="996" spans="17:17" x14ac:dyDescent="0.35">
      <c r="Q996" s="8"/>
    </row>
    <row r="997" spans="17:17" x14ac:dyDescent="0.35">
      <c r="Q997" s="8"/>
    </row>
    <row r="998" spans="17:17" x14ac:dyDescent="0.35">
      <c r="Q998" s="8"/>
    </row>
    <row r="999" spans="17:17" x14ac:dyDescent="0.35">
      <c r="Q999" s="8"/>
    </row>
    <row r="1000" spans="17:17" x14ac:dyDescent="0.35">
      <c r="Q1000" s="8"/>
    </row>
    <row r="1001" spans="17:17" x14ac:dyDescent="0.35">
      <c r="Q1001" s="8"/>
    </row>
    <row r="1002" spans="17:17" x14ac:dyDescent="0.35">
      <c r="Q1002" s="8"/>
    </row>
    <row r="1003" spans="17:17" x14ac:dyDescent="0.35">
      <c r="Q1003" s="8"/>
    </row>
    <row r="1004" spans="17:17" x14ac:dyDescent="0.35">
      <c r="Q1004" s="8"/>
    </row>
    <row r="1005" spans="17:17" x14ac:dyDescent="0.35">
      <c r="Q1005" s="8"/>
    </row>
    <row r="1006" spans="17:17" x14ac:dyDescent="0.35">
      <c r="Q1006" s="8"/>
    </row>
    <row r="1007" spans="17:17" x14ac:dyDescent="0.35">
      <c r="Q1007" s="8"/>
    </row>
    <row r="1008" spans="17:17" x14ac:dyDescent="0.35">
      <c r="Q1008" s="8"/>
    </row>
  </sheetData>
  <autoFilter ref="A1:G847" xr:uid="{450280C8-0920-421C-A305-0EC4B7E1E734}"/>
  <pageMargins left="0.7" right="0.7" top="0.75" bottom="0.75" header="0.3" footer="0.3"/>
  <drawing r:id="rId8"/>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BE3428-4011-4129-B378-7D92D0972756}">
  <dimension ref="A1:AK766"/>
  <sheetViews>
    <sheetView topLeftCell="A125" workbookViewId="0">
      <selection activeCell="K135" sqref="K135"/>
    </sheetView>
  </sheetViews>
  <sheetFormatPr defaultRowHeight="14.5" x14ac:dyDescent="0.35"/>
  <cols>
    <col min="1" max="1" width="19.90625" customWidth="1"/>
    <col min="4" max="4" width="10.36328125" customWidth="1"/>
    <col min="5" max="5" width="27.54296875" customWidth="1"/>
    <col min="6" max="6" width="14.1796875" customWidth="1"/>
    <col min="7" max="7" width="23.08984375" customWidth="1"/>
    <col min="8" max="8" width="24.6328125" customWidth="1"/>
    <col min="9" max="9" width="21.08984375" customWidth="1"/>
    <col min="12" max="12" width="16.54296875" style="8" bestFit="1" customWidth="1"/>
    <col min="13" max="13" width="13.6328125" style="8" customWidth="1"/>
    <col min="14" max="14" width="14.26953125" style="8" customWidth="1"/>
    <col min="15" max="15" width="13.36328125" style="8" customWidth="1"/>
    <col min="16" max="16" width="13.26953125" style="8" customWidth="1"/>
    <col min="17" max="17" width="10.26953125" style="8" bestFit="1" customWidth="1"/>
    <col min="18" max="20" width="10.7265625" bestFit="1" customWidth="1"/>
    <col min="21" max="21" width="13" customWidth="1"/>
    <col min="22" max="22" width="9.90625" bestFit="1" customWidth="1"/>
    <col min="23" max="23" width="5.81640625" bestFit="1" customWidth="1"/>
    <col min="24" max="24" width="12.26953125" customWidth="1"/>
    <col min="25" max="25" width="8.26953125" customWidth="1"/>
    <col min="26" max="26" width="8.36328125" bestFit="1" customWidth="1"/>
    <col min="27" max="27" width="9.54296875" bestFit="1" customWidth="1"/>
    <col min="28" max="28" width="11.1796875" customWidth="1"/>
    <col min="29" max="29" width="10.08984375" customWidth="1"/>
    <col min="30" max="30" width="10.90625" customWidth="1"/>
    <col min="31" max="31" width="12.26953125" customWidth="1"/>
    <col min="32" max="32" width="10.90625" customWidth="1"/>
    <col min="33" max="33" width="12.26953125" customWidth="1"/>
    <col min="34" max="34" width="11.453125" bestFit="1" customWidth="1"/>
    <col min="35" max="35" width="9.81640625" bestFit="1" customWidth="1"/>
    <col min="36" max="36" width="11.453125" customWidth="1"/>
    <col min="37" max="38" width="10.7265625" bestFit="1" customWidth="1"/>
    <col min="39" max="39" width="12.6328125" bestFit="1" customWidth="1"/>
    <col min="40" max="40" width="7.26953125" bestFit="1" customWidth="1"/>
    <col min="41" max="41" width="5" bestFit="1" customWidth="1"/>
    <col min="42" max="42" width="7.26953125" bestFit="1" customWidth="1"/>
    <col min="43" max="43" width="5" bestFit="1" customWidth="1"/>
    <col min="44" max="44" width="6.81640625" bestFit="1" customWidth="1"/>
    <col min="45" max="45" width="5" bestFit="1" customWidth="1"/>
    <col min="46" max="46" width="9.36328125" bestFit="1" customWidth="1"/>
    <col min="47" max="47" width="5" bestFit="1" customWidth="1"/>
    <col min="48" max="48" width="7.26953125" bestFit="1" customWidth="1"/>
    <col min="49" max="49" width="5" bestFit="1" customWidth="1"/>
    <col min="50" max="50" width="7.26953125" bestFit="1" customWidth="1"/>
    <col min="51" max="51" width="5" bestFit="1" customWidth="1"/>
    <col min="52" max="52" width="6.81640625" bestFit="1" customWidth="1"/>
    <col min="53" max="53" width="5" bestFit="1" customWidth="1"/>
    <col min="54" max="54" width="11.1796875" bestFit="1" customWidth="1"/>
    <col min="55" max="55" width="5" bestFit="1" customWidth="1"/>
    <col min="56" max="56" width="7.26953125" bestFit="1" customWidth="1"/>
    <col min="57" max="57" width="5" bestFit="1" customWidth="1"/>
    <col min="58" max="58" width="5.6328125" bestFit="1" customWidth="1"/>
    <col min="59" max="59" width="25.453125" bestFit="1" customWidth="1"/>
    <col min="60" max="60" width="5" bestFit="1" customWidth="1"/>
    <col min="61" max="61" width="7.26953125" bestFit="1" customWidth="1"/>
    <col min="62" max="62" width="5" bestFit="1" customWidth="1"/>
    <col min="63" max="63" width="7.26953125" bestFit="1" customWidth="1"/>
    <col min="64" max="64" width="5" bestFit="1" customWidth="1"/>
    <col min="65" max="65" width="6.81640625" bestFit="1" customWidth="1"/>
    <col min="66" max="66" width="5" bestFit="1" customWidth="1"/>
    <col min="67" max="67" width="26.26953125" bestFit="1" customWidth="1"/>
    <col min="68" max="68" width="5" bestFit="1" customWidth="1"/>
    <col min="69" max="69" width="7.26953125" bestFit="1" customWidth="1"/>
    <col min="70" max="70" width="5" bestFit="1" customWidth="1"/>
    <col min="71" max="71" width="7.26953125" bestFit="1" customWidth="1"/>
    <col min="72" max="72" width="5" bestFit="1" customWidth="1"/>
    <col min="73" max="73" width="6.81640625" bestFit="1" customWidth="1"/>
    <col min="74" max="74" width="5" bestFit="1" customWidth="1"/>
    <col min="75" max="75" width="10.6328125" bestFit="1" customWidth="1"/>
    <col min="76" max="76" width="7.26953125" bestFit="1" customWidth="1"/>
    <col min="77" max="77" width="5" bestFit="1" customWidth="1"/>
    <col min="78" max="78" width="6.81640625" bestFit="1" customWidth="1"/>
    <col min="79" max="79" width="5" bestFit="1" customWidth="1"/>
    <col min="80" max="80" width="15.1796875" bestFit="1" customWidth="1"/>
    <col min="81" max="81" width="5" bestFit="1" customWidth="1"/>
    <col min="82" max="82" width="7.26953125" bestFit="1" customWidth="1"/>
    <col min="83" max="83" width="5" bestFit="1" customWidth="1"/>
    <col min="84" max="84" width="6.81640625" bestFit="1" customWidth="1"/>
    <col min="85" max="85" width="5" bestFit="1" customWidth="1"/>
    <col min="86" max="86" width="9.36328125" bestFit="1" customWidth="1"/>
    <col min="87" max="87" width="5" bestFit="1" customWidth="1"/>
    <col min="88" max="88" width="7.26953125" bestFit="1" customWidth="1"/>
    <col min="89" max="89" width="5" bestFit="1" customWidth="1"/>
    <col min="90" max="90" width="7.26953125" bestFit="1" customWidth="1"/>
    <col min="91" max="91" width="5" bestFit="1" customWidth="1"/>
    <col min="92" max="92" width="6.81640625" bestFit="1" customWidth="1"/>
    <col min="93" max="93" width="5" bestFit="1" customWidth="1"/>
    <col min="94" max="94" width="11.1796875" bestFit="1" customWidth="1"/>
    <col min="95" max="95" width="5" bestFit="1" customWidth="1"/>
    <col min="96" max="96" width="7.26953125" bestFit="1" customWidth="1"/>
    <col min="97" max="97" width="5" bestFit="1" customWidth="1"/>
    <col min="98" max="98" width="5.6328125" bestFit="1" customWidth="1"/>
    <col min="99" max="99" width="25.453125" bestFit="1" customWidth="1"/>
    <col min="100" max="100" width="5" bestFit="1" customWidth="1"/>
    <col min="101" max="101" width="7.26953125" bestFit="1" customWidth="1"/>
    <col min="102" max="102" width="5" bestFit="1" customWidth="1"/>
    <col min="103" max="103" width="7.26953125" bestFit="1" customWidth="1"/>
    <col min="104" max="104" width="5" bestFit="1" customWidth="1"/>
    <col min="105" max="105" width="5.6328125" bestFit="1" customWidth="1"/>
    <col min="106" max="106" width="26.26953125" bestFit="1" customWidth="1"/>
    <col min="107" max="107" width="5" bestFit="1" customWidth="1"/>
    <col min="108" max="108" width="7.26953125" bestFit="1" customWidth="1"/>
    <col min="109" max="109" width="5" bestFit="1" customWidth="1"/>
    <col min="110" max="110" width="7.26953125" bestFit="1" customWidth="1"/>
    <col min="111" max="111" width="5" bestFit="1" customWidth="1"/>
    <col min="112" max="112" width="5.6328125" bestFit="1" customWidth="1"/>
    <col min="113" max="113" width="10.6328125" bestFit="1" customWidth="1"/>
    <col min="114" max="114" width="5" bestFit="1" customWidth="1"/>
    <col min="115" max="115" width="6.81640625" bestFit="1" customWidth="1"/>
    <col min="116" max="116" width="5" bestFit="1" customWidth="1"/>
    <col min="117" max="117" width="10.7265625" bestFit="1" customWidth="1"/>
    <col min="118" max="118" width="21.08984375" bestFit="1" customWidth="1"/>
    <col min="119" max="119" width="11.26953125" bestFit="1" customWidth="1"/>
    <col min="120" max="120" width="21.08984375" bestFit="1" customWidth="1"/>
    <col min="121" max="121" width="11.26953125" bestFit="1" customWidth="1"/>
    <col min="122" max="122" width="21.08984375" bestFit="1" customWidth="1"/>
    <col min="123" max="123" width="11.26953125" bestFit="1" customWidth="1"/>
    <col min="124" max="124" width="21.08984375" bestFit="1" customWidth="1"/>
    <col min="125" max="125" width="11.26953125" bestFit="1" customWidth="1"/>
    <col min="126" max="126" width="21.08984375" bestFit="1" customWidth="1"/>
    <col min="127" max="127" width="11.26953125" bestFit="1" customWidth="1"/>
    <col min="128" max="128" width="21.08984375" bestFit="1" customWidth="1"/>
    <col min="129" max="129" width="11.26953125" bestFit="1" customWidth="1"/>
    <col min="130" max="130" width="21.08984375" bestFit="1" customWidth="1"/>
    <col min="131" max="131" width="11.26953125" bestFit="1" customWidth="1"/>
    <col min="132" max="132" width="21.08984375" bestFit="1" customWidth="1"/>
    <col min="133" max="133" width="11.26953125" bestFit="1" customWidth="1"/>
    <col min="134" max="134" width="21.08984375" bestFit="1" customWidth="1"/>
    <col min="135" max="135" width="11.26953125" bestFit="1" customWidth="1"/>
    <col min="136" max="136" width="21.08984375" bestFit="1" customWidth="1"/>
    <col min="137" max="137" width="11.26953125" bestFit="1" customWidth="1"/>
    <col min="138" max="138" width="21.08984375" bestFit="1" customWidth="1"/>
    <col min="139" max="139" width="11.26953125" bestFit="1" customWidth="1"/>
    <col min="140" max="140" width="21.08984375" bestFit="1" customWidth="1"/>
    <col min="141" max="141" width="11.26953125" bestFit="1" customWidth="1"/>
    <col min="142" max="142" width="21.08984375" bestFit="1" customWidth="1"/>
    <col min="143" max="143" width="11.26953125" bestFit="1" customWidth="1"/>
    <col min="144" max="144" width="21.08984375" bestFit="1" customWidth="1"/>
    <col min="145" max="145" width="11.26953125" bestFit="1" customWidth="1"/>
    <col min="146" max="146" width="21.08984375" bestFit="1" customWidth="1"/>
    <col min="147" max="147" width="11.26953125" bestFit="1" customWidth="1"/>
    <col min="148" max="148" width="21.08984375" bestFit="1" customWidth="1"/>
    <col min="149" max="149" width="11.26953125" bestFit="1" customWidth="1"/>
    <col min="150" max="150" width="21.08984375" bestFit="1" customWidth="1"/>
    <col min="151" max="151" width="11.26953125" bestFit="1" customWidth="1"/>
    <col min="152" max="152" width="21.08984375" bestFit="1" customWidth="1"/>
    <col min="153" max="153" width="23.7265625" bestFit="1" customWidth="1"/>
    <col min="154" max="154" width="21.08984375" bestFit="1" customWidth="1"/>
    <col min="155" max="155" width="11.26953125" bestFit="1" customWidth="1"/>
    <col min="156" max="156" width="21.08984375" bestFit="1" customWidth="1"/>
    <col min="157" max="157" width="11.26953125" bestFit="1" customWidth="1"/>
    <col min="158" max="158" width="21.08984375" bestFit="1" customWidth="1"/>
    <col min="159" max="159" width="11.26953125" bestFit="1" customWidth="1"/>
    <col min="160" max="160" width="21.08984375" bestFit="1" customWidth="1"/>
    <col min="161" max="161" width="11.26953125" bestFit="1" customWidth="1"/>
    <col min="162" max="162" width="21.08984375" bestFit="1" customWidth="1"/>
    <col min="163" max="163" width="11.26953125" bestFit="1" customWidth="1"/>
    <col min="164" max="164" width="21.08984375" bestFit="1" customWidth="1"/>
    <col min="165" max="165" width="11.26953125" bestFit="1" customWidth="1"/>
    <col min="166" max="166" width="21.08984375" bestFit="1" customWidth="1"/>
    <col min="167" max="167" width="11.26953125" bestFit="1" customWidth="1"/>
    <col min="168" max="168" width="21.08984375" bestFit="1" customWidth="1"/>
    <col min="169" max="169" width="23.26953125" bestFit="1" customWidth="1"/>
    <col min="170" max="170" width="21.08984375" bestFit="1" customWidth="1"/>
    <col min="171" max="171" width="11.26953125" bestFit="1" customWidth="1"/>
    <col min="172" max="172" width="21.08984375" bestFit="1" customWidth="1"/>
    <col min="173" max="173" width="11.26953125" bestFit="1" customWidth="1"/>
    <col min="174" max="174" width="21.08984375" bestFit="1" customWidth="1"/>
    <col min="175" max="175" width="11.26953125" bestFit="1" customWidth="1"/>
    <col min="176" max="176" width="21.08984375" bestFit="1" customWidth="1"/>
    <col min="177" max="177" width="11.26953125" bestFit="1" customWidth="1"/>
    <col min="178" max="178" width="21.08984375" bestFit="1" customWidth="1"/>
    <col min="179" max="179" width="11.26953125" bestFit="1" customWidth="1"/>
    <col min="180" max="180" width="21.08984375" bestFit="1" customWidth="1"/>
    <col min="181" max="181" width="11.26953125" bestFit="1" customWidth="1"/>
    <col min="182" max="182" width="21.08984375" bestFit="1" customWidth="1"/>
    <col min="183" max="183" width="11.26953125" bestFit="1" customWidth="1"/>
    <col min="184" max="184" width="21.08984375" bestFit="1" customWidth="1"/>
    <col min="185" max="185" width="50.453125" bestFit="1" customWidth="1"/>
    <col min="186" max="186" width="21.08984375" bestFit="1" customWidth="1"/>
    <col min="187" max="187" width="11.26953125" bestFit="1" customWidth="1"/>
    <col min="188" max="188" width="21.08984375" bestFit="1" customWidth="1"/>
    <col min="189" max="189" width="11.26953125" bestFit="1" customWidth="1"/>
    <col min="190" max="190" width="21.08984375" bestFit="1" customWidth="1"/>
    <col min="191" max="191" width="14.7265625" bestFit="1" customWidth="1"/>
    <col min="192" max="192" width="21.08984375" bestFit="1" customWidth="1"/>
    <col min="193" max="193" width="11.7265625" bestFit="1" customWidth="1"/>
    <col min="194" max="194" width="21.08984375" bestFit="1" customWidth="1"/>
    <col min="195" max="195" width="11.26953125" bestFit="1" customWidth="1"/>
    <col min="196" max="196" width="21.08984375" bestFit="1" customWidth="1"/>
    <col min="197" max="197" width="11.26953125" bestFit="1" customWidth="1"/>
    <col min="198" max="198" width="21.08984375" bestFit="1" customWidth="1"/>
    <col min="199" max="199" width="11.26953125" bestFit="1" customWidth="1"/>
    <col min="200" max="200" width="21.08984375" bestFit="1" customWidth="1"/>
    <col min="201" max="201" width="11.26953125" bestFit="1" customWidth="1"/>
    <col min="202" max="202" width="21.08984375" bestFit="1" customWidth="1"/>
    <col min="203" max="203" width="11.26953125" bestFit="1" customWidth="1"/>
    <col min="204" max="204" width="21.08984375" bestFit="1" customWidth="1"/>
    <col min="205" max="205" width="18" bestFit="1" customWidth="1"/>
    <col min="206" max="206" width="21.08984375" bestFit="1" customWidth="1"/>
    <col min="207" max="207" width="11.26953125" bestFit="1" customWidth="1"/>
    <col min="208" max="208" width="21.08984375" bestFit="1" customWidth="1"/>
    <col min="209" max="209" width="15.7265625" bestFit="1" customWidth="1"/>
    <col min="210" max="210" width="21.08984375" bestFit="1" customWidth="1"/>
    <col min="211" max="211" width="11.26953125" bestFit="1" customWidth="1"/>
    <col min="212" max="212" width="21.08984375" bestFit="1" customWidth="1"/>
    <col min="213" max="213" width="11.26953125" bestFit="1" customWidth="1"/>
    <col min="214" max="214" width="21.08984375" bestFit="1" customWidth="1"/>
    <col min="215" max="215" width="11.26953125" bestFit="1" customWidth="1"/>
    <col min="216" max="216" width="21.08984375" bestFit="1" customWidth="1"/>
    <col min="217" max="217" width="11.26953125" bestFit="1" customWidth="1"/>
    <col min="218" max="218" width="21.08984375" bestFit="1" customWidth="1"/>
    <col min="219" max="219" width="11.26953125" bestFit="1" customWidth="1"/>
    <col min="220" max="220" width="21.08984375" bestFit="1" customWidth="1"/>
    <col min="221" max="221" width="11.26953125" bestFit="1" customWidth="1"/>
    <col min="222" max="222" width="21.08984375" bestFit="1" customWidth="1"/>
    <col min="223" max="223" width="11.26953125" bestFit="1" customWidth="1"/>
    <col min="224" max="224" width="21.08984375" bestFit="1" customWidth="1"/>
    <col min="225" max="225" width="11.26953125" bestFit="1" customWidth="1"/>
    <col min="226" max="226" width="21.08984375" bestFit="1" customWidth="1"/>
    <col min="227" max="227" width="11.36328125" bestFit="1" customWidth="1"/>
    <col min="228" max="228" width="21.08984375" bestFit="1" customWidth="1"/>
    <col min="229" max="229" width="11.26953125" bestFit="1" customWidth="1"/>
    <col min="230" max="230" width="21.08984375" bestFit="1" customWidth="1"/>
    <col min="231" max="231" width="11.26953125" bestFit="1" customWidth="1"/>
    <col min="232" max="232" width="21.08984375" bestFit="1" customWidth="1"/>
    <col min="233" max="233" width="11.26953125" bestFit="1" customWidth="1"/>
    <col min="234" max="234" width="21.08984375" bestFit="1" customWidth="1"/>
    <col min="235" max="235" width="51.6328125" bestFit="1" customWidth="1"/>
    <col min="236" max="236" width="21.08984375" bestFit="1" customWidth="1"/>
    <col min="237" max="237" width="15.453125" bestFit="1" customWidth="1"/>
    <col min="238" max="238" width="21.08984375" bestFit="1" customWidth="1"/>
    <col min="239" max="239" width="40.54296875" bestFit="1" customWidth="1"/>
    <col min="240" max="240" width="21.08984375" bestFit="1" customWidth="1"/>
    <col min="241" max="241" width="11.26953125" bestFit="1" customWidth="1"/>
    <col min="242" max="242" width="21.08984375" bestFit="1" customWidth="1"/>
    <col min="243" max="243" width="11.26953125" bestFit="1" customWidth="1"/>
    <col min="244" max="244" width="21.08984375" bestFit="1" customWidth="1"/>
    <col min="245" max="245" width="45.6328125" bestFit="1" customWidth="1"/>
    <col min="246" max="246" width="21.08984375" bestFit="1" customWidth="1"/>
    <col min="247" max="247" width="11.26953125" bestFit="1" customWidth="1"/>
    <col min="248" max="248" width="21.08984375" bestFit="1" customWidth="1"/>
    <col min="249" max="249" width="11.26953125" bestFit="1" customWidth="1"/>
    <col min="250" max="250" width="21.08984375" bestFit="1" customWidth="1"/>
    <col min="251" max="251" width="11.26953125" bestFit="1" customWidth="1"/>
    <col min="252" max="252" width="21.08984375" bestFit="1" customWidth="1"/>
    <col min="253" max="253" width="11.26953125" bestFit="1" customWidth="1"/>
    <col min="254" max="254" width="21.08984375" bestFit="1" customWidth="1"/>
    <col min="255" max="255" width="11.26953125" bestFit="1" customWidth="1"/>
    <col min="256" max="256" width="21.08984375" bestFit="1" customWidth="1"/>
    <col min="257" max="257" width="47.81640625" bestFit="1" customWidth="1"/>
    <col min="258" max="258" width="21.08984375" bestFit="1" customWidth="1"/>
    <col min="259" max="259" width="11.26953125" bestFit="1" customWidth="1"/>
    <col min="260" max="260" width="21.08984375" bestFit="1" customWidth="1"/>
    <col min="261" max="261" width="11.26953125" bestFit="1" customWidth="1"/>
    <col min="262" max="262" width="21.08984375" bestFit="1" customWidth="1"/>
    <col min="263" max="263" width="11.26953125" bestFit="1" customWidth="1"/>
    <col min="264" max="264" width="21.08984375" bestFit="1" customWidth="1"/>
    <col min="265" max="265" width="13.26953125" bestFit="1" customWidth="1"/>
    <col min="266" max="266" width="21.08984375" bestFit="1" customWidth="1"/>
    <col min="267" max="267" width="11.26953125" bestFit="1" customWidth="1"/>
    <col min="268" max="268" width="21.08984375" bestFit="1" customWidth="1"/>
    <col min="269" max="269" width="11.26953125" bestFit="1" customWidth="1"/>
    <col min="270" max="270" width="21.08984375" bestFit="1" customWidth="1"/>
    <col min="271" max="271" width="11.6328125" bestFit="1" customWidth="1"/>
    <col min="272" max="272" width="21.08984375" bestFit="1" customWidth="1"/>
    <col min="273" max="273" width="11.26953125" bestFit="1" customWidth="1"/>
    <col min="274" max="274" width="21.08984375" bestFit="1" customWidth="1"/>
    <col min="275" max="275" width="11.26953125" bestFit="1" customWidth="1"/>
    <col min="276" max="276" width="21.08984375" bestFit="1" customWidth="1"/>
    <col min="277" max="277" width="11.26953125" bestFit="1" customWidth="1"/>
    <col min="278" max="278" width="21.08984375" bestFit="1" customWidth="1"/>
    <col min="279" max="279" width="11.26953125" bestFit="1" customWidth="1"/>
    <col min="280" max="280" width="21.08984375" bestFit="1" customWidth="1"/>
    <col min="281" max="281" width="11.26953125" bestFit="1" customWidth="1"/>
    <col min="282" max="282" width="21.08984375" bestFit="1" customWidth="1"/>
    <col min="283" max="283" width="11.26953125" bestFit="1" customWidth="1"/>
    <col min="284" max="284" width="21.08984375" bestFit="1" customWidth="1"/>
    <col min="285" max="285" width="11.26953125" bestFit="1" customWidth="1"/>
    <col min="286" max="286" width="21.08984375" bestFit="1" customWidth="1"/>
    <col min="287" max="287" width="15.1796875" bestFit="1" customWidth="1"/>
    <col min="288" max="288" width="21.08984375" bestFit="1" customWidth="1"/>
    <col min="289" max="289" width="11.26953125" bestFit="1" customWidth="1"/>
    <col min="290" max="290" width="21.08984375" bestFit="1" customWidth="1"/>
    <col min="291" max="291" width="11.26953125" bestFit="1" customWidth="1"/>
    <col min="292" max="292" width="21.08984375" bestFit="1" customWidth="1"/>
    <col min="293" max="293" width="11.26953125" bestFit="1" customWidth="1"/>
    <col min="294" max="294" width="21.08984375" bestFit="1" customWidth="1"/>
    <col min="295" max="295" width="11.26953125" bestFit="1" customWidth="1"/>
    <col min="296" max="296" width="21.08984375" bestFit="1" customWidth="1"/>
    <col min="297" max="297" width="11.26953125" bestFit="1" customWidth="1"/>
    <col min="298" max="298" width="21.08984375" bestFit="1" customWidth="1"/>
    <col min="299" max="299" width="11.26953125" bestFit="1" customWidth="1"/>
    <col min="300" max="300" width="21.08984375" bestFit="1" customWidth="1"/>
    <col min="301" max="301" width="11.26953125" bestFit="1" customWidth="1"/>
    <col min="302" max="302" width="21.08984375" bestFit="1" customWidth="1"/>
    <col min="303" max="303" width="11.26953125" bestFit="1" customWidth="1"/>
    <col min="304" max="304" width="21.08984375" bestFit="1" customWidth="1"/>
    <col min="305" max="305" width="11.26953125" bestFit="1" customWidth="1"/>
    <col min="306" max="306" width="21.08984375" bestFit="1" customWidth="1"/>
    <col min="307" max="307" width="11.26953125" bestFit="1" customWidth="1"/>
    <col min="308" max="308" width="21.08984375" bestFit="1" customWidth="1"/>
    <col min="309" max="309" width="11.26953125" bestFit="1" customWidth="1"/>
    <col min="310" max="310" width="21.08984375" bestFit="1" customWidth="1"/>
    <col min="311" max="311" width="11.26953125" bestFit="1" customWidth="1"/>
    <col min="312" max="312" width="21.08984375" bestFit="1" customWidth="1"/>
    <col min="313" max="313" width="11.26953125" bestFit="1" customWidth="1"/>
    <col min="314" max="314" width="21.08984375" bestFit="1" customWidth="1"/>
    <col min="315" max="315" width="11.26953125" bestFit="1" customWidth="1"/>
    <col min="316" max="316" width="21.08984375" bestFit="1" customWidth="1"/>
    <col min="317" max="317" width="11.26953125" bestFit="1" customWidth="1"/>
    <col min="318" max="318" width="21.08984375" bestFit="1" customWidth="1"/>
    <col min="319" max="319" width="11.26953125" bestFit="1" customWidth="1"/>
    <col min="320" max="320" width="21.08984375" bestFit="1" customWidth="1"/>
    <col min="321" max="321" width="11.26953125" bestFit="1" customWidth="1"/>
    <col min="322" max="322" width="21.08984375" bestFit="1" customWidth="1"/>
    <col min="323" max="323" width="11.26953125" bestFit="1" customWidth="1"/>
    <col min="324" max="324" width="21.08984375" bestFit="1" customWidth="1"/>
    <col min="325" max="325" width="11.26953125" bestFit="1" customWidth="1"/>
    <col min="326" max="326" width="21.08984375" bestFit="1" customWidth="1"/>
    <col min="327" max="327" width="11.26953125" bestFit="1" customWidth="1"/>
    <col min="328" max="328" width="21.08984375" bestFit="1" customWidth="1"/>
    <col min="329" max="329" width="11.26953125" bestFit="1" customWidth="1"/>
    <col min="330" max="330" width="21.08984375" bestFit="1" customWidth="1"/>
    <col min="331" max="331" width="23.7265625" bestFit="1" customWidth="1"/>
    <col min="332" max="332" width="21.08984375" bestFit="1" customWidth="1"/>
    <col min="333" max="333" width="11.26953125" bestFit="1" customWidth="1"/>
    <col min="334" max="334" width="21.08984375" bestFit="1" customWidth="1"/>
    <col min="335" max="335" width="11.26953125" bestFit="1" customWidth="1"/>
    <col min="336" max="336" width="21.08984375" bestFit="1" customWidth="1"/>
    <col min="337" max="337" width="11.26953125" bestFit="1" customWidth="1"/>
    <col min="338" max="338" width="21.08984375" bestFit="1" customWidth="1"/>
    <col min="339" max="339" width="11.26953125" bestFit="1" customWidth="1"/>
    <col min="340" max="340" width="21.08984375" bestFit="1" customWidth="1"/>
    <col min="341" max="341" width="11.26953125" bestFit="1" customWidth="1"/>
    <col min="342" max="342" width="21.08984375" bestFit="1" customWidth="1"/>
    <col min="343" max="343" width="11.26953125" bestFit="1" customWidth="1"/>
    <col min="344" max="344" width="21.08984375" bestFit="1" customWidth="1"/>
    <col min="345" max="345" width="11.26953125" bestFit="1" customWidth="1"/>
    <col min="346" max="346" width="21.08984375" bestFit="1" customWidth="1"/>
    <col min="347" max="347" width="23.26953125" bestFit="1" customWidth="1"/>
    <col min="348" max="348" width="21.08984375" bestFit="1" customWidth="1"/>
    <col min="349" max="349" width="11.26953125" bestFit="1" customWidth="1"/>
    <col min="350" max="350" width="21.08984375" bestFit="1" customWidth="1"/>
    <col min="351" max="351" width="11.26953125" bestFit="1" customWidth="1"/>
    <col min="352" max="352" width="21.08984375" bestFit="1" customWidth="1"/>
    <col min="353" max="353" width="11.26953125" bestFit="1" customWidth="1"/>
    <col min="354" max="354" width="21.08984375" bestFit="1" customWidth="1"/>
    <col min="355" max="355" width="11.26953125" bestFit="1" customWidth="1"/>
    <col min="356" max="356" width="21.08984375" bestFit="1" customWidth="1"/>
    <col min="357" max="357" width="11.26953125" bestFit="1" customWidth="1"/>
    <col min="358" max="358" width="21.08984375" bestFit="1" customWidth="1"/>
    <col min="359" max="359" width="11.26953125" bestFit="1" customWidth="1"/>
    <col min="360" max="360" width="21.08984375" bestFit="1" customWidth="1"/>
    <col min="361" max="361" width="11.26953125" bestFit="1" customWidth="1"/>
    <col min="362" max="362" width="21.08984375" bestFit="1" customWidth="1"/>
    <col min="363" max="363" width="50.453125" bestFit="1" customWidth="1"/>
    <col min="364" max="364" width="21.08984375" bestFit="1" customWidth="1"/>
    <col min="365" max="365" width="14.7265625" bestFit="1" customWidth="1"/>
    <col min="366" max="366" width="21.08984375" bestFit="1" customWidth="1"/>
    <col min="367" max="367" width="23" bestFit="1" customWidth="1"/>
    <col min="368" max="368" width="21.08984375" bestFit="1" customWidth="1"/>
    <col min="369" max="369" width="11.7265625" bestFit="1" customWidth="1"/>
    <col min="370" max="370" width="21.08984375" bestFit="1" customWidth="1"/>
    <col min="371" max="371" width="18" bestFit="1" customWidth="1"/>
    <col min="372" max="372" width="21.08984375" bestFit="1" customWidth="1"/>
    <col min="373" max="373" width="11.26953125" bestFit="1" customWidth="1"/>
    <col min="374" max="374" width="21.08984375" bestFit="1" customWidth="1"/>
    <col min="375" max="375" width="11.26953125" bestFit="1" customWidth="1"/>
    <col min="376" max="376" width="21.08984375" bestFit="1" customWidth="1"/>
    <col min="377" max="377" width="15.7265625" bestFit="1" customWidth="1"/>
    <col min="378" max="378" width="21.08984375" bestFit="1" customWidth="1"/>
    <col min="379" max="379" width="11.26953125" bestFit="1" customWidth="1"/>
    <col min="380" max="380" width="21.08984375" bestFit="1" customWidth="1"/>
    <col min="381" max="381" width="11.26953125" bestFit="1" customWidth="1"/>
    <col min="382" max="382" width="21.08984375" bestFit="1" customWidth="1"/>
    <col min="383" max="383" width="11.26953125" bestFit="1" customWidth="1"/>
    <col min="384" max="384" width="21.08984375" bestFit="1" customWidth="1"/>
    <col min="385" max="385" width="11.26953125" bestFit="1" customWidth="1"/>
    <col min="386" max="386" width="21.08984375" bestFit="1" customWidth="1"/>
    <col min="387" max="387" width="11.26953125" bestFit="1" customWidth="1"/>
    <col min="388" max="388" width="21.08984375" bestFit="1" customWidth="1"/>
    <col min="389" max="389" width="11.26953125" bestFit="1" customWidth="1"/>
    <col min="390" max="390" width="21.08984375" bestFit="1" customWidth="1"/>
    <col min="391" max="391" width="11.36328125" bestFit="1" customWidth="1"/>
    <col min="392" max="392" width="21.08984375" bestFit="1" customWidth="1"/>
    <col min="393" max="393" width="11.26953125" bestFit="1" customWidth="1"/>
    <col min="394" max="394" width="21.08984375" bestFit="1" customWidth="1"/>
    <col min="395" max="395" width="51.6328125" bestFit="1" customWidth="1"/>
    <col min="396" max="396" width="21.08984375" bestFit="1" customWidth="1"/>
    <col min="397" max="397" width="15.453125" bestFit="1" customWidth="1"/>
    <col min="398" max="398" width="21.08984375" bestFit="1" customWidth="1"/>
    <col min="399" max="399" width="40.54296875" bestFit="1" customWidth="1"/>
    <col min="400" max="400" width="21.08984375" bestFit="1" customWidth="1"/>
    <col min="401" max="401" width="11.26953125" bestFit="1" customWidth="1"/>
    <col min="402" max="402" width="21.08984375" bestFit="1" customWidth="1"/>
    <col min="403" max="403" width="11.26953125" bestFit="1" customWidth="1"/>
    <col min="404" max="404" width="21.08984375" bestFit="1" customWidth="1"/>
    <col min="405" max="405" width="13.26953125" bestFit="1" customWidth="1"/>
    <col min="406" max="406" width="21.08984375" bestFit="1" customWidth="1"/>
    <col min="407" max="407" width="11.26953125" bestFit="1" customWidth="1"/>
    <col min="408" max="408" width="21.08984375" bestFit="1" customWidth="1"/>
    <col min="409" max="409" width="11.26953125" bestFit="1" customWidth="1"/>
    <col min="410" max="410" width="21.08984375" bestFit="1" customWidth="1"/>
    <col min="411" max="411" width="11.26953125" bestFit="1" customWidth="1"/>
    <col min="412" max="412" width="21.08984375" bestFit="1" customWidth="1"/>
    <col min="413" max="413" width="11.6328125" bestFit="1" customWidth="1"/>
    <col min="414" max="414" width="21.08984375" bestFit="1" customWidth="1"/>
    <col min="415" max="415" width="11.26953125" bestFit="1" customWidth="1"/>
    <col min="416" max="416" width="21.08984375" bestFit="1" customWidth="1"/>
    <col min="417" max="417" width="11.26953125" bestFit="1" customWidth="1"/>
    <col min="418" max="418" width="21.08984375" bestFit="1" customWidth="1"/>
    <col min="419" max="419" width="11.26953125" bestFit="1" customWidth="1"/>
    <col min="420" max="420" width="21.08984375" bestFit="1" customWidth="1"/>
    <col min="421" max="421" width="11.26953125" bestFit="1" customWidth="1"/>
    <col min="422" max="422" width="21.08984375" bestFit="1" customWidth="1"/>
    <col min="423" max="423" width="11.26953125" bestFit="1" customWidth="1"/>
    <col min="424" max="424" width="21.08984375" bestFit="1" customWidth="1"/>
    <col min="425" max="425" width="11.26953125" bestFit="1" customWidth="1"/>
    <col min="426" max="426" width="21.08984375" bestFit="1" customWidth="1"/>
    <col min="427" max="427" width="11.26953125" bestFit="1" customWidth="1"/>
    <col min="428" max="428" width="21.08984375" bestFit="1" customWidth="1"/>
    <col min="429" max="429" width="21.81640625" bestFit="1" customWidth="1"/>
    <col min="430" max="430" width="21.08984375" bestFit="1" customWidth="1"/>
    <col min="431" max="431" width="16.08984375" bestFit="1" customWidth="1"/>
    <col min="432" max="432" width="25.90625" bestFit="1" customWidth="1"/>
    <col min="433" max="433" width="14.81640625" bestFit="1" customWidth="1"/>
    <col min="434" max="434" width="11.26953125" bestFit="1" customWidth="1"/>
    <col min="435" max="435" width="21.08984375" bestFit="1" customWidth="1"/>
    <col min="436" max="436" width="14.81640625" bestFit="1" customWidth="1"/>
    <col min="437" max="437" width="11.26953125" bestFit="1" customWidth="1"/>
    <col min="438" max="438" width="21.08984375" bestFit="1" customWidth="1"/>
    <col min="439" max="439" width="14.81640625" bestFit="1" customWidth="1"/>
    <col min="440" max="440" width="11.26953125" bestFit="1" customWidth="1"/>
    <col min="441" max="441" width="21.08984375" bestFit="1" customWidth="1"/>
    <col min="442" max="442" width="14.81640625" bestFit="1" customWidth="1"/>
    <col min="443" max="443" width="11.26953125" bestFit="1" customWidth="1"/>
    <col min="444" max="444" width="21.08984375" bestFit="1" customWidth="1"/>
    <col min="445" max="445" width="14.81640625" bestFit="1" customWidth="1"/>
    <col min="446" max="446" width="11.26953125" bestFit="1" customWidth="1"/>
    <col min="447" max="447" width="21.08984375" bestFit="1" customWidth="1"/>
    <col min="448" max="448" width="14.81640625" bestFit="1" customWidth="1"/>
    <col min="449" max="449" width="11.26953125" bestFit="1" customWidth="1"/>
    <col min="450" max="450" width="21.08984375" bestFit="1" customWidth="1"/>
    <col min="451" max="451" width="14.81640625" bestFit="1" customWidth="1"/>
    <col min="452" max="452" width="11.26953125" bestFit="1" customWidth="1"/>
    <col min="453" max="453" width="21.08984375" bestFit="1" customWidth="1"/>
    <col min="454" max="454" width="14.81640625" bestFit="1" customWidth="1"/>
    <col min="455" max="455" width="11.26953125" bestFit="1" customWidth="1"/>
    <col min="456" max="456" width="21.08984375" bestFit="1" customWidth="1"/>
    <col min="457" max="457" width="14.81640625" bestFit="1" customWidth="1"/>
    <col min="458" max="458" width="11.26953125" bestFit="1" customWidth="1"/>
    <col min="459" max="459" width="21.08984375" bestFit="1" customWidth="1"/>
    <col min="460" max="460" width="14.81640625" bestFit="1" customWidth="1"/>
    <col min="461" max="461" width="11.26953125" bestFit="1" customWidth="1"/>
    <col min="462" max="462" width="21.08984375" bestFit="1" customWidth="1"/>
    <col min="463" max="463" width="14.81640625" bestFit="1" customWidth="1"/>
    <col min="464" max="464" width="11.26953125" bestFit="1" customWidth="1"/>
    <col min="465" max="465" width="21.08984375" bestFit="1" customWidth="1"/>
    <col min="466" max="466" width="14.81640625" bestFit="1" customWidth="1"/>
    <col min="467" max="467" width="11.26953125" bestFit="1" customWidth="1"/>
    <col min="468" max="468" width="21.08984375" bestFit="1" customWidth="1"/>
    <col min="469" max="469" width="14.81640625" bestFit="1" customWidth="1"/>
    <col min="470" max="470" width="11.26953125" bestFit="1" customWidth="1"/>
    <col min="471" max="471" width="21.08984375" bestFit="1" customWidth="1"/>
    <col min="472" max="472" width="14.81640625" bestFit="1" customWidth="1"/>
    <col min="473" max="473" width="11.26953125" bestFit="1" customWidth="1"/>
    <col min="474" max="474" width="21.08984375" bestFit="1" customWidth="1"/>
    <col min="475" max="475" width="14.81640625" bestFit="1" customWidth="1"/>
    <col min="476" max="476" width="11.26953125" bestFit="1" customWidth="1"/>
    <col min="477" max="477" width="21.08984375" bestFit="1" customWidth="1"/>
    <col min="478" max="478" width="14.81640625" bestFit="1" customWidth="1"/>
    <col min="479" max="479" width="11.26953125" bestFit="1" customWidth="1"/>
    <col min="480" max="480" width="21.08984375" bestFit="1" customWidth="1"/>
    <col min="481" max="481" width="14.81640625" bestFit="1" customWidth="1"/>
    <col min="482" max="482" width="11.26953125" bestFit="1" customWidth="1"/>
    <col min="483" max="483" width="21.08984375" bestFit="1" customWidth="1"/>
    <col min="484" max="484" width="14.81640625" bestFit="1" customWidth="1"/>
    <col min="485" max="485" width="11.26953125" bestFit="1" customWidth="1"/>
    <col min="486" max="486" width="21.08984375" bestFit="1" customWidth="1"/>
    <col min="487" max="487" width="14.81640625" bestFit="1" customWidth="1"/>
    <col min="488" max="488" width="11.26953125" bestFit="1" customWidth="1"/>
    <col min="489" max="489" width="21.08984375" bestFit="1" customWidth="1"/>
    <col min="490" max="490" width="23.7265625" bestFit="1" customWidth="1"/>
    <col min="491" max="491" width="11.26953125" bestFit="1" customWidth="1"/>
    <col min="492" max="492" width="21.08984375" bestFit="1" customWidth="1"/>
    <col min="493" max="493" width="14.81640625" bestFit="1" customWidth="1"/>
    <col min="494" max="494" width="11.26953125" bestFit="1" customWidth="1"/>
    <col min="495" max="495" width="21.08984375" bestFit="1" customWidth="1"/>
    <col min="496" max="496" width="14.81640625" bestFit="1" customWidth="1"/>
    <col min="497" max="497" width="11.26953125" bestFit="1" customWidth="1"/>
    <col min="498" max="498" width="21.08984375" bestFit="1" customWidth="1"/>
    <col min="499" max="499" width="14.81640625" bestFit="1" customWidth="1"/>
    <col min="500" max="500" width="11.26953125" bestFit="1" customWidth="1"/>
    <col min="501" max="501" width="21.08984375" bestFit="1" customWidth="1"/>
    <col min="502" max="502" width="14.81640625" bestFit="1" customWidth="1"/>
    <col min="503" max="503" width="11.26953125" bestFit="1" customWidth="1"/>
    <col min="504" max="504" width="21.08984375" bestFit="1" customWidth="1"/>
    <col min="505" max="505" width="14.81640625" bestFit="1" customWidth="1"/>
    <col min="506" max="506" width="11.26953125" bestFit="1" customWidth="1"/>
    <col min="507" max="507" width="21.08984375" bestFit="1" customWidth="1"/>
    <col min="508" max="508" width="14.81640625" bestFit="1" customWidth="1"/>
    <col min="509" max="509" width="11.26953125" bestFit="1" customWidth="1"/>
    <col min="510" max="510" width="21.08984375" bestFit="1" customWidth="1"/>
    <col min="511" max="511" width="14.81640625" bestFit="1" customWidth="1"/>
    <col min="512" max="512" width="11.26953125" bestFit="1" customWidth="1"/>
    <col min="513" max="513" width="21.08984375" bestFit="1" customWidth="1"/>
    <col min="514" max="514" width="23.26953125" bestFit="1" customWidth="1"/>
    <col min="515" max="515" width="11.26953125" bestFit="1" customWidth="1"/>
    <col min="516" max="516" width="21.08984375" bestFit="1" customWidth="1"/>
    <col min="517" max="517" width="14.81640625" bestFit="1" customWidth="1"/>
    <col min="518" max="518" width="11.26953125" bestFit="1" customWidth="1"/>
    <col min="519" max="519" width="21.08984375" bestFit="1" customWidth="1"/>
    <col min="520" max="520" width="14.81640625" bestFit="1" customWidth="1"/>
    <col min="521" max="521" width="11.26953125" bestFit="1" customWidth="1"/>
    <col min="522" max="522" width="21.08984375" bestFit="1" customWidth="1"/>
    <col min="523" max="523" width="14.81640625" bestFit="1" customWidth="1"/>
    <col min="524" max="524" width="11.26953125" bestFit="1" customWidth="1"/>
    <col min="525" max="525" width="21.08984375" bestFit="1" customWidth="1"/>
    <col min="526" max="526" width="14.81640625" bestFit="1" customWidth="1"/>
    <col min="527" max="527" width="11.26953125" bestFit="1" customWidth="1"/>
    <col min="528" max="528" width="21.08984375" bestFit="1" customWidth="1"/>
    <col min="529" max="529" width="14.81640625" bestFit="1" customWidth="1"/>
    <col min="530" max="530" width="11.26953125" bestFit="1" customWidth="1"/>
    <col min="531" max="531" width="21.08984375" bestFit="1" customWidth="1"/>
    <col min="532" max="532" width="14.81640625" bestFit="1" customWidth="1"/>
    <col min="533" max="533" width="11.26953125" bestFit="1" customWidth="1"/>
    <col min="534" max="534" width="21.08984375" bestFit="1" customWidth="1"/>
    <col min="535" max="535" width="14.81640625" bestFit="1" customWidth="1"/>
    <col min="536" max="536" width="11.26953125" bestFit="1" customWidth="1"/>
    <col min="537" max="537" width="21.08984375" bestFit="1" customWidth="1"/>
    <col min="538" max="538" width="50.453125" bestFit="1" customWidth="1"/>
    <col min="539" max="539" width="11.26953125" bestFit="1" customWidth="1"/>
    <col min="540" max="540" width="21.08984375" bestFit="1" customWidth="1"/>
    <col min="541" max="541" width="14.81640625" bestFit="1" customWidth="1"/>
    <col min="542" max="542" width="11.26953125" bestFit="1" customWidth="1"/>
    <col min="543" max="543" width="21.08984375" bestFit="1" customWidth="1"/>
    <col min="544" max="544" width="23" bestFit="1" customWidth="1"/>
    <col min="545" max="545" width="11.26953125" bestFit="1" customWidth="1"/>
    <col min="546" max="546" width="21.08984375" bestFit="1" customWidth="1"/>
    <col min="547" max="547" width="14.81640625" bestFit="1" customWidth="1"/>
    <col min="548" max="548" width="11.26953125" bestFit="1" customWidth="1"/>
    <col min="549" max="549" width="21.08984375" bestFit="1" customWidth="1"/>
    <col min="550" max="550" width="18" bestFit="1" customWidth="1"/>
    <col min="551" max="551" width="11.26953125" bestFit="1" customWidth="1"/>
    <col min="552" max="552" width="21.08984375" bestFit="1" customWidth="1"/>
    <col min="553" max="553" width="14.81640625" bestFit="1" customWidth="1"/>
    <col min="554" max="554" width="11.26953125" bestFit="1" customWidth="1"/>
    <col min="555" max="555" width="21.08984375" bestFit="1" customWidth="1"/>
    <col min="556" max="556" width="14.81640625" bestFit="1" customWidth="1"/>
    <col min="557" max="557" width="11.26953125" bestFit="1" customWidth="1"/>
    <col min="558" max="558" width="21.08984375" bestFit="1" customWidth="1"/>
    <col min="559" max="559" width="15.7265625" bestFit="1" customWidth="1"/>
    <col min="560" max="560" width="11.26953125" bestFit="1" customWidth="1"/>
    <col min="561" max="561" width="21.08984375" bestFit="1" customWidth="1"/>
    <col min="562" max="562" width="14.81640625" bestFit="1" customWidth="1"/>
    <col min="563" max="563" width="11.26953125" bestFit="1" customWidth="1"/>
    <col min="564" max="564" width="21.08984375" bestFit="1" customWidth="1"/>
    <col min="565" max="565" width="14.81640625" bestFit="1" customWidth="1"/>
    <col min="566" max="566" width="11.26953125" bestFit="1" customWidth="1"/>
    <col min="567" max="567" width="21.08984375" bestFit="1" customWidth="1"/>
    <col min="568" max="568" width="14.81640625" bestFit="1" customWidth="1"/>
    <col min="569" max="569" width="11.26953125" bestFit="1" customWidth="1"/>
    <col min="570" max="570" width="21.08984375" bestFit="1" customWidth="1"/>
    <col min="571" max="571" width="14.81640625" bestFit="1" customWidth="1"/>
    <col min="572" max="572" width="11.26953125" bestFit="1" customWidth="1"/>
    <col min="573" max="573" width="21.08984375" bestFit="1" customWidth="1"/>
    <col min="574" max="574" width="14.81640625" bestFit="1" customWidth="1"/>
    <col min="575" max="575" width="11.26953125" bestFit="1" customWidth="1"/>
    <col min="576" max="576" width="21.08984375" bestFit="1" customWidth="1"/>
    <col min="577" max="577" width="14.81640625" bestFit="1" customWidth="1"/>
    <col min="578" max="578" width="11.26953125" bestFit="1" customWidth="1"/>
    <col min="579" max="579" width="21.08984375" bestFit="1" customWidth="1"/>
    <col min="580" max="580" width="14.81640625" bestFit="1" customWidth="1"/>
    <col min="581" max="581" width="11.26953125" bestFit="1" customWidth="1"/>
    <col min="582" max="582" width="21.08984375" bestFit="1" customWidth="1"/>
    <col min="583" max="583" width="14.81640625" bestFit="1" customWidth="1"/>
    <col min="584" max="584" width="11.26953125" bestFit="1" customWidth="1"/>
    <col min="585" max="585" width="21.08984375" bestFit="1" customWidth="1"/>
    <col min="586" max="586" width="51.6328125" bestFit="1" customWidth="1"/>
    <col min="587" max="587" width="11.26953125" bestFit="1" customWidth="1"/>
    <col min="588" max="588" width="21.08984375" bestFit="1" customWidth="1"/>
    <col min="589" max="589" width="15.453125" bestFit="1" customWidth="1"/>
    <col min="590" max="590" width="11.26953125" bestFit="1" customWidth="1"/>
    <col min="591" max="591" width="21.08984375" bestFit="1" customWidth="1"/>
    <col min="592" max="592" width="40.54296875" bestFit="1" customWidth="1"/>
    <col min="593" max="593" width="11.26953125" bestFit="1" customWidth="1"/>
    <col min="594" max="594" width="21.08984375" bestFit="1" customWidth="1"/>
    <col min="595" max="595" width="14.81640625" bestFit="1" customWidth="1"/>
    <col min="596" max="596" width="11.26953125" bestFit="1" customWidth="1"/>
    <col min="597" max="597" width="21.08984375" bestFit="1" customWidth="1"/>
    <col min="598" max="598" width="14.81640625" bestFit="1" customWidth="1"/>
    <col min="599" max="599" width="11.26953125" bestFit="1" customWidth="1"/>
    <col min="600" max="600" width="21.08984375" bestFit="1" customWidth="1"/>
    <col min="601" max="601" width="14.81640625" bestFit="1" customWidth="1"/>
    <col min="602" max="602" width="11.26953125" bestFit="1" customWidth="1"/>
    <col min="603" max="603" width="21.08984375" bestFit="1" customWidth="1"/>
    <col min="604" max="604" width="14.81640625" bestFit="1" customWidth="1"/>
    <col min="605" max="605" width="11.26953125" bestFit="1" customWidth="1"/>
    <col min="606" max="606" width="21.08984375" bestFit="1" customWidth="1"/>
    <col min="607" max="607" width="14.81640625" bestFit="1" customWidth="1"/>
    <col min="608" max="608" width="11.26953125" bestFit="1" customWidth="1"/>
    <col min="609" max="609" width="21.08984375" bestFit="1" customWidth="1"/>
    <col min="610" max="610" width="14.81640625" bestFit="1" customWidth="1"/>
    <col min="611" max="611" width="11.26953125" bestFit="1" customWidth="1"/>
    <col min="612" max="612" width="21.08984375" bestFit="1" customWidth="1"/>
    <col min="613" max="613" width="14.81640625" bestFit="1" customWidth="1"/>
    <col min="614" max="614" width="11.26953125" bestFit="1" customWidth="1"/>
    <col min="615" max="615" width="21.08984375" bestFit="1" customWidth="1"/>
    <col min="616" max="616" width="14.81640625" bestFit="1" customWidth="1"/>
    <col min="617" max="617" width="11.26953125" bestFit="1" customWidth="1"/>
    <col min="618" max="618" width="21.08984375" bestFit="1" customWidth="1"/>
    <col min="619" max="619" width="14.81640625" bestFit="1" customWidth="1"/>
    <col min="620" max="620" width="11.26953125" bestFit="1" customWidth="1"/>
    <col min="621" max="621" width="21.08984375" bestFit="1" customWidth="1"/>
    <col min="622" max="622" width="14.81640625" bestFit="1" customWidth="1"/>
    <col min="623" max="623" width="11.26953125" bestFit="1" customWidth="1"/>
    <col min="624" max="624" width="21.08984375" bestFit="1" customWidth="1"/>
    <col min="625" max="625" width="14.81640625" bestFit="1" customWidth="1"/>
    <col min="626" max="626" width="11.26953125" bestFit="1" customWidth="1"/>
    <col min="627" max="627" width="21.08984375" bestFit="1" customWidth="1"/>
    <col min="628" max="628" width="14.81640625" bestFit="1" customWidth="1"/>
    <col min="629" max="629" width="11.26953125" bestFit="1" customWidth="1"/>
    <col min="630" max="630" width="21.08984375" bestFit="1" customWidth="1"/>
    <col min="631" max="631" width="14.81640625" bestFit="1" customWidth="1"/>
    <col min="632" max="632" width="11.26953125" bestFit="1" customWidth="1"/>
    <col min="633" max="633" width="21.08984375" bestFit="1" customWidth="1"/>
    <col min="634" max="634" width="14.81640625" bestFit="1" customWidth="1"/>
    <col min="635" max="635" width="11.26953125" bestFit="1" customWidth="1"/>
    <col min="636" max="636" width="21.08984375" bestFit="1" customWidth="1"/>
    <col min="637" max="637" width="21.81640625" bestFit="1" customWidth="1"/>
    <col min="638" max="638" width="11.26953125" bestFit="1" customWidth="1"/>
    <col min="639" max="639" width="21.08984375" bestFit="1" customWidth="1"/>
    <col min="640" max="640" width="19.6328125" bestFit="1" customWidth="1"/>
    <col min="641" max="641" width="16.08984375" bestFit="1" customWidth="1"/>
    <col min="642" max="642" width="25.90625" bestFit="1" customWidth="1"/>
  </cols>
  <sheetData>
    <row r="1" spans="1:15" x14ac:dyDescent="0.35">
      <c r="A1" s="28" t="s">
        <v>18</v>
      </c>
      <c r="B1" s="28" t="s">
        <v>12</v>
      </c>
      <c r="C1" s="28" t="s">
        <v>5</v>
      </c>
      <c r="D1" s="28" t="s">
        <v>261</v>
      </c>
      <c r="E1" s="28" t="s">
        <v>7</v>
      </c>
      <c r="F1" s="28" t="s">
        <v>263</v>
      </c>
      <c r="G1" s="28" t="s">
        <v>13</v>
      </c>
      <c r="H1" s="28" t="s">
        <v>1</v>
      </c>
      <c r="I1" s="28" t="s">
        <v>11</v>
      </c>
    </row>
    <row r="2" spans="1:15" x14ac:dyDescent="0.35">
      <c r="A2" t="s">
        <v>40</v>
      </c>
      <c r="B2" t="s">
        <v>35</v>
      </c>
      <c r="C2">
        <v>53</v>
      </c>
      <c r="D2" t="str">
        <f>IF(AND(C2&gt;=18, C2&lt;=29), "18-29", IF(AND(C2&gt;=30, C2&lt;=49), "30-49", IF(AND(C2&gt;=50, C2&lt;=64), "50-64", IF(C2&gt;=65, "65+", ""))))</f>
        <v>50-64</v>
      </c>
      <c r="E2" t="s">
        <v>31</v>
      </c>
      <c r="F2" t="str">
        <f>IF(OR(
    ISNUMBER(SEARCH("Less than $15,000", E2)),
    ISNUMBER(SEARCH("$15,000 but less than $25,000", E2)),
    ISNUMBER(SEARCH("$25,000 but less than $30,000", E2)),
    ISNUMBER(SEARCH("$30,000 but less than $40,000", E2)),
    ISNUMBER(SEARCH("$40,000 but less than $50,000", E2)),
    ISNUMBER(SEARCH("Less than $50,000 (Unspecified)", E2))
), "Low Income", IF(OR(
    ISNUMBER(SEARCH("$50,000 but less than $75,000", E2)),
    ISNUMBER(SEARCH("$75,000 but less than $100,000", E2)),
    ISNUMBER(SEARCH("$50,000 but less than $100,000 (Unspecified)", E2)),
), "Middle Income", IF(OR(
    ISNUMBER(SEARCH("$100,000 and over (Unspecified)", E2)),
    ISNUMBER(SEARCH("$100,000 to under $150,000", E2)),
    ISNUMBER(SEARCH("$150,000 to under $200,000", E2)),
    ISNUMBER(SEARCH("$200,000 to under $250,000", E2)),
    ISNUMBER(SEARCH("$250,000 or more", E2)),
), "High Income", "")))</f>
        <v>Low Income</v>
      </c>
      <c r="G2" t="s">
        <v>36</v>
      </c>
      <c r="H2" t="s">
        <v>27</v>
      </c>
      <c r="I2" t="s">
        <v>34</v>
      </c>
    </row>
    <row r="3" spans="1:15" x14ac:dyDescent="0.35">
      <c r="A3" t="s">
        <v>52</v>
      </c>
      <c r="B3" t="s">
        <v>35</v>
      </c>
      <c r="C3">
        <v>48</v>
      </c>
      <c r="D3" t="str">
        <f t="shared" ref="D3:D66" si="0">IF(AND(C3&gt;=18, C3&lt;=29), "18-29", IF(AND(C3&gt;=30, C3&lt;=49), "30-49", IF(AND(C3&gt;=50, C3&lt;=64), "50-64", IF(C3&gt;=65, "65+", ""))))</f>
        <v>30-49</v>
      </c>
      <c r="E3" t="s">
        <v>46</v>
      </c>
      <c r="F3" t="str">
        <f t="shared" ref="F3:F66" si="1">IF(OR(
    ISNUMBER(SEARCH("Less than $15,000", E3)),
    ISNUMBER(SEARCH("$15,000 but less than $25,000", E3)),
    ISNUMBER(SEARCH("$25,000 but less than $30,000", E3)),
    ISNUMBER(SEARCH("$30,000 but less than $40,000", E3)),
    ISNUMBER(SEARCH("$40,000 but less than $50,000", E3)),
    ISNUMBER(SEARCH("Less than $50,000 (Unspecified)", E3))
), "Low Income", IF(OR(
    ISNUMBER(SEARCH("$50,000 but less than $75,000", E3)),
    ISNUMBER(SEARCH("$75,000 but less than $100,000", E3)),
    ISNUMBER(SEARCH("$50,000 but less than $100,000 (Unspecified)", E3)),
), "Middle Income", IF(OR(
    ISNUMBER(SEARCH("$100,000 and over (Unspecified)", E3)),
    ISNUMBER(SEARCH("$100,000 to under $150,000", E3)),
    ISNUMBER(SEARCH("$150,000 to under $200,000", E3)),
    ISNUMBER(SEARCH("$200,000 to under $250,000", E3)),
    ISNUMBER(SEARCH("$250,000 or more", E3)),
), "High Income", "")))</f>
        <v>High Income</v>
      </c>
      <c r="G3" t="s">
        <v>36</v>
      </c>
      <c r="H3" t="s">
        <v>27</v>
      </c>
      <c r="I3" t="s">
        <v>49</v>
      </c>
      <c r="L3" s="11" t="s">
        <v>264</v>
      </c>
      <c r="M3" s="11" t="s">
        <v>235</v>
      </c>
    </row>
    <row r="4" spans="1:15" ht="29" x14ac:dyDescent="0.35">
      <c r="A4" t="s">
        <v>40</v>
      </c>
      <c r="B4" t="s">
        <v>59</v>
      </c>
      <c r="C4">
        <v>74</v>
      </c>
      <c r="D4" t="str">
        <f t="shared" si="0"/>
        <v>65+</v>
      </c>
      <c r="E4" t="s">
        <v>57</v>
      </c>
      <c r="F4" t="str">
        <f t="shared" si="1"/>
        <v>Middle Income</v>
      </c>
      <c r="G4" t="s">
        <v>60</v>
      </c>
      <c r="H4" t="s">
        <v>55</v>
      </c>
      <c r="I4" t="s">
        <v>58</v>
      </c>
      <c r="L4" s="11" t="s">
        <v>233</v>
      </c>
      <c r="M4" s="8" t="s">
        <v>59</v>
      </c>
      <c r="N4" s="8" t="s">
        <v>35</v>
      </c>
      <c r="O4" s="8" t="s">
        <v>234</v>
      </c>
    </row>
    <row r="5" spans="1:15" x14ac:dyDescent="0.35">
      <c r="A5" t="s">
        <v>68</v>
      </c>
      <c r="B5" t="s">
        <v>59</v>
      </c>
      <c r="C5">
        <v>78</v>
      </c>
      <c r="D5" t="str">
        <f t="shared" si="0"/>
        <v>65+</v>
      </c>
      <c r="E5" t="s">
        <v>65</v>
      </c>
      <c r="F5" t="str">
        <f t="shared" si="1"/>
        <v>Low Income</v>
      </c>
      <c r="G5" t="s">
        <v>60</v>
      </c>
      <c r="H5" t="s">
        <v>64</v>
      </c>
      <c r="I5" t="s">
        <v>66</v>
      </c>
      <c r="L5" s="12" t="s">
        <v>40</v>
      </c>
      <c r="M5" s="14">
        <v>163</v>
      </c>
      <c r="N5" s="14">
        <v>165</v>
      </c>
      <c r="O5" s="14">
        <v>328</v>
      </c>
    </row>
    <row r="6" spans="1:15" x14ac:dyDescent="0.35">
      <c r="A6" t="s">
        <v>40</v>
      </c>
      <c r="B6" t="s">
        <v>59</v>
      </c>
      <c r="C6">
        <v>31</v>
      </c>
      <c r="D6" t="str">
        <f t="shared" si="0"/>
        <v>30-49</v>
      </c>
      <c r="E6" t="s">
        <v>57</v>
      </c>
      <c r="F6" t="str">
        <f t="shared" si="1"/>
        <v>Middle Income</v>
      </c>
      <c r="G6" t="s">
        <v>73</v>
      </c>
      <c r="H6" t="s">
        <v>27</v>
      </c>
      <c r="I6" t="s">
        <v>34</v>
      </c>
      <c r="L6" s="12" t="s">
        <v>52</v>
      </c>
      <c r="M6" s="14">
        <v>100</v>
      </c>
      <c r="N6" s="14">
        <v>108</v>
      </c>
      <c r="O6" s="14">
        <v>208</v>
      </c>
    </row>
    <row r="7" spans="1:15" x14ac:dyDescent="0.35">
      <c r="A7" t="s">
        <v>52</v>
      </c>
      <c r="B7" t="s">
        <v>59</v>
      </c>
      <c r="C7">
        <v>55</v>
      </c>
      <c r="D7" t="str">
        <f t="shared" si="0"/>
        <v>50-64</v>
      </c>
      <c r="E7" t="s">
        <v>57</v>
      </c>
      <c r="F7" t="str">
        <f t="shared" si="1"/>
        <v>Middle Income</v>
      </c>
      <c r="G7" t="s">
        <v>60</v>
      </c>
      <c r="H7" t="s">
        <v>55</v>
      </c>
      <c r="I7" t="s">
        <v>78</v>
      </c>
      <c r="L7" s="12" t="s">
        <v>68</v>
      </c>
      <c r="M7" s="14">
        <v>72</v>
      </c>
      <c r="N7" s="14">
        <v>62</v>
      </c>
      <c r="O7" s="14">
        <v>134</v>
      </c>
    </row>
    <row r="8" spans="1:15" x14ac:dyDescent="0.35">
      <c r="A8" t="s">
        <v>40</v>
      </c>
      <c r="B8" t="s">
        <v>35</v>
      </c>
      <c r="C8">
        <v>67</v>
      </c>
      <c r="D8" t="str">
        <f t="shared" si="0"/>
        <v>65+</v>
      </c>
      <c r="E8" t="s">
        <v>84</v>
      </c>
      <c r="F8" t="str">
        <f t="shared" si="1"/>
        <v>High Income</v>
      </c>
      <c r="G8" t="s">
        <v>36</v>
      </c>
      <c r="H8" t="s">
        <v>27</v>
      </c>
      <c r="I8" t="s">
        <v>66</v>
      </c>
      <c r="L8" s="12" t="s">
        <v>97</v>
      </c>
      <c r="M8" s="14">
        <v>37</v>
      </c>
      <c r="N8" s="14">
        <v>58</v>
      </c>
      <c r="O8" s="14">
        <v>95</v>
      </c>
    </row>
    <row r="9" spans="1:15" x14ac:dyDescent="0.35">
      <c r="A9" t="s">
        <v>68</v>
      </c>
      <c r="B9" t="s">
        <v>35</v>
      </c>
      <c r="C9">
        <v>70</v>
      </c>
      <c r="D9" t="str">
        <f t="shared" si="0"/>
        <v>65+</v>
      </c>
      <c r="E9" t="s">
        <v>90</v>
      </c>
      <c r="F9" t="str">
        <f t="shared" si="1"/>
        <v>Middle Income</v>
      </c>
      <c r="G9" t="s">
        <v>36</v>
      </c>
      <c r="H9" t="s">
        <v>27</v>
      </c>
      <c r="I9" t="s">
        <v>49</v>
      </c>
      <c r="L9" s="12" t="s">
        <v>234</v>
      </c>
      <c r="M9" s="14">
        <v>372</v>
      </c>
      <c r="N9" s="14">
        <v>393</v>
      </c>
      <c r="O9" s="14">
        <v>765</v>
      </c>
    </row>
    <row r="10" spans="1:15" x14ac:dyDescent="0.35">
      <c r="A10" t="s">
        <v>40</v>
      </c>
      <c r="B10" t="s">
        <v>35</v>
      </c>
      <c r="C10">
        <v>74</v>
      </c>
      <c r="D10" t="str">
        <f t="shared" si="0"/>
        <v>65+</v>
      </c>
      <c r="E10" t="s">
        <v>98</v>
      </c>
      <c r="F10" t="str">
        <f t="shared" si="1"/>
        <v>High Income</v>
      </c>
      <c r="G10" t="s">
        <v>60</v>
      </c>
      <c r="H10" t="s">
        <v>27</v>
      </c>
      <c r="I10" t="s">
        <v>66</v>
      </c>
    </row>
    <row r="11" spans="1:15" x14ac:dyDescent="0.35">
      <c r="A11" t="s">
        <v>40</v>
      </c>
      <c r="B11" t="s">
        <v>35</v>
      </c>
      <c r="C11">
        <v>67</v>
      </c>
      <c r="D11" t="str">
        <f t="shared" si="0"/>
        <v>65+</v>
      </c>
      <c r="E11" t="s">
        <v>98</v>
      </c>
      <c r="F11" t="str">
        <f t="shared" si="1"/>
        <v>High Income</v>
      </c>
      <c r="G11" t="s">
        <v>60</v>
      </c>
      <c r="H11" t="s">
        <v>27</v>
      </c>
      <c r="I11" t="s">
        <v>78</v>
      </c>
    </row>
    <row r="12" spans="1:15" x14ac:dyDescent="0.35">
      <c r="A12" t="s">
        <v>68</v>
      </c>
      <c r="B12" t="s">
        <v>35</v>
      </c>
      <c r="C12">
        <v>50</v>
      </c>
      <c r="D12" t="str">
        <f t="shared" si="0"/>
        <v>50-64</v>
      </c>
      <c r="E12" t="s">
        <v>65</v>
      </c>
      <c r="F12" t="str">
        <f t="shared" si="1"/>
        <v>Low Income</v>
      </c>
      <c r="G12" t="s">
        <v>36</v>
      </c>
      <c r="H12" t="s">
        <v>101</v>
      </c>
      <c r="I12" t="s">
        <v>78</v>
      </c>
    </row>
    <row r="13" spans="1:15" x14ac:dyDescent="0.35">
      <c r="A13" t="s">
        <v>97</v>
      </c>
      <c r="B13" t="s">
        <v>35</v>
      </c>
      <c r="C13">
        <v>76</v>
      </c>
      <c r="D13" t="str">
        <f t="shared" si="0"/>
        <v>65+</v>
      </c>
      <c r="E13" t="s">
        <v>90</v>
      </c>
      <c r="F13" t="str">
        <f t="shared" si="1"/>
        <v>Middle Income</v>
      </c>
      <c r="G13" t="s">
        <v>36</v>
      </c>
      <c r="H13" t="s">
        <v>27</v>
      </c>
      <c r="I13" t="s">
        <v>34</v>
      </c>
    </row>
    <row r="14" spans="1:15" x14ac:dyDescent="0.35">
      <c r="A14" t="s">
        <v>97</v>
      </c>
      <c r="B14" t="s">
        <v>59</v>
      </c>
      <c r="C14">
        <v>45</v>
      </c>
      <c r="D14" t="str">
        <f t="shared" si="0"/>
        <v>30-49</v>
      </c>
      <c r="E14" t="s">
        <v>98</v>
      </c>
      <c r="F14" t="str">
        <f t="shared" si="1"/>
        <v>High Income</v>
      </c>
      <c r="G14" t="s">
        <v>36</v>
      </c>
      <c r="H14" t="s">
        <v>27</v>
      </c>
      <c r="I14" t="s">
        <v>34</v>
      </c>
    </row>
    <row r="15" spans="1:15" x14ac:dyDescent="0.35">
      <c r="A15" t="s">
        <v>52</v>
      </c>
      <c r="B15" t="s">
        <v>59</v>
      </c>
      <c r="C15">
        <v>76</v>
      </c>
      <c r="D15" t="str">
        <f t="shared" si="0"/>
        <v>65+</v>
      </c>
      <c r="E15" t="s">
        <v>90</v>
      </c>
      <c r="F15" t="str">
        <f t="shared" si="1"/>
        <v>Middle Income</v>
      </c>
      <c r="G15" t="s">
        <v>36</v>
      </c>
      <c r="H15" t="s">
        <v>27</v>
      </c>
      <c r="I15" t="s">
        <v>34</v>
      </c>
    </row>
    <row r="16" spans="1:15" x14ac:dyDescent="0.35">
      <c r="A16" t="s">
        <v>52</v>
      </c>
      <c r="B16" t="s">
        <v>35</v>
      </c>
      <c r="C16">
        <v>56</v>
      </c>
      <c r="D16" t="str">
        <f t="shared" si="0"/>
        <v>50-64</v>
      </c>
      <c r="E16" t="s">
        <v>57</v>
      </c>
      <c r="F16" t="str">
        <f t="shared" si="1"/>
        <v>Middle Income</v>
      </c>
      <c r="G16" t="s">
        <v>60</v>
      </c>
      <c r="H16" t="s">
        <v>27</v>
      </c>
      <c r="I16" t="s">
        <v>34</v>
      </c>
    </row>
    <row r="17" spans="1:17" ht="29" x14ac:dyDescent="0.35">
      <c r="A17" t="s">
        <v>40</v>
      </c>
      <c r="B17" t="s">
        <v>59</v>
      </c>
      <c r="C17">
        <v>57</v>
      </c>
      <c r="D17" t="str">
        <f t="shared" si="0"/>
        <v>50-64</v>
      </c>
      <c r="E17" t="s">
        <v>65</v>
      </c>
      <c r="F17" t="str">
        <f t="shared" si="1"/>
        <v>Low Income</v>
      </c>
      <c r="G17" t="s">
        <v>111</v>
      </c>
      <c r="H17" t="s">
        <v>101</v>
      </c>
      <c r="I17" t="s">
        <v>34</v>
      </c>
      <c r="L17" s="11" t="s">
        <v>267</v>
      </c>
      <c r="M17" s="11" t="s">
        <v>235</v>
      </c>
    </row>
    <row r="18" spans="1:17" x14ac:dyDescent="0.35">
      <c r="A18" t="s">
        <v>40</v>
      </c>
      <c r="B18" t="s">
        <v>59</v>
      </c>
      <c r="C18">
        <v>74</v>
      </c>
      <c r="D18" t="str">
        <f t="shared" si="0"/>
        <v>65+</v>
      </c>
      <c r="E18" t="s">
        <v>98</v>
      </c>
      <c r="F18" t="str">
        <f t="shared" si="1"/>
        <v>High Income</v>
      </c>
      <c r="G18" t="s">
        <v>36</v>
      </c>
      <c r="H18" t="s">
        <v>27</v>
      </c>
      <c r="I18" t="s">
        <v>49</v>
      </c>
      <c r="L18" s="11" t="s">
        <v>233</v>
      </c>
      <c r="M18" s="8" t="s">
        <v>229</v>
      </c>
      <c r="N18" s="8" t="s">
        <v>230</v>
      </c>
      <c r="O18" s="8" t="s">
        <v>231</v>
      </c>
      <c r="P18" s="8" t="s">
        <v>232</v>
      </c>
      <c r="Q18" s="8" t="s">
        <v>234</v>
      </c>
    </row>
    <row r="19" spans="1:17" x14ac:dyDescent="0.35">
      <c r="A19" t="s">
        <v>52</v>
      </c>
      <c r="B19" t="s">
        <v>59</v>
      </c>
      <c r="C19">
        <v>34</v>
      </c>
      <c r="D19" t="str">
        <f t="shared" si="0"/>
        <v>30-49</v>
      </c>
      <c r="E19" t="s">
        <v>90</v>
      </c>
      <c r="F19" t="str">
        <f t="shared" si="1"/>
        <v>Middle Income</v>
      </c>
      <c r="G19" t="s">
        <v>60</v>
      </c>
      <c r="H19" t="s">
        <v>27</v>
      </c>
      <c r="I19" t="s">
        <v>66</v>
      </c>
      <c r="L19" s="12" t="s">
        <v>40</v>
      </c>
      <c r="M19" s="14">
        <v>36</v>
      </c>
      <c r="N19" s="14">
        <v>123</v>
      </c>
      <c r="O19" s="14">
        <v>89</v>
      </c>
      <c r="P19" s="14">
        <v>80</v>
      </c>
      <c r="Q19" s="14">
        <v>328</v>
      </c>
    </row>
    <row r="20" spans="1:17" x14ac:dyDescent="0.35">
      <c r="A20" t="s">
        <v>40</v>
      </c>
      <c r="B20" t="s">
        <v>59</v>
      </c>
      <c r="C20">
        <v>86</v>
      </c>
      <c r="D20" t="str">
        <f t="shared" si="0"/>
        <v>65+</v>
      </c>
      <c r="E20" t="s">
        <v>90</v>
      </c>
      <c r="F20" t="str">
        <f t="shared" si="1"/>
        <v>Middle Income</v>
      </c>
      <c r="G20" t="s">
        <v>36</v>
      </c>
      <c r="H20" t="s">
        <v>27</v>
      </c>
      <c r="I20" t="s">
        <v>78</v>
      </c>
      <c r="L20" s="12" t="s">
        <v>52</v>
      </c>
      <c r="M20" s="14">
        <v>29</v>
      </c>
      <c r="N20" s="14">
        <v>99</v>
      </c>
      <c r="O20" s="14">
        <v>52</v>
      </c>
      <c r="P20" s="14">
        <v>28</v>
      </c>
      <c r="Q20" s="14">
        <v>208</v>
      </c>
    </row>
    <row r="21" spans="1:17" x14ac:dyDescent="0.35">
      <c r="A21" t="s">
        <v>40</v>
      </c>
      <c r="B21" t="s">
        <v>59</v>
      </c>
      <c r="C21">
        <v>58</v>
      </c>
      <c r="D21" t="str">
        <f t="shared" si="0"/>
        <v>50-64</v>
      </c>
      <c r="E21" t="s">
        <v>65</v>
      </c>
      <c r="F21" t="str">
        <f t="shared" si="1"/>
        <v>Low Income</v>
      </c>
      <c r="G21" t="s">
        <v>73</v>
      </c>
      <c r="H21" t="s">
        <v>101</v>
      </c>
      <c r="I21" t="s">
        <v>58</v>
      </c>
      <c r="L21" s="12" t="s">
        <v>68</v>
      </c>
      <c r="M21" s="14">
        <v>20</v>
      </c>
      <c r="N21" s="14">
        <v>45</v>
      </c>
      <c r="O21" s="14">
        <v>33</v>
      </c>
      <c r="P21" s="14">
        <v>36</v>
      </c>
      <c r="Q21" s="14">
        <v>134</v>
      </c>
    </row>
    <row r="22" spans="1:17" x14ac:dyDescent="0.35">
      <c r="A22" t="s">
        <v>52</v>
      </c>
      <c r="B22" t="s">
        <v>35</v>
      </c>
      <c r="C22">
        <v>51</v>
      </c>
      <c r="D22" t="str">
        <f t="shared" si="0"/>
        <v>50-64</v>
      </c>
      <c r="E22" t="s">
        <v>93</v>
      </c>
      <c r="F22" t="str">
        <f t="shared" si="1"/>
        <v>High Income</v>
      </c>
      <c r="G22" t="s">
        <v>73</v>
      </c>
      <c r="H22" t="s">
        <v>27</v>
      </c>
      <c r="I22" t="s">
        <v>66</v>
      </c>
      <c r="L22" s="12" t="s">
        <v>97</v>
      </c>
      <c r="M22" s="14">
        <v>8</v>
      </c>
      <c r="N22" s="14">
        <v>32</v>
      </c>
      <c r="O22" s="14">
        <v>25</v>
      </c>
      <c r="P22" s="14">
        <v>30</v>
      </c>
      <c r="Q22" s="14">
        <v>95</v>
      </c>
    </row>
    <row r="23" spans="1:17" x14ac:dyDescent="0.35">
      <c r="A23" t="s">
        <v>52</v>
      </c>
      <c r="B23" t="s">
        <v>35</v>
      </c>
      <c r="C23">
        <v>59</v>
      </c>
      <c r="D23" t="str">
        <f t="shared" si="0"/>
        <v>50-64</v>
      </c>
      <c r="E23" t="s">
        <v>65</v>
      </c>
      <c r="F23" t="str">
        <f t="shared" si="1"/>
        <v>Low Income</v>
      </c>
      <c r="G23" t="s">
        <v>111</v>
      </c>
      <c r="H23" t="s">
        <v>123</v>
      </c>
      <c r="I23" t="s">
        <v>34</v>
      </c>
      <c r="L23" s="12" t="s">
        <v>234</v>
      </c>
      <c r="M23" s="14">
        <v>93</v>
      </c>
      <c r="N23" s="14">
        <v>299</v>
      </c>
      <c r="O23" s="14">
        <v>199</v>
      </c>
      <c r="P23" s="14">
        <v>174</v>
      </c>
      <c r="Q23" s="14">
        <v>765</v>
      </c>
    </row>
    <row r="24" spans="1:17" x14ac:dyDescent="0.35">
      <c r="A24" t="s">
        <v>40</v>
      </c>
      <c r="B24" t="s">
        <v>59</v>
      </c>
      <c r="C24">
        <v>66</v>
      </c>
      <c r="D24" t="str">
        <f t="shared" si="0"/>
        <v>65+</v>
      </c>
      <c r="E24" t="s">
        <v>57</v>
      </c>
      <c r="F24" t="str">
        <f t="shared" si="1"/>
        <v>Middle Income</v>
      </c>
      <c r="G24" t="s">
        <v>73</v>
      </c>
      <c r="H24" t="s">
        <v>27</v>
      </c>
      <c r="I24" t="s">
        <v>49</v>
      </c>
    </row>
    <row r="25" spans="1:17" x14ac:dyDescent="0.35">
      <c r="A25" t="s">
        <v>40</v>
      </c>
      <c r="B25" t="s">
        <v>59</v>
      </c>
      <c r="C25">
        <v>69</v>
      </c>
      <c r="D25" t="str">
        <f t="shared" si="0"/>
        <v>65+</v>
      </c>
      <c r="E25" t="s">
        <v>98</v>
      </c>
      <c r="F25" t="str">
        <f t="shared" si="1"/>
        <v>High Income</v>
      </c>
      <c r="G25" t="s">
        <v>125</v>
      </c>
      <c r="H25" t="s">
        <v>27</v>
      </c>
      <c r="I25" t="s">
        <v>66</v>
      </c>
    </row>
    <row r="26" spans="1:17" x14ac:dyDescent="0.35">
      <c r="A26" t="s">
        <v>40</v>
      </c>
      <c r="B26" t="s">
        <v>35</v>
      </c>
      <c r="C26">
        <v>87</v>
      </c>
      <c r="D26" t="str">
        <f t="shared" si="0"/>
        <v>65+</v>
      </c>
      <c r="E26" t="s">
        <v>31</v>
      </c>
      <c r="F26" t="str">
        <f t="shared" si="1"/>
        <v>Low Income</v>
      </c>
      <c r="G26" t="s">
        <v>126</v>
      </c>
      <c r="H26" t="s">
        <v>55</v>
      </c>
      <c r="I26" t="s">
        <v>66</v>
      </c>
    </row>
    <row r="27" spans="1:17" x14ac:dyDescent="0.35">
      <c r="A27" t="s">
        <v>97</v>
      </c>
      <c r="B27" t="s">
        <v>35</v>
      </c>
      <c r="C27">
        <v>54</v>
      </c>
      <c r="D27" t="str">
        <f t="shared" si="0"/>
        <v>50-64</v>
      </c>
      <c r="E27" t="s">
        <v>31</v>
      </c>
      <c r="F27" t="str">
        <f t="shared" si="1"/>
        <v>Low Income</v>
      </c>
      <c r="G27" t="s">
        <v>127</v>
      </c>
      <c r="H27" t="s">
        <v>27</v>
      </c>
      <c r="I27" t="s">
        <v>66</v>
      </c>
    </row>
    <row r="28" spans="1:17" x14ac:dyDescent="0.35">
      <c r="A28" t="s">
        <v>40</v>
      </c>
      <c r="B28" t="s">
        <v>59</v>
      </c>
      <c r="C28">
        <v>65</v>
      </c>
      <c r="D28" t="str">
        <f t="shared" si="0"/>
        <v>65+</v>
      </c>
      <c r="E28" t="s">
        <v>120</v>
      </c>
      <c r="F28" t="str">
        <f t="shared" si="1"/>
        <v>Low Income</v>
      </c>
      <c r="G28" t="s">
        <v>126</v>
      </c>
      <c r="H28" t="s">
        <v>101</v>
      </c>
      <c r="I28" t="s">
        <v>78</v>
      </c>
    </row>
    <row r="29" spans="1:17" x14ac:dyDescent="0.35">
      <c r="A29" t="s">
        <v>52</v>
      </c>
      <c r="B29" t="s">
        <v>35</v>
      </c>
      <c r="C29">
        <v>27</v>
      </c>
      <c r="D29" t="str">
        <f t="shared" si="0"/>
        <v>18-29</v>
      </c>
      <c r="E29" t="s">
        <v>98</v>
      </c>
      <c r="F29" t="str">
        <f t="shared" si="1"/>
        <v>High Income</v>
      </c>
      <c r="G29" t="s">
        <v>60</v>
      </c>
      <c r="H29" t="s">
        <v>27</v>
      </c>
      <c r="I29" t="s">
        <v>34</v>
      </c>
    </row>
    <row r="30" spans="1:17" x14ac:dyDescent="0.35">
      <c r="A30" t="s">
        <v>40</v>
      </c>
      <c r="B30" t="s">
        <v>59</v>
      </c>
      <c r="C30">
        <v>76</v>
      </c>
      <c r="D30" t="str">
        <f t="shared" si="0"/>
        <v>65+</v>
      </c>
      <c r="E30" t="s">
        <v>90</v>
      </c>
      <c r="F30" t="str">
        <f t="shared" si="1"/>
        <v>Middle Income</v>
      </c>
      <c r="G30" t="s">
        <v>132</v>
      </c>
      <c r="H30" t="s">
        <v>55</v>
      </c>
      <c r="I30" t="s">
        <v>78</v>
      </c>
    </row>
    <row r="31" spans="1:17" x14ac:dyDescent="0.35">
      <c r="A31" t="s">
        <v>40</v>
      </c>
      <c r="B31" t="s">
        <v>59</v>
      </c>
      <c r="C31">
        <v>68</v>
      </c>
      <c r="D31" t="str">
        <f t="shared" si="0"/>
        <v>65+</v>
      </c>
      <c r="E31" t="s">
        <v>120</v>
      </c>
      <c r="F31" t="str">
        <f t="shared" si="1"/>
        <v>Low Income</v>
      </c>
      <c r="G31" t="s">
        <v>133</v>
      </c>
      <c r="H31" t="s">
        <v>55</v>
      </c>
      <c r="I31" t="s">
        <v>66</v>
      </c>
    </row>
    <row r="32" spans="1:17" x14ac:dyDescent="0.35">
      <c r="A32" t="s">
        <v>68</v>
      </c>
      <c r="B32" t="s">
        <v>35</v>
      </c>
      <c r="C32">
        <v>66</v>
      </c>
      <c r="D32" t="str">
        <f t="shared" si="0"/>
        <v>65+</v>
      </c>
      <c r="E32" t="s">
        <v>129</v>
      </c>
      <c r="F32" t="str">
        <f t="shared" si="1"/>
        <v>High Income</v>
      </c>
      <c r="G32" t="s">
        <v>60</v>
      </c>
      <c r="H32" t="s">
        <v>27</v>
      </c>
      <c r="I32" t="s">
        <v>49</v>
      </c>
      <c r="L32" s="5" t="s">
        <v>265</v>
      </c>
      <c r="M32" s="5" t="s">
        <v>235</v>
      </c>
      <c r="N32"/>
      <c r="O32"/>
      <c r="P32"/>
      <c r="Q32"/>
    </row>
    <row r="33" spans="1:17" x14ac:dyDescent="0.35">
      <c r="A33" t="s">
        <v>52</v>
      </c>
      <c r="B33" t="s">
        <v>59</v>
      </c>
      <c r="C33">
        <v>75</v>
      </c>
      <c r="D33" t="str">
        <f t="shared" si="0"/>
        <v>65+</v>
      </c>
      <c r="E33" t="s">
        <v>57</v>
      </c>
      <c r="F33" t="str">
        <f t="shared" si="1"/>
        <v>Middle Income</v>
      </c>
      <c r="G33" t="s">
        <v>111</v>
      </c>
      <c r="H33" t="s">
        <v>27</v>
      </c>
      <c r="I33" t="s">
        <v>34</v>
      </c>
      <c r="L33" s="5" t="s">
        <v>233</v>
      </c>
      <c r="M33" t="s">
        <v>237</v>
      </c>
      <c r="N33" t="s">
        <v>238</v>
      </c>
      <c r="O33" t="s">
        <v>239</v>
      </c>
      <c r="P33" t="s">
        <v>234</v>
      </c>
      <c r="Q33"/>
    </row>
    <row r="34" spans="1:17" x14ac:dyDescent="0.35">
      <c r="A34" t="s">
        <v>40</v>
      </c>
      <c r="B34" t="s">
        <v>35</v>
      </c>
      <c r="C34">
        <v>59</v>
      </c>
      <c r="D34" t="str">
        <f t="shared" si="0"/>
        <v>50-64</v>
      </c>
      <c r="E34" t="s">
        <v>90</v>
      </c>
      <c r="F34" t="str">
        <f t="shared" si="1"/>
        <v>Middle Income</v>
      </c>
      <c r="G34" t="s">
        <v>111</v>
      </c>
      <c r="H34" t="s">
        <v>27</v>
      </c>
      <c r="I34" t="s">
        <v>34</v>
      </c>
      <c r="L34" s="7" t="s">
        <v>40</v>
      </c>
      <c r="M34" s="6">
        <v>56</v>
      </c>
      <c r="N34" s="6">
        <v>136</v>
      </c>
      <c r="O34" s="6">
        <v>136</v>
      </c>
      <c r="P34" s="6">
        <v>328</v>
      </c>
      <c r="Q34"/>
    </row>
    <row r="35" spans="1:17" x14ac:dyDescent="0.35">
      <c r="A35" t="s">
        <v>68</v>
      </c>
      <c r="B35" t="s">
        <v>35</v>
      </c>
      <c r="C35">
        <v>70</v>
      </c>
      <c r="D35" t="str">
        <f t="shared" si="0"/>
        <v>65+</v>
      </c>
      <c r="E35" t="s">
        <v>120</v>
      </c>
      <c r="F35" t="str">
        <f t="shared" si="1"/>
        <v>Low Income</v>
      </c>
      <c r="G35" t="s">
        <v>36</v>
      </c>
      <c r="H35" t="s">
        <v>101</v>
      </c>
      <c r="I35" t="s">
        <v>34</v>
      </c>
      <c r="L35" s="7" t="s">
        <v>52</v>
      </c>
      <c r="M35" s="6">
        <v>24</v>
      </c>
      <c r="N35" s="6">
        <v>75</v>
      </c>
      <c r="O35" s="6">
        <v>109</v>
      </c>
      <c r="P35" s="6">
        <v>208</v>
      </c>
      <c r="Q35"/>
    </row>
    <row r="36" spans="1:17" x14ac:dyDescent="0.35">
      <c r="A36" t="s">
        <v>68</v>
      </c>
      <c r="B36" t="s">
        <v>59</v>
      </c>
      <c r="C36">
        <v>56</v>
      </c>
      <c r="D36" t="str">
        <f t="shared" si="0"/>
        <v>50-64</v>
      </c>
      <c r="E36" t="s">
        <v>121</v>
      </c>
      <c r="F36" t="str">
        <f t="shared" si="1"/>
        <v>Low Income</v>
      </c>
      <c r="G36" t="s">
        <v>36</v>
      </c>
      <c r="H36" t="s">
        <v>27</v>
      </c>
      <c r="I36" t="s">
        <v>34</v>
      </c>
      <c r="L36" s="7" t="s">
        <v>68</v>
      </c>
      <c r="M36" s="6">
        <v>34</v>
      </c>
      <c r="N36" s="6">
        <v>59</v>
      </c>
      <c r="O36" s="6">
        <v>41</v>
      </c>
      <c r="P36" s="6">
        <v>134</v>
      </c>
      <c r="Q36"/>
    </row>
    <row r="37" spans="1:17" x14ac:dyDescent="0.35">
      <c r="A37" t="s">
        <v>97</v>
      </c>
      <c r="B37" t="s">
        <v>35</v>
      </c>
      <c r="C37">
        <v>55</v>
      </c>
      <c r="D37" t="str">
        <f t="shared" si="0"/>
        <v>50-64</v>
      </c>
      <c r="E37" t="s">
        <v>136</v>
      </c>
      <c r="F37" t="str">
        <f t="shared" si="1"/>
        <v>Low Income</v>
      </c>
      <c r="G37" t="s">
        <v>60</v>
      </c>
      <c r="H37" t="s">
        <v>101</v>
      </c>
      <c r="I37" t="s">
        <v>78</v>
      </c>
      <c r="L37" s="7" t="s">
        <v>97</v>
      </c>
      <c r="M37" s="6">
        <v>26</v>
      </c>
      <c r="N37" s="6">
        <v>35</v>
      </c>
      <c r="O37" s="6">
        <v>34</v>
      </c>
      <c r="P37" s="6">
        <v>95</v>
      </c>
      <c r="Q37"/>
    </row>
    <row r="38" spans="1:17" x14ac:dyDescent="0.35">
      <c r="A38" t="s">
        <v>40</v>
      </c>
      <c r="B38" t="s">
        <v>35</v>
      </c>
      <c r="C38">
        <v>71</v>
      </c>
      <c r="D38" t="str">
        <f t="shared" si="0"/>
        <v>65+</v>
      </c>
      <c r="E38" t="s">
        <v>120</v>
      </c>
      <c r="F38" t="str">
        <f t="shared" si="1"/>
        <v>Low Income</v>
      </c>
      <c r="G38" t="s">
        <v>60</v>
      </c>
      <c r="H38" t="s">
        <v>64</v>
      </c>
      <c r="I38" t="s">
        <v>34</v>
      </c>
      <c r="L38" s="7" t="s">
        <v>234</v>
      </c>
      <c r="M38" s="6">
        <v>140</v>
      </c>
      <c r="N38" s="6">
        <v>305</v>
      </c>
      <c r="O38" s="6">
        <v>320</v>
      </c>
      <c r="P38" s="6">
        <v>765</v>
      </c>
      <c r="Q38"/>
    </row>
    <row r="39" spans="1:17" x14ac:dyDescent="0.35">
      <c r="A39" t="s">
        <v>68</v>
      </c>
      <c r="B39" t="s">
        <v>59</v>
      </c>
      <c r="C39">
        <v>50</v>
      </c>
      <c r="D39" t="str">
        <f t="shared" si="0"/>
        <v>50-64</v>
      </c>
      <c r="E39" t="s">
        <v>46</v>
      </c>
      <c r="F39" t="str">
        <f t="shared" si="1"/>
        <v>High Income</v>
      </c>
      <c r="G39" t="s">
        <v>139</v>
      </c>
      <c r="H39" t="s">
        <v>27</v>
      </c>
      <c r="I39" t="s">
        <v>58</v>
      </c>
      <c r="L39"/>
      <c r="M39"/>
      <c r="N39"/>
      <c r="O39"/>
      <c r="P39"/>
      <c r="Q39"/>
    </row>
    <row r="40" spans="1:17" x14ac:dyDescent="0.35">
      <c r="A40" t="s">
        <v>40</v>
      </c>
      <c r="B40" t="s">
        <v>59</v>
      </c>
      <c r="C40">
        <v>56</v>
      </c>
      <c r="D40" t="str">
        <f t="shared" si="0"/>
        <v>50-64</v>
      </c>
      <c r="E40" t="s">
        <v>90</v>
      </c>
      <c r="F40" t="str">
        <f t="shared" si="1"/>
        <v>Middle Income</v>
      </c>
      <c r="G40" t="s">
        <v>73</v>
      </c>
      <c r="H40" t="s">
        <v>27</v>
      </c>
      <c r="I40" t="s">
        <v>78</v>
      </c>
      <c r="L40"/>
      <c r="M40"/>
      <c r="N40"/>
    </row>
    <row r="41" spans="1:17" x14ac:dyDescent="0.35">
      <c r="A41" t="s">
        <v>52</v>
      </c>
      <c r="B41" t="s">
        <v>35</v>
      </c>
      <c r="C41">
        <v>67</v>
      </c>
      <c r="D41" t="str">
        <f t="shared" si="0"/>
        <v>65+</v>
      </c>
      <c r="E41" t="s">
        <v>98</v>
      </c>
      <c r="F41" t="str">
        <f t="shared" si="1"/>
        <v>High Income</v>
      </c>
      <c r="G41" t="s">
        <v>73</v>
      </c>
      <c r="H41" t="s">
        <v>27</v>
      </c>
      <c r="I41" t="s">
        <v>49</v>
      </c>
      <c r="L41"/>
      <c r="M41"/>
      <c r="N41"/>
    </row>
    <row r="42" spans="1:17" x14ac:dyDescent="0.35">
      <c r="A42" t="s">
        <v>68</v>
      </c>
      <c r="B42" t="s">
        <v>59</v>
      </c>
      <c r="C42">
        <v>69</v>
      </c>
      <c r="D42" t="str">
        <f t="shared" si="0"/>
        <v>65+</v>
      </c>
      <c r="E42" t="s">
        <v>120</v>
      </c>
      <c r="F42" t="str">
        <f t="shared" si="1"/>
        <v>Low Income</v>
      </c>
      <c r="G42" t="s">
        <v>111</v>
      </c>
      <c r="H42" t="s">
        <v>101</v>
      </c>
      <c r="I42" t="s">
        <v>34</v>
      </c>
      <c r="L42"/>
      <c r="M42"/>
      <c r="N42"/>
    </row>
    <row r="43" spans="1:17" x14ac:dyDescent="0.35">
      <c r="A43" t="s">
        <v>97</v>
      </c>
      <c r="B43" t="s">
        <v>35</v>
      </c>
      <c r="C43">
        <v>65</v>
      </c>
      <c r="D43" t="str">
        <f t="shared" si="0"/>
        <v>65+</v>
      </c>
      <c r="E43" t="s">
        <v>31</v>
      </c>
      <c r="F43" t="str">
        <f t="shared" si="1"/>
        <v>Low Income</v>
      </c>
      <c r="G43" t="s">
        <v>73</v>
      </c>
      <c r="H43" t="s">
        <v>27</v>
      </c>
      <c r="I43" t="s">
        <v>34</v>
      </c>
      <c r="L43"/>
      <c r="M43"/>
      <c r="N43"/>
    </row>
    <row r="44" spans="1:17" x14ac:dyDescent="0.35">
      <c r="A44" t="s">
        <v>40</v>
      </c>
      <c r="B44" t="s">
        <v>59</v>
      </c>
      <c r="C44">
        <v>55</v>
      </c>
      <c r="D44" t="str">
        <f t="shared" si="0"/>
        <v>50-64</v>
      </c>
      <c r="E44" t="s">
        <v>129</v>
      </c>
      <c r="F44" t="str">
        <f t="shared" si="1"/>
        <v>High Income</v>
      </c>
      <c r="G44" t="s">
        <v>60</v>
      </c>
      <c r="H44" t="s">
        <v>27</v>
      </c>
      <c r="I44" t="s">
        <v>49</v>
      </c>
      <c r="L44"/>
      <c r="M44"/>
      <c r="N44"/>
    </row>
    <row r="45" spans="1:17" x14ac:dyDescent="0.35">
      <c r="A45" t="s">
        <v>68</v>
      </c>
      <c r="B45" t="s">
        <v>35</v>
      </c>
      <c r="C45">
        <v>72</v>
      </c>
      <c r="D45" t="str">
        <f t="shared" si="0"/>
        <v>65+</v>
      </c>
      <c r="E45" t="s">
        <v>120</v>
      </c>
      <c r="F45" t="str">
        <f t="shared" si="1"/>
        <v>Low Income</v>
      </c>
      <c r="G45" t="s">
        <v>36</v>
      </c>
      <c r="H45" t="s">
        <v>101</v>
      </c>
      <c r="I45" t="s">
        <v>78</v>
      </c>
      <c r="L45"/>
      <c r="M45"/>
      <c r="N45"/>
    </row>
    <row r="46" spans="1:17" x14ac:dyDescent="0.35">
      <c r="A46" t="s">
        <v>52</v>
      </c>
      <c r="B46" t="s">
        <v>59</v>
      </c>
      <c r="C46">
        <v>64</v>
      </c>
      <c r="D46" t="str">
        <f t="shared" si="0"/>
        <v>50-64</v>
      </c>
      <c r="E46" t="s">
        <v>90</v>
      </c>
      <c r="F46" t="str">
        <f t="shared" si="1"/>
        <v>Middle Income</v>
      </c>
      <c r="G46" t="s">
        <v>36</v>
      </c>
      <c r="H46" t="s">
        <v>101</v>
      </c>
      <c r="I46" t="s">
        <v>66</v>
      </c>
      <c r="L46"/>
      <c r="M46"/>
      <c r="N46"/>
    </row>
    <row r="47" spans="1:17" x14ac:dyDescent="0.35">
      <c r="A47" t="s">
        <v>68</v>
      </c>
      <c r="B47" t="s">
        <v>59</v>
      </c>
      <c r="C47">
        <v>67</v>
      </c>
      <c r="D47" t="str">
        <f t="shared" si="0"/>
        <v>65+</v>
      </c>
      <c r="E47" t="s">
        <v>131</v>
      </c>
      <c r="F47" t="str">
        <f t="shared" si="1"/>
        <v>Low Income</v>
      </c>
      <c r="G47" t="s">
        <v>36</v>
      </c>
      <c r="H47" t="s">
        <v>27</v>
      </c>
      <c r="I47" t="s">
        <v>66</v>
      </c>
      <c r="L47"/>
      <c r="M47"/>
      <c r="N47"/>
    </row>
    <row r="48" spans="1:17" x14ac:dyDescent="0.35">
      <c r="A48" t="s">
        <v>40</v>
      </c>
      <c r="B48" t="s">
        <v>35</v>
      </c>
      <c r="C48">
        <v>71</v>
      </c>
      <c r="D48" t="str">
        <f t="shared" si="0"/>
        <v>65+</v>
      </c>
      <c r="E48" t="s">
        <v>121</v>
      </c>
      <c r="F48" t="str">
        <f t="shared" si="1"/>
        <v>Low Income</v>
      </c>
      <c r="G48" t="s">
        <v>133</v>
      </c>
      <c r="H48" t="s">
        <v>27</v>
      </c>
      <c r="I48" t="s">
        <v>66</v>
      </c>
      <c r="L48" s="5" t="s">
        <v>266</v>
      </c>
      <c r="M48" s="5" t="s">
        <v>235</v>
      </c>
      <c r="N48"/>
      <c r="O48"/>
      <c r="P48"/>
      <c r="Q48"/>
    </row>
    <row r="49" spans="1:37" s="8" customFormat="1" ht="87" x14ac:dyDescent="0.35">
      <c r="A49" s="8" t="s">
        <v>40</v>
      </c>
      <c r="B49" s="8" t="s">
        <v>59</v>
      </c>
      <c r="C49" s="8">
        <v>78</v>
      </c>
      <c r="D49" s="8" t="str">
        <f t="shared" si="0"/>
        <v>65+</v>
      </c>
      <c r="E49" s="8" t="s">
        <v>121</v>
      </c>
      <c r="F49" s="8" t="str">
        <f t="shared" si="1"/>
        <v>Low Income</v>
      </c>
      <c r="G49" s="8" t="s">
        <v>36</v>
      </c>
      <c r="H49" s="8" t="s">
        <v>55</v>
      </c>
      <c r="I49" s="8" t="s">
        <v>78</v>
      </c>
      <c r="L49" s="11" t="s">
        <v>233</v>
      </c>
      <c r="M49" s="8" t="s">
        <v>127</v>
      </c>
      <c r="N49" s="8" t="s">
        <v>125</v>
      </c>
      <c r="O49" s="8" t="s">
        <v>111</v>
      </c>
      <c r="P49" s="8" t="s">
        <v>177</v>
      </c>
      <c r="Q49" s="8" t="s">
        <v>60</v>
      </c>
      <c r="R49" s="8" t="s">
        <v>73</v>
      </c>
      <c r="S49" s="8" t="s">
        <v>183</v>
      </c>
      <c r="T49" s="8" t="s">
        <v>195</v>
      </c>
      <c r="U49" s="8" t="s">
        <v>188</v>
      </c>
      <c r="V49" s="8" t="s">
        <v>175</v>
      </c>
      <c r="W49" s="8" t="s">
        <v>190</v>
      </c>
      <c r="X49" s="8" t="s">
        <v>187</v>
      </c>
      <c r="Y49" s="8" t="s">
        <v>139</v>
      </c>
      <c r="Z49" s="8" t="s">
        <v>133</v>
      </c>
      <c r="AA49" s="8" t="s">
        <v>126</v>
      </c>
      <c r="AB49" s="8" t="s">
        <v>161</v>
      </c>
      <c r="AC49" s="8" t="s">
        <v>194</v>
      </c>
      <c r="AD49" s="8" t="s">
        <v>158</v>
      </c>
      <c r="AE49" s="8" t="s">
        <v>162</v>
      </c>
      <c r="AF49" s="8" t="s">
        <v>50</v>
      </c>
      <c r="AG49" s="8" t="s">
        <v>164</v>
      </c>
      <c r="AH49" s="8" t="s">
        <v>132</v>
      </c>
      <c r="AI49" s="8" t="s">
        <v>36</v>
      </c>
      <c r="AJ49" s="8" t="s">
        <v>189</v>
      </c>
      <c r="AK49" s="8" t="s">
        <v>234</v>
      </c>
    </row>
    <row r="50" spans="1:37" x14ac:dyDescent="0.35">
      <c r="A50" t="s">
        <v>68</v>
      </c>
      <c r="B50" t="s">
        <v>35</v>
      </c>
      <c r="C50">
        <v>59</v>
      </c>
      <c r="D50" t="str">
        <f t="shared" si="0"/>
        <v>50-64</v>
      </c>
      <c r="E50" t="s">
        <v>46</v>
      </c>
      <c r="F50" t="str">
        <f t="shared" si="1"/>
        <v>High Income</v>
      </c>
      <c r="G50" t="s">
        <v>60</v>
      </c>
      <c r="H50" t="s">
        <v>27</v>
      </c>
      <c r="I50" t="s">
        <v>34</v>
      </c>
      <c r="L50" s="7" t="s">
        <v>40</v>
      </c>
      <c r="M50" s="6">
        <v>12</v>
      </c>
      <c r="N50" s="6">
        <v>20</v>
      </c>
      <c r="O50" s="6">
        <v>13</v>
      </c>
      <c r="P50" s="6">
        <v>1</v>
      </c>
      <c r="Q50" s="6">
        <v>91</v>
      </c>
      <c r="R50" s="6">
        <v>70</v>
      </c>
      <c r="S50" s="6">
        <v>2</v>
      </c>
      <c r="T50" s="6">
        <v>2</v>
      </c>
      <c r="U50" s="6">
        <v>1</v>
      </c>
      <c r="V50" s="6">
        <v>2</v>
      </c>
      <c r="W50" s="6"/>
      <c r="X50" s="6">
        <v>2</v>
      </c>
      <c r="Y50" s="6">
        <v>5</v>
      </c>
      <c r="Z50" s="6">
        <v>9</v>
      </c>
      <c r="AA50" s="6">
        <v>6</v>
      </c>
      <c r="AB50" s="6">
        <v>2</v>
      </c>
      <c r="AC50" s="6"/>
      <c r="AD50" s="6">
        <v>3</v>
      </c>
      <c r="AE50" s="6">
        <v>1</v>
      </c>
      <c r="AF50" s="6">
        <v>5</v>
      </c>
      <c r="AG50" s="6">
        <v>2</v>
      </c>
      <c r="AH50" s="6">
        <v>2</v>
      </c>
      <c r="AI50" s="6">
        <v>77</v>
      </c>
      <c r="AJ50" s="6"/>
      <c r="AK50" s="6">
        <v>328</v>
      </c>
    </row>
    <row r="51" spans="1:37" x14ac:dyDescent="0.35">
      <c r="A51" t="s">
        <v>40</v>
      </c>
      <c r="B51" t="s">
        <v>59</v>
      </c>
      <c r="C51">
        <v>52</v>
      </c>
      <c r="D51" t="str">
        <f t="shared" si="0"/>
        <v>50-64</v>
      </c>
      <c r="E51" t="s">
        <v>65</v>
      </c>
      <c r="F51" t="str">
        <f t="shared" si="1"/>
        <v>Low Income</v>
      </c>
      <c r="G51" t="s">
        <v>133</v>
      </c>
      <c r="H51" t="s">
        <v>64</v>
      </c>
      <c r="I51" t="s">
        <v>49</v>
      </c>
      <c r="L51" s="7" t="s">
        <v>52</v>
      </c>
      <c r="M51" s="6">
        <v>8</v>
      </c>
      <c r="N51" s="6">
        <v>5</v>
      </c>
      <c r="O51" s="6">
        <v>17</v>
      </c>
      <c r="P51" s="6">
        <v>1</v>
      </c>
      <c r="Q51" s="6">
        <v>50</v>
      </c>
      <c r="R51" s="6">
        <v>60</v>
      </c>
      <c r="S51" s="6">
        <v>1</v>
      </c>
      <c r="T51" s="6"/>
      <c r="U51" s="6">
        <v>1</v>
      </c>
      <c r="V51" s="6">
        <v>3</v>
      </c>
      <c r="W51" s="6"/>
      <c r="X51" s="6">
        <v>3</v>
      </c>
      <c r="Y51" s="6">
        <v>3</v>
      </c>
      <c r="Z51" s="6">
        <v>3</v>
      </c>
      <c r="AA51" s="6">
        <v>2</v>
      </c>
      <c r="AB51" s="6">
        <v>2</v>
      </c>
      <c r="AC51" s="6">
        <v>1</v>
      </c>
      <c r="AD51" s="6">
        <v>3</v>
      </c>
      <c r="AE51" s="6"/>
      <c r="AF51" s="6">
        <v>1</v>
      </c>
      <c r="AG51" s="6">
        <v>1</v>
      </c>
      <c r="AH51" s="6">
        <v>4</v>
      </c>
      <c r="AI51" s="6">
        <v>39</v>
      </c>
      <c r="AJ51" s="6"/>
      <c r="AK51" s="6">
        <v>208</v>
      </c>
    </row>
    <row r="52" spans="1:37" x14ac:dyDescent="0.35">
      <c r="A52" t="s">
        <v>40</v>
      </c>
      <c r="B52" t="s">
        <v>59</v>
      </c>
      <c r="C52">
        <v>79</v>
      </c>
      <c r="D52" t="str">
        <f t="shared" si="0"/>
        <v>65+</v>
      </c>
      <c r="E52" t="s">
        <v>90</v>
      </c>
      <c r="F52" t="str">
        <f t="shared" si="1"/>
        <v>Middle Income</v>
      </c>
      <c r="G52" t="s">
        <v>127</v>
      </c>
      <c r="H52" t="s">
        <v>101</v>
      </c>
      <c r="I52" t="s">
        <v>34</v>
      </c>
      <c r="L52" s="7" t="s">
        <v>68</v>
      </c>
      <c r="M52" s="6">
        <v>3</v>
      </c>
      <c r="N52" s="6">
        <v>6</v>
      </c>
      <c r="O52" s="6">
        <v>12</v>
      </c>
      <c r="P52" s="6">
        <v>1</v>
      </c>
      <c r="Q52" s="6">
        <v>40</v>
      </c>
      <c r="R52" s="6">
        <v>25</v>
      </c>
      <c r="S52" s="6">
        <v>1</v>
      </c>
      <c r="T52" s="6"/>
      <c r="U52" s="6"/>
      <c r="V52" s="6">
        <v>2</v>
      </c>
      <c r="W52" s="6">
        <v>1</v>
      </c>
      <c r="X52" s="6"/>
      <c r="Y52" s="6">
        <v>2</v>
      </c>
      <c r="Z52" s="6"/>
      <c r="AA52" s="6">
        <v>1</v>
      </c>
      <c r="AB52" s="6">
        <v>1</v>
      </c>
      <c r="AC52" s="6">
        <v>1</v>
      </c>
      <c r="AD52" s="6"/>
      <c r="AE52" s="6">
        <v>2</v>
      </c>
      <c r="AF52" s="6"/>
      <c r="AG52" s="6">
        <v>1</v>
      </c>
      <c r="AH52" s="6">
        <v>1</v>
      </c>
      <c r="AI52" s="6">
        <v>34</v>
      </c>
      <c r="AJ52" s="6"/>
      <c r="AK52" s="6">
        <v>134</v>
      </c>
    </row>
    <row r="53" spans="1:37" x14ac:dyDescent="0.35">
      <c r="A53" t="s">
        <v>52</v>
      </c>
      <c r="B53" t="s">
        <v>59</v>
      </c>
      <c r="C53">
        <v>63</v>
      </c>
      <c r="D53" t="str">
        <f t="shared" si="0"/>
        <v>50-64</v>
      </c>
      <c r="E53" t="s">
        <v>136</v>
      </c>
      <c r="F53" t="str">
        <f t="shared" si="1"/>
        <v>Low Income</v>
      </c>
      <c r="G53" t="s">
        <v>73</v>
      </c>
      <c r="H53" t="s">
        <v>101</v>
      </c>
      <c r="I53" t="s">
        <v>34</v>
      </c>
      <c r="L53" s="7" t="s">
        <v>97</v>
      </c>
      <c r="M53" s="6">
        <v>4</v>
      </c>
      <c r="N53" s="6">
        <v>3</v>
      </c>
      <c r="O53" s="6">
        <v>4</v>
      </c>
      <c r="P53" s="6">
        <v>1</v>
      </c>
      <c r="Q53" s="6">
        <v>28</v>
      </c>
      <c r="R53" s="6">
        <v>19</v>
      </c>
      <c r="S53" s="6"/>
      <c r="T53" s="6"/>
      <c r="U53" s="6">
        <v>1</v>
      </c>
      <c r="V53" s="6"/>
      <c r="W53" s="6">
        <v>2</v>
      </c>
      <c r="X53" s="6">
        <v>2</v>
      </c>
      <c r="Y53" s="6">
        <v>1</v>
      </c>
      <c r="Z53" s="6">
        <v>2</v>
      </c>
      <c r="AA53" s="6"/>
      <c r="AB53" s="6"/>
      <c r="AC53" s="6">
        <v>1</v>
      </c>
      <c r="AD53" s="6">
        <v>1</v>
      </c>
      <c r="AE53" s="6"/>
      <c r="AF53" s="6"/>
      <c r="AG53" s="6"/>
      <c r="AH53" s="6">
        <v>4</v>
      </c>
      <c r="AI53" s="6">
        <v>21</v>
      </c>
      <c r="AJ53" s="6">
        <v>1</v>
      </c>
      <c r="AK53" s="6">
        <v>95</v>
      </c>
    </row>
    <row r="54" spans="1:37" x14ac:dyDescent="0.35">
      <c r="A54" t="s">
        <v>40</v>
      </c>
      <c r="B54" t="s">
        <v>59</v>
      </c>
      <c r="C54">
        <v>90</v>
      </c>
      <c r="D54" t="str">
        <f t="shared" si="0"/>
        <v>65+</v>
      </c>
      <c r="E54" t="s">
        <v>136</v>
      </c>
      <c r="F54" t="str">
        <f t="shared" si="1"/>
        <v>Low Income</v>
      </c>
      <c r="G54" t="s">
        <v>36</v>
      </c>
      <c r="H54" t="s">
        <v>101</v>
      </c>
      <c r="I54" t="s">
        <v>34</v>
      </c>
      <c r="L54" s="7" t="s">
        <v>234</v>
      </c>
      <c r="M54" s="6">
        <v>27</v>
      </c>
      <c r="N54" s="6">
        <v>34</v>
      </c>
      <c r="O54" s="6">
        <v>46</v>
      </c>
      <c r="P54" s="6">
        <v>4</v>
      </c>
      <c r="Q54" s="6">
        <v>209</v>
      </c>
      <c r="R54" s="6">
        <v>174</v>
      </c>
      <c r="S54" s="6">
        <v>4</v>
      </c>
      <c r="T54" s="6">
        <v>2</v>
      </c>
      <c r="U54" s="6">
        <v>3</v>
      </c>
      <c r="V54" s="6">
        <v>7</v>
      </c>
      <c r="W54" s="6">
        <v>3</v>
      </c>
      <c r="X54" s="6">
        <v>7</v>
      </c>
      <c r="Y54" s="6">
        <v>11</v>
      </c>
      <c r="Z54" s="6">
        <v>14</v>
      </c>
      <c r="AA54" s="6">
        <v>9</v>
      </c>
      <c r="AB54" s="6">
        <v>5</v>
      </c>
      <c r="AC54" s="6">
        <v>3</v>
      </c>
      <c r="AD54" s="6">
        <v>7</v>
      </c>
      <c r="AE54" s="6">
        <v>3</v>
      </c>
      <c r="AF54" s="6">
        <v>6</v>
      </c>
      <c r="AG54" s="6">
        <v>4</v>
      </c>
      <c r="AH54" s="6">
        <v>11</v>
      </c>
      <c r="AI54" s="6">
        <v>171</v>
      </c>
      <c r="AJ54" s="6">
        <v>1</v>
      </c>
      <c r="AK54" s="6">
        <v>765</v>
      </c>
    </row>
    <row r="55" spans="1:37" x14ac:dyDescent="0.35">
      <c r="A55" t="s">
        <v>40</v>
      </c>
      <c r="B55" t="s">
        <v>59</v>
      </c>
      <c r="C55">
        <v>75</v>
      </c>
      <c r="D55" t="str">
        <f t="shared" si="0"/>
        <v>65+</v>
      </c>
      <c r="E55" t="s">
        <v>90</v>
      </c>
      <c r="F55" t="str">
        <f t="shared" si="1"/>
        <v>Middle Income</v>
      </c>
      <c r="G55" t="s">
        <v>60</v>
      </c>
      <c r="H55" t="s">
        <v>27</v>
      </c>
      <c r="I55" t="s">
        <v>34</v>
      </c>
      <c r="L55"/>
      <c r="M55"/>
      <c r="N55"/>
      <c r="O55"/>
      <c r="P55"/>
      <c r="Q55"/>
    </row>
    <row r="56" spans="1:37" x14ac:dyDescent="0.35">
      <c r="A56" t="s">
        <v>68</v>
      </c>
      <c r="B56" t="s">
        <v>59</v>
      </c>
      <c r="C56">
        <v>54</v>
      </c>
      <c r="D56" t="str">
        <f t="shared" si="0"/>
        <v>50-64</v>
      </c>
      <c r="E56" t="s">
        <v>129</v>
      </c>
      <c r="F56" t="str">
        <f t="shared" si="1"/>
        <v>High Income</v>
      </c>
      <c r="G56" t="s">
        <v>127</v>
      </c>
      <c r="H56" t="s">
        <v>101</v>
      </c>
      <c r="I56" t="s">
        <v>78</v>
      </c>
      <c r="L56"/>
      <c r="M56"/>
      <c r="N56"/>
    </row>
    <row r="57" spans="1:37" x14ac:dyDescent="0.35">
      <c r="A57" t="s">
        <v>40</v>
      </c>
      <c r="B57" t="s">
        <v>59</v>
      </c>
      <c r="C57">
        <v>48</v>
      </c>
      <c r="D57" t="str">
        <f t="shared" si="0"/>
        <v>30-49</v>
      </c>
      <c r="E57" t="s">
        <v>57</v>
      </c>
      <c r="F57" t="str">
        <f t="shared" si="1"/>
        <v>Middle Income</v>
      </c>
      <c r="G57" t="s">
        <v>73</v>
      </c>
      <c r="H57" t="s">
        <v>27</v>
      </c>
      <c r="I57" t="s">
        <v>49</v>
      </c>
      <c r="L57"/>
      <c r="M57"/>
      <c r="N57"/>
    </row>
    <row r="58" spans="1:37" x14ac:dyDescent="0.35">
      <c r="A58" t="s">
        <v>52</v>
      </c>
      <c r="B58" t="s">
        <v>35</v>
      </c>
      <c r="C58">
        <v>44</v>
      </c>
      <c r="D58" t="str">
        <f t="shared" si="0"/>
        <v>30-49</v>
      </c>
      <c r="E58" t="s">
        <v>121</v>
      </c>
      <c r="F58" t="str">
        <f t="shared" si="1"/>
        <v>Low Income</v>
      </c>
      <c r="G58" t="s">
        <v>111</v>
      </c>
      <c r="H58" t="s">
        <v>64</v>
      </c>
      <c r="I58" t="s">
        <v>78</v>
      </c>
      <c r="L58"/>
      <c r="M58"/>
      <c r="N58"/>
    </row>
    <row r="59" spans="1:37" x14ac:dyDescent="0.35">
      <c r="A59" t="s">
        <v>52</v>
      </c>
      <c r="B59" t="s">
        <v>59</v>
      </c>
      <c r="C59">
        <v>74</v>
      </c>
      <c r="D59" t="str">
        <f t="shared" si="0"/>
        <v>65+</v>
      </c>
      <c r="E59" t="s">
        <v>57</v>
      </c>
      <c r="F59" t="str">
        <f t="shared" si="1"/>
        <v>Middle Income</v>
      </c>
      <c r="G59" t="s">
        <v>36</v>
      </c>
      <c r="H59" t="s">
        <v>27</v>
      </c>
      <c r="I59" t="s">
        <v>78</v>
      </c>
      <c r="L59"/>
      <c r="M59"/>
      <c r="N59"/>
    </row>
    <row r="60" spans="1:37" x14ac:dyDescent="0.35">
      <c r="A60" t="s">
        <v>40</v>
      </c>
      <c r="B60" t="s">
        <v>35</v>
      </c>
      <c r="C60">
        <v>60</v>
      </c>
      <c r="D60" t="str">
        <f t="shared" si="0"/>
        <v>50-64</v>
      </c>
      <c r="E60" t="s">
        <v>90</v>
      </c>
      <c r="F60" t="str">
        <f t="shared" si="1"/>
        <v>Middle Income</v>
      </c>
      <c r="G60" t="s">
        <v>73</v>
      </c>
      <c r="H60" t="s">
        <v>150</v>
      </c>
      <c r="I60" t="s">
        <v>78</v>
      </c>
      <c r="L60"/>
      <c r="M60"/>
      <c r="N60"/>
    </row>
    <row r="61" spans="1:37" x14ac:dyDescent="0.35">
      <c r="A61" t="s">
        <v>52</v>
      </c>
      <c r="B61" t="s">
        <v>59</v>
      </c>
      <c r="C61">
        <v>63</v>
      </c>
      <c r="D61" t="str">
        <f t="shared" si="0"/>
        <v>50-64</v>
      </c>
      <c r="E61" t="s">
        <v>90</v>
      </c>
      <c r="F61" t="str">
        <f t="shared" si="1"/>
        <v>Middle Income</v>
      </c>
      <c r="G61" t="s">
        <v>36</v>
      </c>
      <c r="H61" t="s">
        <v>101</v>
      </c>
      <c r="I61" t="s">
        <v>66</v>
      </c>
      <c r="L61"/>
      <c r="M61"/>
      <c r="N61"/>
    </row>
    <row r="62" spans="1:37" x14ac:dyDescent="0.35">
      <c r="A62" t="s">
        <v>40</v>
      </c>
      <c r="B62" t="s">
        <v>59</v>
      </c>
      <c r="C62">
        <v>74</v>
      </c>
      <c r="D62" t="str">
        <f t="shared" si="0"/>
        <v>65+</v>
      </c>
      <c r="E62" t="s">
        <v>65</v>
      </c>
      <c r="F62" t="str">
        <f t="shared" si="1"/>
        <v>Low Income</v>
      </c>
      <c r="G62" t="s">
        <v>60</v>
      </c>
      <c r="H62" t="s">
        <v>27</v>
      </c>
      <c r="I62" t="s">
        <v>78</v>
      </c>
      <c r="L62"/>
      <c r="M62"/>
      <c r="N62"/>
    </row>
    <row r="63" spans="1:37" x14ac:dyDescent="0.35">
      <c r="A63" t="s">
        <v>40</v>
      </c>
      <c r="B63" t="s">
        <v>35</v>
      </c>
      <c r="C63">
        <v>77</v>
      </c>
      <c r="D63" t="str">
        <f t="shared" si="0"/>
        <v>65+</v>
      </c>
      <c r="E63" t="s">
        <v>90</v>
      </c>
      <c r="F63" t="str">
        <f t="shared" si="1"/>
        <v>Middle Income</v>
      </c>
      <c r="G63" t="s">
        <v>36</v>
      </c>
      <c r="H63" t="s">
        <v>27</v>
      </c>
      <c r="I63" t="s">
        <v>49</v>
      </c>
      <c r="L63"/>
      <c r="M63"/>
      <c r="N63"/>
    </row>
    <row r="64" spans="1:37" x14ac:dyDescent="0.35">
      <c r="A64" t="s">
        <v>52</v>
      </c>
      <c r="B64" t="s">
        <v>35</v>
      </c>
      <c r="C64">
        <v>66</v>
      </c>
      <c r="D64" t="str">
        <f t="shared" si="0"/>
        <v>65+</v>
      </c>
      <c r="E64" t="s">
        <v>57</v>
      </c>
      <c r="F64" t="str">
        <f t="shared" si="1"/>
        <v>Middle Income</v>
      </c>
      <c r="G64" t="s">
        <v>60</v>
      </c>
      <c r="H64" t="s">
        <v>27</v>
      </c>
      <c r="I64" t="s">
        <v>34</v>
      </c>
      <c r="L64"/>
      <c r="M64"/>
      <c r="N64"/>
    </row>
    <row r="65" spans="1:19" x14ac:dyDescent="0.35">
      <c r="A65" t="s">
        <v>40</v>
      </c>
      <c r="B65" t="s">
        <v>59</v>
      </c>
      <c r="C65">
        <v>49</v>
      </c>
      <c r="D65" t="str">
        <f t="shared" si="0"/>
        <v>30-49</v>
      </c>
      <c r="E65" t="s">
        <v>98</v>
      </c>
      <c r="F65" t="str">
        <f t="shared" si="1"/>
        <v>High Income</v>
      </c>
      <c r="G65" t="s">
        <v>60</v>
      </c>
      <c r="H65" t="s">
        <v>27</v>
      </c>
      <c r="I65" t="s">
        <v>58</v>
      </c>
      <c r="L65"/>
      <c r="M65"/>
      <c r="N65"/>
    </row>
    <row r="66" spans="1:19" x14ac:dyDescent="0.35">
      <c r="A66" t="s">
        <v>68</v>
      </c>
      <c r="B66" t="s">
        <v>59</v>
      </c>
      <c r="C66">
        <v>40</v>
      </c>
      <c r="D66" t="str">
        <f t="shared" si="0"/>
        <v>30-49</v>
      </c>
      <c r="E66" t="s">
        <v>98</v>
      </c>
      <c r="F66" t="str">
        <f t="shared" si="1"/>
        <v>High Income</v>
      </c>
      <c r="G66" t="s">
        <v>36</v>
      </c>
      <c r="H66" t="s">
        <v>27</v>
      </c>
      <c r="I66" t="s">
        <v>66</v>
      </c>
      <c r="L66"/>
    </row>
    <row r="67" spans="1:19" x14ac:dyDescent="0.35">
      <c r="A67" t="s">
        <v>97</v>
      </c>
      <c r="B67" t="s">
        <v>35</v>
      </c>
      <c r="C67">
        <v>71</v>
      </c>
      <c r="D67" t="str">
        <f t="shared" ref="D67:D130" si="2">IF(AND(C67&gt;=18, C67&lt;=29), "18-29", IF(AND(C67&gt;=30, C67&lt;=49), "30-49", IF(AND(C67&gt;=50, C67&lt;=64), "50-64", IF(C67&gt;=65, "65+", ""))))</f>
        <v>65+</v>
      </c>
      <c r="E67" t="s">
        <v>57</v>
      </c>
      <c r="F67" t="str">
        <f t="shared" ref="F67:F130" si="3">IF(OR(
    ISNUMBER(SEARCH("Less than $15,000", E67)),
    ISNUMBER(SEARCH("$15,000 but less than $25,000", E67)),
    ISNUMBER(SEARCH("$25,000 but less than $30,000", E67)),
    ISNUMBER(SEARCH("$30,000 but less than $40,000", E67)),
    ISNUMBER(SEARCH("$40,000 but less than $50,000", E67)),
    ISNUMBER(SEARCH("Less than $50,000 (Unspecified)", E67))
), "Low Income", IF(OR(
    ISNUMBER(SEARCH("$50,000 but less than $75,000", E67)),
    ISNUMBER(SEARCH("$75,000 but less than $100,000", E67)),
    ISNUMBER(SEARCH("$50,000 but less than $100,000 (Unspecified)", E67)),
), "Middle Income", IF(OR(
    ISNUMBER(SEARCH("$100,000 and over (Unspecified)", E67)),
    ISNUMBER(SEARCH("$100,000 to under $150,000", E67)),
    ISNUMBER(SEARCH("$150,000 to under $200,000", E67)),
    ISNUMBER(SEARCH("$200,000 to under $250,000", E67)),
    ISNUMBER(SEARCH("$250,000 or more", E67)),
), "High Income", "")))</f>
        <v>Middle Income</v>
      </c>
      <c r="G67" t="s">
        <v>36</v>
      </c>
      <c r="H67" t="s">
        <v>101</v>
      </c>
      <c r="I67" t="s">
        <v>49</v>
      </c>
      <c r="L67"/>
    </row>
    <row r="68" spans="1:19" x14ac:dyDescent="0.35">
      <c r="A68" t="s">
        <v>52</v>
      </c>
      <c r="B68" t="s">
        <v>59</v>
      </c>
      <c r="C68">
        <v>63</v>
      </c>
      <c r="D68" t="str">
        <f t="shared" si="2"/>
        <v>50-64</v>
      </c>
      <c r="E68" t="s">
        <v>31</v>
      </c>
      <c r="F68" t="str">
        <f t="shared" si="3"/>
        <v>Low Income</v>
      </c>
      <c r="G68" t="s">
        <v>60</v>
      </c>
      <c r="H68" t="s">
        <v>27</v>
      </c>
      <c r="I68" t="s">
        <v>78</v>
      </c>
      <c r="L68"/>
    </row>
    <row r="69" spans="1:19" x14ac:dyDescent="0.35">
      <c r="A69" t="s">
        <v>97</v>
      </c>
      <c r="B69" t="s">
        <v>59</v>
      </c>
      <c r="C69">
        <v>57</v>
      </c>
      <c r="D69" t="str">
        <f t="shared" si="2"/>
        <v>50-64</v>
      </c>
      <c r="E69" t="s">
        <v>57</v>
      </c>
      <c r="F69" t="str">
        <f t="shared" si="3"/>
        <v>Middle Income</v>
      </c>
      <c r="G69" t="s">
        <v>60</v>
      </c>
      <c r="H69" t="s">
        <v>64</v>
      </c>
      <c r="I69" t="s">
        <v>34</v>
      </c>
      <c r="L69"/>
    </row>
    <row r="70" spans="1:19" x14ac:dyDescent="0.35">
      <c r="A70" t="s">
        <v>40</v>
      </c>
      <c r="B70" t="s">
        <v>35</v>
      </c>
      <c r="C70">
        <v>63</v>
      </c>
      <c r="D70" t="str">
        <f t="shared" si="2"/>
        <v>50-64</v>
      </c>
      <c r="E70" t="s">
        <v>93</v>
      </c>
      <c r="F70" t="str">
        <f t="shared" si="3"/>
        <v>High Income</v>
      </c>
      <c r="G70" t="s">
        <v>127</v>
      </c>
      <c r="H70" t="s">
        <v>27</v>
      </c>
      <c r="I70" t="s">
        <v>78</v>
      </c>
      <c r="L70"/>
    </row>
    <row r="71" spans="1:19" x14ac:dyDescent="0.35">
      <c r="A71" t="s">
        <v>97</v>
      </c>
      <c r="B71" t="s">
        <v>59</v>
      </c>
      <c r="C71">
        <v>64</v>
      </c>
      <c r="D71" t="str">
        <f t="shared" si="2"/>
        <v>50-64</v>
      </c>
      <c r="E71" t="s">
        <v>65</v>
      </c>
      <c r="F71" t="str">
        <f t="shared" si="3"/>
        <v>Low Income</v>
      </c>
      <c r="G71" t="s">
        <v>60</v>
      </c>
      <c r="H71" t="s">
        <v>64</v>
      </c>
      <c r="I71" t="s">
        <v>34</v>
      </c>
      <c r="L71"/>
    </row>
    <row r="72" spans="1:19" x14ac:dyDescent="0.35">
      <c r="A72" t="s">
        <v>68</v>
      </c>
      <c r="B72" t="s">
        <v>35</v>
      </c>
      <c r="C72">
        <v>19</v>
      </c>
      <c r="D72" t="str">
        <f t="shared" si="2"/>
        <v>18-29</v>
      </c>
      <c r="E72" t="s">
        <v>136</v>
      </c>
      <c r="F72" t="str">
        <f t="shared" si="3"/>
        <v>Low Income</v>
      </c>
      <c r="G72" t="s">
        <v>60</v>
      </c>
      <c r="H72" t="s">
        <v>101</v>
      </c>
      <c r="I72" t="s">
        <v>78</v>
      </c>
      <c r="L72"/>
    </row>
    <row r="73" spans="1:19" x14ac:dyDescent="0.35">
      <c r="A73" t="s">
        <v>40</v>
      </c>
      <c r="B73" t="s">
        <v>59</v>
      </c>
      <c r="C73">
        <v>64</v>
      </c>
      <c r="D73" t="str">
        <f t="shared" si="2"/>
        <v>50-64</v>
      </c>
      <c r="E73" t="s">
        <v>98</v>
      </c>
      <c r="F73" t="str">
        <f t="shared" si="3"/>
        <v>High Income</v>
      </c>
      <c r="G73" t="s">
        <v>60</v>
      </c>
      <c r="H73" t="s">
        <v>27</v>
      </c>
      <c r="I73" t="s">
        <v>78</v>
      </c>
      <c r="L73" s="5" t="s">
        <v>268</v>
      </c>
      <c r="M73" s="5" t="s">
        <v>235</v>
      </c>
      <c r="N73"/>
      <c r="O73"/>
      <c r="P73"/>
      <c r="Q73"/>
    </row>
    <row r="74" spans="1:19" s="8" customFormat="1" ht="43.5" x14ac:dyDescent="0.35">
      <c r="A74" s="8" t="s">
        <v>68</v>
      </c>
      <c r="B74" s="8" t="s">
        <v>59</v>
      </c>
      <c r="C74" s="8">
        <v>45</v>
      </c>
      <c r="D74" s="8" t="str">
        <f t="shared" si="2"/>
        <v>30-49</v>
      </c>
      <c r="E74" s="8" t="s">
        <v>90</v>
      </c>
      <c r="F74" s="8" t="str">
        <f t="shared" si="3"/>
        <v>Middle Income</v>
      </c>
      <c r="G74" s="8" t="s">
        <v>60</v>
      </c>
      <c r="H74" s="8" t="s">
        <v>64</v>
      </c>
      <c r="I74" s="8" t="s">
        <v>78</v>
      </c>
      <c r="L74" s="11" t="s">
        <v>233</v>
      </c>
      <c r="M74" s="8" t="s">
        <v>101</v>
      </c>
      <c r="N74" s="8" t="s">
        <v>27</v>
      </c>
      <c r="O74" s="8" t="s">
        <v>150</v>
      </c>
      <c r="P74" s="8" t="s">
        <v>123</v>
      </c>
      <c r="Q74" s="8" t="s">
        <v>64</v>
      </c>
      <c r="R74" s="8" t="s">
        <v>55</v>
      </c>
      <c r="S74" s="8" t="s">
        <v>234</v>
      </c>
    </row>
    <row r="75" spans="1:19" x14ac:dyDescent="0.35">
      <c r="A75" t="s">
        <v>40</v>
      </c>
      <c r="B75" t="s">
        <v>59</v>
      </c>
      <c r="C75">
        <v>49</v>
      </c>
      <c r="D75" t="str">
        <f t="shared" si="2"/>
        <v>30-49</v>
      </c>
      <c r="E75" t="s">
        <v>129</v>
      </c>
      <c r="F75" t="str">
        <f t="shared" si="3"/>
        <v>High Income</v>
      </c>
      <c r="G75" t="s">
        <v>158</v>
      </c>
      <c r="H75" t="s">
        <v>64</v>
      </c>
      <c r="I75" t="s">
        <v>34</v>
      </c>
      <c r="L75" s="7" t="s">
        <v>40</v>
      </c>
      <c r="M75" s="6">
        <v>28</v>
      </c>
      <c r="N75" s="6">
        <v>188</v>
      </c>
      <c r="O75" s="6">
        <v>7</v>
      </c>
      <c r="P75" s="6">
        <v>33</v>
      </c>
      <c r="Q75" s="6">
        <v>49</v>
      </c>
      <c r="R75" s="6">
        <v>23</v>
      </c>
      <c r="S75" s="6">
        <v>328</v>
      </c>
    </row>
    <row r="76" spans="1:19" x14ac:dyDescent="0.35">
      <c r="A76" t="s">
        <v>52</v>
      </c>
      <c r="B76" t="s">
        <v>35</v>
      </c>
      <c r="C76">
        <v>70</v>
      </c>
      <c r="D76" t="str">
        <f t="shared" si="2"/>
        <v>65+</v>
      </c>
      <c r="E76" t="s">
        <v>57</v>
      </c>
      <c r="F76" t="str">
        <f t="shared" si="3"/>
        <v>Middle Income</v>
      </c>
      <c r="G76" t="s">
        <v>127</v>
      </c>
      <c r="H76" t="s">
        <v>27</v>
      </c>
      <c r="I76" t="s">
        <v>49</v>
      </c>
      <c r="L76" s="7" t="s">
        <v>52</v>
      </c>
      <c r="M76" s="6">
        <v>16</v>
      </c>
      <c r="N76" s="6">
        <v>136</v>
      </c>
      <c r="O76" s="6">
        <v>4</v>
      </c>
      <c r="P76" s="6">
        <v>16</v>
      </c>
      <c r="Q76" s="6">
        <v>26</v>
      </c>
      <c r="R76" s="6">
        <v>10</v>
      </c>
      <c r="S76" s="6">
        <v>208</v>
      </c>
    </row>
    <row r="77" spans="1:19" x14ac:dyDescent="0.35">
      <c r="A77" t="s">
        <v>97</v>
      </c>
      <c r="B77" t="s">
        <v>35</v>
      </c>
      <c r="C77">
        <v>57</v>
      </c>
      <c r="D77" t="str">
        <f t="shared" si="2"/>
        <v>50-64</v>
      </c>
      <c r="E77" t="s">
        <v>31</v>
      </c>
      <c r="F77" t="str">
        <f t="shared" si="3"/>
        <v>Low Income</v>
      </c>
      <c r="G77" t="s">
        <v>60</v>
      </c>
      <c r="H77" t="s">
        <v>64</v>
      </c>
      <c r="I77" t="s">
        <v>34</v>
      </c>
      <c r="L77" s="7" t="s">
        <v>68</v>
      </c>
      <c r="M77" s="6">
        <v>17</v>
      </c>
      <c r="N77" s="6">
        <v>71</v>
      </c>
      <c r="O77" s="6">
        <v>2</v>
      </c>
      <c r="P77" s="6">
        <v>15</v>
      </c>
      <c r="Q77" s="6">
        <v>21</v>
      </c>
      <c r="R77" s="6">
        <v>8</v>
      </c>
      <c r="S77" s="6">
        <v>134</v>
      </c>
    </row>
    <row r="78" spans="1:19" x14ac:dyDescent="0.35">
      <c r="A78" t="s">
        <v>52</v>
      </c>
      <c r="B78" t="s">
        <v>59</v>
      </c>
      <c r="C78">
        <v>75</v>
      </c>
      <c r="D78" t="str">
        <f t="shared" si="2"/>
        <v>65+</v>
      </c>
      <c r="E78" t="s">
        <v>90</v>
      </c>
      <c r="F78" t="str">
        <f t="shared" si="3"/>
        <v>Middle Income</v>
      </c>
      <c r="G78" t="s">
        <v>139</v>
      </c>
      <c r="H78" t="s">
        <v>55</v>
      </c>
      <c r="I78" t="s">
        <v>78</v>
      </c>
      <c r="L78" s="7" t="s">
        <v>97</v>
      </c>
      <c r="M78" s="6">
        <v>11</v>
      </c>
      <c r="N78" s="6">
        <v>56</v>
      </c>
      <c r="O78" s="6">
        <v>3</v>
      </c>
      <c r="P78" s="6">
        <v>8</v>
      </c>
      <c r="Q78" s="6">
        <v>13</v>
      </c>
      <c r="R78" s="6">
        <v>4</v>
      </c>
      <c r="S78" s="6">
        <v>95</v>
      </c>
    </row>
    <row r="79" spans="1:19" x14ac:dyDescent="0.35">
      <c r="A79" t="s">
        <v>68</v>
      </c>
      <c r="B79" t="s">
        <v>59</v>
      </c>
      <c r="C79">
        <v>65</v>
      </c>
      <c r="D79" t="str">
        <f t="shared" si="2"/>
        <v>65+</v>
      </c>
      <c r="E79" t="s">
        <v>120</v>
      </c>
      <c r="F79" t="str">
        <f t="shared" si="3"/>
        <v>Low Income</v>
      </c>
      <c r="G79" t="s">
        <v>73</v>
      </c>
      <c r="H79" t="s">
        <v>27</v>
      </c>
      <c r="I79" t="s">
        <v>49</v>
      </c>
      <c r="L79" s="7" t="s">
        <v>234</v>
      </c>
      <c r="M79" s="6">
        <v>72</v>
      </c>
      <c r="N79" s="6">
        <v>451</v>
      </c>
      <c r="O79" s="6">
        <v>16</v>
      </c>
      <c r="P79" s="6">
        <v>72</v>
      </c>
      <c r="Q79" s="6">
        <v>109</v>
      </c>
      <c r="R79" s="6">
        <v>45</v>
      </c>
      <c r="S79" s="6">
        <v>765</v>
      </c>
    </row>
    <row r="80" spans="1:19" x14ac:dyDescent="0.35">
      <c r="A80" t="s">
        <v>40</v>
      </c>
      <c r="B80" t="s">
        <v>59</v>
      </c>
      <c r="C80">
        <v>44</v>
      </c>
      <c r="D80" t="str">
        <f t="shared" si="2"/>
        <v>30-49</v>
      </c>
      <c r="E80" t="s">
        <v>136</v>
      </c>
      <c r="F80" t="str">
        <f t="shared" si="3"/>
        <v>Low Income</v>
      </c>
      <c r="G80" t="s">
        <v>73</v>
      </c>
      <c r="H80" t="s">
        <v>64</v>
      </c>
      <c r="I80" t="s">
        <v>66</v>
      </c>
      <c r="L80"/>
      <c r="M80"/>
      <c r="N80"/>
      <c r="O80"/>
      <c r="P80"/>
      <c r="Q80"/>
    </row>
    <row r="81" spans="1:14" x14ac:dyDescent="0.35">
      <c r="A81" t="s">
        <v>40</v>
      </c>
      <c r="B81" t="s">
        <v>59</v>
      </c>
      <c r="C81">
        <v>93</v>
      </c>
      <c r="D81" t="str">
        <f t="shared" si="2"/>
        <v>65+</v>
      </c>
      <c r="E81" t="s">
        <v>140</v>
      </c>
      <c r="F81" t="str">
        <f t="shared" si="3"/>
        <v>Middle Income</v>
      </c>
      <c r="G81" t="s">
        <v>125</v>
      </c>
      <c r="H81" t="s">
        <v>55</v>
      </c>
      <c r="I81" t="s">
        <v>78</v>
      </c>
      <c r="L81"/>
      <c r="M81"/>
      <c r="N81"/>
    </row>
    <row r="82" spans="1:14" x14ac:dyDescent="0.35">
      <c r="A82" t="s">
        <v>40</v>
      </c>
      <c r="B82" t="s">
        <v>35</v>
      </c>
      <c r="C82">
        <v>73</v>
      </c>
      <c r="D82" t="str">
        <f t="shared" si="2"/>
        <v>65+</v>
      </c>
      <c r="E82" t="s">
        <v>31</v>
      </c>
      <c r="F82" t="str">
        <f t="shared" si="3"/>
        <v>Low Income</v>
      </c>
      <c r="G82" t="s">
        <v>36</v>
      </c>
      <c r="H82" t="s">
        <v>150</v>
      </c>
      <c r="I82" t="s">
        <v>78</v>
      </c>
      <c r="L82"/>
      <c r="M82"/>
      <c r="N82"/>
    </row>
    <row r="83" spans="1:14" x14ac:dyDescent="0.35">
      <c r="A83" t="s">
        <v>97</v>
      </c>
      <c r="B83" t="s">
        <v>35</v>
      </c>
      <c r="C83">
        <v>71</v>
      </c>
      <c r="D83" t="str">
        <f t="shared" si="2"/>
        <v>65+</v>
      </c>
      <c r="E83" t="s">
        <v>46</v>
      </c>
      <c r="F83" t="str">
        <f t="shared" si="3"/>
        <v>High Income</v>
      </c>
      <c r="G83" t="s">
        <v>60</v>
      </c>
      <c r="H83" t="s">
        <v>27</v>
      </c>
      <c r="I83" t="s">
        <v>78</v>
      </c>
      <c r="L83"/>
      <c r="M83"/>
      <c r="N83"/>
    </row>
    <row r="84" spans="1:14" x14ac:dyDescent="0.35">
      <c r="A84" t="s">
        <v>40</v>
      </c>
      <c r="B84" t="s">
        <v>59</v>
      </c>
      <c r="C84">
        <v>68</v>
      </c>
      <c r="D84" t="str">
        <f t="shared" si="2"/>
        <v>65+</v>
      </c>
      <c r="E84" t="s">
        <v>131</v>
      </c>
      <c r="F84" t="str">
        <f t="shared" si="3"/>
        <v>Low Income</v>
      </c>
      <c r="G84" t="s">
        <v>73</v>
      </c>
      <c r="H84" t="s">
        <v>27</v>
      </c>
      <c r="I84" t="s">
        <v>34</v>
      </c>
      <c r="L84"/>
      <c r="M84"/>
      <c r="N84"/>
    </row>
    <row r="85" spans="1:14" x14ac:dyDescent="0.35">
      <c r="A85" t="s">
        <v>52</v>
      </c>
      <c r="B85" t="s">
        <v>59</v>
      </c>
      <c r="C85">
        <v>61</v>
      </c>
      <c r="D85" t="str">
        <f t="shared" si="2"/>
        <v>50-64</v>
      </c>
      <c r="E85" t="s">
        <v>65</v>
      </c>
      <c r="F85" t="str">
        <f t="shared" si="3"/>
        <v>Low Income</v>
      </c>
      <c r="G85" t="s">
        <v>161</v>
      </c>
      <c r="H85" t="s">
        <v>55</v>
      </c>
      <c r="I85" t="s">
        <v>49</v>
      </c>
      <c r="L85"/>
      <c r="M85"/>
      <c r="N85"/>
    </row>
    <row r="86" spans="1:14" x14ac:dyDescent="0.35">
      <c r="A86" t="s">
        <v>40</v>
      </c>
      <c r="B86" t="s">
        <v>59</v>
      </c>
      <c r="C86">
        <v>49</v>
      </c>
      <c r="D86" t="str">
        <f t="shared" si="2"/>
        <v>30-49</v>
      </c>
      <c r="E86" t="s">
        <v>31</v>
      </c>
      <c r="F86" t="str">
        <f t="shared" si="3"/>
        <v>Low Income</v>
      </c>
      <c r="G86" t="s">
        <v>36</v>
      </c>
      <c r="H86" t="s">
        <v>27</v>
      </c>
      <c r="I86" t="s">
        <v>66</v>
      </c>
      <c r="L86"/>
      <c r="M86"/>
      <c r="N86"/>
    </row>
    <row r="87" spans="1:14" x14ac:dyDescent="0.35">
      <c r="A87" t="s">
        <v>40</v>
      </c>
      <c r="B87" t="s">
        <v>59</v>
      </c>
      <c r="C87">
        <v>79</v>
      </c>
      <c r="D87" t="str">
        <f t="shared" si="2"/>
        <v>65+</v>
      </c>
      <c r="E87" t="s">
        <v>121</v>
      </c>
      <c r="F87" t="str">
        <f t="shared" si="3"/>
        <v>Low Income</v>
      </c>
      <c r="G87" t="s">
        <v>50</v>
      </c>
      <c r="H87" t="s">
        <v>101</v>
      </c>
      <c r="I87" t="s">
        <v>66</v>
      </c>
      <c r="L87"/>
      <c r="M87"/>
      <c r="N87"/>
    </row>
    <row r="88" spans="1:14" x14ac:dyDescent="0.35">
      <c r="A88" t="s">
        <v>40</v>
      </c>
      <c r="B88" t="s">
        <v>35</v>
      </c>
      <c r="C88">
        <v>73</v>
      </c>
      <c r="D88" t="str">
        <f t="shared" si="2"/>
        <v>65+</v>
      </c>
      <c r="E88" t="s">
        <v>57</v>
      </c>
      <c r="F88" t="str">
        <f t="shared" si="3"/>
        <v>Middle Income</v>
      </c>
      <c r="G88" t="s">
        <v>36</v>
      </c>
      <c r="H88" t="s">
        <v>123</v>
      </c>
      <c r="I88" t="s">
        <v>58</v>
      </c>
      <c r="L88"/>
      <c r="M88"/>
      <c r="N88"/>
    </row>
    <row r="89" spans="1:14" x14ac:dyDescent="0.35">
      <c r="A89" t="s">
        <v>40</v>
      </c>
      <c r="B89" t="s">
        <v>35</v>
      </c>
      <c r="C89">
        <v>22</v>
      </c>
      <c r="D89" t="str">
        <f t="shared" si="2"/>
        <v>18-29</v>
      </c>
      <c r="E89" t="s">
        <v>93</v>
      </c>
      <c r="F89" t="str">
        <f t="shared" si="3"/>
        <v>High Income</v>
      </c>
      <c r="G89" t="s">
        <v>50</v>
      </c>
      <c r="H89" t="s">
        <v>64</v>
      </c>
      <c r="I89" t="s">
        <v>49</v>
      </c>
      <c r="L89"/>
      <c r="M89"/>
      <c r="N89"/>
    </row>
    <row r="90" spans="1:14" x14ac:dyDescent="0.35">
      <c r="A90" t="s">
        <v>68</v>
      </c>
      <c r="B90" t="s">
        <v>59</v>
      </c>
      <c r="C90">
        <v>60</v>
      </c>
      <c r="D90" t="str">
        <f t="shared" si="2"/>
        <v>50-64</v>
      </c>
      <c r="E90" t="s">
        <v>98</v>
      </c>
      <c r="F90" t="str">
        <f t="shared" si="3"/>
        <v>High Income</v>
      </c>
      <c r="G90" t="s">
        <v>60</v>
      </c>
      <c r="H90" t="s">
        <v>27</v>
      </c>
      <c r="I90" t="s">
        <v>34</v>
      </c>
      <c r="L90"/>
      <c r="M90"/>
      <c r="N90"/>
    </row>
    <row r="91" spans="1:14" x14ac:dyDescent="0.35">
      <c r="A91" t="s">
        <v>68</v>
      </c>
      <c r="B91" t="s">
        <v>35</v>
      </c>
      <c r="C91">
        <v>77</v>
      </c>
      <c r="D91" t="str">
        <f t="shared" si="2"/>
        <v>65+</v>
      </c>
      <c r="E91" t="s">
        <v>93</v>
      </c>
      <c r="F91" t="str">
        <f t="shared" si="3"/>
        <v>High Income</v>
      </c>
      <c r="G91" t="s">
        <v>162</v>
      </c>
      <c r="H91" t="s">
        <v>27</v>
      </c>
      <c r="I91" t="s">
        <v>78</v>
      </c>
      <c r="L91"/>
    </row>
    <row r="92" spans="1:14" x14ac:dyDescent="0.35">
      <c r="A92" t="s">
        <v>52</v>
      </c>
      <c r="B92" t="s">
        <v>59</v>
      </c>
      <c r="C92">
        <v>51</v>
      </c>
      <c r="D92" t="str">
        <f t="shared" si="2"/>
        <v>50-64</v>
      </c>
      <c r="E92" t="s">
        <v>57</v>
      </c>
      <c r="F92" t="str">
        <f t="shared" si="3"/>
        <v>Middle Income</v>
      </c>
      <c r="G92" t="s">
        <v>60</v>
      </c>
      <c r="H92" t="s">
        <v>27</v>
      </c>
      <c r="I92" t="s">
        <v>78</v>
      </c>
      <c r="L92"/>
    </row>
    <row r="93" spans="1:14" x14ac:dyDescent="0.35">
      <c r="A93" t="s">
        <v>40</v>
      </c>
      <c r="B93" t="s">
        <v>35</v>
      </c>
      <c r="C93">
        <v>37</v>
      </c>
      <c r="D93" t="str">
        <f t="shared" si="2"/>
        <v>30-49</v>
      </c>
      <c r="E93" t="s">
        <v>136</v>
      </c>
      <c r="F93" t="str">
        <f t="shared" si="3"/>
        <v>Low Income</v>
      </c>
      <c r="G93" t="s">
        <v>60</v>
      </c>
      <c r="H93" t="s">
        <v>64</v>
      </c>
      <c r="I93" t="s">
        <v>78</v>
      </c>
      <c r="L93"/>
    </row>
    <row r="94" spans="1:14" x14ac:dyDescent="0.35">
      <c r="A94" t="s">
        <v>40</v>
      </c>
      <c r="B94" t="s">
        <v>35</v>
      </c>
      <c r="C94">
        <v>66</v>
      </c>
      <c r="D94" t="str">
        <f t="shared" si="2"/>
        <v>65+</v>
      </c>
      <c r="E94" t="s">
        <v>90</v>
      </c>
      <c r="F94" t="str">
        <f t="shared" si="3"/>
        <v>Middle Income</v>
      </c>
      <c r="G94" t="s">
        <v>139</v>
      </c>
      <c r="H94" t="s">
        <v>64</v>
      </c>
      <c r="I94" t="s">
        <v>49</v>
      </c>
      <c r="L94"/>
    </row>
    <row r="95" spans="1:14" x14ac:dyDescent="0.35">
      <c r="A95" t="s">
        <v>40</v>
      </c>
      <c r="B95" t="s">
        <v>35</v>
      </c>
      <c r="C95">
        <v>61</v>
      </c>
      <c r="D95" t="str">
        <f t="shared" si="2"/>
        <v>50-64</v>
      </c>
      <c r="E95" t="s">
        <v>84</v>
      </c>
      <c r="F95" t="str">
        <f t="shared" si="3"/>
        <v>High Income</v>
      </c>
      <c r="G95" t="s">
        <v>36</v>
      </c>
      <c r="H95" t="s">
        <v>27</v>
      </c>
      <c r="I95" t="s">
        <v>78</v>
      </c>
      <c r="L95"/>
    </row>
    <row r="96" spans="1:14" x14ac:dyDescent="0.35">
      <c r="A96" t="s">
        <v>97</v>
      </c>
      <c r="B96" t="s">
        <v>35</v>
      </c>
      <c r="C96">
        <v>85</v>
      </c>
      <c r="D96" t="str">
        <f t="shared" si="2"/>
        <v>65+</v>
      </c>
      <c r="E96" t="s">
        <v>57</v>
      </c>
      <c r="F96" t="str">
        <f t="shared" si="3"/>
        <v>Middle Income</v>
      </c>
      <c r="G96" t="s">
        <v>132</v>
      </c>
      <c r="H96" t="s">
        <v>27</v>
      </c>
      <c r="I96" t="s">
        <v>49</v>
      </c>
      <c r="L96"/>
    </row>
    <row r="97" spans="1:18" x14ac:dyDescent="0.35">
      <c r="A97" t="s">
        <v>68</v>
      </c>
      <c r="B97" t="s">
        <v>35</v>
      </c>
      <c r="C97">
        <v>69</v>
      </c>
      <c r="D97" t="str">
        <f t="shared" si="2"/>
        <v>65+</v>
      </c>
      <c r="E97" t="s">
        <v>31</v>
      </c>
      <c r="F97" t="str">
        <f t="shared" si="3"/>
        <v>Low Income</v>
      </c>
      <c r="G97" t="s">
        <v>73</v>
      </c>
      <c r="H97" t="s">
        <v>27</v>
      </c>
      <c r="I97" t="s">
        <v>34</v>
      </c>
      <c r="L97"/>
    </row>
    <row r="98" spans="1:18" x14ac:dyDescent="0.35">
      <c r="A98" t="s">
        <v>97</v>
      </c>
      <c r="B98" t="s">
        <v>35</v>
      </c>
      <c r="C98">
        <v>55</v>
      </c>
      <c r="D98" t="str">
        <f t="shared" si="2"/>
        <v>50-64</v>
      </c>
      <c r="E98" t="s">
        <v>98</v>
      </c>
      <c r="F98" t="str">
        <f t="shared" si="3"/>
        <v>High Income</v>
      </c>
      <c r="G98" t="s">
        <v>73</v>
      </c>
      <c r="H98" t="s">
        <v>101</v>
      </c>
      <c r="I98" t="s">
        <v>78</v>
      </c>
      <c r="L98" s="5" t="s">
        <v>269</v>
      </c>
      <c r="M98" s="5" t="s">
        <v>235</v>
      </c>
      <c r="N98"/>
      <c r="O98"/>
      <c r="P98"/>
      <c r="Q98"/>
    </row>
    <row r="99" spans="1:18" s="8" customFormat="1" ht="29" x14ac:dyDescent="0.35">
      <c r="A99" s="8" t="s">
        <v>68</v>
      </c>
      <c r="B99" s="8" t="s">
        <v>59</v>
      </c>
      <c r="C99" s="8">
        <v>63</v>
      </c>
      <c r="D99" s="8" t="str">
        <f t="shared" si="2"/>
        <v>50-64</v>
      </c>
      <c r="E99" s="8" t="s">
        <v>46</v>
      </c>
      <c r="F99" s="8" t="str">
        <f t="shared" si="3"/>
        <v>High Income</v>
      </c>
      <c r="G99" s="8" t="s">
        <v>60</v>
      </c>
      <c r="H99" s="8" t="s">
        <v>27</v>
      </c>
      <c r="I99" s="8" t="s">
        <v>58</v>
      </c>
      <c r="L99" s="11" t="s">
        <v>233</v>
      </c>
      <c r="M99" s="8" t="s">
        <v>78</v>
      </c>
      <c r="N99" s="8" t="s">
        <v>49</v>
      </c>
      <c r="O99" s="8" t="s">
        <v>66</v>
      </c>
      <c r="P99" s="8" t="s">
        <v>34</v>
      </c>
      <c r="Q99" s="8" t="s">
        <v>58</v>
      </c>
      <c r="R99" s="8" t="s">
        <v>234</v>
      </c>
    </row>
    <row r="100" spans="1:18" x14ac:dyDescent="0.35">
      <c r="A100" t="s">
        <v>68</v>
      </c>
      <c r="B100" t="s">
        <v>59</v>
      </c>
      <c r="C100">
        <v>70</v>
      </c>
      <c r="D100" t="str">
        <f t="shared" si="2"/>
        <v>65+</v>
      </c>
      <c r="E100" t="s">
        <v>90</v>
      </c>
      <c r="F100" t="str">
        <f t="shared" si="3"/>
        <v>Middle Income</v>
      </c>
      <c r="G100" t="s">
        <v>60</v>
      </c>
      <c r="H100" t="s">
        <v>55</v>
      </c>
      <c r="I100" t="s">
        <v>66</v>
      </c>
      <c r="L100" s="7" t="s">
        <v>40</v>
      </c>
      <c r="M100" s="6">
        <v>109</v>
      </c>
      <c r="N100" s="6">
        <v>58</v>
      </c>
      <c r="O100" s="6">
        <v>72</v>
      </c>
      <c r="P100" s="6">
        <v>43</v>
      </c>
      <c r="Q100" s="6">
        <v>46</v>
      </c>
      <c r="R100" s="6">
        <v>328</v>
      </c>
    </row>
    <row r="101" spans="1:18" x14ac:dyDescent="0.35">
      <c r="A101" t="s">
        <v>40</v>
      </c>
      <c r="B101" t="s">
        <v>59</v>
      </c>
      <c r="C101">
        <v>92</v>
      </c>
      <c r="D101" t="str">
        <f t="shared" si="2"/>
        <v>65+</v>
      </c>
      <c r="E101" t="s">
        <v>98</v>
      </c>
      <c r="F101" t="str">
        <f t="shared" si="3"/>
        <v>High Income</v>
      </c>
      <c r="G101" t="s">
        <v>60</v>
      </c>
      <c r="H101" t="s">
        <v>55</v>
      </c>
      <c r="I101" t="s">
        <v>66</v>
      </c>
      <c r="L101" s="7" t="s">
        <v>52</v>
      </c>
      <c r="M101" s="6">
        <v>67</v>
      </c>
      <c r="N101" s="6">
        <v>40</v>
      </c>
      <c r="O101" s="6">
        <v>38</v>
      </c>
      <c r="P101" s="6">
        <v>36</v>
      </c>
      <c r="Q101" s="6">
        <v>27</v>
      </c>
      <c r="R101" s="6">
        <v>208</v>
      </c>
    </row>
    <row r="102" spans="1:18" x14ac:dyDescent="0.35">
      <c r="A102" t="s">
        <v>40</v>
      </c>
      <c r="B102" t="s">
        <v>59</v>
      </c>
      <c r="C102">
        <v>60</v>
      </c>
      <c r="D102" t="str">
        <f t="shared" si="2"/>
        <v>50-64</v>
      </c>
      <c r="E102" t="s">
        <v>120</v>
      </c>
      <c r="F102" t="str">
        <f t="shared" si="3"/>
        <v>Low Income</v>
      </c>
      <c r="G102" t="s">
        <v>164</v>
      </c>
      <c r="H102" t="s">
        <v>101</v>
      </c>
      <c r="I102" t="s">
        <v>58</v>
      </c>
      <c r="L102" s="7" t="s">
        <v>68</v>
      </c>
      <c r="M102" s="6">
        <v>52</v>
      </c>
      <c r="N102" s="6">
        <v>24</v>
      </c>
      <c r="O102" s="6">
        <v>23</v>
      </c>
      <c r="P102" s="6">
        <v>21</v>
      </c>
      <c r="Q102" s="6">
        <v>14</v>
      </c>
      <c r="R102" s="6">
        <v>134</v>
      </c>
    </row>
    <row r="103" spans="1:18" x14ac:dyDescent="0.35">
      <c r="A103" t="s">
        <v>68</v>
      </c>
      <c r="B103" t="s">
        <v>59</v>
      </c>
      <c r="C103">
        <v>65</v>
      </c>
      <c r="D103" t="str">
        <f t="shared" si="2"/>
        <v>65+</v>
      </c>
      <c r="E103" t="s">
        <v>31</v>
      </c>
      <c r="F103" t="str">
        <f t="shared" si="3"/>
        <v>Low Income</v>
      </c>
      <c r="G103" t="s">
        <v>111</v>
      </c>
      <c r="H103" t="s">
        <v>123</v>
      </c>
      <c r="I103" t="s">
        <v>66</v>
      </c>
      <c r="L103" s="7" t="s">
        <v>97</v>
      </c>
      <c r="M103" s="6">
        <v>22</v>
      </c>
      <c r="N103" s="6">
        <v>19</v>
      </c>
      <c r="O103" s="6">
        <v>14</v>
      </c>
      <c r="P103" s="6">
        <v>28</v>
      </c>
      <c r="Q103" s="6">
        <v>12</v>
      </c>
      <c r="R103" s="6">
        <v>95</v>
      </c>
    </row>
    <row r="104" spans="1:18" x14ac:dyDescent="0.35">
      <c r="A104" t="s">
        <v>40</v>
      </c>
      <c r="B104" t="s">
        <v>59</v>
      </c>
      <c r="C104">
        <v>33</v>
      </c>
      <c r="D104" t="str">
        <f t="shared" si="2"/>
        <v>30-49</v>
      </c>
      <c r="E104" t="s">
        <v>90</v>
      </c>
      <c r="F104" t="str">
        <f t="shared" si="3"/>
        <v>Middle Income</v>
      </c>
      <c r="G104" t="s">
        <v>36</v>
      </c>
      <c r="H104" t="s">
        <v>27</v>
      </c>
      <c r="I104" t="s">
        <v>49</v>
      </c>
      <c r="L104" s="7" t="s">
        <v>234</v>
      </c>
      <c r="M104" s="6">
        <v>250</v>
      </c>
      <c r="N104" s="6">
        <v>141</v>
      </c>
      <c r="O104" s="6">
        <v>147</v>
      </c>
      <c r="P104" s="6">
        <v>128</v>
      </c>
      <c r="Q104" s="6">
        <v>99</v>
      </c>
      <c r="R104" s="6">
        <v>765</v>
      </c>
    </row>
    <row r="105" spans="1:18" x14ac:dyDescent="0.35">
      <c r="A105" t="s">
        <v>40</v>
      </c>
      <c r="B105" t="s">
        <v>59</v>
      </c>
      <c r="C105">
        <v>53</v>
      </c>
      <c r="D105" t="str">
        <f t="shared" si="2"/>
        <v>50-64</v>
      </c>
      <c r="E105" t="s">
        <v>93</v>
      </c>
      <c r="F105" t="str">
        <f t="shared" si="3"/>
        <v>High Income</v>
      </c>
      <c r="G105" t="s">
        <v>36</v>
      </c>
      <c r="H105" t="s">
        <v>27</v>
      </c>
      <c r="I105" t="s">
        <v>66</v>
      </c>
      <c r="L105"/>
      <c r="M105"/>
      <c r="N105"/>
      <c r="O105"/>
      <c r="P105"/>
      <c r="Q105"/>
    </row>
    <row r="106" spans="1:18" x14ac:dyDescent="0.35">
      <c r="A106" t="s">
        <v>52</v>
      </c>
      <c r="B106" t="s">
        <v>35</v>
      </c>
      <c r="C106">
        <v>68</v>
      </c>
      <c r="D106" t="str">
        <f t="shared" si="2"/>
        <v>65+</v>
      </c>
      <c r="E106" t="s">
        <v>120</v>
      </c>
      <c r="F106" t="str">
        <f t="shared" si="3"/>
        <v>Low Income</v>
      </c>
      <c r="G106" t="s">
        <v>111</v>
      </c>
      <c r="H106" t="s">
        <v>27</v>
      </c>
      <c r="I106" t="s">
        <v>66</v>
      </c>
      <c r="L106"/>
      <c r="M106"/>
      <c r="N106"/>
    </row>
    <row r="107" spans="1:18" x14ac:dyDescent="0.35">
      <c r="A107" t="s">
        <v>68</v>
      </c>
      <c r="B107" t="s">
        <v>59</v>
      </c>
      <c r="C107">
        <v>49</v>
      </c>
      <c r="D107" t="str">
        <f t="shared" si="2"/>
        <v>30-49</v>
      </c>
      <c r="E107" t="s">
        <v>57</v>
      </c>
      <c r="F107" t="str">
        <f t="shared" si="3"/>
        <v>Middle Income</v>
      </c>
      <c r="G107" t="s">
        <v>36</v>
      </c>
      <c r="H107" t="s">
        <v>64</v>
      </c>
      <c r="I107" t="s">
        <v>78</v>
      </c>
      <c r="L107"/>
      <c r="M107"/>
      <c r="N107"/>
    </row>
    <row r="108" spans="1:18" x14ac:dyDescent="0.35">
      <c r="A108" t="s">
        <v>40</v>
      </c>
      <c r="B108" t="s">
        <v>59</v>
      </c>
      <c r="C108">
        <v>33</v>
      </c>
      <c r="D108" t="str">
        <f t="shared" si="2"/>
        <v>30-49</v>
      </c>
      <c r="E108" t="s">
        <v>120</v>
      </c>
      <c r="F108" t="str">
        <f t="shared" si="3"/>
        <v>Low Income</v>
      </c>
      <c r="G108" t="s">
        <v>50</v>
      </c>
      <c r="H108" t="s">
        <v>64</v>
      </c>
      <c r="I108" t="s">
        <v>58</v>
      </c>
      <c r="L108"/>
      <c r="M108"/>
      <c r="N108"/>
    </row>
    <row r="109" spans="1:18" x14ac:dyDescent="0.35">
      <c r="A109" t="s">
        <v>40</v>
      </c>
      <c r="B109" t="s">
        <v>35</v>
      </c>
      <c r="C109">
        <v>89</v>
      </c>
      <c r="D109" t="str">
        <f t="shared" si="2"/>
        <v>65+</v>
      </c>
      <c r="E109" t="s">
        <v>131</v>
      </c>
      <c r="F109" t="str">
        <f t="shared" si="3"/>
        <v>Low Income</v>
      </c>
      <c r="G109" t="s">
        <v>60</v>
      </c>
      <c r="H109" t="s">
        <v>27</v>
      </c>
      <c r="I109" t="s">
        <v>34</v>
      </c>
      <c r="L109"/>
      <c r="M109"/>
      <c r="N109"/>
    </row>
    <row r="110" spans="1:18" x14ac:dyDescent="0.35">
      <c r="A110" t="s">
        <v>40</v>
      </c>
      <c r="B110" t="s">
        <v>35</v>
      </c>
      <c r="C110">
        <v>61</v>
      </c>
      <c r="D110" t="str">
        <f t="shared" si="2"/>
        <v>50-64</v>
      </c>
      <c r="E110" t="s">
        <v>98</v>
      </c>
      <c r="F110" t="str">
        <f t="shared" si="3"/>
        <v>High Income</v>
      </c>
      <c r="G110" t="s">
        <v>125</v>
      </c>
      <c r="H110" t="s">
        <v>27</v>
      </c>
      <c r="I110" t="s">
        <v>78</v>
      </c>
      <c r="L110"/>
      <c r="M110"/>
      <c r="N110"/>
    </row>
    <row r="111" spans="1:18" x14ac:dyDescent="0.35">
      <c r="A111" t="s">
        <v>40</v>
      </c>
      <c r="B111" t="s">
        <v>59</v>
      </c>
      <c r="C111">
        <v>67</v>
      </c>
      <c r="D111" t="str">
        <f t="shared" si="2"/>
        <v>65+</v>
      </c>
      <c r="E111" t="s">
        <v>65</v>
      </c>
      <c r="F111" t="str">
        <f t="shared" si="3"/>
        <v>Low Income</v>
      </c>
      <c r="G111" t="s">
        <v>60</v>
      </c>
      <c r="H111" t="s">
        <v>27</v>
      </c>
      <c r="I111" t="s">
        <v>58</v>
      </c>
      <c r="L111"/>
      <c r="M111"/>
      <c r="N111"/>
    </row>
    <row r="112" spans="1:18" x14ac:dyDescent="0.35">
      <c r="A112" t="s">
        <v>52</v>
      </c>
      <c r="B112" t="s">
        <v>59</v>
      </c>
      <c r="C112">
        <v>88</v>
      </c>
      <c r="D112" t="str">
        <f t="shared" si="2"/>
        <v>65+</v>
      </c>
      <c r="E112" t="s">
        <v>136</v>
      </c>
      <c r="F112" t="str">
        <f t="shared" si="3"/>
        <v>Low Income</v>
      </c>
      <c r="G112" t="s">
        <v>36</v>
      </c>
      <c r="H112" t="s">
        <v>101</v>
      </c>
      <c r="I112" t="s">
        <v>58</v>
      </c>
      <c r="L112"/>
      <c r="M112"/>
      <c r="N112"/>
    </row>
    <row r="113" spans="1:14" x14ac:dyDescent="0.35">
      <c r="A113" t="s">
        <v>68</v>
      </c>
      <c r="B113" t="s">
        <v>59</v>
      </c>
      <c r="C113">
        <v>55</v>
      </c>
      <c r="D113" t="str">
        <f t="shared" si="2"/>
        <v>50-64</v>
      </c>
      <c r="E113" t="s">
        <v>57</v>
      </c>
      <c r="F113" t="str">
        <f t="shared" si="3"/>
        <v>Middle Income</v>
      </c>
      <c r="G113" t="s">
        <v>60</v>
      </c>
      <c r="H113" t="s">
        <v>27</v>
      </c>
      <c r="I113" t="s">
        <v>66</v>
      </c>
      <c r="L113"/>
      <c r="M113"/>
      <c r="N113"/>
    </row>
    <row r="114" spans="1:14" x14ac:dyDescent="0.35">
      <c r="A114" t="s">
        <v>40</v>
      </c>
      <c r="B114" t="s">
        <v>59</v>
      </c>
      <c r="C114">
        <v>67</v>
      </c>
      <c r="D114" t="str">
        <f t="shared" si="2"/>
        <v>65+</v>
      </c>
      <c r="E114" t="s">
        <v>65</v>
      </c>
      <c r="F114" t="str">
        <f t="shared" si="3"/>
        <v>Low Income</v>
      </c>
      <c r="G114" t="s">
        <v>127</v>
      </c>
      <c r="H114" t="s">
        <v>64</v>
      </c>
      <c r="I114" t="s">
        <v>58</v>
      </c>
      <c r="L114"/>
      <c r="M114"/>
      <c r="N114"/>
    </row>
    <row r="115" spans="1:14" x14ac:dyDescent="0.35">
      <c r="A115" t="s">
        <v>40</v>
      </c>
      <c r="B115" t="s">
        <v>59</v>
      </c>
      <c r="C115">
        <v>27</v>
      </c>
      <c r="D115" t="str">
        <f t="shared" si="2"/>
        <v>18-29</v>
      </c>
      <c r="E115" t="s">
        <v>65</v>
      </c>
      <c r="F115" t="str">
        <f t="shared" si="3"/>
        <v>Low Income</v>
      </c>
      <c r="G115" t="s">
        <v>73</v>
      </c>
      <c r="H115" t="s">
        <v>64</v>
      </c>
      <c r="I115" t="s">
        <v>66</v>
      </c>
      <c r="L115"/>
      <c r="M115"/>
      <c r="N115"/>
    </row>
    <row r="116" spans="1:14" x14ac:dyDescent="0.35">
      <c r="A116" t="s">
        <v>40</v>
      </c>
      <c r="B116" t="s">
        <v>59</v>
      </c>
      <c r="C116">
        <v>66</v>
      </c>
      <c r="D116" t="str">
        <f t="shared" si="2"/>
        <v>65+</v>
      </c>
      <c r="E116" t="s">
        <v>129</v>
      </c>
      <c r="F116" t="str">
        <f t="shared" si="3"/>
        <v>High Income</v>
      </c>
      <c r="G116" t="s">
        <v>36</v>
      </c>
      <c r="H116" t="s">
        <v>27</v>
      </c>
      <c r="I116" t="s">
        <v>78</v>
      </c>
      <c r="L116"/>
    </row>
    <row r="117" spans="1:14" x14ac:dyDescent="0.35">
      <c r="A117" t="s">
        <v>97</v>
      </c>
      <c r="B117" t="s">
        <v>35</v>
      </c>
      <c r="C117">
        <v>66</v>
      </c>
      <c r="D117" t="str">
        <f t="shared" si="2"/>
        <v>65+</v>
      </c>
      <c r="E117" t="s">
        <v>90</v>
      </c>
      <c r="F117" t="str">
        <f t="shared" si="3"/>
        <v>Middle Income</v>
      </c>
      <c r="G117" t="s">
        <v>60</v>
      </c>
      <c r="H117" t="s">
        <v>64</v>
      </c>
      <c r="I117" t="s">
        <v>58</v>
      </c>
      <c r="L117"/>
    </row>
    <row r="118" spans="1:14" x14ac:dyDescent="0.35">
      <c r="A118" t="s">
        <v>40</v>
      </c>
      <c r="B118" t="s">
        <v>35</v>
      </c>
      <c r="C118">
        <v>56</v>
      </c>
      <c r="D118" t="str">
        <f t="shared" si="2"/>
        <v>50-64</v>
      </c>
      <c r="E118" t="s">
        <v>98</v>
      </c>
      <c r="F118" t="str">
        <f t="shared" si="3"/>
        <v>High Income</v>
      </c>
      <c r="G118" t="s">
        <v>127</v>
      </c>
      <c r="H118" t="s">
        <v>27</v>
      </c>
      <c r="I118" t="s">
        <v>66</v>
      </c>
      <c r="L118"/>
    </row>
    <row r="119" spans="1:14" x14ac:dyDescent="0.35">
      <c r="A119" t="s">
        <v>52</v>
      </c>
      <c r="B119" t="s">
        <v>59</v>
      </c>
      <c r="C119">
        <v>85</v>
      </c>
      <c r="D119" t="str">
        <f t="shared" si="2"/>
        <v>65+</v>
      </c>
      <c r="E119" t="s">
        <v>140</v>
      </c>
      <c r="F119" t="str">
        <f t="shared" si="3"/>
        <v>Middle Income</v>
      </c>
      <c r="G119" t="s">
        <v>60</v>
      </c>
      <c r="H119" t="s">
        <v>55</v>
      </c>
      <c r="I119" t="s">
        <v>58</v>
      </c>
      <c r="L119"/>
    </row>
    <row r="120" spans="1:14" x14ac:dyDescent="0.35">
      <c r="A120" t="s">
        <v>52</v>
      </c>
      <c r="B120" t="s">
        <v>35</v>
      </c>
      <c r="C120">
        <v>80</v>
      </c>
      <c r="D120" t="str">
        <f t="shared" si="2"/>
        <v>65+</v>
      </c>
      <c r="E120" t="s">
        <v>98</v>
      </c>
      <c r="F120" t="str">
        <f t="shared" si="3"/>
        <v>High Income</v>
      </c>
      <c r="G120" t="s">
        <v>127</v>
      </c>
      <c r="H120" t="s">
        <v>27</v>
      </c>
      <c r="I120" t="s">
        <v>49</v>
      </c>
      <c r="L120"/>
    </row>
    <row r="121" spans="1:14" x14ac:dyDescent="0.35">
      <c r="A121" t="s">
        <v>97</v>
      </c>
      <c r="B121" t="s">
        <v>59</v>
      </c>
      <c r="C121">
        <v>72</v>
      </c>
      <c r="D121" t="str">
        <f t="shared" si="2"/>
        <v>65+</v>
      </c>
      <c r="E121" t="s">
        <v>57</v>
      </c>
      <c r="F121" t="str">
        <f t="shared" si="3"/>
        <v>Middle Income</v>
      </c>
      <c r="G121" t="s">
        <v>36</v>
      </c>
      <c r="H121" t="s">
        <v>55</v>
      </c>
      <c r="I121" t="s">
        <v>66</v>
      </c>
      <c r="L121"/>
    </row>
    <row r="122" spans="1:14" x14ac:dyDescent="0.35">
      <c r="A122" t="s">
        <v>40</v>
      </c>
      <c r="B122" t="s">
        <v>59</v>
      </c>
      <c r="C122">
        <v>60</v>
      </c>
      <c r="D122" t="str">
        <f t="shared" si="2"/>
        <v>50-64</v>
      </c>
      <c r="E122" t="s">
        <v>121</v>
      </c>
      <c r="F122" t="str">
        <f t="shared" si="3"/>
        <v>Low Income</v>
      </c>
      <c r="G122" t="s">
        <v>60</v>
      </c>
      <c r="H122" t="s">
        <v>55</v>
      </c>
      <c r="I122" t="s">
        <v>78</v>
      </c>
      <c r="L122"/>
    </row>
    <row r="123" spans="1:14" x14ac:dyDescent="0.35">
      <c r="A123" t="s">
        <v>97</v>
      </c>
      <c r="B123" t="s">
        <v>59</v>
      </c>
      <c r="C123">
        <v>56</v>
      </c>
      <c r="D123" t="str">
        <f t="shared" si="2"/>
        <v>50-64</v>
      </c>
      <c r="E123" t="s">
        <v>31</v>
      </c>
      <c r="F123" t="str">
        <f t="shared" si="3"/>
        <v>Low Income</v>
      </c>
      <c r="G123" t="s">
        <v>132</v>
      </c>
      <c r="H123" t="s">
        <v>27</v>
      </c>
      <c r="I123" t="s">
        <v>49</v>
      </c>
      <c r="L123"/>
    </row>
    <row r="124" spans="1:14" x14ac:dyDescent="0.35">
      <c r="A124" t="s">
        <v>40</v>
      </c>
      <c r="B124" t="s">
        <v>35</v>
      </c>
      <c r="C124">
        <v>85</v>
      </c>
      <c r="D124" t="str">
        <f t="shared" si="2"/>
        <v>65+</v>
      </c>
      <c r="E124" t="s">
        <v>31</v>
      </c>
      <c r="F124" t="str">
        <f t="shared" si="3"/>
        <v>Low Income</v>
      </c>
      <c r="G124" t="s">
        <v>127</v>
      </c>
      <c r="H124" t="s">
        <v>101</v>
      </c>
      <c r="I124" t="s">
        <v>66</v>
      </c>
      <c r="L124"/>
      <c r="M124" s="40" t="s">
        <v>68</v>
      </c>
    </row>
    <row r="125" spans="1:14" x14ac:dyDescent="0.35">
      <c r="A125" t="s">
        <v>40</v>
      </c>
      <c r="B125" t="s">
        <v>59</v>
      </c>
      <c r="C125">
        <v>89</v>
      </c>
      <c r="D125" t="str">
        <f t="shared" si="2"/>
        <v>65+</v>
      </c>
      <c r="E125" t="s">
        <v>98</v>
      </c>
      <c r="F125" t="str">
        <f t="shared" si="3"/>
        <v>High Income</v>
      </c>
      <c r="G125" t="s">
        <v>161</v>
      </c>
      <c r="H125" t="s">
        <v>55</v>
      </c>
      <c r="I125" t="s">
        <v>34</v>
      </c>
      <c r="L125" s="28" t="s">
        <v>35</v>
      </c>
      <c r="M125" s="14">
        <f>M7</f>
        <v>72</v>
      </c>
    </row>
    <row r="126" spans="1:14" x14ac:dyDescent="0.35">
      <c r="A126" t="s">
        <v>40</v>
      </c>
      <c r="B126" t="s">
        <v>59</v>
      </c>
      <c r="C126">
        <v>68</v>
      </c>
      <c r="D126" t="str">
        <f t="shared" si="2"/>
        <v>65+</v>
      </c>
      <c r="E126" t="s">
        <v>121</v>
      </c>
      <c r="F126" t="str">
        <f t="shared" si="3"/>
        <v>Low Income</v>
      </c>
      <c r="G126" t="s">
        <v>36</v>
      </c>
      <c r="H126" t="s">
        <v>27</v>
      </c>
      <c r="I126" t="s">
        <v>78</v>
      </c>
      <c r="L126" s="28" t="s">
        <v>59</v>
      </c>
      <c r="M126" s="14">
        <f>N7</f>
        <v>62</v>
      </c>
    </row>
    <row r="127" spans="1:14" x14ac:dyDescent="0.35">
      <c r="A127" t="s">
        <v>68</v>
      </c>
      <c r="B127" t="s">
        <v>59</v>
      </c>
      <c r="C127">
        <v>59</v>
      </c>
      <c r="D127" t="str">
        <f t="shared" si="2"/>
        <v>50-64</v>
      </c>
      <c r="E127" t="s">
        <v>136</v>
      </c>
      <c r="F127" t="str">
        <f t="shared" si="3"/>
        <v>Low Income</v>
      </c>
      <c r="G127" t="s">
        <v>73</v>
      </c>
      <c r="H127" t="s">
        <v>101</v>
      </c>
      <c r="I127" t="s">
        <v>49</v>
      </c>
      <c r="L127" s="38" t="s">
        <v>229</v>
      </c>
      <c r="M127" s="8">
        <f>M21</f>
        <v>20</v>
      </c>
    </row>
    <row r="128" spans="1:14" x14ac:dyDescent="0.35">
      <c r="A128" t="s">
        <v>68</v>
      </c>
      <c r="B128" t="s">
        <v>35</v>
      </c>
      <c r="C128">
        <v>55</v>
      </c>
      <c r="D128" t="str">
        <f t="shared" si="2"/>
        <v>50-64</v>
      </c>
      <c r="E128" t="s">
        <v>46</v>
      </c>
      <c r="F128" t="str">
        <f t="shared" si="3"/>
        <v>High Income</v>
      </c>
      <c r="G128" t="s">
        <v>60</v>
      </c>
      <c r="H128" t="s">
        <v>27</v>
      </c>
      <c r="I128" t="s">
        <v>49</v>
      </c>
      <c r="L128" s="38" t="s">
        <v>230</v>
      </c>
      <c r="M128" s="8">
        <f>N21</f>
        <v>45</v>
      </c>
    </row>
    <row r="129" spans="1:13" x14ac:dyDescent="0.35">
      <c r="A129" t="s">
        <v>40</v>
      </c>
      <c r="B129" t="s">
        <v>35</v>
      </c>
      <c r="C129">
        <v>64</v>
      </c>
      <c r="D129" t="str">
        <f t="shared" si="2"/>
        <v>50-64</v>
      </c>
      <c r="E129" t="s">
        <v>57</v>
      </c>
      <c r="F129" t="str">
        <f t="shared" si="3"/>
        <v>Middle Income</v>
      </c>
      <c r="G129" t="s">
        <v>133</v>
      </c>
      <c r="H129" t="s">
        <v>27</v>
      </c>
      <c r="I129" t="s">
        <v>49</v>
      </c>
      <c r="L129" s="38" t="s">
        <v>231</v>
      </c>
      <c r="M129" s="8">
        <f>O21</f>
        <v>33</v>
      </c>
    </row>
    <row r="130" spans="1:13" x14ac:dyDescent="0.35">
      <c r="A130" t="s">
        <v>68</v>
      </c>
      <c r="B130" t="s">
        <v>35</v>
      </c>
      <c r="C130">
        <v>70</v>
      </c>
      <c r="D130" t="str">
        <f t="shared" si="2"/>
        <v>65+</v>
      </c>
      <c r="E130" t="s">
        <v>98</v>
      </c>
      <c r="F130" t="str">
        <f t="shared" si="3"/>
        <v>High Income</v>
      </c>
      <c r="G130" t="s">
        <v>132</v>
      </c>
      <c r="H130" t="s">
        <v>27</v>
      </c>
      <c r="I130" t="s">
        <v>78</v>
      </c>
      <c r="L130" s="38" t="s">
        <v>232</v>
      </c>
      <c r="M130" s="8">
        <f>P21</f>
        <v>36</v>
      </c>
    </row>
    <row r="131" spans="1:13" x14ac:dyDescent="0.35">
      <c r="A131" t="s">
        <v>97</v>
      </c>
      <c r="B131" t="s">
        <v>59</v>
      </c>
      <c r="C131">
        <v>69</v>
      </c>
      <c r="D131" t="str">
        <f t="shared" ref="D131:D194" si="4">IF(AND(C131&gt;=18, C131&lt;=29), "18-29", IF(AND(C131&gt;=30, C131&lt;=49), "30-49", IF(AND(C131&gt;=50, C131&lt;=64), "50-64", IF(C131&gt;=65, "65+", ""))))</f>
        <v>65+</v>
      </c>
      <c r="E131" t="s">
        <v>31</v>
      </c>
      <c r="F131" t="str">
        <f t="shared" ref="F131:F194" si="5">IF(OR(
    ISNUMBER(SEARCH("Less than $15,000", E131)),
    ISNUMBER(SEARCH("$15,000 but less than $25,000", E131)),
    ISNUMBER(SEARCH("$25,000 but less than $30,000", E131)),
    ISNUMBER(SEARCH("$30,000 but less than $40,000", E131)),
    ISNUMBER(SEARCH("$40,000 but less than $50,000", E131)),
    ISNUMBER(SEARCH("Less than $50,000 (Unspecified)", E131))
), "Low Income", IF(OR(
    ISNUMBER(SEARCH("$50,000 but less than $75,000", E131)),
    ISNUMBER(SEARCH("$75,000 but less than $100,000", E131)),
    ISNUMBER(SEARCH("$50,000 but less than $100,000 (Unspecified)", E131)),
), "Middle Income", IF(OR(
    ISNUMBER(SEARCH("$100,000 and over (Unspecified)", E131)),
    ISNUMBER(SEARCH("$100,000 to under $150,000", E131)),
    ISNUMBER(SEARCH("$150,000 to under $200,000", E131)),
    ISNUMBER(SEARCH("$200,000 to under $250,000", E131)),
    ISNUMBER(SEARCH("$250,000 or more", E131)),
), "High Income", "")))</f>
        <v>Low Income</v>
      </c>
      <c r="G131" t="s">
        <v>36</v>
      </c>
      <c r="H131" t="s">
        <v>27</v>
      </c>
      <c r="I131" t="s">
        <v>34</v>
      </c>
      <c r="L131" s="39" t="s">
        <v>237</v>
      </c>
      <c r="M131" s="8">
        <f>M36</f>
        <v>34</v>
      </c>
    </row>
    <row r="132" spans="1:13" x14ac:dyDescent="0.35">
      <c r="A132" t="s">
        <v>52</v>
      </c>
      <c r="B132" t="s">
        <v>35</v>
      </c>
      <c r="C132">
        <v>52</v>
      </c>
      <c r="D132" t="str">
        <f t="shared" si="4"/>
        <v>50-64</v>
      </c>
      <c r="E132" t="s">
        <v>120</v>
      </c>
      <c r="F132" t="str">
        <f t="shared" si="5"/>
        <v>Low Income</v>
      </c>
      <c r="G132" t="s">
        <v>164</v>
      </c>
      <c r="H132" t="s">
        <v>27</v>
      </c>
      <c r="I132" t="s">
        <v>66</v>
      </c>
      <c r="L132" s="39" t="s">
        <v>238</v>
      </c>
      <c r="M132" s="8">
        <f>N36</f>
        <v>59</v>
      </c>
    </row>
    <row r="133" spans="1:13" x14ac:dyDescent="0.35">
      <c r="A133" t="s">
        <v>52</v>
      </c>
      <c r="B133" t="s">
        <v>59</v>
      </c>
      <c r="C133">
        <v>32</v>
      </c>
      <c r="D133" t="str">
        <f t="shared" si="4"/>
        <v>30-49</v>
      </c>
      <c r="E133" t="s">
        <v>65</v>
      </c>
      <c r="F133" t="str">
        <f t="shared" si="5"/>
        <v>Low Income</v>
      </c>
      <c r="G133" t="s">
        <v>73</v>
      </c>
      <c r="H133" t="s">
        <v>27</v>
      </c>
      <c r="I133" t="s">
        <v>78</v>
      </c>
      <c r="L133" s="39" t="s">
        <v>239</v>
      </c>
      <c r="M133" s="8">
        <f>O36</f>
        <v>41</v>
      </c>
    </row>
    <row r="134" spans="1:13" x14ac:dyDescent="0.35">
      <c r="A134" t="s">
        <v>52</v>
      </c>
      <c r="B134" t="s">
        <v>59</v>
      </c>
      <c r="C134">
        <v>68</v>
      </c>
      <c r="D134" t="str">
        <f t="shared" si="4"/>
        <v>65+</v>
      </c>
      <c r="E134" t="s">
        <v>90</v>
      </c>
      <c r="F134" t="str">
        <f t="shared" si="5"/>
        <v>Middle Income</v>
      </c>
      <c r="G134" t="s">
        <v>139</v>
      </c>
      <c r="H134" t="s">
        <v>101</v>
      </c>
      <c r="I134" t="s">
        <v>78</v>
      </c>
      <c r="L134" s="38" t="s">
        <v>127</v>
      </c>
      <c r="M134" s="8">
        <f>M52</f>
        <v>3</v>
      </c>
    </row>
    <row r="135" spans="1:13" x14ac:dyDescent="0.35">
      <c r="A135" t="s">
        <v>97</v>
      </c>
      <c r="B135" t="s">
        <v>59</v>
      </c>
      <c r="C135">
        <v>57</v>
      </c>
      <c r="D135" t="str">
        <f t="shared" si="4"/>
        <v>50-64</v>
      </c>
      <c r="E135" t="s">
        <v>136</v>
      </c>
      <c r="F135" t="str">
        <f t="shared" si="5"/>
        <v>Low Income</v>
      </c>
      <c r="G135" t="s">
        <v>60</v>
      </c>
      <c r="H135" t="s">
        <v>150</v>
      </c>
      <c r="I135" t="s">
        <v>58</v>
      </c>
      <c r="L135" s="38" t="s">
        <v>125</v>
      </c>
      <c r="M135" s="8">
        <f>N52</f>
        <v>6</v>
      </c>
    </row>
    <row r="136" spans="1:13" x14ac:dyDescent="0.35">
      <c r="A136" t="s">
        <v>68</v>
      </c>
      <c r="B136" t="s">
        <v>59</v>
      </c>
      <c r="C136">
        <v>40</v>
      </c>
      <c r="D136" t="str">
        <f t="shared" si="4"/>
        <v>30-49</v>
      </c>
      <c r="E136" t="s">
        <v>57</v>
      </c>
      <c r="F136" t="str">
        <f t="shared" si="5"/>
        <v>Middle Income</v>
      </c>
      <c r="G136" t="s">
        <v>73</v>
      </c>
      <c r="H136" t="s">
        <v>27</v>
      </c>
      <c r="I136" t="s">
        <v>66</v>
      </c>
      <c r="L136" s="38" t="s">
        <v>111</v>
      </c>
      <c r="M136" s="8">
        <f>O52</f>
        <v>12</v>
      </c>
    </row>
    <row r="137" spans="1:13" x14ac:dyDescent="0.35">
      <c r="A137" t="s">
        <v>97</v>
      </c>
      <c r="B137" t="s">
        <v>59</v>
      </c>
      <c r="C137">
        <v>72</v>
      </c>
      <c r="D137" t="str">
        <f t="shared" si="4"/>
        <v>65+</v>
      </c>
      <c r="E137" t="s">
        <v>90</v>
      </c>
      <c r="F137" t="str">
        <f t="shared" si="5"/>
        <v>Middle Income</v>
      </c>
      <c r="G137" t="s">
        <v>60</v>
      </c>
      <c r="H137" t="s">
        <v>27</v>
      </c>
      <c r="I137" t="s">
        <v>58</v>
      </c>
      <c r="L137" s="38" t="s">
        <v>177</v>
      </c>
      <c r="M137" s="8">
        <f>P52</f>
        <v>1</v>
      </c>
    </row>
    <row r="138" spans="1:13" ht="29" x14ac:dyDescent="0.35">
      <c r="A138" t="s">
        <v>40</v>
      </c>
      <c r="B138" t="s">
        <v>59</v>
      </c>
      <c r="C138">
        <v>67</v>
      </c>
      <c r="D138" t="str">
        <f t="shared" si="4"/>
        <v>65+</v>
      </c>
      <c r="E138" t="s">
        <v>65</v>
      </c>
      <c r="F138" t="str">
        <f t="shared" si="5"/>
        <v>Low Income</v>
      </c>
      <c r="G138" t="s">
        <v>60</v>
      </c>
      <c r="H138" t="s">
        <v>101</v>
      </c>
      <c r="I138" t="s">
        <v>49</v>
      </c>
      <c r="L138" s="38" t="s">
        <v>60</v>
      </c>
      <c r="M138" s="8">
        <f>Q52</f>
        <v>40</v>
      </c>
    </row>
    <row r="139" spans="1:13" ht="29" x14ac:dyDescent="0.35">
      <c r="A139" t="s">
        <v>97</v>
      </c>
      <c r="B139" t="s">
        <v>59</v>
      </c>
      <c r="C139">
        <v>88</v>
      </c>
      <c r="D139" t="str">
        <f t="shared" si="4"/>
        <v>65+</v>
      </c>
      <c r="E139" t="s">
        <v>120</v>
      </c>
      <c r="F139" t="str">
        <f t="shared" si="5"/>
        <v>Low Income</v>
      </c>
      <c r="G139" t="s">
        <v>36</v>
      </c>
      <c r="H139" t="s">
        <v>55</v>
      </c>
      <c r="I139" t="s">
        <v>49</v>
      </c>
      <c r="L139" s="38" t="s">
        <v>73</v>
      </c>
      <c r="M139" s="8">
        <f>R52</f>
        <v>25</v>
      </c>
    </row>
    <row r="140" spans="1:13" ht="58" x14ac:dyDescent="0.35">
      <c r="A140" t="s">
        <v>40</v>
      </c>
      <c r="B140" t="s">
        <v>35</v>
      </c>
      <c r="C140">
        <v>91</v>
      </c>
      <c r="D140" t="str">
        <f t="shared" si="4"/>
        <v>65+</v>
      </c>
      <c r="E140" t="s">
        <v>31</v>
      </c>
      <c r="F140" t="str">
        <f t="shared" si="5"/>
        <v>Low Income</v>
      </c>
      <c r="G140" t="s">
        <v>133</v>
      </c>
      <c r="H140" t="s">
        <v>27</v>
      </c>
      <c r="I140" t="s">
        <v>34</v>
      </c>
      <c r="L140" s="38" t="s">
        <v>183</v>
      </c>
      <c r="M140" s="8">
        <f>S52</f>
        <v>1</v>
      </c>
    </row>
    <row r="141" spans="1:13" x14ac:dyDescent="0.35">
      <c r="A141" t="s">
        <v>40</v>
      </c>
      <c r="B141" t="s">
        <v>35</v>
      </c>
      <c r="C141">
        <v>56</v>
      </c>
      <c r="D141" t="str">
        <f t="shared" si="4"/>
        <v>50-64</v>
      </c>
      <c r="E141" t="s">
        <v>93</v>
      </c>
      <c r="F141" t="str">
        <f t="shared" si="5"/>
        <v>High Income</v>
      </c>
      <c r="G141" t="s">
        <v>36</v>
      </c>
      <c r="H141" t="s">
        <v>27</v>
      </c>
      <c r="I141" t="s">
        <v>34</v>
      </c>
      <c r="L141" s="38" t="s">
        <v>195</v>
      </c>
      <c r="M141" s="8">
        <f>T52</f>
        <v>0</v>
      </c>
    </row>
    <row r="142" spans="1:13" ht="29" x14ac:dyDescent="0.35">
      <c r="A142" t="s">
        <v>52</v>
      </c>
      <c r="B142" t="s">
        <v>35</v>
      </c>
      <c r="C142">
        <v>54</v>
      </c>
      <c r="D142" t="str">
        <f t="shared" si="4"/>
        <v>50-64</v>
      </c>
      <c r="E142" t="s">
        <v>136</v>
      </c>
      <c r="F142" t="str">
        <f t="shared" si="5"/>
        <v>Low Income</v>
      </c>
      <c r="G142" t="s">
        <v>36</v>
      </c>
      <c r="H142" t="s">
        <v>64</v>
      </c>
      <c r="I142" t="s">
        <v>66</v>
      </c>
      <c r="L142" s="38" t="s">
        <v>188</v>
      </c>
      <c r="M142" s="8">
        <f>U52</f>
        <v>0</v>
      </c>
    </row>
    <row r="143" spans="1:13" x14ac:dyDescent="0.35">
      <c r="A143" t="s">
        <v>40</v>
      </c>
      <c r="B143" t="s">
        <v>59</v>
      </c>
      <c r="C143">
        <v>68</v>
      </c>
      <c r="D143" t="str">
        <f t="shared" si="4"/>
        <v>65+</v>
      </c>
      <c r="E143" t="s">
        <v>57</v>
      </c>
      <c r="F143" t="str">
        <f t="shared" si="5"/>
        <v>Middle Income</v>
      </c>
      <c r="G143" t="s">
        <v>36</v>
      </c>
      <c r="H143" t="s">
        <v>101</v>
      </c>
      <c r="I143" t="s">
        <v>78</v>
      </c>
      <c r="L143" s="38" t="s">
        <v>175</v>
      </c>
      <c r="M143" s="8">
        <f>V52</f>
        <v>2</v>
      </c>
    </row>
    <row r="144" spans="1:13" x14ac:dyDescent="0.35">
      <c r="A144" t="s">
        <v>40</v>
      </c>
      <c r="B144" t="s">
        <v>59</v>
      </c>
      <c r="C144">
        <v>74</v>
      </c>
      <c r="D144" t="str">
        <f t="shared" si="4"/>
        <v>65+</v>
      </c>
      <c r="E144" t="s">
        <v>46</v>
      </c>
      <c r="F144" t="str">
        <f t="shared" si="5"/>
        <v>High Income</v>
      </c>
      <c r="G144" t="s">
        <v>133</v>
      </c>
      <c r="H144" t="s">
        <v>27</v>
      </c>
      <c r="I144" t="s">
        <v>49</v>
      </c>
      <c r="L144" s="38" t="s">
        <v>190</v>
      </c>
      <c r="M144" s="8">
        <f>W52</f>
        <v>1</v>
      </c>
    </row>
    <row r="145" spans="1:13" x14ac:dyDescent="0.35">
      <c r="A145" t="s">
        <v>52</v>
      </c>
      <c r="B145" t="s">
        <v>59</v>
      </c>
      <c r="C145">
        <v>78</v>
      </c>
      <c r="D145" t="str">
        <f t="shared" si="4"/>
        <v>65+</v>
      </c>
      <c r="E145" t="s">
        <v>136</v>
      </c>
      <c r="F145" t="str">
        <f t="shared" si="5"/>
        <v>Low Income</v>
      </c>
      <c r="G145" t="s">
        <v>60</v>
      </c>
      <c r="H145" t="s">
        <v>55</v>
      </c>
      <c r="I145" t="s">
        <v>78</v>
      </c>
      <c r="L145" s="38" t="s">
        <v>187</v>
      </c>
      <c r="M145" s="8">
        <f>X52</f>
        <v>0</v>
      </c>
    </row>
    <row r="146" spans="1:13" x14ac:dyDescent="0.35">
      <c r="A146" t="s">
        <v>52</v>
      </c>
      <c r="B146" t="s">
        <v>35</v>
      </c>
      <c r="C146">
        <v>56</v>
      </c>
      <c r="D146" t="str">
        <f t="shared" si="4"/>
        <v>50-64</v>
      </c>
      <c r="E146" t="s">
        <v>31</v>
      </c>
      <c r="F146" t="str">
        <f t="shared" si="5"/>
        <v>Low Income</v>
      </c>
      <c r="G146" t="s">
        <v>36</v>
      </c>
      <c r="H146" t="s">
        <v>27</v>
      </c>
      <c r="I146" t="s">
        <v>78</v>
      </c>
      <c r="L146" s="38" t="s">
        <v>139</v>
      </c>
      <c r="M146" s="8">
        <f>Y52</f>
        <v>2</v>
      </c>
    </row>
    <row r="147" spans="1:13" x14ac:dyDescent="0.35">
      <c r="A147" t="s">
        <v>40</v>
      </c>
      <c r="B147" t="s">
        <v>35</v>
      </c>
      <c r="C147">
        <v>53</v>
      </c>
      <c r="D147" t="str">
        <f t="shared" si="4"/>
        <v>50-64</v>
      </c>
      <c r="E147" t="s">
        <v>121</v>
      </c>
      <c r="F147" t="str">
        <f t="shared" si="5"/>
        <v>Low Income</v>
      </c>
      <c r="G147" t="s">
        <v>60</v>
      </c>
      <c r="H147" t="s">
        <v>64</v>
      </c>
      <c r="I147" t="s">
        <v>66</v>
      </c>
      <c r="L147" s="38" t="s">
        <v>133</v>
      </c>
      <c r="M147" s="8">
        <f>Z52</f>
        <v>0</v>
      </c>
    </row>
    <row r="148" spans="1:13" x14ac:dyDescent="0.35">
      <c r="A148" t="s">
        <v>68</v>
      </c>
      <c r="B148" t="s">
        <v>35</v>
      </c>
      <c r="C148">
        <v>48</v>
      </c>
      <c r="D148" t="str">
        <f t="shared" si="4"/>
        <v>30-49</v>
      </c>
      <c r="E148" t="s">
        <v>90</v>
      </c>
      <c r="F148" t="str">
        <f t="shared" si="5"/>
        <v>Middle Income</v>
      </c>
      <c r="G148" t="s">
        <v>125</v>
      </c>
      <c r="H148" t="s">
        <v>101</v>
      </c>
      <c r="I148" t="s">
        <v>49</v>
      </c>
      <c r="L148" s="38" t="s">
        <v>126</v>
      </c>
      <c r="M148" s="8">
        <f>AA52</f>
        <v>1</v>
      </c>
    </row>
    <row r="149" spans="1:13" ht="58" x14ac:dyDescent="0.35">
      <c r="A149" t="s">
        <v>52</v>
      </c>
      <c r="B149" t="s">
        <v>59</v>
      </c>
      <c r="C149">
        <v>38</v>
      </c>
      <c r="D149" t="str">
        <f t="shared" si="4"/>
        <v>30-49</v>
      </c>
      <c r="E149" t="s">
        <v>31</v>
      </c>
      <c r="F149" t="str">
        <f t="shared" si="5"/>
        <v>Low Income</v>
      </c>
      <c r="G149" t="s">
        <v>60</v>
      </c>
      <c r="H149" t="s">
        <v>27</v>
      </c>
      <c r="I149" t="s">
        <v>58</v>
      </c>
      <c r="L149" s="38" t="s">
        <v>161</v>
      </c>
      <c r="M149" s="8">
        <f>AB52</f>
        <v>1</v>
      </c>
    </row>
    <row r="150" spans="1:13" x14ac:dyDescent="0.35">
      <c r="A150" t="s">
        <v>40</v>
      </c>
      <c r="B150" t="s">
        <v>59</v>
      </c>
      <c r="C150">
        <v>75</v>
      </c>
      <c r="D150" t="str">
        <f t="shared" si="4"/>
        <v>65+</v>
      </c>
      <c r="E150" t="s">
        <v>90</v>
      </c>
      <c r="F150" t="str">
        <f t="shared" si="5"/>
        <v>Middle Income</v>
      </c>
      <c r="G150" t="s">
        <v>73</v>
      </c>
      <c r="H150" t="s">
        <v>27</v>
      </c>
      <c r="I150" t="s">
        <v>49</v>
      </c>
      <c r="L150" s="38" t="s">
        <v>194</v>
      </c>
      <c r="M150" s="8">
        <f>AC52</f>
        <v>1</v>
      </c>
    </row>
    <row r="151" spans="1:13" ht="58" x14ac:dyDescent="0.35">
      <c r="A151" t="s">
        <v>40</v>
      </c>
      <c r="B151" t="s">
        <v>35</v>
      </c>
      <c r="C151">
        <v>63</v>
      </c>
      <c r="D151" t="str">
        <f t="shared" si="4"/>
        <v>50-64</v>
      </c>
      <c r="E151" t="s">
        <v>90</v>
      </c>
      <c r="F151" t="str">
        <f t="shared" si="5"/>
        <v>Middle Income</v>
      </c>
      <c r="G151" t="s">
        <v>60</v>
      </c>
      <c r="H151" t="s">
        <v>27</v>
      </c>
      <c r="I151" t="s">
        <v>78</v>
      </c>
      <c r="L151" s="38" t="s">
        <v>158</v>
      </c>
      <c r="M151" s="8">
        <f>AD52</f>
        <v>0</v>
      </c>
    </row>
    <row r="152" spans="1:13" ht="58" x14ac:dyDescent="0.35">
      <c r="A152" t="s">
        <v>52</v>
      </c>
      <c r="B152" t="s">
        <v>35</v>
      </c>
      <c r="C152">
        <v>65</v>
      </c>
      <c r="D152" t="str">
        <f t="shared" si="4"/>
        <v>65+</v>
      </c>
      <c r="E152" t="s">
        <v>57</v>
      </c>
      <c r="F152" t="str">
        <f t="shared" si="5"/>
        <v>Middle Income</v>
      </c>
      <c r="G152" t="s">
        <v>133</v>
      </c>
      <c r="H152" t="s">
        <v>27</v>
      </c>
      <c r="I152" t="s">
        <v>78</v>
      </c>
      <c r="L152" s="38" t="s">
        <v>162</v>
      </c>
      <c r="M152" s="8">
        <f>AE52</f>
        <v>2</v>
      </c>
    </row>
    <row r="153" spans="1:13" x14ac:dyDescent="0.35">
      <c r="A153" t="s">
        <v>40</v>
      </c>
      <c r="B153" t="s">
        <v>59</v>
      </c>
      <c r="C153">
        <v>40</v>
      </c>
      <c r="D153" t="str">
        <f t="shared" si="4"/>
        <v>30-49</v>
      </c>
      <c r="E153" t="s">
        <v>57</v>
      </c>
      <c r="F153" t="str">
        <f t="shared" si="5"/>
        <v>Middle Income</v>
      </c>
      <c r="G153" t="s">
        <v>60</v>
      </c>
      <c r="H153" t="s">
        <v>27</v>
      </c>
      <c r="I153" t="s">
        <v>66</v>
      </c>
      <c r="L153" s="38" t="s">
        <v>50</v>
      </c>
      <c r="M153" s="8">
        <f>AF52</f>
        <v>0</v>
      </c>
    </row>
    <row r="154" spans="1:13" ht="58" x14ac:dyDescent="0.35">
      <c r="A154" t="s">
        <v>40</v>
      </c>
      <c r="B154" t="s">
        <v>59</v>
      </c>
      <c r="C154">
        <v>72</v>
      </c>
      <c r="D154" t="str">
        <f t="shared" si="4"/>
        <v>65+</v>
      </c>
      <c r="E154" t="s">
        <v>120</v>
      </c>
      <c r="F154" t="str">
        <f t="shared" si="5"/>
        <v>Low Income</v>
      </c>
      <c r="G154" t="s">
        <v>36</v>
      </c>
      <c r="H154" t="s">
        <v>55</v>
      </c>
      <c r="I154" t="s">
        <v>78</v>
      </c>
      <c r="L154" s="38" t="s">
        <v>164</v>
      </c>
      <c r="M154" s="8">
        <f>AG52</f>
        <v>1</v>
      </c>
    </row>
    <row r="155" spans="1:13" x14ac:dyDescent="0.35">
      <c r="A155" t="s">
        <v>40</v>
      </c>
      <c r="B155" t="s">
        <v>35</v>
      </c>
      <c r="C155">
        <v>53</v>
      </c>
      <c r="D155" t="str">
        <f t="shared" si="4"/>
        <v>50-64</v>
      </c>
      <c r="E155" t="s">
        <v>90</v>
      </c>
      <c r="F155" t="str">
        <f t="shared" si="5"/>
        <v>Middle Income</v>
      </c>
      <c r="G155" t="s">
        <v>125</v>
      </c>
      <c r="H155" t="s">
        <v>123</v>
      </c>
      <c r="I155" t="s">
        <v>66</v>
      </c>
      <c r="L155" s="38" t="s">
        <v>132</v>
      </c>
      <c r="M155" s="8">
        <f>AH52</f>
        <v>1</v>
      </c>
    </row>
    <row r="156" spans="1:13" x14ac:dyDescent="0.35">
      <c r="A156" t="s">
        <v>40</v>
      </c>
      <c r="B156" t="s">
        <v>35</v>
      </c>
      <c r="C156">
        <v>80</v>
      </c>
      <c r="D156" t="str">
        <f t="shared" si="4"/>
        <v>65+</v>
      </c>
      <c r="E156" t="s">
        <v>90</v>
      </c>
      <c r="F156" t="str">
        <f t="shared" si="5"/>
        <v>Middle Income</v>
      </c>
      <c r="G156" t="s">
        <v>36</v>
      </c>
      <c r="H156" t="s">
        <v>150</v>
      </c>
      <c r="I156" t="s">
        <v>58</v>
      </c>
      <c r="L156" s="38" t="s">
        <v>36</v>
      </c>
      <c r="M156" s="8">
        <f>AI52</f>
        <v>34</v>
      </c>
    </row>
    <row r="157" spans="1:13" ht="29" x14ac:dyDescent="0.35">
      <c r="A157" t="s">
        <v>40</v>
      </c>
      <c r="B157" t="s">
        <v>59</v>
      </c>
      <c r="C157">
        <v>45</v>
      </c>
      <c r="D157" t="str">
        <f t="shared" si="4"/>
        <v>30-49</v>
      </c>
      <c r="E157" t="s">
        <v>129</v>
      </c>
      <c r="F157" t="str">
        <f t="shared" si="5"/>
        <v>High Income</v>
      </c>
      <c r="G157" t="s">
        <v>73</v>
      </c>
      <c r="H157" t="s">
        <v>27</v>
      </c>
      <c r="I157" t="s">
        <v>58</v>
      </c>
      <c r="L157" s="38" t="s">
        <v>189</v>
      </c>
      <c r="M157" s="8">
        <f>AJ52</f>
        <v>0</v>
      </c>
    </row>
    <row r="158" spans="1:13" x14ac:dyDescent="0.35">
      <c r="A158" t="s">
        <v>40</v>
      </c>
      <c r="B158" t="s">
        <v>35</v>
      </c>
      <c r="C158">
        <v>41</v>
      </c>
      <c r="D158" t="str">
        <f t="shared" si="4"/>
        <v>30-49</v>
      </c>
      <c r="E158" t="s">
        <v>31</v>
      </c>
      <c r="F158" t="str">
        <f t="shared" si="5"/>
        <v>Low Income</v>
      </c>
      <c r="G158" t="s">
        <v>175</v>
      </c>
      <c r="H158" t="s">
        <v>27</v>
      </c>
      <c r="I158" t="s">
        <v>78</v>
      </c>
      <c r="L158" s="38" t="s">
        <v>101</v>
      </c>
      <c r="M158" s="8">
        <f>M77</f>
        <v>17</v>
      </c>
    </row>
    <row r="159" spans="1:13" x14ac:dyDescent="0.35">
      <c r="A159" t="s">
        <v>40</v>
      </c>
      <c r="B159" t="s">
        <v>59</v>
      </c>
      <c r="C159">
        <v>23</v>
      </c>
      <c r="D159" t="str">
        <f t="shared" si="4"/>
        <v>18-29</v>
      </c>
      <c r="E159" t="s">
        <v>90</v>
      </c>
      <c r="F159" t="str">
        <f t="shared" si="5"/>
        <v>Middle Income</v>
      </c>
      <c r="G159" t="s">
        <v>139</v>
      </c>
      <c r="H159" t="s">
        <v>123</v>
      </c>
      <c r="I159" t="s">
        <v>78</v>
      </c>
      <c r="L159" s="38" t="s">
        <v>27</v>
      </c>
      <c r="M159" s="8">
        <f>N77</f>
        <v>71</v>
      </c>
    </row>
    <row r="160" spans="1:13" x14ac:dyDescent="0.35">
      <c r="A160" t="s">
        <v>52</v>
      </c>
      <c r="B160" t="s">
        <v>35</v>
      </c>
      <c r="C160">
        <v>18</v>
      </c>
      <c r="D160" t="str">
        <f t="shared" si="4"/>
        <v>18-29</v>
      </c>
      <c r="E160" t="s">
        <v>129</v>
      </c>
      <c r="F160" t="str">
        <f t="shared" si="5"/>
        <v>High Income</v>
      </c>
      <c r="G160" t="s">
        <v>127</v>
      </c>
      <c r="H160" t="s">
        <v>64</v>
      </c>
      <c r="I160" t="s">
        <v>66</v>
      </c>
      <c r="L160" s="38" t="s">
        <v>150</v>
      </c>
      <c r="M160" s="8">
        <f>O77</f>
        <v>2</v>
      </c>
    </row>
    <row r="161" spans="1:13" ht="29" x14ac:dyDescent="0.35">
      <c r="A161" t="s">
        <v>40</v>
      </c>
      <c r="B161" t="s">
        <v>59</v>
      </c>
      <c r="C161">
        <v>67</v>
      </c>
      <c r="D161" t="str">
        <f t="shared" si="4"/>
        <v>65+</v>
      </c>
      <c r="E161" t="s">
        <v>90</v>
      </c>
      <c r="F161" t="str">
        <f t="shared" si="5"/>
        <v>Middle Income</v>
      </c>
      <c r="G161" t="s">
        <v>36</v>
      </c>
      <c r="H161" t="s">
        <v>27</v>
      </c>
      <c r="I161" t="s">
        <v>34</v>
      </c>
      <c r="L161" s="38" t="s">
        <v>123</v>
      </c>
      <c r="M161" s="8">
        <f>P77</f>
        <v>15</v>
      </c>
    </row>
    <row r="162" spans="1:13" ht="29" x14ac:dyDescent="0.35">
      <c r="A162" t="s">
        <v>40</v>
      </c>
      <c r="B162" t="s">
        <v>59</v>
      </c>
      <c r="C162">
        <v>50</v>
      </c>
      <c r="D162" t="str">
        <f t="shared" si="4"/>
        <v>50-64</v>
      </c>
      <c r="E162" t="s">
        <v>57</v>
      </c>
      <c r="F162" t="str">
        <f t="shared" si="5"/>
        <v>Middle Income</v>
      </c>
      <c r="G162" t="s">
        <v>60</v>
      </c>
      <c r="H162" t="s">
        <v>27</v>
      </c>
      <c r="I162" t="s">
        <v>78</v>
      </c>
      <c r="L162" s="38" t="s">
        <v>64</v>
      </c>
      <c r="M162" s="8">
        <f>Q77</f>
        <v>21</v>
      </c>
    </row>
    <row r="163" spans="1:13" x14ac:dyDescent="0.35">
      <c r="A163" t="s">
        <v>40</v>
      </c>
      <c r="B163" t="s">
        <v>35</v>
      </c>
      <c r="C163">
        <v>77</v>
      </c>
      <c r="D163" t="str">
        <f t="shared" si="4"/>
        <v>65+</v>
      </c>
      <c r="E163" t="s">
        <v>90</v>
      </c>
      <c r="F163" t="str">
        <f t="shared" si="5"/>
        <v>Middle Income</v>
      </c>
      <c r="G163" t="s">
        <v>60</v>
      </c>
      <c r="H163" t="s">
        <v>55</v>
      </c>
      <c r="I163" t="s">
        <v>49</v>
      </c>
      <c r="L163" s="38" t="s">
        <v>55</v>
      </c>
      <c r="M163" s="8">
        <f>R77</f>
        <v>8</v>
      </c>
    </row>
    <row r="164" spans="1:13" x14ac:dyDescent="0.35">
      <c r="A164" t="s">
        <v>40</v>
      </c>
      <c r="B164" t="s">
        <v>59</v>
      </c>
      <c r="C164">
        <v>55</v>
      </c>
      <c r="D164" t="str">
        <f t="shared" si="4"/>
        <v>50-64</v>
      </c>
      <c r="E164" t="s">
        <v>57</v>
      </c>
      <c r="F164" t="str">
        <f t="shared" si="5"/>
        <v>Middle Income</v>
      </c>
      <c r="G164" t="s">
        <v>36</v>
      </c>
      <c r="H164" t="s">
        <v>27</v>
      </c>
      <c r="I164" t="s">
        <v>78</v>
      </c>
      <c r="L164" s="38" t="s">
        <v>78</v>
      </c>
      <c r="M164" s="8">
        <f>M102</f>
        <v>52</v>
      </c>
    </row>
    <row r="165" spans="1:13" ht="29" x14ac:dyDescent="0.35">
      <c r="A165" t="s">
        <v>68</v>
      </c>
      <c r="B165" t="s">
        <v>59</v>
      </c>
      <c r="C165">
        <v>43</v>
      </c>
      <c r="D165" t="str">
        <f t="shared" si="4"/>
        <v>30-49</v>
      </c>
      <c r="E165" t="s">
        <v>98</v>
      </c>
      <c r="F165" t="str">
        <f t="shared" si="5"/>
        <v>High Income</v>
      </c>
      <c r="G165" t="s">
        <v>36</v>
      </c>
      <c r="H165" t="s">
        <v>27</v>
      </c>
      <c r="I165" t="s">
        <v>66</v>
      </c>
      <c r="L165" s="38" t="s">
        <v>49</v>
      </c>
      <c r="M165" s="8">
        <f>N102</f>
        <v>24</v>
      </c>
    </row>
    <row r="166" spans="1:13" x14ac:dyDescent="0.35">
      <c r="A166" t="s">
        <v>68</v>
      </c>
      <c r="B166" t="s">
        <v>35</v>
      </c>
      <c r="C166">
        <v>62</v>
      </c>
      <c r="D166" t="str">
        <f t="shared" si="4"/>
        <v>50-64</v>
      </c>
      <c r="E166" t="s">
        <v>129</v>
      </c>
      <c r="F166" t="str">
        <f t="shared" si="5"/>
        <v>High Income</v>
      </c>
      <c r="G166" t="s">
        <v>162</v>
      </c>
      <c r="H166" t="s">
        <v>27</v>
      </c>
      <c r="I166" t="s">
        <v>78</v>
      </c>
      <c r="L166" s="38" t="s">
        <v>66</v>
      </c>
      <c r="M166" s="8">
        <f>O102</f>
        <v>23</v>
      </c>
    </row>
    <row r="167" spans="1:13" x14ac:dyDescent="0.35">
      <c r="A167" t="s">
        <v>52</v>
      </c>
      <c r="B167" t="s">
        <v>59</v>
      </c>
      <c r="C167">
        <v>86</v>
      </c>
      <c r="D167" t="str">
        <f t="shared" si="4"/>
        <v>65+</v>
      </c>
      <c r="E167" t="s">
        <v>120</v>
      </c>
      <c r="F167" t="str">
        <f t="shared" si="5"/>
        <v>Low Income</v>
      </c>
      <c r="G167" t="s">
        <v>36</v>
      </c>
      <c r="H167" t="s">
        <v>101</v>
      </c>
      <c r="I167" t="s">
        <v>58</v>
      </c>
      <c r="L167" s="38" t="s">
        <v>34</v>
      </c>
      <c r="M167" s="8">
        <f>P102</f>
        <v>21</v>
      </c>
    </row>
    <row r="168" spans="1:13" x14ac:dyDescent="0.35">
      <c r="A168" t="s">
        <v>40</v>
      </c>
      <c r="B168" t="s">
        <v>35</v>
      </c>
      <c r="C168">
        <v>69</v>
      </c>
      <c r="D168" t="str">
        <f t="shared" si="4"/>
        <v>65+</v>
      </c>
      <c r="E168" t="s">
        <v>98</v>
      </c>
      <c r="F168" t="str">
        <f t="shared" si="5"/>
        <v>High Income</v>
      </c>
      <c r="G168" t="s">
        <v>36</v>
      </c>
      <c r="H168" t="s">
        <v>27</v>
      </c>
      <c r="I168" t="s">
        <v>49</v>
      </c>
      <c r="L168" s="38" t="s">
        <v>58</v>
      </c>
      <c r="M168" s="8">
        <f>Q102</f>
        <v>14</v>
      </c>
    </row>
    <row r="169" spans="1:13" x14ac:dyDescent="0.35">
      <c r="A169" t="s">
        <v>68</v>
      </c>
      <c r="B169" t="s">
        <v>59</v>
      </c>
      <c r="C169">
        <v>73</v>
      </c>
      <c r="D169" t="str">
        <f t="shared" si="4"/>
        <v>65+</v>
      </c>
      <c r="E169" t="s">
        <v>121</v>
      </c>
      <c r="F169" t="str">
        <f t="shared" si="5"/>
        <v>Low Income</v>
      </c>
      <c r="G169" t="s">
        <v>36</v>
      </c>
      <c r="H169" t="s">
        <v>55</v>
      </c>
      <c r="I169" t="s">
        <v>78</v>
      </c>
    </row>
    <row r="170" spans="1:13" x14ac:dyDescent="0.35">
      <c r="A170" t="s">
        <v>52</v>
      </c>
      <c r="B170" t="s">
        <v>35</v>
      </c>
      <c r="C170">
        <v>60</v>
      </c>
      <c r="D170" t="str">
        <f t="shared" si="4"/>
        <v>50-64</v>
      </c>
      <c r="E170" t="s">
        <v>93</v>
      </c>
      <c r="F170" t="str">
        <f t="shared" si="5"/>
        <v>High Income</v>
      </c>
      <c r="G170" t="s">
        <v>60</v>
      </c>
      <c r="H170" t="s">
        <v>27</v>
      </c>
      <c r="I170" t="s">
        <v>78</v>
      </c>
    </row>
    <row r="171" spans="1:13" x14ac:dyDescent="0.35">
      <c r="A171" t="s">
        <v>68</v>
      </c>
      <c r="B171" t="s">
        <v>59</v>
      </c>
      <c r="C171">
        <v>65</v>
      </c>
      <c r="D171" t="str">
        <f t="shared" si="4"/>
        <v>65+</v>
      </c>
      <c r="E171" t="s">
        <v>31</v>
      </c>
      <c r="F171" t="str">
        <f t="shared" si="5"/>
        <v>Low Income</v>
      </c>
      <c r="G171" t="s">
        <v>175</v>
      </c>
      <c r="H171" t="s">
        <v>27</v>
      </c>
      <c r="I171" t="s">
        <v>34</v>
      </c>
    </row>
    <row r="172" spans="1:13" x14ac:dyDescent="0.35">
      <c r="A172" t="s">
        <v>40</v>
      </c>
      <c r="B172" t="s">
        <v>59</v>
      </c>
      <c r="C172">
        <v>51</v>
      </c>
      <c r="D172" t="str">
        <f t="shared" si="4"/>
        <v>50-64</v>
      </c>
      <c r="E172" t="s">
        <v>31</v>
      </c>
      <c r="F172" t="str">
        <f t="shared" si="5"/>
        <v>Low Income</v>
      </c>
      <c r="G172" t="s">
        <v>60</v>
      </c>
      <c r="H172" t="s">
        <v>27</v>
      </c>
      <c r="I172" t="s">
        <v>58</v>
      </c>
    </row>
    <row r="173" spans="1:13" x14ac:dyDescent="0.35">
      <c r="A173" t="s">
        <v>40</v>
      </c>
      <c r="B173" t="s">
        <v>59</v>
      </c>
      <c r="C173">
        <v>22</v>
      </c>
      <c r="D173" t="str">
        <f t="shared" si="4"/>
        <v>18-29</v>
      </c>
      <c r="E173" t="s">
        <v>65</v>
      </c>
      <c r="F173" t="str">
        <f t="shared" si="5"/>
        <v>Low Income</v>
      </c>
      <c r="G173" t="s">
        <v>36</v>
      </c>
      <c r="H173" t="s">
        <v>64</v>
      </c>
      <c r="I173" t="s">
        <v>66</v>
      </c>
    </row>
    <row r="174" spans="1:13" x14ac:dyDescent="0.35">
      <c r="A174" t="s">
        <v>40</v>
      </c>
      <c r="B174" t="s">
        <v>59</v>
      </c>
      <c r="C174">
        <v>73</v>
      </c>
      <c r="D174" t="str">
        <f t="shared" si="4"/>
        <v>65+</v>
      </c>
      <c r="E174" t="s">
        <v>90</v>
      </c>
      <c r="F174" t="str">
        <f t="shared" si="5"/>
        <v>Middle Income</v>
      </c>
      <c r="G174" t="s">
        <v>36</v>
      </c>
      <c r="H174" t="s">
        <v>101</v>
      </c>
      <c r="I174" t="s">
        <v>78</v>
      </c>
    </row>
    <row r="175" spans="1:13" x14ac:dyDescent="0.35">
      <c r="A175" t="s">
        <v>68</v>
      </c>
      <c r="B175" t="s">
        <v>59</v>
      </c>
      <c r="C175">
        <v>79</v>
      </c>
      <c r="D175" t="str">
        <f t="shared" si="4"/>
        <v>65+</v>
      </c>
      <c r="E175" t="s">
        <v>120</v>
      </c>
      <c r="F175" t="str">
        <f t="shared" si="5"/>
        <v>Low Income</v>
      </c>
      <c r="G175" t="s">
        <v>111</v>
      </c>
      <c r="H175" t="s">
        <v>27</v>
      </c>
      <c r="I175" t="s">
        <v>49</v>
      </c>
    </row>
    <row r="176" spans="1:13" x14ac:dyDescent="0.35">
      <c r="A176" t="s">
        <v>97</v>
      </c>
      <c r="B176" t="s">
        <v>35</v>
      </c>
      <c r="C176">
        <v>58</v>
      </c>
      <c r="D176" t="str">
        <f t="shared" si="4"/>
        <v>50-64</v>
      </c>
      <c r="E176" t="s">
        <v>98</v>
      </c>
      <c r="F176" t="str">
        <f t="shared" si="5"/>
        <v>High Income</v>
      </c>
      <c r="G176" t="s">
        <v>60</v>
      </c>
      <c r="H176" t="s">
        <v>27</v>
      </c>
      <c r="I176" t="s">
        <v>34</v>
      </c>
    </row>
    <row r="177" spans="1:9" x14ac:dyDescent="0.35">
      <c r="A177" t="s">
        <v>40</v>
      </c>
      <c r="B177" t="s">
        <v>35</v>
      </c>
      <c r="C177">
        <v>23</v>
      </c>
      <c r="D177" t="str">
        <f t="shared" si="4"/>
        <v>18-29</v>
      </c>
      <c r="E177" t="s">
        <v>121</v>
      </c>
      <c r="F177" t="str">
        <f t="shared" si="5"/>
        <v>Low Income</v>
      </c>
      <c r="G177" t="s">
        <v>125</v>
      </c>
      <c r="H177" t="s">
        <v>64</v>
      </c>
      <c r="I177" t="s">
        <v>34</v>
      </c>
    </row>
    <row r="178" spans="1:9" x14ac:dyDescent="0.35">
      <c r="A178" t="s">
        <v>52</v>
      </c>
      <c r="B178" t="s">
        <v>59</v>
      </c>
      <c r="C178">
        <v>36</v>
      </c>
      <c r="D178" t="str">
        <f t="shared" si="4"/>
        <v>30-49</v>
      </c>
      <c r="E178" t="s">
        <v>121</v>
      </c>
      <c r="F178" t="str">
        <f t="shared" si="5"/>
        <v>Low Income</v>
      </c>
      <c r="G178" t="s">
        <v>73</v>
      </c>
      <c r="H178" t="s">
        <v>123</v>
      </c>
      <c r="I178" t="s">
        <v>49</v>
      </c>
    </row>
    <row r="179" spans="1:9" x14ac:dyDescent="0.35">
      <c r="A179" t="s">
        <v>40</v>
      </c>
      <c r="B179" t="s">
        <v>59</v>
      </c>
      <c r="C179">
        <v>57</v>
      </c>
      <c r="D179" t="str">
        <f t="shared" si="4"/>
        <v>50-64</v>
      </c>
      <c r="E179" t="s">
        <v>121</v>
      </c>
      <c r="F179" t="str">
        <f t="shared" si="5"/>
        <v>Low Income</v>
      </c>
      <c r="G179" t="s">
        <v>60</v>
      </c>
      <c r="H179" t="s">
        <v>27</v>
      </c>
      <c r="I179" t="s">
        <v>66</v>
      </c>
    </row>
    <row r="180" spans="1:9" x14ac:dyDescent="0.35">
      <c r="A180" t="s">
        <v>97</v>
      </c>
      <c r="B180" t="s">
        <v>59</v>
      </c>
      <c r="C180">
        <v>73</v>
      </c>
      <c r="D180" t="str">
        <f t="shared" si="4"/>
        <v>65+</v>
      </c>
      <c r="E180" t="s">
        <v>98</v>
      </c>
      <c r="F180" t="str">
        <f t="shared" si="5"/>
        <v>High Income</v>
      </c>
      <c r="G180" t="s">
        <v>36</v>
      </c>
      <c r="H180" t="s">
        <v>27</v>
      </c>
      <c r="I180" t="s">
        <v>78</v>
      </c>
    </row>
    <row r="181" spans="1:9" x14ac:dyDescent="0.35">
      <c r="A181" t="s">
        <v>40</v>
      </c>
      <c r="B181" t="s">
        <v>35</v>
      </c>
      <c r="C181">
        <v>70</v>
      </c>
      <c r="D181" t="str">
        <f t="shared" si="4"/>
        <v>65+</v>
      </c>
      <c r="E181" t="s">
        <v>121</v>
      </c>
      <c r="F181" t="str">
        <f t="shared" si="5"/>
        <v>Low Income</v>
      </c>
      <c r="G181" t="s">
        <v>139</v>
      </c>
      <c r="H181" t="s">
        <v>27</v>
      </c>
      <c r="I181" t="s">
        <v>49</v>
      </c>
    </row>
    <row r="182" spans="1:9" x14ac:dyDescent="0.35">
      <c r="A182" t="s">
        <v>40</v>
      </c>
      <c r="B182" t="s">
        <v>59</v>
      </c>
      <c r="C182">
        <v>36</v>
      </c>
      <c r="D182" t="str">
        <f t="shared" si="4"/>
        <v>30-49</v>
      </c>
      <c r="E182" t="s">
        <v>57</v>
      </c>
      <c r="F182" t="str">
        <f t="shared" si="5"/>
        <v>Middle Income</v>
      </c>
      <c r="G182" t="s">
        <v>177</v>
      </c>
      <c r="H182" t="s">
        <v>123</v>
      </c>
      <c r="I182" t="s">
        <v>66</v>
      </c>
    </row>
    <row r="183" spans="1:9" x14ac:dyDescent="0.35">
      <c r="A183" t="s">
        <v>40</v>
      </c>
      <c r="B183" t="s">
        <v>59</v>
      </c>
      <c r="C183">
        <v>67</v>
      </c>
      <c r="D183" t="str">
        <f t="shared" si="4"/>
        <v>65+</v>
      </c>
      <c r="E183" t="s">
        <v>90</v>
      </c>
      <c r="F183" t="str">
        <f t="shared" si="5"/>
        <v>Middle Income</v>
      </c>
      <c r="G183" t="s">
        <v>60</v>
      </c>
      <c r="H183" t="s">
        <v>27</v>
      </c>
      <c r="I183" t="s">
        <v>49</v>
      </c>
    </row>
    <row r="184" spans="1:9" x14ac:dyDescent="0.35">
      <c r="A184" t="s">
        <v>40</v>
      </c>
      <c r="B184" t="s">
        <v>35</v>
      </c>
      <c r="C184">
        <v>75</v>
      </c>
      <c r="D184" t="str">
        <f t="shared" si="4"/>
        <v>65+</v>
      </c>
      <c r="E184" t="s">
        <v>57</v>
      </c>
      <c r="F184" t="str">
        <f t="shared" si="5"/>
        <v>Middle Income</v>
      </c>
      <c r="G184" t="s">
        <v>60</v>
      </c>
      <c r="H184" t="s">
        <v>64</v>
      </c>
      <c r="I184" t="s">
        <v>49</v>
      </c>
    </row>
    <row r="185" spans="1:9" x14ac:dyDescent="0.35">
      <c r="A185" t="s">
        <v>52</v>
      </c>
      <c r="B185" t="s">
        <v>59</v>
      </c>
      <c r="C185">
        <v>62</v>
      </c>
      <c r="D185" t="str">
        <f t="shared" si="4"/>
        <v>50-64</v>
      </c>
      <c r="E185" t="s">
        <v>57</v>
      </c>
      <c r="F185" t="str">
        <f t="shared" si="5"/>
        <v>Middle Income</v>
      </c>
      <c r="G185" t="s">
        <v>73</v>
      </c>
      <c r="H185" t="s">
        <v>27</v>
      </c>
      <c r="I185" t="s">
        <v>78</v>
      </c>
    </row>
    <row r="186" spans="1:9" x14ac:dyDescent="0.35">
      <c r="A186" t="s">
        <v>52</v>
      </c>
      <c r="B186" t="s">
        <v>59</v>
      </c>
      <c r="C186">
        <v>54</v>
      </c>
      <c r="D186" t="str">
        <f t="shared" si="4"/>
        <v>50-64</v>
      </c>
      <c r="E186" t="s">
        <v>93</v>
      </c>
      <c r="F186" t="str">
        <f t="shared" si="5"/>
        <v>High Income</v>
      </c>
      <c r="G186" t="s">
        <v>36</v>
      </c>
      <c r="H186" t="s">
        <v>27</v>
      </c>
      <c r="I186" t="s">
        <v>49</v>
      </c>
    </row>
    <row r="187" spans="1:9" x14ac:dyDescent="0.35">
      <c r="A187" t="s">
        <v>40</v>
      </c>
      <c r="B187" t="s">
        <v>59</v>
      </c>
      <c r="C187">
        <v>63</v>
      </c>
      <c r="D187" t="str">
        <f t="shared" si="4"/>
        <v>50-64</v>
      </c>
      <c r="E187" t="s">
        <v>136</v>
      </c>
      <c r="F187" t="str">
        <f t="shared" si="5"/>
        <v>Low Income</v>
      </c>
      <c r="G187" t="s">
        <v>125</v>
      </c>
      <c r="H187" t="s">
        <v>101</v>
      </c>
      <c r="I187" t="s">
        <v>58</v>
      </c>
    </row>
    <row r="188" spans="1:9" x14ac:dyDescent="0.35">
      <c r="A188" t="s">
        <v>97</v>
      </c>
      <c r="B188" t="s">
        <v>35</v>
      </c>
      <c r="C188">
        <v>66</v>
      </c>
      <c r="D188" t="str">
        <f t="shared" si="4"/>
        <v>65+</v>
      </c>
      <c r="E188" t="s">
        <v>93</v>
      </c>
      <c r="F188" t="str">
        <f t="shared" si="5"/>
        <v>High Income</v>
      </c>
      <c r="G188" t="s">
        <v>127</v>
      </c>
      <c r="H188" t="s">
        <v>27</v>
      </c>
      <c r="I188" t="s">
        <v>34</v>
      </c>
    </row>
    <row r="189" spans="1:9" x14ac:dyDescent="0.35">
      <c r="A189" t="s">
        <v>68</v>
      </c>
      <c r="B189" t="s">
        <v>59</v>
      </c>
      <c r="C189">
        <v>72</v>
      </c>
      <c r="D189" t="str">
        <f t="shared" si="4"/>
        <v>65+</v>
      </c>
      <c r="E189" t="s">
        <v>90</v>
      </c>
      <c r="F189" t="str">
        <f t="shared" si="5"/>
        <v>Middle Income</v>
      </c>
      <c r="G189" t="s">
        <v>36</v>
      </c>
      <c r="H189" t="s">
        <v>27</v>
      </c>
      <c r="I189" t="s">
        <v>66</v>
      </c>
    </row>
    <row r="190" spans="1:9" x14ac:dyDescent="0.35">
      <c r="A190" t="s">
        <v>40</v>
      </c>
      <c r="B190" t="s">
        <v>35</v>
      </c>
      <c r="C190">
        <v>38</v>
      </c>
      <c r="D190" t="str">
        <f t="shared" si="4"/>
        <v>30-49</v>
      </c>
      <c r="E190" t="s">
        <v>129</v>
      </c>
      <c r="F190" t="str">
        <f t="shared" si="5"/>
        <v>High Income</v>
      </c>
      <c r="G190" t="s">
        <v>60</v>
      </c>
      <c r="H190" t="s">
        <v>27</v>
      </c>
      <c r="I190" t="s">
        <v>66</v>
      </c>
    </row>
    <row r="191" spans="1:9" x14ac:dyDescent="0.35">
      <c r="A191" t="s">
        <v>68</v>
      </c>
      <c r="B191" t="s">
        <v>59</v>
      </c>
      <c r="C191">
        <v>45</v>
      </c>
      <c r="D191" t="str">
        <f t="shared" si="4"/>
        <v>30-49</v>
      </c>
      <c r="E191" t="s">
        <v>57</v>
      </c>
      <c r="F191" t="str">
        <f t="shared" si="5"/>
        <v>Middle Income</v>
      </c>
      <c r="G191" t="s">
        <v>36</v>
      </c>
      <c r="H191" t="s">
        <v>101</v>
      </c>
      <c r="I191" t="s">
        <v>58</v>
      </c>
    </row>
    <row r="192" spans="1:9" x14ac:dyDescent="0.35">
      <c r="A192" t="s">
        <v>68</v>
      </c>
      <c r="B192" t="s">
        <v>59</v>
      </c>
      <c r="C192">
        <v>34</v>
      </c>
      <c r="D192" t="str">
        <f t="shared" si="4"/>
        <v>30-49</v>
      </c>
      <c r="E192" t="s">
        <v>90</v>
      </c>
      <c r="F192" t="str">
        <f t="shared" si="5"/>
        <v>Middle Income</v>
      </c>
      <c r="G192" t="s">
        <v>177</v>
      </c>
      <c r="H192" t="s">
        <v>64</v>
      </c>
      <c r="I192" t="s">
        <v>78</v>
      </c>
    </row>
    <row r="193" spans="1:9" x14ac:dyDescent="0.35">
      <c r="A193" t="s">
        <v>40</v>
      </c>
      <c r="B193" t="s">
        <v>35</v>
      </c>
      <c r="C193">
        <v>80</v>
      </c>
      <c r="D193" t="str">
        <f t="shared" si="4"/>
        <v>65+</v>
      </c>
      <c r="E193" t="s">
        <v>90</v>
      </c>
      <c r="F193" t="str">
        <f t="shared" si="5"/>
        <v>Middle Income</v>
      </c>
      <c r="G193" t="s">
        <v>60</v>
      </c>
      <c r="H193" t="s">
        <v>55</v>
      </c>
      <c r="I193" t="s">
        <v>34</v>
      </c>
    </row>
    <row r="194" spans="1:9" x14ac:dyDescent="0.35">
      <c r="A194" t="s">
        <v>40</v>
      </c>
      <c r="B194" t="s">
        <v>35</v>
      </c>
      <c r="C194">
        <v>45</v>
      </c>
      <c r="D194" t="str">
        <f t="shared" si="4"/>
        <v>30-49</v>
      </c>
      <c r="E194" t="s">
        <v>121</v>
      </c>
      <c r="F194" t="str">
        <f t="shared" si="5"/>
        <v>Low Income</v>
      </c>
      <c r="G194" t="s">
        <v>36</v>
      </c>
      <c r="H194" t="s">
        <v>27</v>
      </c>
      <c r="I194" t="s">
        <v>78</v>
      </c>
    </row>
    <row r="195" spans="1:9" x14ac:dyDescent="0.35">
      <c r="A195" t="s">
        <v>52</v>
      </c>
      <c r="B195" t="s">
        <v>35</v>
      </c>
      <c r="C195">
        <v>35</v>
      </c>
      <c r="D195" t="str">
        <f t="shared" ref="D195:D258" si="6">IF(AND(C195&gt;=18, C195&lt;=29), "18-29", IF(AND(C195&gt;=30, C195&lt;=49), "30-49", IF(AND(C195&gt;=50, C195&lt;=64), "50-64", IF(C195&gt;=65, "65+", ""))))</f>
        <v>30-49</v>
      </c>
      <c r="E195" t="s">
        <v>90</v>
      </c>
      <c r="F195" t="str">
        <f t="shared" ref="F195:F258" si="7">IF(OR(
    ISNUMBER(SEARCH("Less than $15,000", E195)),
    ISNUMBER(SEARCH("$15,000 but less than $25,000", E195)),
    ISNUMBER(SEARCH("$25,000 but less than $30,000", E195)),
    ISNUMBER(SEARCH("$30,000 but less than $40,000", E195)),
    ISNUMBER(SEARCH("$40,000 but less than $50,000", E195)),
    ISNUMBER(SEARCH("Less than $50,000 (Unspecified)", E195))
), "Low Income", IF(OR(
    ISNUMBER(SEARCH("$50,000 but less than $75,000", E195)),
    ISNUMBER(SEARCH("$75,000 but less than $100,000", E195)),
    ISNUMBER(SEARCH("$50,000 but less than $100,000 (Unspecified)", E195)),
), "Middle Income", IF(OR(
    ISNUMBER(SEARCH("$100,000 and over (Unspecified)", E195)),
    ISNUMBER(SEARCH("$100,000 to under $150,000", E195)),
    ISNUMBER(SEARCH("$150,000 to under $200,000", E195)),
    ISNUMBER(SEARCH("$200,000 to under $250,000", E195)),
    ISNUMBER(SEARCH("$250,000 or more", E195)),
), "High Income", "")))</f>
        <v>Middle Income</v>
      </c>
      <c r="G195" t="s">
        <v>60</v>
      </c>
      <c r="H195" t="s">
        <v>27</v>
      </c>
      <c r="I195" t="s">
        <v>49</v>
      </c>
    </row>
    <row r="196" spans="1:9" x14ac:dyDescent="0.35">
      <c r="A196" t="s">
        <v>68</v>
      </c>
      <c r="B196" t="s">
        <v>35</v>
      </c>
      <c r="C196">
        <v>43</v>
      </c>
      <c r="D196" t="str">
        <f t="shared" si="6"/>
        <v>30-49</v>
      </c>
      <c r="E196" t="s">
        <v>57</v>
      </c>
      <c r="F196" t="str">
        <f t="shared" si="7"/>
        <v>Middle Income</v>
      </c>
      <c r="G196" t="s">
        <v>36</v>
      </c>
      <c r="H196" t="s">
        <v>27</v>
      </c>
      <c r="I196" t="s">
        <v>66</v>
      </c>
    </row>
    <row r="197" spans="1:9" x14ac:dyDescent="0.35">
      <c r="A197" t="s">
        <v>52</v>
      </c>
      <c r="B197" t="s">
        <v>59</v>
      </c>
      <c r="C197">
        <v>75</v>
      </c>
      <c r="D197" t="str">
        <f t="shared" si="6"/>
        <v>65+</v>
      </c>
      <c r="E197" t="s">
        <v>57</v>
      </c>
      <c r="F197" t="str">
        <f t="shared" si="7"/>
        <v>Middle Income</v>
      </c>
      <c r="G197" t="s">
        <v>36</v>
      </c>
      <c r="H197" t="s">
        <v>27</v>
      </c>
      <c r="I197" t="s">
        <v>34</v>
      </c>
    </row>
    <row r="198" spans="1:9" x14ac:dyDescent="0.35">
      <c r="A198" t="s">
        <v>40</v>
      </c>
      <c r="B198" t="s">
        <v>35</v>
      </c>
      <c r="C198">
        <v>64</v>
      </c>
      <c r="D198" t="str">
        <f t="shared" si="6"/>
        <v>50-64</v>
      </c>
      <c r="E198" t="s">
        <v>65</v>
      </c>
      <c r="F198" t="str">
        <f t="shared" si="7"/>
        <v>Low Income</v>
      </c>
      <c r="G198" t="s">
        <v>133</v>
      </c>
      <c r="H198" t="s">
        <v>27</v>
      </c>
      <c r="I198" t="s">
        <v>49</v>
      </c>
    </row>
    <row r="199" spans="1:9" x14ac:dyDescent="0.35">
      <c r="A199" t="s">
        <v>52</v>
      </c>
      <c r="B199" t="s">
        <v>59</v>
      </c>
      <c r="C199">
        <v>68</v>
      </c>
      <c r="D199" t="str">
        <f t="shared" si="6"/>
        <v>65+</v>
      </c>
      <c r="E199" t="s">
        <v>121</v>
      </c>
      <c r="F199" t="str">
        <f t="shared" si="7"/>
        <v>Low Income</v>
      </c>
      <c r="G199" t="s">
        <v>60</v>
      </c>
      <c r="H199" t="s">
        <v>27</v>
      </c>
      <c r="I199" t="s">
        <v>66</v>
      </c>
    </row>
    <row r="200" spans="1:9" x14ac:dyDescent="0.35">
      <c r="A200" t="s">
        <v>68</v>
      </c>
      <c r="B200" t="s">
        <v>35</v>
      </c>
      <c r="C200">
        <v>65</v>
      </c>
      <c r="D200" t="str">
        <f t="shared" si="6"/>
        <v>65+</v>
      </c>
      <c r="E200" t="s">
        <v>140</v>
      </c>
      <c r="F200" t="str">
        <f t="shared" si="7"/>
        <v>Middle Income</v>
      </c>
      <c r="G200" t="s">
        <v>36</v>
      </c>
      <c r="H200" t="s">
        <v>27</v>
      </c>
      <c r="I200" t="s">
        <v>34</v>
      </c>
    </row>
    <row r="201" spans="1:9" x14ac:dyDescent="0.35">
      <c r="A201" t="s">
        <v>97</v>
      </c>
      <c r="B201" t="s">
        <v>59</v>
      </c>
      <c r="C201">
        <v>65</v>
      </c>
      <c r="D201" t="str">
        <f t="shared" si="6"/>
        <v>65+</v>
      </c>
      <c r="E201" t="s">
        <v>90</v>
      </c>
      <c r="F201" t="str">
        <f t="shared" si="7"/>
        <v>Middle Income</v>
      </c>
      <c r="G201" t="s">
        <v>111</v>
      </c>
      <c r="H201" t="s">
        <v>27</v>
      </c>
      <c r="I201" t="s">
        <v>58</v>
      </c>
    </row>
    <row r="202" spans="1:9" x14ac:dyDescent="0.35">
      <c r="A202" t="s">
        <v>68</v>
      </c>
      <c r="B202" t="s">
        <v>35</v>
      </c>
      <c r="C202">
        <v>61</v>
      </c>
      <c r="D202" t="str">
        <f t="shared" si="6"/>
        <v>50-64</v>
      </c>
      <c r="E202" t="s">
        <v>57</v>
      </c>
      <c r="F202" t="str">
        <f t="shared" si="7"/>
        <v>Middle Income</v>
      </c>
      <c r="G202" t="s">
        <v>60</v>
      </c>
      <c r="H202" t="s">
        <v>27</v>
      </c>
      <c r="I202" t="s">
        <v>78</v>
      </c>
    </row>
    <row r="203" spans="1:9" x14ac:dyDescent="0.35">
      <c r="A203" t="s">
        <v>52</v>
      </c>
      <c r="B203" t="s">
        <v>35</v>
      </c>
      <c r="C203">
        <v>71</v>
      </c>
      <c r="D203" t="str">
        <f t="shared" si="6"/>
        <v>65+</v>
      </c>
      <c r="E203" t="s">
        <v>31</v>
      </c>
      <c r="F203" t="str">
        <f t="shared" si="7"/>
        <v>Low Income</v>
      </c>
      <c r="G203" t="s">
        <v>36</v>
      </c>
      <c r="H203" t="s">
        <v>27</v>
      </c>
      <c r="I203" t="s">
        <v>78</v>
      </c>
    </row>
    <row r="204" spans="1:9" x14ac:dyDescent="0.35">
      <c r="A204" t="s">
        <v>40</v>
      </c>
      <c r="B204" t="s">
        <v>35</v>
      </c>
      <c r="C204">
        <v>37</v>
      </c>
      <c r="D204" t="str">
        <f t="shared" si="6"/>
        <v>30-49</v>
      </c>
      <c r="E204" t="s">
        <v>57</v>
      </c>
      <c r="F204" t="str">
        <f t="shared" si="7"/>
        <v>Middle Income</v>
      </c>
      <c r="G204" t="s">
        <v>127</v>
      </c>
      <c r="H204" t="s">
        <v>64</v>
      </c>
      <c r="I204" t="s">
        <v>58</v>
      </c>
    </row>
    <row r="205" spans="1:9" x14ac:dyDescent="0.35">
      <c r="A205" t="s">
        <v>68</v>
      </c>
      <c r="B205" t="s">
        <v>35</v>
      </c>
      <c r="C205">
        <v>25</v>
      </c>
      <c r="D205" t="str">
        <f t="shared" si="6"/>
        <v>18-29</v>
      </c>
      <c r="E205" t="s">
        <v>121</v>
      </c>
      <c r="F205" t="str">
        <f t="shared" si="7"/>
        <v>Low Income</v>
      </c>
      <c r="G205" t="s">
        <v>60</v>
      </c>
      <c r="H205" t="s">
        <v>123</v>
      </c>
      <c r="I205" t="s">
        <v>58</v>
      </c>
    </row>
    <row r="206" spans="1:9" x14ac:dyDescent="0.35">
      <c r="A206" t="s">
        <v>40</v>
      </c>
      <c r="B206" t="s">
        <v>35</v>
      </c>
      <c r="C206">
        <v>66</v>
      </c>
      <c r="D206" t="str">
        <f t="shared" si="6"/>
        <v>65+</v>
      </c>
      <c r="E206" t="s">
        <v>57</v>
      </c>
      <c r="F206" t="str">
        <f t="shared" si="7"/>
        <v>Middle Income</v>
      </c>
      <c r="G206" t="s">
        <v>36</v>
      </c>
      <c r="H206" t="s">
        <v>27</v>
      </c>
      <c r="I206" t="s">
        <v>34</v>
      </c>
    </row>
    <row r="207" spans="1:9" x14ac:dyDescent="0.35">
      <c r="A207" t="s">
        <v>52</v>
      </c>
      <c r="B207" t="s">
        <v>59</v>
      </c>
      <c r="C207">
        <v>71</v>
      </c>
      <c r="D207" t="str">
        <f t="shared" si="6"/>
        <v>65+</v>
      </c>
      <c r="E207" t="s">
        <v>57</v>
      </c>
      <c r="F207" t="str">
        <f t="shared" si="7"/>
        <v>Middle Income</v>
      </c>
      <c r="G207" t="s">
        <v>125</v>
      </c>
      <c r="H207" t="s">
        <v>27</v>
      </c>
      <c r="I207" t="s">
        <v>66</v>
      </c>
    </row>
    <row r="208" spans="1:9" x14ac:dyDescent="0.35">
      <c r="A208" t="s">
        <v>40</v>
      </c>
      <c r="B208" t="s">
        <v>59</v>
      </c>
      <c r="C208">
        <v>68</v>
      </c>
      <c r="D208" t="str">
        <f t="shared" si="6"/>
        <v>65+</v>
      </c>
      <c r="E208" t="s">
        <v>121</v>
      </c>
      <c r="F208" t="str">
        <f t="shared" si="7"/>
        <v>Low Income</v>
      </c>
      <c r="G208" t="s">
        <v>73</v>
      </c>
      <c r="H208" t="s">
        <v>27</v>
      </c>
      <c r="I208" t="s">
        <v>49</v>
      </c>
    </row>
    <row r="209" spans="1:9" x14ac:dyDescent="0.35">
      <c r="A209" t="s">
        <v>40</v>
      </c>
      <c r="B209" t="s">
        <v>59</v>
      </c>
      <c r="C209">
        <v>78</v>
      </c>
      <c r="D209" t="str">
        <f t="shared" si="6"/>
        <v>65+</v>
      </c>
      <c r="E209" t="s">
        <v>98</v>
      </c>
      <c r="F209" t="str">
        <f t="shared" si="7"/>
        <v>High Income</v>
      </c>
      <c r="G209" t="s">
        <v>36</v>
      </c>
      <c r="H209" t="s">
        <v>27</v>
      </c>
      <c r="I209" t="s">
        <v>34</v>
      </c>
    </row>
    <row r="210" spans="1:9" x14ac:dyDescent="0.35">
      <c r="A210" t="s">
        <v>40</v>
      </c>
      <c r="B210" t="s">
        <v>35</v>
      </c>
      <c r="C210">
        <v>36</v>
      </c>
      <c r="D210" t="str">
        <f t="shared" si="6"/>
        <v>30-49</v>
      </c>
      <c r="E210" t="s">
        <v>121</v>
      </c>
      <c r="F210" t="str">
        <f t="shared" si="7"/>
        <v>Low Income</v>
      </c>
      <c r="G210" t="s">
        <v>73</v>
      </c>
      <c r="H210" t="s">
        <v>123</v>
      </c>
      <c r="I210" t="s">
        <v>66</v>
      </c>
    </row>
    <row r="211" spans="1:9" x14ac:dyDescent="0.35">
      <c r="A211" t="s">
        <v>40</v>
      </c>
      <c r="B211" t="s">
        <v>59</v>
      </c>
      <c r="C211">
        <v>64</v>
      </c>
      <c r="D211" t="str">
        <f t="shared" si="6"/>
        <v>50-64</v>
      </c>
      <c r="E211" t="s">
        <v>57</v>
      </c>
      <c r="F211" t="str">
        <f t="shared" si="7"/>
        <v>Middle Income</v>
      </c>
      <c r="G211" t="s">
        <v>73</v>
      </c>
      <c r="H211" t="s">
        <v>27</v>
      </c>
      <c r="I211" t="s">
        <v>66</v>
      </c>
    </row>
    <row r="212" spans="1:9" x14ac:dyDescent="0.35">
      <c r="A212" t="s">
        <v>52</v>
      </c>
      <c r="B212" t="s">
        <v>35</v>
      </c>
      <c r="C212">
        <v>29</v>
      </c>
      <c r="D212" t="str">
        <f t="shared" si="6"/>
        <v>18-29</v>
      </c>
      <c r="E212" t="s">
        <v>57</v>
      </c>
      <c r="F212" t="str">
        <f t="shared" si="7"/>
        <v>Middle Income</v>
      </c>
      <c r="G212" t="s">
        <v>73</v>
      </c>
      <c r="H212" t="s">
        <v>123</v>
      </c>
      <c r="I212" t="s">
        <v>49</v>
      </c>
    </row>
    <row r="213" spans="1:9" x14ac:dyDescent="0.35">
      <c r="A213" t="s">
        <v>68</v>
      </c>
      <c r="B213" t="s">
        <v>35</v>
      </c>
      <c r="C213">
        <v>65</v>
      </c>
      <c r="D213" t="str">
        <f t="shared" si="6"/>
        <v>65+</v>
      </c>
      <c r="E213" t="s">
        <v>136</v>
      </c>
      <c r="F213" t="str">
        <f t="shared" si="7"/>
        <v>Low Income</v>
      </c>
      <c r="G213" t="s">
        <v>73</v>
      </c>
      <c r="H213" t="s">
        <v>27</v>
      </c>
      <c r="I213" t="s">
        <v>34</v>
      </c>
    </row>
    <row r="214" spans="1:9" x14ac:dyDescent="0.35">
      <c r="A214" t="s">
        <v>97</v>
      </c>
      <c r="B214" t="s">
        <v>35</v>
      </c>
      <c r="C214">
        <v>56</v>
      </c>
      <c r="D214" t="str">
        <f t="shared" si="6"/>
        <v>50-64</v>
      </c>
      <c r="E214" t="s">
        <v>31</v>
      </c>
      <c r="F214" t="str">
        <f t="shared" si="7"/>
        <v>Low Income</v>
      </c>
      <c r="G214" t="s">
        <v>60</v>
      </c>
      <c r="H214" t="s">
        <v>64</v>
      </c>
      <c r="I214" t="s">
        <v>34</v>
      </c>
    </row>
    <row r="215" spans="1:9" x14ac:dyDescent="0.35">
      <c r="A215" t="s">
        <v>97</v>
      </c>
      <c r="B215" t="s">
        <v>35</v>
      </c>
      <c r="C215">
        <v>79</v>
      </c>
      <c r="D215" t="str">
        <f t="shared" si="6"/>
        <v>65+</v>
      </c>
      <c r="E215" t="s">
        <v>90</v>
      </c>
      <c r="F215" t="str">
        <f t="shared" si="7"/>
        <v>Middle Income</v>
      </c>
      <c r="G215" t="s">
        <v>36</v>
      </c>
      <c r="H215" t="s">
        <v>27</v>
      </c>
      <c r="I215" t="s">
        <v>34</v>
      </c>
    </row>
    <row r="216" spans="1:9" x14ac:dyDescent="0.35">
      <c r="A216" t="s">
        <v>52</v>
      </c>
      <c r="B216" t="s">
        <v>59</v>
      </c>
      <c r="C216">
        <v>74</v>
      </c>
      <c r="D216" t="str">
        <f t="shared" si="6"/>
        <v>65+</v>
      </c>
      <c r="E216" t="s">
        <v>120</v>
      </c>
      <c r="F216" t="str">
        <f t="shared" si="7"/>
        <v>Low Income</v>
      </c>
      <c r="G216" t="s">
        <v>73</v>
      </c>
      <c r="H216" t="s">
        <v>27</v>
      </c>
      <c r="I216" t="s">
        <v>34</v>
      </c>
    </row>
    <row r="217" spans="1:9" x14ac:dyDescent="0.35">
      <c r="A217" t="s">
        <v>40</v>
      </c>
      <c r="B217" t="s">
        <v>59</v>
      </c>
      <c r="C217">
        <v>45</v>
      </c>
      <c r="D217" t="str">
        <f t="shared" si="6"/>
        <v>30-49</v>
      </c>
      <c r="E217" t="s">
        <v>31</v>
      </c>
      <c r="F217" t="str">
        <f t="shared" si="7"/>
        <v>Low Income</v>
      </c>
      <c r="G217" t="s">
        <v>36</v>
      </c>
      <c r="H217" t="s">
        <v>27</v>
      </c>
      <c r="I217" t="s">
        <v>78</v>
      </c>
    </row>
    <row r="218" spans="1:9" x14ac:dyDescent="0.35">
      <c r="A218" t="s">
        <v>40</v>
      </c>
      <c r="B218" t="s">
        <v>35</v>
      </c>
      <c r="C218">
        <v>25</v>
      </c>
      <c r="D218" t="str">
        <f t="shared" si="6"/>
        <v>18-29</v>
      </c>
      <c r="E218" t="s">
        <v>31</v>
      </c>
      <c r="F218" t="str">
        <f t="shared" si="7"/>
        <v>Low Income</v>
      </c>
      <c r="G218" t="s">
        <v>133</v>
      </c>
      <c r="H218" t="s">
        <v>27</v>
      </c>
      <c r="I218" t="s">
        <v>34</v>
      </c>
    </row>
    <row r="219" spans="1:9" x14ac:dyDescent="0.35">
      <c r="A219" t="s">
        <v>68</v>
      </c>
      <c r="B219" t="s">
        <v>59</v>
      </c>
      <c r="C219">
        <v>65</v>
      </c>
      <c r="D219" t="str">
        <f t="shared" si="6"/>
        <v>65+</v>
      </c>
      <c r="E219" t="s">
        <v>98</v>
      </c>
      <c r="F219" t="str">
        <f t="shared" si="7"/>
        <v>High Income</v>
      </c>
      <c r="G219" t="s">
        <v>73</v>
      </c>
      <c r="H219" t="s">
        <v>27</v>
      </c>
      <c r="I219" t="s">
        <v>78</v>
      </c>
    </row>
    <row r="220" spans="1:9" x14ac:dyDescent="0.35">
      <c r="A220" t="s">
        <v>52</v>
      </c>
      <c r="B220" t="s">
        <v>59</v>
      </c>
      <c r="C220">
        <v>37</v>
      </c>
      <c r="D220" t="str">
        <f t="shared" si="6"/>
        <v>30-49</v>
      </c>
      <c r="E220" t="s">
        <v>65</v>
      </c>
      <c r="F220" t="str">
        <f t="shared" si="7"/>
        <v>Low Income</v>
      </c>
      <c r="G220" t="s">
        <v>175</v>
      </c>
      <c r="H220" t="s">
        <v>27</v>
      </c>
      <c r="I220" t="s">
        <v>58</v>
      </c>
    </row>
    <row r="221" spans="1:9" x14ac:dyDescent="0.35">
      <c r="A221" t="s">
        <v>40</v>
      </c>
      <c r="B221" t="s">
        <v>35</v>
      </c>
      <c r="C221">
        <v>30</v>
      </c>
      <c r="D221" t="str">
        <f t="shared" si="6"/>
        <v>30-49</v>
      </c>
      <c r="E221" t="s">
        <v>84</v>
      </c>
      <c r="F221" t="str">
        <f t="shared" si="7"/>
        <v>High Income</v>
      </c>
      <c r="G221" t="s">
        <v>36</v>
      </c>
      <c r="H221" t="s">
        <v>27</v>
      </c>
      <c r="I221" t="s">
        <v>49</v>
      </c>
    </row>
    <row r="222" spans="1:9" x14ac:dyDescent="0.35">
      <c r="A222" t="s">
        <v>40</v>
      </c>
      <c r="B222" t="s">
        <v>35</v>
      </c>
      <c r="C222">
        <v>46</v>
      </c>
      <c r="D222" t="str">
        <f t="shared" si="6"/>
        <v>30-49</v>
      </c>
      <c r="E222" t="s">
        <v>98</v>
      </c>
      <c r="F222" t="str">
        <f t="shared" si="7"/>
        <v>High Income</v>
      </c>
      <c r="G222" t="s">
        <v>60</v>
      </c>
      <c r="H222" t="s">
        <v>64</v>
      </c>
      <c r="I222" t="s">
        <v>66</v>
      </c>
    </row>
    <row r="223" spans="1:9" x14ac:dyDescent="0.35">
      <c r="A223" t="s">
        <v>40</v>
      </c>
      <c r="B223" t="s">
        <v>59</v>
      </c>
      <c r="C223">
        <v>44</v>
      </c>
      <c r="D223" t="str">
        <f t="shared" si="6"/>
        <v>30-49</v>
      </c>
      <c r="E223" t="s">
        <v>98</v>
      </c>
      <c r="F223" t="str">
        <f t="shared" si="7"/>
        <v>High Income</v>
      </c>
      <c r="G223" t="s">
        <v>73</v>
      </c>
      <c r="H223" t="s">
        <v>27</v>
      </c>
      <c r="I223" t="s">
        <v>78</v>
      </c>
    </row>
    <row r="224" spans="1:9" x14ac:dyDescent="0.35">
      <c r="A224" t="s">
        <v>68</v>
      </c>
      <c r="B224" t="s">
        <v>59</v>
      </c>
      <c r="C224">
        <v>52</v>
      </c>
      <c r="D224" t="str">
        <f t="shared" si="6"/>
        <v>50-64</v>
      </c>
      <c r="E224" t="s">
        <v>90</v>
      </c>
      <c r="F224" t="str">
        <f t="shared" si="7"/>
        <v>Middle Income</v>
      </c>
      <c r="G224" t="s">
        <v>36</v>
      </c>
      <c r="H224" t="s">
        <v>27</v>
      </c>
      <c r="I224" t="s">
        <v>78</v>
      </c>
    </row>
    <row r="225" spans="1:9" x14ac:dyDescent="0.35">
      <c r="A225" t="s">
        <v>40</v>
      </c>
      <c r="B225" t="s">
        <v>59</v>
      </c>
      <c r="C225">
        <v>58</v>
      </c>
      <c r="D225" t="str">
        <f t="shared" si="6"/>
        <v>50-64</v>
      </c>
      <c r="E225" t="s">
        <v>90</v>
      </c>
      <c r="F225" t="str">
        <f t="shared" si="7"/>
        <v>Middle Income</v>
      </c>
      <c r="G225" t="s">
        <v>60</v>
      </c>
      <c r="H225" t="s">
        <v>27</v>
      </c>
      <c r="I225" t="s">
        <v>49</v>
      </c>
    </row>
    <row r="226" spans="1:9" x14ac:dyDescent="0.35">
      <c r="A226" t="s">
        <v>40</v>
      </c>
      <c r="B226" t="s">
        <v>59</v>
      </c>
      <c r="C226">
        <v>57</v>
      </c>
      <c r="D226" t="str">
        <f t="shared" si="6"/>
        <v>50-64</v>
      </c>
      <c r="E226" t="s">
        <v>57</v>
      </c>
      <c r="F226" t="str">
        <f t="shared" si="7"/>
        <v>Middle Income</v>
      </c>
      <c r="G226" t="s">
        <v>73</v>
      </c>
      <c r="H226" t="s">
        <v>27</v>
      </c>
      <c r="I226" t="s">
        <v>58</v>
      </c>
    </row>
    <row r="227" spans="1:9" x14ac:dyDescent="0.35">
      <c r="A227" t="s">
        <v>40</v>
      </c>
      <c r="B227" t="s">
        <v>59</v>
      </c>
      <c r="C227">
        <v>54</v>
      </c>
      <c r="D227" t="str">
        <f t="shared" si="6"/>
        <v>50-64</v>
      </c>
      <c r="E227" t="s">
        <v>120</v>
      </c>
      <c r="F227" t="str">
        <f t="shared" si="7"/>
        <v>Low Income</v>
      </c>
      <c r="G227" t="s">
        <v>111</v>
      </c>
      <c r="H227" t="s">
        <v>27</v>
      </c>
      <c r="I227" t="s">
        <v>78</v>
      </c>
    </row>
    <row r="228" spans="1:9" x14ac:dyDescent="0.35">
      <c r="A228" t="s">
        <v>97</v>
      </c>
      <c r="B228" t="s">
        <v>59</v>
      </c>
      <c r="C228">
        <v>41</v>
      </c>
      <c r="D228" t="str">
        <f t="shared" si="6"/>
        <v>30-49</v>
      </c>
      <c r="E228" t="s">
        <v>57</v>
      </c>
      <c r="F228" t="str">
        <f t="shared" si="7"/>
        <v>Middle Income</v>
      </c>
      <c r="G228" t="s">
        <v>73</v>
      </c>
      <c r="H228" t="s">
        <v>27</v>
      </c>
      <c r="I228" t="s">
        <v>78</v>
      </c>
    </row>
    <row r="229" spans="1:9" x14ac:dyDescent="0.35">
      <c r="A229" t="s">
        <v>52</v>
      </c>
      <c r="B229" t="s">
        <v>59</v>
      </c>
      <c r="C229">
        <v>37</v>
      </c>
      <c r="D229" t="str">
        <f t="shared" si="6"/>
        <v>30-49</v>
      </c>
      <c r="E229" t="s">
        <v>57</v>
      </c>
      <c r="F229" t="str">
        <f t="shared" si="7"/>
        <v>Middle Income</v>
      </c>
      <c r="G229" t="s">
        <v>73</v>
      </c>
      <c r="H229" t="s">
        <v>27</v>
      </c>
      <c r="I229" t="s">
        <v>34</v>
      </c>
    </row>
    <row r="230" spans="1:9" x14ac:dyDescent="0.35">
      <c r="A230" t="s">
        <v>97</v>
      </c>
      <c r="B230" t="s">
        <v>35</v>
      </c>
      <c r="C230">
        <v>59</v>
      </c>
      <c r="D230" t="str">
        <f t="shared" si="6"/>
        <v>50-64</v>
      </c>
      <c r="E230" t="s">
        <v>140</v>
      </c>
      <c r="F230" t="str">
        <f t="shared" si="7"/>
        <v>Middle Income</v>
      </c>
      <c r="G230" t="s">
        <v>36</v>
      </c>
      <c r="H230" t="s">
        <v>27</v>
      </c>
      <c r="I230" t="s">
        <v>34</v>
      </c>
    </row>
    <row r="231" spans="1:9" x14ac:dyDescent="0.35">
      <c r="A231" t="s">
        <v>97</v>
      </c>
      <c r="B231" t="s">
        <v>35</v>
      </c>
      <c r="C231">
        <v>51</v>
      </c>
      <c r="D231" t="str">
        <f t="shared" si="6"/>
        <v>50-64</v>
      </c>
      <c r="E231" t="s">
        <v>98</v>
      </c>
      <c r="F231" t="str">
        <f t="shared" si="7"/>
        <v>High Income</v>
      </c>
      <c r="G231" t="s">
        <v>36</v>
      </c>
      <c r="H231" t="s">
        <v>27</v>
      </c>
      <c r="I231" t="s">
        <v>34</v>
      </c>
    </row>
    <row r="232" spans="1:9" x14ac:dyDescent="0.35">
      <c r="A232" t="s">
        <v>97</v>
      </c>
      <c r="B232" t="s">
        <v>35</v>
      </c>
      <c r="C232">
        <v>72</v>
      </c>
      <c r="D232" t="str">
        <f t="shared" si="6"/>
        <v>65+</v>
      </c>
      <c r="E232" t="s">
        <v>90</v>
      </c>
      <c r="F232" t="str">
        <f t="shared" si="7"/>
        <v>Middle Income</v>
      </c>
      <c r="G232" t="s">
        <v>60</v>
      </c>
      <c r="H232" t="s">
        <v>27</v>
      </c>
      <c r="I232" t="s">
        <v>58</v>
      </c>
    </row>
    <row r="233" spans="1:9" x14ac:dyDescent="0.35">
      <c r="A233" t="s">
        <v>40</v>
      </c>
      <c r="B233" t="s">
        <v>35</v>
      </c>
      <c r="C233">
        <v>20</v>
      </c>
      <c r="D233" t="str">
        <f t="shared" si="6"/>
        <v>18-29</v>
      </c>
      <c r="E233" t="s">
        <v>31</v>
      </c>
      <c r="F233" t="str">
        <f t="shared" si="7"/>
        <v>Low Income</v>
      </c>
      <c r="G233" t="s">
        <v>36</v>
      </c>
      <c r="H233" t="s">
        <v>64</v>
      </c>
      <c r="I233" t="s">
        <v>78</v>
      </c>
    </row>
    <row r="234" spans="1:9" x14ac:dyDescent="0.35">
      <c r="A234" t="s">
        <v>97</v>
      </c>
      <c r="B234" t="s">
        <v>35</v>
      </c>
      <c r="C234">
        <v>61</v>
      </c>
      <c r="D234" t="str">
        <f t="shared" si="6"/>
        <v>50-64</v>
      </c>
      <c r="E234" t="s">
        <v>120</v>
      </c>
      <c r="F234" t="str">
        <f t="shared" si="7"/>
        <v>Low Income</v>
      </c>
      <c r="G234" t="s">
        <v>60</v>
      </c>
      <c r="H234" t="s">
        <v>150</v>
      </c>
      <c r="I234" t="s">
        <v>58</v>
      </c>
    </row>
    <row r="235" spans="1:9" x14ac:dyDescent="0.35">
      <c r="A235" t="s">
        <v>52</v>
      </c>
      <c r="B235" t="s">
        <v>59</v>
      </c>
      <c r="C235">
        <v>42</v>
      </c>
      <c r="D235" t="str">
        <f t="shared" si="6"/>
        <v>30-49</v>
      </c>
      <c r="E235" t="s">
        <v>57</v>
      </c>
      <c r="F235" t="str">
        <f t="shared" si="7"/>
        <v>Middle Income</v>
      </c>
      <c r="G235" t="s">
        <v>73</v>
      </c>
      <c r="H235" t="s">
        <v>27</v>
      </c>
      <c r="I235" t="s">
        <v>78</v>
      </c>
    </row>
    <row r="236" spans="1:9" x14ac:dyDescent="0.35">
      <c r="A236" t="s">
        <v>52</v>
      </c>
      <c r="B236" t="s">
        <v>35</v>
      </c>
      <c r="C236">
        <v>38</v>
      </c>
      <c r="D236" t="str">
        <f t="shared" si="6"/>
        <v>30-49</v>
      </c>
      <c r="E236" t="s">
        <v>120</v>
      </c>
      <c r="F236" t="str">
        <f t="shared" si="7"/>
        <v>Low Income</v>
      </c>
      <c r="G236" t="s">
        <v>111</v>
      </c>
      <c r="H236" t="s">
        <v>27</v>
      </c>
      <c r="I236" t="s">
        <v>66</v>
      </c>
    </row>
    <row r="237" spans="1:9" x14ac:dyDescent="0.35">
      <c r="A237" t="s">
        <v>40</v>
      </c>
      <c r="B237" t="s">
        <v>35</v>
      </c>
      <c r="C237">
        <v>68</v>
      </c>
      <c r="D237" t="str">
        <f t="shared" si="6"/>
        <v>65+</v>
      </c>
      <c r="E237" t="s">
        <v>120</v>
      </c>
      <c r="F237" t="str">
        <f t="shared" si="7"/>
        <v>Low Income</v>
      </c>
      <c r="G237" t="s">
        <v>127</v>
      </c>
      <c r="H237" t="s">
        <v>55</v>
      </c>
      <c r="I237" t="s">
        <v>49</v>
      </c>
    </row>
    <row r="238" spans="1:9" x14ac:dyDescent="0.35">
      <c r="A238" t="s">
        <v>52</v>
      </c>
      <c r="B238" t="s">
        <v>59</v>
      </c>
      <c r="C238">
        <v>47</v>
      </c>
      <c r="D238" t="str">
        <f t="shared" si="6"/>
        <v>30-49</v>
      </c>
      <c r="E238" t="s">
        <v>57</v>
      </c>
      <c r="F238" t="str">
        <f t="shared" si="7"/>
        <v>Middle Income</v>
      </c>
      <c r="G238" t="s">
        <v>111</v>
      </c>
      <c r="H238" t="s">
        <v>27</v>
      </c>
      <c r="I238" t="s">
        <v>66</v>
      </c>
    </row>
    <row r="239" spans="1:9" x14ac:dyDescent="0.35">
      <c r="A239" t="s">
        <v>52</v>
      </c>
      <c r="B239" t="s">
        <v>35</v>
      </c>
      <c r="C239">
        <v>40</v>
      </c>
      <c r="D239" t="str">
        <f t="shared" si="6"/>
        <v>30-49</v>
      </c>
      <c r="E239" t="s">
        <v>90</v>
      </c>
      <c r="F239" t="str">
        <f t="shared" si="7"/>
        <v>Middle Income</v>
      </c>
      <c r="G239" t="s">
        <v>60</v>
      </c>
      <c r="H239" t="s">
        <v>27</v>
      </c>
      <c r="I239" t="s">
        <v>78</v>
      </c>
    </row>
    <row r="240" spans="1:9" x14ac:dyDescent="0.35">
      <c r="A240" t="s">
        <v>40</v>
      </c>
      <c r="B240" t="s">
        <v>59</v>
      </c>
      <c r="C240">
        <v>38</v>
      </c>
      <c r="D240" t="str">
        <f t="shared" si="6"/>
        <v>30-49</v>
      </c>
      <c r="E240" t="s">
        <v>90</v>
      </c>
      <c r="F240" t="str">
        <f t="shared" si="7"/>
        <v>Middle Income</v>
      </c>
      <c r="G240" t="s">
        <v>60</v>
      </c>
      <c r="H240" t="s">
        <v>27</v>
      </c>
      <c r="I240" t="s">
        <v>78</v>
      </c>
    </row>
    <row r="241" spans="1:9" x14ac:dyDescent="0.35">
      <c r="A241" t="s">
        <v>52</v>
      </c>
      <c r="B241" t="s">
        <v>35</v>
      </c>
      <c r="C241">
        <v>46</v>
      </c>
      <c r="D241" t="str">
        <f t="shared" si="6"/>
        <v>30-49</v>
      </c>
      <c r="E241" t="s">
        <v>57</v>
      </c>
      <c r="F241" t="str">
        <f t="shared" si="7"/>
        <v>Middle Income</v>
      </c>
      <c r="G241" t="s">
        <v>73</v>
      </c>
      <c r="H241" t="s">
        <v>27</v>
      </c>
      <c r="I241" t="s">
        <v>49</v>
      </c>
    </row>
    <row r="242" spans="1:9" x14ac:dyDescent="0.35">
      <c r="A242" t="s">
        <v>40</v>
      </c>
      <c r="B242" t="s">
        <v>35</v>
      </c>
      <c r="C242">
        <v>65</v>
      </c>
      <c r="D242" t="str">
        <f t="shared" si="6"/>
        <v>65+</v>
      </c>
      <c r="E242" t="s">
        <v>57</v>
      </c>
      <c r="F242" t="str">
        <f t="shared" si="7"/>
        <v>Middle Income</v>
      </c>
      <c r="G242" t="s">
        <v>73</v>
      </c>
      <c r="H242" t="s">
        <v>101</v>
      </c>
      <c r="I242" t="s">
        <v>58</v>
      </c>
    </row>
    <row r="243" spans="1:9" x14ac:dyDescent="0.35">
      <c r="A243" t="s">
        <v>40</v>
      </c>
      <c r="B243" t="s">
        <v>35</v>
      </c>
      <c r="C243">
        <v>70</v>
      </c>
      <c r="D243" t="str">
        <f t="shared" si="6"/>
        <v>65+</v>
      </c>
      <c r="E243" t="s">
        <v>120</v>
      </c>
      <c r="F243" t="str">
        <f t="shared" si="7"/>
        <v>Low Income</v>
      </c>
      <c r="G243" t="s">
        <v>111</v>
      </c>
      <c r="H243" t="s">
        <v>27</v>
      </c>
      <c r="I243" t="s">
        <v>34</v>
      </c>
    </row>
    <row r="244" spans="1:9" x14ac:dyDescent="0.35">
      <c r="A244" t="s">
        <v>97</v>
      </c>
      <c r="B244" t="s">
        <v>59</v>
      </c>
      <c r="C244">
        <v>70</v>
      </c>
      <c r="D244" t="str">
        <f t="shared" si="6"/>
        <v>65+</v>
      </c>
      <c r="E244" t="s">
        <v>31</v>
      </c>
      <c r="F244" t="str">
        <f t="shared" si="7"/>
        <v>Low Income</v>
      </c>
      <c r="G244" t="s">
        <v>177</v>
      </c>
      <c r="H244" t="s">
        <v>101</v>
      </c>
      <c r="I244" t="s">
        <v>66</v>
      </c>
    </row>
    <row r="245" spans="1:9" x14ac:dyDescent="0.35">
      <c r="A245" t="s">
        <v>68</v>
      </c>
      <c r="B245" t="s">
        <v>35</v>
      </c>
      <c r="C245">
        <v>59</v>
      </c>
      <c r="D245" t="str">
        <f t="shared" si="6"/>
        <v>50-64</v>
      </c>
      <c r="E245" t="s">
        <v>98</v>
      </c>
      <c r="F245" t="str">
        <f t="shared" si="7"/>
        <v>High Income</v>
      </c>
      <c r="G245" t="s">
        <v>60</v>
      </c>
      <c r="H245" t="s">
        <v>55</v>
      </c>
      <c r="I245" t="s">
        <v>78</v>
      </c>
    </row>
    <row r="246" spans="1:9" x14ac:dyDescent="0.35">
      <c r="A246" t="s">
        <v>40</v>
      </c>
      <c r="B246" t="s">
        <v>59</v>
      </c>
      <c r="C246">
        <v>38</v>
      </c>
      <c r="D246" t="str">
        <f t="shared" si="6"/>
        <v>30-49</v>
      </c>
      <c r="E246" t="s">
        <v>121</v>
      </c>
      <c r="F246" t="str">
        <f t="shared" si="7"/>
        <v>Low Income</v>
      </c>
      <c r="G246" t="s">
        <v>125</v>
      </c>
      <c r="H246" t="s">
        <v>64</v>
      </c>
      <c r="I246" t="s">
        <v>58</v>
      </c>
    </row>
    <row r="247" spans="1:9" x14ac:dyDescent="0.35">
      <c r="A247" t="s">
        <v>97</v>
      </c>
      <c r="B247" t="s">
        <v>35</v>
      </c>
      <c r="C247">
        <v>35</v>
      </c>
      <c r="D247" t="str">
        <f t="shared" si="6"/>
        <v>30-49</v>
      </c>
      <c r="E247" t="s">
        <v>90</v>
      </c>
      <c r="F247" t="str">
        <f t="shared" si="7"/>
        <v>Middle Income</v>
      </c>
      <c r="G247" t="s">
        <v>60</v>
      </c>
      <c r="H247" t="s">
        <v>123</v>
      </c>
      <c r="I247" t="s">
        <v>49</v>
      </c>
    </row>
    <row r="248" spans="1:9" x14ac:dyDescent="0.35">
      <c r="A248" t="s">
        <v>52</v>
      </c>
      <c r="B248" t="s">
        <v>35</v>
      </c>
      <c r="C248">
        <v>47</v>
      </c>
      <c r="D248" t="str">
        <f t="shared" si="6"/>
        <v>30-49</v>
      </c>
      <c r="E248" t="s">
        <v>90</v>
      </c>
      <c r="F248" t="str">
        <f t="shared" si="7"/>
        <v>Middle Income</v>
      </c>
      <c r="G248" t="s">
        <v>60</v>
      </c>
      <c r="H248" t="s">
        <v>27</v>
      </c>
      <c r="I248" t="s">
        <v>66</v>
      </c>
    </row>
    <row r="249" spans="1:9" x14ac:dyDescent="0.35">
      <c r="A249" t="s">
        <v>40</v>
      </c>
      <c r="B249" t="s">
        <v>35</v>
      </c>
      <c r="C249">
        <v>46</v>
      </c>
      <c r="D249" t="str">
        <f t="shared" si="6"/>
        <v>30-49</v>
      </c>
      <c r="E249" t="s">
        <v>129</v>
      </c>
      <c r="F249" t="str">
        <f t="shared" si="7"/>
        <v>High Income</v>
      </c>
      <c r="G249" t="s">
        <v>73</v>
      </c>
      <c r="H249" t="s">
        <v>27</v>
      </c>
      <c r="I249" t="s">
        <v>66</v>
      </c>
    </row>
    <row r="250" spans="1:9" x14ac:dyDescent="0.35">
      <c r="A250" t="s">
        <v>40</v>
      </c>
      <c r="B250" t="s">
        <v>35</v>
      </c>
      <c r="C250">
        <v>77</v>
      </c>
      <c r="D250" t="str">
        <f t="shared" si="6"/>
        <v>65+</v>
      </c>
      <c r="E250" t="s">
        <v>121</v>
      </c>
      <c r="F250" t="str">
        <f t="shared" si="7"/>
        <v>Low Income</v>
      </c>
      <c r="G250" t="s">
        <v>111</v>
      </c>
      <c r="H250" t="s">
        <v>64</v>
      </c>
      <c r="I250" t="s">
        <v>66</v>
      </c>
    </row>
    <row r="251" spans="1:9" x14ac:dyDescent="0.35">
      <c r="A251" t="s">
        <v>40</v>
      </c>
      <c r="B251" t="s">
        <v>35</v>
      </c>
      <c r="C251">
        <v>36</v>
      </c>
      <c r="D251" t="str">
        <f t="shared" si="6"/>
        <v>30-49</v>
      </c>
      <c r="E251" t="s">
        <v>31</v>
      </c>
      <c r="F251" t="str">
        <f t="shared" si="7"/>
        <v>Low Income</v>
      </c>
      <c r="G251" t="s">
        <v>73</v>
      </c>
      <c r="H251" t="s">
        <v>27</v>
      </c>
      <c r="I251" t="s">
        <v>58</v>
      </c>
    </row>
    <row r="252" spans="1:9" x14ac:dyDescent="0.35">
      <c r="A252" t="s">
        <v>40</v>
      </c>
      <c r="B252" t="s">
        <v>59</v>
      </c>
      <c r="C252">
        <v>61</v>
      </c>
      <c r="D252" t="str">
        <f t="shared" si="6"/>
        <v>50-64</v>
      </c>
      <c r="E252" t="s">
        <v>90</v>
      </c>
      <c r="F252" t="str">
        <f t="shared" si="7"/>
        <v>Middle Income</v>
      </c>
      <c r="G252" t="s">
        <v>36</v>
      </c>
      <c r="H252" t="s">
        <v>27</v>
      </c>
      <c r="I252" t="s">
        <v>34</v>
      </c>
    </row>
    <row r="253" spans="1:9" x14ac:dyDescent="0.35">
      <c r="A253" t="s">
        <v>52</v>
      </c>
      <c r="B253" t="s">
        <v>59</v>
      </c>
      <c r="C253">
        <v>32</v>
      </c>
      <c r="D253" t="str">
        <f t="shared" si="6"/>
        <v>30-49</v>
      </c>
      <c r="E253" t="s">
        <v>90</v>
      </c>
      <c r="F253" t="str">
        <f t="shared" si="7"/>
        <v>Middle Income</v>
      </c>
      <c r="G253" t="s">
        <v>127</v>
      </c>
      <c r="H253" t="s">
        <v>150</v>
      </c>
      <c r="I253" t="s">
        <v>58</v>
      </c>
    </row>
    <row r="254" spans="1:9" x14ac:dyDescent="0.35">
      <c r="A254" t="s">
        <v>97</v>
      </c>
      <c r="B254" t="s">
        <v>59</v>
      </c>
      <c r="C254">
        <v>64</v>
      </c>
      <c r="D254" t="str">
        <f t="shared" si="6"/>
        <v>50-64</v>
      </c>
      <c r="E254" t="s">
        <v>121</v>
      </c>
      <c r="F254" t="str">
        <f t="shared" si="7"/>
        <v>Low Income</v>
      </c>
      <c r="G254" t="s">
        <v>132</v>
      </c>
      <c r="H254" t="s">
        <v>55</v>
      </c>
      <c r="I254" t="s">
        <v>66</v>
      </c>
    </row>
    <row r="255" spans="1:9" x14ac:dyDescent="0.35">
      <c r="A255" t="s">
        <v>68</v>
      </c>
      <c r="B255" t="s">
        <v>59</v>
      </c>
      <c r="C255">
        <v>69</v>
      </c>
      <c r="D255" t="str">
        <f t="shared" si="6"/>
        <v>65+</v>
      </c>
      <c r="E255" t="s">
        <v>57</v>
      </c>
      <c r="F255" t="str">
        <f t="shared" si="7"/>
        <v>Middle Income</v>
      </c>
      <c r="G255" t="s">
        <v>111</v>
      </c>
      <c r="H255" t="s">
        <v>27</v>
      </c>
      <c r="I255" t="s">
        <v>66</v>
      </c>
    </row>
    <row r="256" spans="1:9" x14ac:dyDescent="0.35">
      <c r="A256" t="s">
        <v>68</v>
      </c>
      <c r="B256" t="s">
        <v>35</v>
      </c>
      <c r="C256">
        <v>51</v>
      </c>
      <c r="D256" t="str">
        <f t="shared" si="6"/>
        <v>50-64</v>
      </c>
      <c r="E256" t="s">
        <v>98</v>
      </c>
      <c r="F256" t="str">
        <f t="shared" si="7"/>
        <v>High Income</v>
      </c>
      <c r="G256" t="s">
        <v>60</v>
      </c>
      <c r="H256" t="s">
        <v>101</v>
      </c>
      <c r="I256" t="s">
        <v>34</v>
      </c>
    </row>
    <row r="257" spans="1:9" x14ac:dyDescent="0.35">
      <c r="A257" t="s">
        <v>97</v>
      </c>
      <c r="B257" t="s">
        <v>35</v>
      </c>
      <c r="C257">
        <v>43</v>
      </c>
      <c r="D257" t="str">
        <f t="shared" si="6"/>
        <v>30-49</v>
      </c>
      <c r="E257" t="s">
        <v>136</v>
      </c>
      <c r="F257" t="str">
        <f t="shared" si="7"/>
        <v>Low Income</v>
      </c>
      <c r="G257" t="s">
        <v>60</v>
      </c>
      <c r="H257" t="s">
        <v>64</v>
      </c>
      <c r="I257" t="s">
        <v>58</v>
      </c>
    </row>
    <row r="258" spans="1:9" x14ac:dyDescent="0.35">
      <c r="A258" t="s">
        <v>68</v>
      </c>
      <c r="B258" t="s">
        <v>59</v>
      </c>
      <c r="C258">
        <v>33</v>
      </c>
      <c r="D258" t="str">
        <f t="shared" si="6"/>
        <v>30-49</v>
      </c>
      <c r="E258" t="s">
        <v>31</v>
      </c>
      <c r="F258" t="str">
        <f t="shared" si="7"/>
        <v>Low Income</v>
      </c>
      <c r="G258" t="s">
        <v>111</v>
      </c>
      <c r="H258" t="s">
        <v>101</v>
      </c>
      <c r="I258" t="s">
        <v>78</v>
      </c>
    </row>
    <row r="259" spans="1:9" x14ac:dyDescent="0.35">
      <c r="A259" t="s">
        <v>52</v>
      </c>
      <c r="B259" t="s">
        <v>35</v>
      </c>
      <c r="C259">
        <v>48</v>
      </c>
      <c r="D259" t="str">
        <f t="shared" ref="D259:D322" si="8">IF(AND(C259&gt;=18, C259&lt;=29), "18-29", IF(AND(C259&gt;=30, C259&lt;=49), "30-49", IF(AND(C259&gt;=50, C259&lt;=64), "50-64", IF(C259&gt;=65, "65+", ""))))</f>
        <v>30-49</v>
      </c>
      <c r="E259" t="s">
        <v>57</v>
      </c>
      <c r="F259" t="str">
        <f t="shared" ref="F259:F322" si="9">IF(OR(
    ISNUMBER(SEARCH("Less than $15,000", E259)),
    ISNUMBER(SEARCH("$15,000 but less than $25,000", E259)),
    ISNUMBER(SEARCH("$25,000 but less than $30,000", E259)),
    ISNUMBER(SEARCH("$30,000 but less than $40,000", E259)),
    ISNUMBER(SEARCH("$40,000 but less than $50,000", E259)),
    ISNUMBER(SEARCH("Less than $50,000 (Unspecified)", E259))
), "Low Income", IF(OR(
    ISNUMBER(SEARCH("$50,000 but less than $75,000", E259)),
    ISNUMBER(SEARCH("$75,000 but less than $100,000", E259)),
    ISNUMBER(SEARCH("$50,000 but less than $100,000 (Unspecified)", E259)),
), "Middle Income", IF(OR(
    ISNUMBER(SEARCH("$100,000 and over (Unspecified)", E259)),
    ISNUMBER(SEARCH("$100,000 to under $150,000", E259)),
    ISNUMBER(SEARCH("$150,000 to under $200,000", E259)),
    ISNUMBER(SEARCH("$200,000 to under $250,000", E259)),
    ISNUMBER(SEARCH("$250,000 or more", E259)),
), "High Income", "")))</f>
        <v>Middle Income</v>
      </c>
      <c r="G259" t="s">
        <v>73</v>
      </c>
      <c r="H259" t="s">
        <v>27</v>
      </c>
      <c r="I259" t="s">
        <v>58</v>
      </c>
    </row>
    <row r="260" spans="1:9" x14ac:dyDescent="0.35">
      <c r="A260" t="s">
        <v>40</v>
      </c>
      <c r="B260" t="s">
        <v>35</v>
      </c>
      <c r="C260">
        <v>46</v>
      </c>
      <c r="D260" t="str">
        <f t="shared" si="8"/>
        <v>30-49</v>
      </c>
      <c r="E260" t="s">
        <v>136</v>
      </c>
      <c r="F260" t="str">
        <f t="shared" si="9"/>
        <v>Low Income</v>
      </c>
      <c r="G260" t="s">
        <v>60</v>
      </c>
      <c r="H260" t="s">
        <v>64</v>
      </c>
      <c r="I260" t="s">
        <v>49</v>
      </c>
    </row>
    <row r="261" spans="1:9" x14ac:dyDescent="0.35">
      <c r="A261" t="s">
        <v>40</v>
      </c>
      <c r="B261" t="s">
        <v>59</v>
      </c>
      <c r="C261">
        <v>38</v>
      </c>
      <c r="D261" t="str">
        <f t="shared" si="8"/>
        <v>30-49</v>
      </c>
      <c r="E261" t="s">
        <v>57</v>
      </c>
      <c r="F261" t="str">
        <f t="shared" si="9"/>
        <v>Middle Income</v>
      </c>
      <c r="G261" t="s">
        <v>183</v>
      </c>
      <c r="H261" t="s">
        <v>123</v>
      </c>
      <c r="I261" t="s">
        <v>66</v>
      </c>
    </row>
    <row r="262" spans="1:9" x14ac:dyDescent="0.35">
      <c r="A262" t="s">
        <v>52</v>
      </c>
      <c r="B262" t="s">
        <v>59</v>
      </c>
      <c r="C262">
        <v>53</v>
      </c>
      <c r="D262" t="str">
        <f t="shared" si="8"/>
        <v>50-64</v>
      </c>
      <c r="E262" t="s">
        <v>121</v>
      </c>
      <c r="F262" t="str">
        <f t="shared" si="9"/>
        <v>Low Income</v>
      </c>
      <c r="G262" t="s">
        <v>73</v>
      </c>
      <c r="H262" t="s">
        <v>27</v>
      </c>
      <c r="I262" t="s">
        <v>78</v>
      </c>
    </row>
    <row r="263" spans="1:9" x14ac:dyDescent="0.35">
      <c r="A263" t="s">
        <v>52</v>
      </c>
      <c r="B263" t="s">
        <v>35</v>
      </c>
      <c r="C263">
        <v>70</v>
      </c>
      <c r="D263" t="str">
        <f t="shared" si="8"/>
        <v>65+</v>
      </c>
      <c r="E263" t="s">
        <v>90</v>
      </c>
      <c r="F263" t="str">
        <f t="shared" si="9"/>
        <v>Middle Income</v>
      </c>
      <c r="G263" t="s">
        <v>111</v>
      </c>
      <c r="H263" t="s">
        <v>55</v>
      </c>
      <c r="I263" t="s">
        <v>58</v>
      </c>
    </row>
    <row r="264" spans="1:9" x14ac:dyDescent="0.35">
      <c r="A264" t="s">
        <v>40</v>
      </c>
      <c r="B264" t="s">
        <v>59</v>
      </c>
      <c r="C264">
        <v>41</v>
      </c>
      <c r="D264" t="str">
        <f t="shared" si="8"/>
        <v>30-49</v>
      </c>
      <c r="E264" t="s">
        <v>90</v>
      </c>
      <c r="F264" t="str">
        <f t="shared" si="9"/>
        <v>Middle Income</v>
      </c>
      <c r="G264" t="s">
        <v>60</v>
      </c>
      <c r="H264" t="s">
        <v>27</v>
      </c>
      <c r="I264" t="s">
        <v>66</v>
      </c>
    </row>
    <row r="265" spans="1:9" x14ac:dyDescent="0.35">
      <c r="A265" t="s">
        <v>52</v>
      </c>
      <c r="B265" t="s">
        <v>35</v>
      </c>
      <c r="C265">
        <v>21</v>
      </c>
      <c r="D265" t="str">
        <f t="shared" si="8"/>
        <v>18-29</v>
      </c>
      <c r="E265" t="s">
        <v>90</v>
      </c>
      <c r="F265" t="str">
        <f t="shared" si="9"/>
        <v>Middle Income</v>
      </c>
      <c r="G265" t="s">
        <v>60</v>
      </c>
      <c r="H265" t="s">
        <v>64</v>
      </c>
      <c r="I265" t="s">
        <v>58</v>
      </c>
    </row>
    <row r="266" spans="1:9" x14ac:dyDescent="0.35">
      <c r="A266" t="s">
        <v>52</v>
      </c>
      <c r="B266" t="s">
        <v>59</v>
      </c>
      <c r="C266">
        <v>48</v>
      </c>
      <c r="D266" t="str">
        <f t="shared" si="8"/>
        <v>30-49</v>
      </c>
      <c r="E266" t="s">
        <v>129</v>
      </c>
      <c r="F266" t="str">
        <f t="shared" si="9"/>
        <v>High Income</v>
      </c>
      <c r="G266" t="s">
        <v>111</v>
      </c>
      <c r="H266" t="s">
        <v>64</v>
      </c>
      <c r="I266" t="s">
        <v>78</v>
      </c>
    </row>
    <row r="267" spans="1:9" x14ac:dyDescent="0.35">
      <c r="A267" t="s">
        <v>40</v>
      </c>
      <c r="B267" t="s">
        <v>59</v>
      </c>
      <c r="C267">
        <v>42</v>
      </c>
      <c r="D267" t="str">
        <f t="shared" si="8"/>
        <v>30-49</v>
      </c>
      <c r="E267" t="s">
        <v>90</v>
      </c>
      <c r="F267" t="str">
        <f t="shared" si="9"/>
        <v>Middle Income</v>
      </c>
      <c r="G267" t="s">
        <v>60</v>
      </c>
      <c r="H267" t="s">
        <v>27</v>
      </c>
      <c r="I267" t="s">
        <v>78</v>
      </c>
    </row>
    <row r="268" spans="1:9" x14ac:dyDescent="0.35">
      <c r="A268" t="s">
        <v>40</v>
      </c>
      <c r="B268" t="s">
        <v>59</v>
      </c>
      <c r="C268">
        <v>45</v>
      </c>
      <c r="D268" t="str">
        <f t="shared" si="8"/>
        <v>30-49</v>
      </c>
      <c r="E268" t="s">
        <v>90</v>
      </c>
      <c r="F268" t="str">
        <f t="shared" si="9"/>
        <v>Middle Income</v>
      </c>
      <c r="G268" t="s">
        <v>60</v>
      </c>
      <c r="H268" t="s">
        <v>27</v>
      </c>
      <c r="I268" t="s">
        <v>49</v>
      </c>
    </row>
    <row r="269" spans="1:9" x14ac:dyDescent="0.35">
      <c r="A269" t="s">
        <v>52</v>
      </c>
      <c r="B269" t="s">
        <v>35</v>
      </c>
      <c r="C269">
        <v>54</v>
      </c>
      <c r="D269" t="str">
        <f t="shared" si="8"/>
        <v>50-64</v>
      </c>
      <c r="E269" t="s">
        <v>57</v>
      </c>
      <c r="F269" t="str">
        <f t="shared" si="9"/>
        <v>Middle Income</v>
      </c>
      <c r="G269" t="s">
        <v>73</v>
      </c>
      <c r="H269" t="s">
        <v>101</v>
      </c>
      <c r="I269" t="s">
        <v>66</v>
      </c>
    </row>
    <row r="270" spans="1:9" x14ac:dyDescent="0.35">
      <c r="A270" t="s">
        <v>40</v>
      </c>
      <c r="B270" t="s">
        <v>35</v>
      </c>
      <c r="C270">
        <v>24</v>
      </c>
      <c r="D270" t="str">
        <f t="shared" si="8"/>
        <v>18-29</v>
      </c>
      <c r="E270" t="s">
        <v>121</v>
      </c>
      <c r="F270" t="str">
        <f t="shared" si="9"/>
        <v>Low Income</v>
      </c>
      <c r="G270" t="s">
        <v>73</v>
      </c>
      <c r="H270" t="s">
        <v>64</v>
      </c>
      <c r="I270" t="s">
        <v>49</v>
      </c>
    </row>
    <row r="271" spans="1:9" x14ac:dyDescent="0.35">
      <c r="A271" t="s">
        <v>52</v>
      </c>
      <c r="B271" t="s">
        <v>35</v>
      </c>
      <c r="C271">
        <v>20</v>
      </c>
      <c r="D271" t="str">
        <f t="shared" si="8"/>
        <v>18-29</v>
      </c>
      <c r="E271" t="s">
        <v>65</v>
      </c>
      <c r="F271" t="str">
        <f t="shared" si="9"/>
        <v>Low Income</v>
      </c>
      <c r="G271" t="s">
        <v>36</v>
      </c>
      <c r="H271" t="s">
        <v>123</v>
      </c>
      <c r="I271" t="s">
        <v>66</v>
      </c>
    </row>
    <row r="272" spans="1:9" x14ac:dyDescent="0.35">
      <c r="A272" t="s">
        <v>97</v>
      </c>
      <c r="B272" t="s">
        <v>35</v>
      </c>
      <c r="C272">
        <v>74</v>
      </c>
      <c r="D272" t="str">
        <f t="shared" si="8"/>
        <v>65+</v>
      </c>
      <c r="E272" t="s">
        <v>57</v>
      </c>
      <c r="F272" t="str">
        <f t="shared" si="9"/>
        <v>Middle Income</v>
      </c>
      <c r="G272" t="s">
        <v>73</v>
      </c>
      <c r="H272" t="s">
        <v>27</v>
      </c>
      <c r="I272" t="s">
        <v>66</v>
      </c>
    </row>
    <row r="273" spans="1:9" x14ac:dyDescent="0.35">
      <c r="A273" t="s">
        <v>68</v>
      </c>
      <c r="B273" t="s">
        <v>59</v>
      </c>
      <c r="C273">
        <v>35</v>
      </c>
      <c r="D273" t="str">
        <f t="shared" si="8"/>
        <v>30-49</v>
      </c>
      <c r="E273" t="s">
        <v>57</v>
      </c>
      <c r="F273" t="str">
        <f t="shared" si="9"/>
        <v>Middle Income</v>
      </c>
      <c r="G273" t="s">
        <v>127</v>
      </c>
      <c r="H273" t="s">
        <v>64</v>
      </c>
      <c r="I273" t="s">
        <v>66</v>
      </c>
    </row>
    <row r="274" spans="1:9" x14ac:dyDescent="0.35">
      <c r="A274" t="s">
        <v>40</v>
      </c>
      <c r="B274" t="s">
        <v>35</v>
      </c>
      <c r="C274">
        <v>25</v>
      </c>
      <c r="D274" t="str">
        <f t="shared" si="8"/>
        <v>18-29</v>
      </c>
      <c r="E274" t="s">
        <v>90</v>
      </c>
      <c r="F274" t="str">
        <f t="shared" si="9"/>
        <v>Middle Income</v>
      </c>
      <c r="G274" t="s">
        <v>73</v>
      </c>
      <c r="H274" t="s">
        <v>123</v>
      </c>
      <c r="I274" t="s">
        <v>49</v>
      </c>
    </row>
    <row r="275" spans="1:9" x14ac:dyDescent="0.35">
      <c r="A275" t="s">
        <v>40</v>
      </c>
      <c r="B275" t="s">
        <v>59</v>
      </c>
      <c r="C275">
        <v>39</v>
      </c>
      <c r="D275" t="str">
        <f t="shared" si="8"/>
        <v>30-49</v>
      </c>
      <c r="E275" t="s">
        <v>131</v>
      </c>
      <c r="F275" t="str">
        <f t="shared" si="9"/>
        <v>Low Income</v>
      </c>
      <c r="G275" t="s">
        <v>36</v>
      </c>
      <c r="H275" t="s">
        <v>123</v>
      </c>
      <c r="I275" t="s">
        <v>78</v>
      </c>
    </row>
    <row r="276" spans="1:9" x14ac:dyDescent="0.35">
      <c r="A276" t="s">
        <v>40</v>
      </c>
      <c r="B276" t="s">
        <v>59</v>
      </c>
      <c r="C276">
        <v>73</v>
      </c>
      <c r="D276" t="str">
        <f t="shared" si="8"/>
        <v>65+</v>
      </c>
      <c r="E276" t="s">
        <v>65</v>
      </c>
      <c r="F276" t="str">
        <f t="shared" si="9"/>
        <v>Low Income</v>
      </c>
      <c r="G276" t="s">
        <v>36</v>
      </c>
      <c r="H276" t="s">
        <v>55</v>
      </c>
      <c r="I276" t="s">
        <v>66</v>
      </c>
    </row>
    <row r="277" spans="1:9" x14ac:dyDescent="0.35">
      <c r="A277" t="s">
        <v>68</v>
      </c>
      <c r="B277" t="s">
        <v>35</v>
      </c>
      <c r="C277">
        <v>69</v>
      </c>
      <c r="D277" t="str">
        <f t="shared" si="8"/>
        <v>65+</v>
      </c>
      <c r="E277" t="s">
        <v>129</v>
      </c>
      <c r="F277" t="str">
        <f t="shared" si="9"/>
        <v>High Income</v>
      </c>
      <c r="G277" t="s">
        <v>60</v>
      </c>
      <c r="H277" t="s">
        <v>27</v>
      </c>
      <c r="I277" t="s">
        <v>78</v>
      </c>
    </row>
    <row r="278" spans="1:9" x14ac:dyDescent="0.35">
      <c r="A278" t="s">
        <v>97</v>
      </c>
      <c r="B278" t="s">
        <v>35</v>
      </c>
      <c r="C278">
        <v>35</v>
      </c>
      <c r="D278" t="str">
        <f t="shared" si="8"/>
        <v>30-49</v>
      </c>
      <c r="E278" t="s">
        <v>84</v>
      </c>
      <c r="F278" t="str">
        <f t="shared" si="9"/>
        <v>High Income</v>
      </c>
      <c r="G278" t="s">
        <v>139</v>
      </c>
      <c r="H278" t="s">
        <v>27</v>
      </c>
      <c r="I278" t="s">
        <v>78</v>
      </c>
    </row>
    <row r="279" spans="1:9" x14ac:dyDescent="0.35">
      <c r="A279" t="s">
        <v>52</v>
      </c>
      <c r="B279" t="s">
        <v>35</v>
      </c>
      <c r="C279">
        <v>51</v>
      </c>
      <c r="D279" t="str">
        <f t="shared" si="8"/>
        <v>50-64</v>
      </c>
      <c r="E279" t="s">
        <v>57</v>
      </c>
      <c r="F279" t="str">
        <f t="shared" si="9"/>
        <v>Middle Income</v>
      </c>
      <c r="G279" t="s">
        <v>36</v>
      </c>
      <c r="H279" t="s">
        <v>123</v>
      </c>
      <c r="I279" t="s">
        <v>34</v>
      </c>
    </row>
    <row r="280" spans="1:9" x14ac:dyDescent="0.35">
      <c r="A280" t="s">
        <v>52</v>
      </c>
      <c r="B280" t="s">
        <v>59</v>
      </c>
      <c r="C280">
        <v>45</v>
      </c>
      <c r="D280" t="str">
        <f t="shared" si="8"/>
        <v>30-49</v>
      </c>
      <c r="E280" t="s">
        <v>90</v>
      </c>
      <c r="F280" t="str">
        <f t="shared" si="9"/>
        <v>Middle Income</v>
      </c>
      <c r="G280" t="s">
        <v>60</v>
      </c>
      <c r="H280" t="s">
        <v>27</v>
      </c>
      <c r="I280" t="s">
        <v>78</v>
      </c>
    </row>
    <row r="281" spans="1:9" x14ac:dyDescent="0.35">
      <c r="A281" t="s">
        <v>40</v>
      </c>
      <c r="B281" t="s">
        <v>35</v>
      </c>
      <c r="C281">
        <v>61</v>
      </c>
      <c r="D281" t="str">
        <f t="shared" si="8"/>
        <v>50-64</v>
      </c>
      <c r="E281" t="s">
        <v>90</v>
      </c>
      <c r="F281" t="str">
        <f t="shared" si="9"/>
        <v>Middle Income</v>
      </c>
      <c r="G281" t="s">
        <v>73</v>
      </c>
      <c r="H281" t="s">
        <v>27</v>
      </c>
      <c r="I281" t="s">
        <v>34</v>
      </c>
    </row>
    <row r="282" spans="1:9" x14ac:dyDescent="0.35">
      <c r="A282" t="s">
        <v>97</v>
      </c>
      <c r="B282" t="s">
        <v>35</v>
      </c>
      <c r="C282">
        <v>43</v>
      </c>
      <c r="D282" t="str">
        <f t="shared" si="8"/>
        <v>30-49</v>
      </c>
      <c r="E282" t="s">
        <v>57</v>
      </c>
      <c r="F282" t="str">
        <f t="shared" si="9"/>
        <v>Middle Income</v>
      </c>
      <c r="G282" t="s">
        <v>36</v>
      </c>
      <c r="H282" t="s">
        <v>27</v>
      </c>
      <c r="I282" t="s">
        <v>49</v>
      </c>
    </row>
    <row r="283" spans="1:9" x14ac:dyDescent="0.35">
      <c r="A283" t="s">
        <v>40</v>
      </c>
      <c r="B283" t="s">
        <v>59</v>
      </c>
      <c r="C283">
        <v>39</v>
      </c>
      <c r="D283" t="str">
        <f t="shared" si="8"/>
        <v>30-49</v>
      </c>
      <c r="E283" t="s">
        <v>90</v>
      </c>
      <c r="F283" t="str">
        <f t="shared" si="9"/>
        <v>Middle Income</v>
      </c>
      <c r="G283" t="s">
        <v>187</v>
      </c>
      <c r="H283" t="s">
        <v>27</v>
      </c>
      <c r="I283" t="s">
        <v>78</v>
      </c>
    </row>
    <row r="284" spans="1:9" x14ac:dyDescent="0.35">
      <c r="A284" t="s">
        <v>40</v>
      </c>
      <c r="B284" t="s">
        <v>59</v>
      </c>
      <c r="C284">
        <v>55</v>
      </c>
      <c r="D284" t="str">
        <f t="shared" si="8"/>
        <v>50-64</v>
      </c>
      <c r="E284" t="s">
        <v>98</v>
      </c>
      <c r="F284" t="str">
        <f t="shared" si="9"/>
        <v>High Income</v>
      </c>
      <c r="G284" t="s">
        <v>36</v>
      </c>
      <c r="H284" t="s">
        <v>27</v>
      </c>
      <c r="I284" t="s">
        <v>34</v>
      </c>
    </row>
    <row r="285" spans="1:9" x14ac:dyDescent="0.35">
      <c r="A285" t="s">
        <v>40</v>
      </c>
      <c r="B285" t="s">
        <v>35</v>
      </c>
      <c r="C285">
        <v>39</v>
      </c>
      <c r="D285" t="str">
        <f t="shared" si="8"/>
        <v>30-49</v>
      </c>
      <c r="E285" t="s">
        <v>90</v>
      </c>
      <c r="F285" t="str">
        <f t="shared" si="9"/>
        <v>Middle Income</v>
      </c>
      <c r="G285" t="s">
        <v>73</v>
      </c>
      <c r="H285" t="s">
        <v>150</v>
      </c>
      <c r="I285" t="s">
        <v>78</v>
      </c>
    </row>
    <row r="286" spans="1:9" x14ac:dyDescent="0.35">
      <c r="A286" t="s">
        <v>52</v>
      </c>
      <c r="B286" t="s">
        <v>59</v>
      </c>
      <c r="C286">
        <v>44</v>
      </c>
      <c r="D286" t="str">
        <f t="shared" si="8"/>
        <v>30-49</v>
      </c>
      <c r="E286" t="s">
        <v>129</v>
      </c>
      <c r="F286" t="str">
        <f t="shared" si="9"/>
        <v>High Income</v>
      </c>
      <c r="G286" t="s">
        <v>188</v>
      </c>
      <c r="H286" t="s">
        <v>27</v>
      </c>
      <c r="I286" t="s">
        <v>49</v>
      </c>
    </row>
    <row r="287" spans="1:9" x14ac:dyDescent="0.35">
      <c r="A287" t="s">
        <v>52</v>
      </c>
      <c r="B287" t="s">
        <v>59</v>
      </c>
      <c r="C287">
        <v>59</v>
      </c>
      <c r="D287" t="str">
        <f t="shared" si="8"/>
        <v>50-64</v>
      </c>
      <c r="E287" t="s">
        <v>136</v>
      </c>
      <c r="F287" t="str">
        <f t="shared" si="9"/>
        <v>Low Income</v>
      </c>
      <c r="G287" t="s">
        <v>73</v>
      </c>
      <c r="H287" t="s">
        <v>55</v>
      </c>
      <c r="I287" t="s">
        <v>49</v>
      </c>
    </row>
    <row r="288" spans="1:9" x14ac:dyDescent="0.35">
      <c r="A288" t="s">
        <v>68</v>
      </c>
      <c r="B288" t="s">
        <v>59</v>
      </c>
      <c r="C288">
        <v>55</v>
      </c>
      <c r="D288" t="str">
        <f t="shared" si="8"/>
        <v>50-64</v>
      </c>
      <c r="E288" t="s">
        <v>98</v>
      </c>
      <c r="F288" t="str">
        <f t="shared" si="9"/>
        <v>High Income</v>
      </c>
      <c r="G288" t="s">
        <v>36</v>
      </c>
      <c r="H288" t="s">
        <v>27</v>
      </c>
      <c r="I288" t="s">
        <v>49</v>
      </c>
    </row>
    <row r="289" spans="1:9" x14ac:dyDescent="0.35">
      <c r="A289" t="s">
        <v>97</v>
      </c>
      <c r="B289" t="s">
        <v>35</v>
      </c>
      <c r="C289">
        <v>67</v>
      </c>
      <c r="D289" t="str">
        <f t="shared" si="8"/>
        <v>65+</v>
      </c>
      <c r="E289" t="s">
        <v>120</v>
      </c>
      <c r="F289" t="str">
        <f t="shared" si="9"/>
        <v>Low Income</v>
      </c>
      <c r="G289" t="s">
        <v>60</v>
      </c>
      <c r="H289" t="s">
        <v>27</v>
      </c>
      <c r="I289" t="s">
        <v>78</v>
      </c>
    </row>
    <row r="290" spans="1:9" x14ac:dyDescent="0.35">
      <c r="A290" t="s">
        <v>52</v>
      </c>
      <c r="B290" t="s">
        <v>59</v>
      </c>
      <c r="C290">
        <v>34</v>
      </c>
      <c r="D290" t="str">
        <f t="shared" si="8"/>
        <v>30-49</v>
      </c>
      <c r="E290" t="s">
        <v>65</v>
      </c>
      <c r="F290" t="str">
        <f t="shared" si="9"/>
        <v>Low Income</v>
      </c>
      <c r="G290" t="s">
        <v>60</v>
      </c>
      <c r="H290" t="s">
        <v>64</v>
      </c>
      <c r="I290" t="s">
        <v>66</v>
      </c>
    </row>
    <row r="291" spans="1:9" x14ac:dyDescent="0.35">
      <c r="A291" t="s">
        <v>40</v>
      </c>
      <c r="B291" t="s">
        <v>35</v>
      </c>
      <c r="C291">
        <v>55</v>
      </c>
      <c r="D291" t="str">
        <f t="shared" si="8"/>
        <v>50-64</v>
      </c>
      <c r="E291" t="s">
        <v>57</v>
      </c>
      <c r="F291" t="str">
        <f t="shared" si="9"/>
        <v>Middle Income</v>
      </c>
      <c r="G291" t="s">
        <v>60</v>
      </c>
      <c r="H291" t="s">
        <v>64</v>
      </c>
      <c r="I291" t="s">
        <v>66</v>
      </c>
    </row>
    <row r="292" spans="1:9" x14ac:dyDescent="0.35">
      <c r="A292" t="s">
        <v>52</v>
      </c>
      <c r="B292" t="s">
        <v>59</v>
      </c>
      <c r="C292">
        <v>49</v>
      </c>
      <c r="D292" t="str">
        <f t="shared" si="8"/>
        <v>30-49</v>
      </c>
      <c r="E292" t="s">
        <v>136</v>
      </c>
      <c r="F292" t="str">
        <f t="shared" si="9"/>
        <v>Low Income</v>
      </c>
      <c r="G292" t="s">
        <v>158</v>
      </c>
      <c r="H292" t="s">
        <v>55</v>
      </c>
      <c r="I292" t="s">
        <v>78</v>
      </c>
    </row>
    <row r="293" spans="1:9" x14ac:dyDescent="0.35">
      <c r="A293" t="s">
        <v>68</v>
      </c>
      <c r="B293" t="s">
        <v>59</v>
      </c>
      <c r="C293">
        <v>46</v>
      </c>
      <c r="D293" t="str">
        <f t="shared" si="8"/>
        <v>30-49</v>
      </c>
      <c r="E293" t="s">
        <v>31</v>
      </c>
      <c r="F293" t="str">
        <f t="shared" si="9"/>
        <v>Low Income</v>
      </c>
      <c r="G293" t="s">
        <v>36</v>
      </c>
      <c r="H293" t="s">
        <v>27</v>
      </c>
      <c r="I293" t="s">
        <v>49</v>
      </c>
    </row>
    <row r="294" spans="1:9" x14ac:dyDescent="0.35">
      <c r="A294" t="s">
        <v>40</v>
      </c>
      <c r="B294" t="s">
        <v>59</v>
      </c>
      <c r="C294">
        <v>18</v>
      </c>
      <c r="D294" t="str">
        <f t="shared" si="8"/>
        <v>18-29</v>
      </c>
      <c r="E294" t="s">
        <v>98</v>
      </c>
      <c r="F294" t="str">
        <f t="shared" si="9"/>
        <v>High Income</v>
      </c>
      <c r="G294" t="s">
        <v>60</v>
      </c>
      <c r="H294" t="s">
        <v>64</v>
      </c>
      <c r="I294" t="s">
        <v>66</v>
      </c>
    </row>
    <row r="295" spans="1:9" x14ac:dyDescent="0.35">
      <c r="A295" t="s">
        <v>97</v>
      </c>
      <c r="B295" t="s">
        <v>35</v>
      </c>
      <c r="C295">
        <v>72</v>
      </c>
      <c r="D295" t="str">
        <f t="shared" si="8"/>
        <v>65+</v>
      </c>
      <c r="E295" t="s">
        <v>136</v>
      </c>
      <c r="F295" t="str">
        <f t="shared" si="9"/>
        <v>Low Income</v>
      </c>
      <c r="G295" t="s">
        <v>60</v>
      </c>
      <c r="H295" t="s">
        <v>150</v>
      </c>
      <c r="I295" t="s">
        <v>34</v>
      </c>
    </row>
    <row r="296" spans="1:9" x14ac:dyDescent="0.35">
      <c r="A296" t="s">
        <v>40</v>
      </c>
      <c r="B296" t="s">
        <v>59</v>
      </c>
      <c r="C296">
        <v>80</v>
      </c>
      <c r="D296" t="str">
        <f t="shared" si="8"/>
        <v>65+</v>
      </c>
      <c r="E296" t="s">
        <v>31</v>
      </c>
      <c r="F296" t="str">
        <f t="shared" si="9"/>
        <v>Low Income</v>
      </c>
      <c r="G296" t="s">
        <v>60</v>
      </c>
      <c r="H296" t="s">
        <v>27</v>
      </c>
      <c r="I296" t="s">
        <v>34</v>
      </c>
    </row>
    <row r="297" spans="1:9" x14ac:dyDescent="0.35">
      <c r="A297" t="s">
        <v>97</v>
      </c>
      <c r="B297" t="s">
        <v>35</v>
      </c>
      <c r="C297">
        <v>60</v>
      </c>
      <c r="D297" t="str">
        <f t="shared" si="8"/>
        <v>50-64</v>
      </c>
      <c r="E297" t="s">
        <v>57</v>
      </c>
      <c r="F297" t="str">
        <f t="shared" si="9"/>
        <v>Middle Income</v>
      </c>
      <c r="G297" t="s">
        <v>189</v>
      </c>
      <c r="H297" t="s">
        <v>27</v>
      </c>
      <c r="I297" t="s">
        <v>78</v>
      </c>
    </row>
    <row r="298" spans="1:9" x14ac:dyDescent="0.35">
      <c r="A298" t="s">
        <v>52</v>
      </c>
      <c r="B298" t="s">
        <v>35</v>
      </c>
      <c r="C298">
        <v>25</v>
      </c>
      <c r="D298" t="str">
        <f t="shared" si="8"/>
        <v>18-29</v>
      </c>
      <c r="E298" t="s">
        <v>98</v>
      </c>
      <c r="F298" t="str">
        <f t="shared" si="9"/>
        <v>High Income</v>
      </c>
      <c r="G298" t="s">
        <v>73</v>
      </c>
      <c r="H298" t="s">
        <v>64</v>
      </c>
      <c r="I298" t="s">
        <v>78</v>
      </c>
    </row>
    <row r="299" spans="1:9" x14ac:dyDescent="0.35">
      <c r="A299" t="s">
        <v>97</v>
      </c>
      <c r="B299" t="s">
        <v>35</v>
      </c>
      <c r="C299">
        <v>23</v>
      </c>
      <c r="D299" t="str">
        <f t="shared" si="8"/>
        <v>18-29</v>
      </c>
      <c r="E299" t="s">
        <v>57</v>
      </c>
      <c r="F299" t="str">
        <f t="shared" si="9"/>
        <v>Middle Income</v>
      </c>
      <c r="G299" t="s">
        <v>125</v>
      </c>
      <c r="H299" t="s">
        <v>64</v>
      </c>
      <c r="I299" t="s">
        <v>58</v>
      </c>
    </row>
    <row r="300" spans="1:9" x14ac:dyDescent="0.35">
      <c r="A300" t="s">
        <v>52</v>
      </c>
      <c r="B300" t="s">
        <v>59</v>
      </c>
      <c r="C300">
        <v>39</v>
      </c>
      <c r="D300" t="str">
        <f t="shared" si="8"/>
        <v>30-49</v>
      </c>
      <c r="E300" t="s">
        <v>90</v>
      </c>
      <c r="F300" t="str">
        <f t="shared" si="9"/>
        <v>Middle Income</v>
      </c>
      <c r="G300" t="s">
        <v>73</v>
      </c>
      <c r="H300" t="s">
        <v>150</v>
      </c>
      <c r="I300" t="s">
        <v>66</v>
      </c>
    </row>
    <row r="301" spans="1:9" x14ac:dyDescent="0.35">
      <c r="A301" t="s">
        <v>40</v>
      </c>
      <c r="B301" t="s">
        <v>35</v>
      </c>
      <c r="C301">
        <v>38</v>
      </c>
      <c r="D301" t="str">
        <f t="shared" si="8"/>
        <v>30-49</v>
      </c>
      <c r="E301" t="s">
        <v>90</v>
      </c>
      <c r="F301" t="str">
        <f t="shared" si="9"/>
        <v>Middle Income</v>
      </c>
      <c r="G301" t="s">
        <v>60</v>
      </c>
      <c r="H301" t="s">
        <v>27</v>
      </c>
      <c r="I301" t="s">
        <v>58</v>
      </c>
    </row>
    <row r="302" spans="1:9" x14ac:dyDescent="0.35">
      <c r="A302" t="s">
        <v>97</v>
      </c>
      <c r="B302" t="s">
        <v>35</v>
      </c>
      <c r="C302">
        <v>39</v>
      </c>
      <c r="D302" t="str">
        <f t="shared" si="8"/>
        <v>30-49</v>
      </c>
      <c r="E302" t="s">
        <v>31</v>
      </c>
      <c r="F302" t="str">
        <f t="shared" si="9"/>
        <v>Low Income</v>
      </c>
      <c r="G302" t="s">
        <v>73</v>
      </c>
      <c r="H302" t="s">
        <v>27</v>
      </c>
      <c r="I302" t="s">
        <v>34</v>
      </c>
    </row>
    <row r="303" spans="1:9" x14ac:dyDescent="0.35">
      <c r="A303" t="s">
        <v>52</v>
      </c>
      <c r="B303" t="s">
        <v>35</v>
      </c>
      <c r="C303">
        <v>43</v>
      </c>
      <c r="D303" t="str">
        <f t="shared" si="8"/>
        <v>30-49</v>
      </c>
      <c r="E303" t="s">
        <v>84</v>
      </c>
      <c r="F303" t="str">
        <f t="shared" si="9"/>
        <v>High Income</v>
      </c>
      <c r="G303" t="s">
        <v>125</v>
      </c>
      <c r="H303" t="s">
        <v>27</v>
      </c>
      <c r="I303" t="s">
        <v>66</v>
      </c>
    </row>
    <row r="304" spans="1:9" x14ac:dyDescent="0.35">
      <c r="A304" t="s">
        <v>40</v>
      </c>
      <c r="B304" t="s">
        <v>35</v>
      </c>
      <c r="C304">
        <v>70</v>
      </c>
      <c r="D304" t="str">
        <f t="shared" si="8"/>
        <v>65+</v>
      </c>
      <c r="E304" t="s">
        <v>57</v>
      </c>
      <c r="F304" t="str">
        <f t="shared" si="9"/>
        <v>Middle Income</v>
      </c>
      <c r="G304" t="s">
        <v>125</v>
      </c>
      <c r="H304" t="s">
        <v>55</v>
      </c>
      <c r="I304" t="s">
        <v>58</v>
      </c>
    </row>
    <row r="305" spans="1:9" x14ac:dyDescent="0.35">
      <c r="A305" t="s">
        <v>40</v>
      </c>
      <c r="B305" t="s">
        <v>59</v>
      </c>
      <c r="C305">
        <v>30</v>
      </c>
      <c r="D305" t="str">
        <f t="shared" si="8"/>
        <v>30-49</v>
      </c>
      <c r="E305" t="s">
        <v>121</v>
      </c>
      <c r="F305" t="str">
        <f t="shared" si="9"/>
        <v>Low Income</v>
      </c>
      <c r="G305" t="s">
        <v>60</v>
      </c>
      <c r="H305" t="s">
        <v>27</v>
      </c>
      <c r="I305" t="s">
        <v>78</v>
      </c>
    </row>
    <row r="306" spans="1:9" x14ac:dyDescent="0.35">
      <c r="A306" t="s">
        <v>68</v>
      </c>
      <c r="B306" t="s">
        <v>35</v>
      </c>
      <c r="C306">
        <v>58</v>
      </c>
      <c r="D306" t="str">
        <f t="shared" si="8"/>
        <v>50-64</v>
      </c>
      <c r="E306" t="s">
        <v>129</v>
      </c>
      <c r="F306" t="str">
        <f t="shared" si="9"/>
        <v>High Income</v>
      </c>
      <c r="G306" t="s">
        <v>73</v>
      </c>
      <c r="H306" t="s">
        <v>27</v>
      </c>
      <c r="I306" t="s">
        <v>78</v>
      </c>
    </row>
    <row r="307" spans="1:9" x14ac:dyDescent="0.35">
      <c r="A307" t="s">
        <v>68</v>
      </c>
      <c r="B307" t="s">
        <v>35</v>
      </c>
      <c r="C307">
        <v>68</v>
      </c>
      <c r="D307" t="str">
        <f t="shared" si="8"/>
        <v>65+</v>
      </c>
      <c r="E307" t="s">
        <v>65</v>
      </c>
      <c r="F307" t="str">
        <f t="shared" si="9"/>
        <v>Low Income</v>
      </c>
      <c r="G307" t="s">
        <v>164</v>
      </c>
      <c r="H307" t="s">
        <v>27</v>
      </c>
      <c r="I307" t="s">
        <v>49</v>
      </c>
    </row>
    <row r="308" spans="1:9" x14ac:dyDescent="0.35">
      <c r="A308" t="s">
        <v>40</v>
      </c>
      <c r="B308" t="s">
        <v>35</v>
      </c>
      <c r="C308">
        <v>48</v>
      </c>
      <c r="D308" t="str">
        <f t="shared" si="8"/>
        <v>30-49</v>
      </c>
      <c r="E308" t="s">
        <v>90</v>
      </c>
      <c r="F308" t="str">
        <f t="shared" si="9"/>
        <v>Middle Income</v>
      </c>
      <c r="G308" t="s">
        <v>111</v>
      </c>
      <c r="H308" t="s">
        <v>101</v>
      </c>
      <c r="I308" t="s">
        <v>34</v>
      </c>
    </row>
    <row r="309" spans="1:9" x14ac:dyDescent="0.35">
      <c r="A309" t="s">
        <v>52</v>
      </c>
      <c r="B309" t="s">
        <v>59</v>
      </c>
      <c r="C309">
        <v>67</v>
      </c>
      <c r="D309" t="str">
        <f t="shared" si="8"/>
        <v>65+</v>
      </c>
      <c r="E309" t="s">
        <v>57</v>
      </c>
      <c r="F309" t="str">
        <f t="shared" si="9"/>
        <v>Middle Income</v>
      </c>
      <c r="G309" t="s">
        <v>36</v>
      </c>
      <c r="H309" t="s">
        <v>27</v>
      </c>
      <c r="I309" t="s">
        <v>78</v>
      </c>
    </row>
    <row r="310" spans="1:9" x14ac:dyDescent="0.35">
      <c r="A310" t="s">
        <v>68</v>
      </c>
      <c r="B310" t="s">
        <v>59</v>
      </c>
      <c r="C310">
        <v>55</v>
      </c>
      <c r="D310" t="str">
        <f t="shared" si="8"/>
        <v>50-64</v>
      </c>
      <c r="E310" t="s">
        <v>90</v>
      </c>
      <c r="F310" t="str">
        <f t="shared" si="9"/>
        <v>Middle Income</v>
      </c>
      <c r="G310" t="s">
        <v>36</v>
      </c>
      <c r="H310" t="s">
        <v>27</v>
      </c>
      <c r="I310" t="s">
        <v>34</v>
      </c>
    </row>
    <row r="311" spans="1:9" x14ac:dyDescent="0.35">
      <c r="A311" t="s">
        <v>40</v>
      </c>
      <c r="B311" t="s">
        <v>59</v>
      </c>
      <c r="C311">
        <v>45</v>
      </c>
      <c r="D311" t="str">
        <f t="shared" si="8"/>
        <v>30-49</v>
      </c>
      <c r="E311" t="s">
        <v>98</v>
      </c>
      <c r="F311" t="str">
        <f t="shared" si="9"/>
        <v>High Income</v>
      </c>
      <c r="G311" t="s">
        <v>73</v>
      </c>
      <c r="H311" t="s">
        <v>101</v>
      </c>
      <c r="I311" t="s">
        <v>78</v>
      </c>
    </row>
    <row r="312" spans="1:9" x14ac:dyDescent="0.35">
      <c r="A312" t="s">
        <v>40</v>
      </c>
      <c r="B312" t="s">
        <v>35</v>
      </c>
      <c r="C312">
        <v>51</v>
      </c>
      <c r="D312" t="str">
        <f t="shared" si="8"/>
        <v>50-64</v>
      </c>
      <c r="E312" t="s">
        <v>57</v>
      </c>
      <c r="F312" t="str">
        <f t="shared" si="9"/>
        <v>Middle Income</v>
      </c>
      <c r="G312" t="s">
        <v>60</v>
      </c>
      <c r="H312" t="s">
        <v>27</v>
      </c>
      <c r="I312" t="s">
        <v>58</v>
      </c>
    </row>
    <row r="313" spans="1:9" x14ac:dyDescent="0.35">
      <c r="A313" t="s">
        <v>40</v>
      </c>
      <c r="B313" t="s">
        <v>59</v>
      </c>
      <c r="C313">
        <v>65</v>
      </c>
      <c r="D313" t="str">
        <f t="shared" si="8"/>
        <v>65+</v>
      </c>
      <c r="E313" t="s">
        <v>120</v>
      </c>
      <c r="F313" t="str">
        <f t="shared" si="9"/>
        <v>Low Income</v>
      </c>
      <c r="G313" t="s">
        <v>164</v>
      </c>
      <c r="H313" t="s">
        <v>55</v>
      </c>
      <c r="I313" t="s">
        <v>34</v>
      </c>
    </row>
    <row r="314" spans="1:9" x14ac:dyDescent="0.35">
      <c r="A314" t="s">
        <v>52</v>
      </c>
      <c r="B314" t="s">
        <v>35</v>
      </c>
      <c r="C314">
        <v>41</v>
      </c>
      <c r="D314" t="str">
        <f t="shared" si="8"/>
        <v>30-49</v>
      </c>
      <c r="E314" t="s">
        <v>90</v>
      </c>
      <c r="F314" t="str">
        <f t="shared" si="9"/>
        <v>Middle Income</v>
      </c>
      <c r="G314" t="s">
        <v>125</v>
      </c>
      <c r="H314" t="s">
        <v>27</v>
      </c>
      <c r="I314" t="s">
        <v>58</v>
      </c>
    </row>
    <row r="315" spans="1:9" x14ac:dyDescent="0.35">
      <c r="A315" t="s">
        <v>68</v>
      </c>
      <c r="B315" t="s">
        <v>59</v>
      </c>
      <c r="C315">
        <v>43</v>
      </c>
      <c r="D315" t="str">
        <f t="shared" si="8"/>
        <v>30-49</v>
      </c>
      <c r="E315" t="s">
        <v>90</v>
      </c>
      <c r="F315" t="str">
        <f t="shared" si="9"/>
        <v>Middle Income</v>
      </c>
      <c r="G315" t="s">
        <v>36</v>
      </c>
      <c r="H315" t="s">
        <v>27</v>
      </c>
      <c r="I315" t="s">
        <v>78</v>
      </c>
    </row>
    <row r="316" spans="1:9" x14ac:dyDescent="0.35">
      <c r="A316" t="s">
        <v>40</v>
      </c>
      <c r="B316" t="s">
        <v>59</v>
      </c>
      <c r="C316">
        <v>29</v>
      </c>
      <c r="D316" t="str">
        <f t="shared" si="8"/>
        <v>18-29</v>
      </c>
      <c r="E316" t="s">
        <v>65</v>
      </c>
      <c r="F316" t="str">
        <f t="shared" si="9"/>
        <v>Low Income</v>
      </c>
      <c r="G316" t="s">
        <v>73</v>
      </c>
      <c r="H316" t="s">
        <v>64</v>
      </c>
      <c r="I316" t="s">
        <v>78</v>
      </c>
    </row>
    <row r="317" spans="1:9" x14ac:dyDescent="0.35">
      <c r="A317" t="s">
        <v>40</v>
      </c>
      <c r="B317" t="s">
        <v>35</v>
      </c>
      <c r="C317">
        <v>40</v>
      </c>
      <c r="D317" t="str">
        <f t="shared" si="8"/>
        <v>30-49</v>
      </c>
      <c r="E317" t="s">
        <v>57</v>
      </c>
      <c r="F317" t="str">
        <f t="shared" si="9"/>
        <v>Middle Income</v>
      </c>
      <c r="G317" t="s">
        <v>36</v>
      </c>
      <c r="H317" t="s">
        <v>27</v>
      </c>
      <c r="I317" t="s">
        <v>66</v>
      </c>
    </row>
    <row r="318" spans="1:9" x14ac:dyDescent="0.35">
      <c r="A318" t="s">
        <v>52</v>
      </c>
      <c r="B318" t="s">
        <v>35</v>
      </c>
      <c r="C318">
        <v>45</v>
      </c>
      <c r="D318" t="str">
        <f t="shared" si="8"/>
        <v>30-49</v>
      </c>
      <c r="E318" t="s">
        <v>57</v>
      </c>
      <c r="F318" t="str">
        <f t="shared" si="9"/>
        <v>Middle Income</v>
      </c>
      <c r="G318" t="s">
        <v>73</v>
      </c>
      <c r="H318" t="s">
        <v>27</v>
      </c>
      <c r="I318" t="s">
        <v>49</v>
      </c>
    </row>
    <row r="319" spans="1:9" x14ac:dyDescent="0.35">
      <c r="A319" t="s">
        <v>97</v>
      </c>
      <c r="B319" t="s">
        <v>35</v>
      </c>
      <c r="C319">
        <v>65</v>
      </c>
      <c r="D319" t="str">
        <f t="shared" si="8"/>
        <v>65+</v>
      </c>
      <c r="E319" t="s">
        <v>57</v>
      </c>
      <c r="F319" t="str">
        <f t="shared" si="9"/>
        <v>Middle Income</v>
      </c>
      <c r="G319" t="s">
        <v>187</v>
      </c>
      <c r="H319" t="s">
        <v>27</v>
      </c>
      <c r="I319" t="s">
        <v>34</v>
      </c>
    </row>
    <row r="320" spans="1:9" x14ac:dyDescent="0.35">
      <c r="A320" t="s">
        <v>40</v>
      </c>
      <c r="B320" t="s">
        <v>35</v>
      </c>
      <c r="C320">
        <v>63</v>
      </c>
      <c r="D320" t="str">
        <f t="shared" si="8"/>
        <v>50-64</v>
      </c>
      <c r="E320" t="s">
        <v>31</v>
      </c>
      <c r="F320" t="str">
        <f t="shared" si="9"/>
        <v>Low Income</v>
      </c>
      <c r="G320" t="s">
        <v>36</v>
      </c>
      <c r="H320" t="s">
        <v>27</v>
      </c>
      <c r="I320" t="s">
        <v>34</v>
      </c>
    </row>
    <row r="321" spans="1:9" x14ac:dyDescent="0.35">
      <c r="A321" t="s">
        <v>52</v>
      </c>
      <c r="B321" t="s">
        <v>35</v>
      </c>
      <c r="C321">
        <v>39</v>
      </c>
      <c r="D321" t="str">
        <f t="shared" si="8"/>
        <v>30-49</v>
      </c>
      <c r="E321" t="s">
        <v>90</v>
      </c>
      <c r="F321" t="str">
        <f t="shared" si="9"/>
        <v>Middle Income</v>
      </c>
      <c r="G321" t="s">
        <v>60</v>
      </c>
      <c r="H321" t="s">
        <v>27</v>
      </c>
      <c r="I321" t="s">
        <v>66</v>
      </c>
    </row>
    <row r="322" spans="1:9" x14ac:dyDescent="0.35">
      <c r="A322" t="s">
        <v>97</v>
      </c>
      <c r="B322" t="s">
        <v>59</v>
      </c>
      <c r="C322">
        <v>41</v>
      </c>
      <c r="D322" t="str">
        <f t="shared" si="8"/>
        <v>30-49</v>
      </c>
      <c r="E322" t="s">
        <v>65</v>
      </c>
      <c r="F322" t="str">
        <f t="shared" si="9"/>
        <v>Low Income</v>
      </c>
      <c r="G322" t="s">
        <v>190</v>
      </c>
      <c r="H322" t="s">
        <v>101</v>
      </c>
      <c r="I322" t="s">
        <v>78</v>
      </c>
    </row>
    <row r="323" spans="1:9" x14ac:dyDescent="0.35">
      <c r="A323" t="s">
        <v>52</v>
      </c>
      <c r="B323" t="s">
        <v>59</v>
      </c>
      <c r="C323">
        <v>41</v>
      </c>
      <c r="D323" t="str">
        <f t="shared" ref="D323:D386" si="10">IF(AND(C323&gt;=18, C323&lt;=29), "18-29", IF(AND(C323&gt;=30, C323&lt;=49), "30-49", IF(AND(C323&gt;=50, C323&lt;=64), "50-64", IF(C323&gt;=65, "65+", ""))))</f>
        <v>30-49</v>
      </c>
      <c r="E323" t="s">
        <v>90</v>
      </c>
      <c r="F323" t="str">
        <f t="shared" ref="F323:F386" si="11">IF(OR(
    ISNUMBER(SEARCH("Less than $15,000", E323)),
    ISNUMBER(SEARCH("$15,000 but less than $25,000", E323)),
    ISNUMBER(SEARCH("$25,000 but less than $30,000", E323)),
    ISNUMBER(SEARCH("$30,000 but less than $40,000", E323)),
    ISNUMBER(SEARCH("$40,000 but less than $50,000", E323)),
    ISNUMBER(SEARCH("Less than $50,000 (Unspecified)", E323))
), "Low Income", IF(OR(
    ISNUMBER(SEARCH("$50,000 but less than $75,000", E323)),
    ISNUMBER(SEARCH("$75,000 but less than $100,000", E323)),
    ISNUMBER(SEARCH("$50,000 but less than $100,000 (Unspecified)", E323)),
), "Middle Income", IF(OR(
    ISNUMBER(SEARCH("$100,000 and over (Unspecified)", E323)),
    ISNUMBER(SEARCH("$100,000 to under $150,000", E323)),
    ISNUMBER(SEARCH("$150,000 to under $200,000", E323)),
    ISNUMBER(SEARCH("$200,000 to under $250,000", E323)),
    ISNUMBER(SEARCH("$250,000 or more", E323)),
), "High Income", "")))</f>
        <v>Middle Income</v>
      </c>
      <c r="G323" t="s">
        <v>36</v>
      </c>
      <c r="H323" t="s">
        <v>27</v>
      </c>
      <c r="I323" t="s">
        <v>34</v>
      </c>
    </row>
    <row r="324" spans="1:9" x14ac:dyDescent="0.35">
      <c r="A324" t="s">
        <v>40</v>
      </c>
      <c r="B324" t="s">
        <v>35</v>
      </c>
      <c r="C324">
        <v>55</v>
      </c>
      <c r="D324" t="str">
        <f t="shared" si="10"/>
        <v>50-64</v>
      </c>
      <c r="E324" t="s">
        <v>98</v>
      </c>
      <c r="F324" t="str">
        <f t="shared" si="11"/>
        <v>High Income</v>
      </c>
      <c r="G324" t="s">
        <v>36</v>
      </c>
      <c r="H324" t="s">
        <v>27</v>
      </c>
      <c r="I324" t="s">
        <v>66</v>
      </c>
    </row>
    <row r="325" spans="1:9" x14ac:dyDescent="0.35">
      <c r="A325" t="s">
        <v>68</v>
      </c>
      <c r="B325" t="s">
        <v>35</v>
      </c>
      <c r="C325">
        <v>23</v>
      </c>
      <c r="D325" t="str">
        <f t="shared" si="10"/>
        <v>18-29</v>
      </c>
      <c r="E325" t="s">
        <v>65</v>
      </c>
      <c r="F325" t="str">
        <f t="shared" si="11"/>
        <v>Low Income</v>
      </c>
      <c r="G325" t="s">
        <v>73</v>
      </c>
      <c r="H325" t="s">
        <v>64</v>
      </c>
      <c r="I325" t="s">
        <v>78</v>
      </c>
    </row>
    <row r="326" spans="1:9" x14ac:dyDescent="0.35">
      <c r="A326" t="s">
        <v>97</v>
      </c>
      <c r="B326" t="s">
        <v>35</v>
      </c>
      <c r="C326">
        <v>54</v>
      </c>
      <c r="D326" t="str">
        <f t="shared" si="10"/>
        <v>50-64</v>
      </c>
      <c r="E326" t="s">
        <v>65</v>
      </c>
      <c r="F326" t="str">
        <f t="shared" si="11"/>
        <v>Low Income</v>
      </c>
      <c r="G326" t="s">
        <v>60</v>
      </c>
      <c r="H326" t="s">
        <v>101</v>
      </c>
      <c r="I326" t="s">
        <v>34</v>
      </c>
    </row>
    <row r="327" spans="1:9" x14ac:dyDescent="0.35">
      <c r="A327" t="s">
        <v>40</v>
      </c>
      <c r="B327" t="s">
        <v>35</v>
      </c>
      <c r="C327">
        <v>35</v>
      </c>
      <c r="D327" t="str">
        <f t="shared" si="10"/>
        <v>30-49</v>
      </c>
      <c r="E327" t="s">
        <v>121</v>
      </c>
      <c r="F327" t="str">
        <f t="shared" si="11"/>
        <v>Low Income</v>
      </c>
      <c r="G327" t="s">
        <v>60</v>
      </c>
      <c r="H327" t="s">
        <v>123</v>
      </c>
      <c r="I327" t="s">
        <v>78</v>
      </c>
    </row>
    <row r="328" spans="1:9" x14ac:dyDescent="0.35">
      <c r="A328" t="s">
        <v>52</v>
      </c>
      <c r="B328" t="s">
        <v>35</v>
      </c>
      <c r="C328">
        <v>28</v>
      </c>
      <c r="D328" t="str">
        <f t="shared" si="10"/>
        <v>18-29</v>
      </c>
      <c r="E328" t="s">
        <v>57</v>
      </c>
      <c r="F328" t="str">
        <f t="shared" si="11"/>
        <v>Middle Income</v>
      </c>
      <c r="G328" t="s">
        <v>73</v>
      </c>
      <c r="H328" t="s">
        <v>27</v>
      </c>
      <c r="I328" t="s">
        <v>49</v>
      </c>
    </row>
    <row r="329" spans="1:9" x14ac:dyDescent="0.35">
      <c r="A329" t="s">
        <v>68</v>
      </c>
      <c r="B329" t="s">
        <v>35</v>
      </c>
      <c r="C329">
        <v>43</v>
      </c>
      <c r="D329" t="str">
        <f t="shared" si="10"/>
        <v>30-49</v>
      </c>
      <c r="E329" t="s">
        <v>31</v>
      </c>
      <c r="F329" t="str">
        <f t="shared" si="11"/>
        <v>Low Income</v>
      </c>
      <c r="G329" t="s">
        <v>36</v>
      </c>
      <c r="H329" t="s">
        <v>27</v>
      </c>
      <c r="I329" t="s">
        <v>78</v>
      </c>
    </row>
    <row r="330" spans="1:9" x14ac:dyDescent="0.35">
      <c r="A330" t="s">
        <v>97</v>
      </c>
      <c r="B330" t="s">
        <v>59</v>
      </c>
      <c r="C330">
        <v>66</v>
      </c>
      <c r="D330" t="str">
        <f t="shared" si="10"/>
        <v>65+</v>
      </c>
      <c r="E330" t="s">
        <v>98</v>
      </c>
      <c r="F330" t="str">
        <f t="shared" si="11"/>
        <v>High Income</v>
      </c>
      <c r="G330" t="s">
        <v>73</v>
      </c>
      <c r="H330" t="s">
        <v>27</v>
      </c>
      <c r="I330" t="s">
        <v>66</v>
      </c>
    </row>
    <row r="331" spans="1:9" x14ac:dyDescent="0.35">
      <c r="A331" t="s">
        <v>97</v>
      </c>
      <c r="B331" t="s">
        <v>59</v>
      </c>
      <c r="C331">
        <v>40</v>
      </c>
      <c r="D331" t="str">
        <f t="shared" si="10"/>
        <v>30-49</v>
      </c>
      <c r="E331" t="s">
        <v>31</v>
      </c>
      <c r="F331" t="str">
        <f t="shared" si="11"/>
        <v>Low Income</v>
      </c>
      <c r="G331" t="s">
        <v>60</v>
      </c>
      <c r="H331" t="s">
        <v>123</v>
      </c>
      <c r="I331" t="s">
        <v>49</v>
      </c>
    </row>
    <row r="332" spans="1:9" x14ac:dyDescent="0.35">
      <c r="A332" t="s">
        <v>40</v>
      </c>
      <c r="B332" t="s">
        <v>59</v>
      </c>
      <c r="C332">
        <v>46</v>
      </c>
      <c r="D332" t="str">
        <f t="shared" si="10"/>
        <v>30-49</v>
      </c>
      <c r="E332" t="s">
        <v>31</v>
      </c>
      <c r="F332" t="str">
        <f t="shared" si="11"/>
        <v>Low Income</v>
      </c>
      <c r="G332" t="s">
        <v>36</v>
      </c>
      <c r="H332" t="s">
        <v>150</v>
      </c>
      <c r="I332" t="s">
        <v>78</v>
      </c>
    </row>
    <row r="333" spans="1:9" x14ac:dyDescent="0.35">
      <c r="A333" t="s">
        <v>52</v>
      </c>
      <c r="B333" t="s">
        <v>59</v>
      </c>
      <c r="C333">
        <v>45</v>
      </c>
      <c r="D333" t="str">
        <f t="shared" si="10"/>
        <v>30-49</v>
      </c>
      <c r="E333" t="s">
        <v>120</v>
      </c>
      <c r="F333" t="str">
        <f t="shared" si="11"/>
        <v>Low Income</v>
      </c>
      <c r="G333" t="s">
        <v>60</v>
      </c>
      <c r="H333" t="s">
        <v>123</v>
      </c>
      <c r="I333" t="s">
        <v>78</v>
      </c>
    </row>
    <row r="334" spans="1:9" x14ac:dyDescent="0.35">
      <c r="A334" t="s">
        <v>52</v>
      </c>
      <c r="B334" t="s">
        <v>59</v>
      </c>
      <c r="C334">
        <v>35</v>
      </c>
      <c r="D334" t="str">
        <f t="shared" si="10"/>
        <v>30-49</v>
      </c>
      <c r="E334" t="s">
        <v>90</v>
      </c>
      <c r="F334" t="str">
        <f t="shared" si="11"/>
        <v>Middle Income</v>
      </c>
      <c r="G334" t="s">
        <v>36</v>
      </c>
      <c r="H334" t="s">
        <v>27</v>
      </c>
      <c r="I334" t="s">
        <v>58</v>
      </c>
    </row>
    <row r="335" spans="1:9" x14ac:dyDescent="0.35">
      <c r="A335" t="s">
        <v>68</v>
      </c>
      <c r="B335" t="s">
        <v>35</v>
      </c>
      <c r="C335">
        <v>21</v>
      </c>
      <c r="D335" t="str">
        <f t="shared" si="10"/>
        <v>18-29</v>
      </c>
      <c r="E335" t="s">
        <v>31</v>
      </c>
      <c r="F335" t="str">
        <f t="shared" si="11"/>
        <v>Low Income</v>
      </c>
      <c r="G335" t="s">
        <v>127</v>
      </c>
      <c r="H335" t="s">
        <v>64</v>
      </c>
      <c r="I335" t="s">
        <v>78</v>
      </c>
    </row>
    <row r="336" spans="1:9" x14ac:dyDescent="0.35">
      <c r="A336" t="s">
        <v>40</v>
      </c>
      <c r="B336" t="s">
        <v>59</v>
      </c>
      <c r="C336">
        <v>49</v>
      </c>
      <c r="D336" t="str">
        <f t="shared" si="10"/>
        <v>30-49</v>
      </c>
      <c r="E336" t="s">
        <v>57</v>
      </c>
      <c r="F336" t="str">
        <f t="shared" si="11"/>
        <v>Middle Income</v>
      </c>
      <c r="G336" t="s">
        <v>36</v>
      </c>
      <c r="H336" t="s">
        <v>27</v>
      </c>
      <c r="I336" t="s">
        <v>78</v>
      </c>
    </row>
    <row r="337" spans="1:9" x14ac:dyDescent="0.35">
      <c r="A337" t="s">
        <v>52</v>
      </c>
      <c r="B337" t="s">
        <v>59</v>
      </c>
      <c r="C337">
        <v>66</v>
      </c>
      <c r="D337" t="str">
        <f t="shared" si="10"/>
        <v>65+</v>
      </c>
      <c r="E337" t="s">
        <v>90</v>
      </c>
      <c r="F337" t="str">
        <f t="shared" si="11"/>
        <v>Middle Income</v>
      </c>
      <c r="G337" t="s">
        <v>73</v>
      </c>
      <c r="H337" t="s">
        <v>27</v>
      </c>
      <c r="I337" t="s">
        <v>78</v>
      </c>
    </row>
    <row r="338" spans="1:9" x14ac:dyDescent="0.35">
      <c r="A338" t="s">
        <v>40</v>
      </c>
      <c r="B338" t="s">
        <v>59</v>
      </c>
      <c r="C338">
        <v>74</v>
      </c>
      <c r="D338" t="str">
        <f t="shared" si="10"/>
        <v>65+</v>
      </c>
      <c r="E338" t="s">
        <v>84</v>
      </c>
      <c r="F338" t="str">
        <f t="shared" si="11"/>
        <v>High Income</v>
      </c>
      <c r="G338" t="s">
        <v>125</v>
      </c>
      <c r="H338" t="s">
        <v>64</v>
      </c>
      <c r="I338" t="s">
        <v>58</v>
      </c>
    </row>
    <row r="339" spans="1:9" x14ac:dyDescent="0.35">
      <c r="A339" t="s">
        <v>52</v>
      </c>
      <c r="B339" t="s">
        <v>35</v>
      </c>
      <c r="C339">
        <v>52</v>
      </c>
      <c r="D339" t="str">
        <f t="shared" si="10"/>
        <v>50-64</v>
      </c>
      <c r="E339" t="s">
        <v>31</v>
      </c>
      <c r="F339" t="str">
        <f t="shared" si="11"/>
        <v>Low Income</v>
      </c>
      <c r="G339" t="s">
        <v>125</v>
      </c>
      <c r="H339" t="s">
        <v>101</v>
      </c>
      <c r="I339" t="s">
        <v>78</v>
      </c>
    </row>
    <row r="340" spans="1:9" x14ac:dyDescent="0.35">
      <c r="A340" t="s">
        <v>52</v>
      </c>
      <c r="B340" t="s">
        <v>35</v>
      </c>
      <c r="C340">
        <v>38</v>
      </c>
      <c r="D340" t="str">
        <f t="shared" si="10"/>
        <v>30-49</v>
      </c>
      <c r="E340" t="s">
        <v>121</v>
      </c>
      <c r="F340" t="str">
        <f t="shared" si="11"/>
        <v>Low Income</v>
      </c>
      <c r="G340" t="s">
        <v>60</v>
      </c>
      <c r="H340" t="s">
        <v>64</v>
      </c>
      <c r="I340" t="s">
        <v>49</v>
      </c>
    </row>
    <row r="341" spans="1:9" x14ac:dyDescent="0.35">
      <c r="A341" t="s">
        <v>40</v>
      </c>
      <c r="B341" t="s">
        <v>59</v>
      </c>
      <c r="C341">
        <v>57</v>
      </c>
      <c r="D341" t="str">
        <f t="shared" si="10"/>
        <v>50-64</v>
      </c>
      <c r="E341" t="s">
        <v>136</v>
      </c>
      <c r="F341" t="str">
        <f t="shared" si="11"/>
        <v>Low Income</v>
      </c>
      <c r="G341" t="s">
        <v>50</v>
      </c>
      <c r="H341" t="s">
        <v>55</v>
      </c>
      <c r="I341" t="s">
        <v>78</v>
      </c>
    </row>
    <row r="342" spans="1:9" x14ac:dyDescent="0.35">
      <c r="A342" t="s">
        <v>40</v>
      </c>
      <c r="B342" t="s">
        <v>59</v>
      </c>
      <c r="C342">
        <v>60</v>
      </c>
      <c r="D342" t="str">
        <f t="shared" si="10"/>
        <v>50-64</v>
      </c>
      <c r="E342" t="s">
        <v>129</v>
      </c>
      <c r="F342" t="str">
        <f t="shared" si="11"/>
        <v>High Income</v>
      </c>
      <c r="G342" t="s">
        <v>60</v>
      </c>
      <c r="H342" t="s">
        <v>27</v>
      </c>
      <c r="I342" t="s">
        <v>78</v>
      </c>
    </row>
    <row r="343" spans="1:9" x14ac:dyDescent="0.35">
      <c r="A343" t="s">
        <v>68</v>
      </c>
      <c r="B343" t="s">
        <v>59</v>
      </c>
      <c r="C343">
        <v>25</v>
      </c>
      <c r="D343" t="str">
        <f t="shared" si="10"/>
        <v>18-29</v>
      </c>
      <c r="E343" t="s">
        <v>90</v>
      </c>
      <c r="F343" t="str">
        <f t="shared" si="11"/>
        <v>Middle Income</v>
      </c>
      <c r="G343" t="s">
        <v>125</v>
      </c>
      <c r="H343" t="s">
        <v>64</v>
      </c>
      <c r="I343" t="s">
        <v>78</v>
      </c>
    </row>
    <row r="344" spans="1:9" x14ac:dyDescent="0.35">
      <c r="A344" t="s">
        <v>52</v>
      </c>
      <c r="B344" t="s">
        <v>35</v>
      </c>
      <c r="C344">
        <v>27</v>
      </c>
      <c r="D344" t="str">
        <f t="shared" si="10"/>
        <v>18-29</v>
      </c>
      <c r="E344" t="s">
        <v>57</v>
      </c>
      <c r="F344" t="str">
        <f t="shared" si="11"/>
        <v>Middle Income</v>
      </c>
      <c r="G344" t="s">
        <v>158</v>
      </c>
      <c r="H344" t="s">
        <v>27</v>
      </c>
      <c r="I344" t="s">
        <v>78</v>
      </c>
    </row>
    <row r="345" spans="1:9" x14ac:dyDescent="0.35">
      <c r="A345" t="s">
        <v>52</v>
      </c>
      <c r="B345" t="s">
        <v>59</v>
      </c>
      <c r="C345">
        <v>37</v>
      </c>
      <c r="D345" t="str">
        <f t="shared" si="10"/>
        <v>30-49</v>
      </c>
      <c r="E345" t="s">
        <v>57</v>
      </c>
      <c r="F345" t="str">
        <f t="shared" si="11"/>
        <v>Middle Income</v>
      </c>
      <c r="G345" t="s">
        <v>73</v>
      </c>
      <c r="H345" t="s">
        <v>27</v>
      </c>
      <c r="I345" t="s">
        <v>49</v>
      </c>
    </row>
    <row r="346" spans="1:9" x14ac:dyDescent="0.35">
      <c r="A346" t="s">
        <v>52</v>
      </c>
      <c r="B346" t="s">
        <v>59</v>
      </c>
      <c r="C346">
        <v>47</v>
      </c>
      <c r="D346" t="str">
        <f t="shared" si="10"/>
        <v>30-49</v>
      </c>
      <c r="E346" t="s">
        <v>136</v>
      </c>
      <c r="F346" t="str">
        <f t="shared" si="11"/>
        <v>Low Income</v>
      </c>
      <c r="G346" t="s">
        <v>187</v>
      </c>
      <c r="H346" t="s">
        <v>27</v>
      </c>
      <c r="I346" t="s">
        <v>49</v>
      </c>
    </row>
    <row r="347" spans="1:9" x14ac:dyDescent="0.35">
      <c r="A347" t="s">
        <v>52</v>
      </c>
      <c r="B347" t="s">
        <v>59</v>
      </c>
      <c r="C347">
        <v>36</v>
      </c>
      <c r="D347" t="str">
        <f t="shared" si="10"/>
        <v>30-49</v>
      </c>
      <c r="E347" t="s">
        <v>121</v>
      </c>
      <c r="F347" t="str">
        <f t="shared" si="11"/>
        <v>Low Income</v>
      </c>
      <c r="G347" t="s">
        <v>73</v>
      </c>
      <c r="H347" t="s">
        <v>27</v>
      </c>
      <c r="I347" t="s">
        <v>58</v>
      </c>
    </row>
    <row r="348" spans="1:9" x14ac:dyDescent="0.35">
      <c r="A348" t="s">
        <v>40</v>
      </c>
      <c r="B348" t="s">
        <v>35</v>
      </c>
      <c r="C348">
        <v>47</v>
      </c>
      <c r="D348" t="str">
        <f t="shared" si="10"/>
        <v>30-49</v>
      </c>
      <c r="E348" t="s">
        <v>57</v>
      </c>
      <c r="F348" t="str">
        <f t="shared" si="11"/>
        <v>Middle Income</v>
      </c>
      <c r="G348" t="s">
        <v>60</v>
      </c>
      <c r="H348" t="s">
        <v>27</v>
      </c>
      <c r="I348" t="s">
        <v>66</v>
      </c>
    </row>
    <row r="349" spans="1:9" x14ac:dyDescent="0.35">
      <c r="A349" t="s">
        <v>40</v>
      </c>
      <c r="B349" t="s">
        <v>35</v>
      </c>
      <c r="C349">
        <v>45</v>
      </c>
      <c r="D349" t="str">
        <f t="shared" si="10"/>
        <v>30-49</v>
      </c>
      <c r="E349" t="s">
        <v>57</v>
      </c>
      <c r="F349" t="str">
        <f t="shared" si="11"/>
        <v>Middle Income</v>
      </c>
      <c r="G349" t="s">
        <v>36</v>
      </c>
      <c r="H349" t="s">
        <v>27</v>
      </c>
      <c r="I349" t="s">
        <v>49</v>
      </c>
    </row>
    <row r="350" spans="1:9" x14ac:dyDescent="0.35">
      <c r="A350" t="s">
        <v>68</v>
      </c>
      <c r="B350" t="s">
        <v>59</v>
      </c>
      <c r="C350">
        <v>25</v>
      </c>
      <c r="D350" t="str">
        <f t="shared" si="10"/>
        <v>18-29</v>
      </c>
      <c r="E350" t="s">
        <v>65</v>
      </c>
      <c r="F350" t="str">
        <f t="shared" si="11"/>
        <v>Low Income</v>
      </c>
      <c r="G350" t="s">
        <v>60</v>
      </c>
      <c r="H350" t="s">
        <v>64</v>
      </c>
      <c r="I350" t="s">
        <v>49</v>
      </c>
    </row>
    <row r="351" spans="1:9" x14ac:dyDescent="0.35">
      <c r="A351" t="s">
        <v>97</v>
      </c>
      <c r="B351" t="s">
        <v>59</v>
      </c>
      <c r="C351">
        <v>68</v>
      </c>
      <c r="D351" t="str">
        <f t="shared" si="10"/>
        <v>65+</v>
      </c>
      <c r="E351" t="s">
        <v>98</v>
      </c>
      <c r="F351" t="str">
        <f t="shared" si="11"/>
        <v>High Income</v>
      </c>
      <c r="G351" t="s">
        <v>60</v>
      </c>
      <c r="H351" t="s">
        <v>27</v>
      </c>
      <c r="I351" t="s">
        <v>66</v>
      </c>
    </row>
    <row r="352" spans="1:9" x14ac:dyDescent="0.35">
      <c r="A352" t="s">
        <v>40</v>
      </c>
      <c r="B352" t="s">
        <v>35</v>
      </c>
      <c r="C352">
        <v>32</v>
      </c>
      <c r="D352" t="str">
        <f t="shared" si="10"/>
        <v>30-49</v>
      </c>
      <c r="E352" t="s">
        <v>90</v>
      </c>
      <c r="F352" t="str">
        <f t="shared" si="11"/>
        <v>Middle Income</v>
      </c>
      <c r="G352" t="s">
        <v>73</v>
      </c>
      <c r="H352" t="s">
        <v>27</v>
      </c>
      <c r="I352" t="s">
        <v>78</v>
      </c>
    </row>
    <row r="353" spans="1:9" x14ac:dyDescent="0.35">
      <c r="A353" t="s">
        <v>97</v>
      </c>
      <c r="B353" t="s">
        <v>35</v>
      </c>
      <c r="C353">
        <v>52</v>
      </c>
      <c r="D353" t="str">
        <f t="shared" si="10"/>
        <v>50-64</v>
      </c>
      <c r="E353" t="s">
        <v>98</v>
      </c>
      <c r="F353" t="str">
        <f t="shared" si="11"/>
        <v>High Income</v>
      </c>
      <c r="G353" t="s">
        <v>73</v>
      </c>
      <c r="H353" t="s">
        <v>27</v>
      </c>
      <c r="I353" t="s">
        <v>78</v>
      </c>
    </row>
    <row r="354" spans="1:9" x14ac:dyDescent="0.35">
      <c r="A354" t="s">
        <v>97</v>
      </c>
      <c r="B354" t="s">
        <v>35</v>
      </c>
      <c r="C354">
        <v>56</v>
      </c>
      <c r="D354" t="str">
        <f t="shared" si="10"/>
        <v>50-64</v>
      </c>
      <c r="E354" t="s">
        <v>90</v>
      </c>
      <c r="F354" t="str">
        <f t="shared" si="11"/>
        <v>Middle Income</v>
      </c>
      <c r="G354" t="s">
        <v>73</v>
      </c>
      <c r="H354" t="s">
        <v>27</v>
      </c>
      <c r="I354" t="s">
        <v>34</v>
      </c>
    </row>
    <row r="355" spans="1:9" x14ac:dyDescent="0.35">
      <c r="A355" t="s">
        <v>52</v>
      </c>
      <c r="B355" t="s">
        <v>35</v>
      </c>
      <c r="C355">
        <v>31</v>
      </c>
      <c r="D355" t="str">
        <f t="shared" si="10"/>
        <v>30-49</v>
      </c>
      <c r="E355" t="s">
        <v>65</v>
      </c>
      <c r="F355" t="str">
        <f t="shared" si="11"/>
        <v>Low Income</v>
      </c>
      <c r="G355" t="s">
        <v>175</v>
      </c>
      <c r="H355" t="s">
        <v>64</v>
      </c>
      <c r="I355" t="s">
        <v>66</v>
      </c>
    </row>
    <row r="356" spans="1:9" x14ac:dyDescent="0.35">
      <c r="A356" t="s">
        <v>68</v>
      </c>
      <c r="B356" t="s">
        <v>35</v>
      </c>
      <c r="C356">
        <v>26</v>
      </c>
      <c r="D356" t="str">
        <f t="shared" si="10"/>
        <v>18-29</v>
      </c>
      <c r="E356" t="s">
        <v>93</v>
      </c>
      <c r="F356" t="str">
        <f t="shared" si="11"/>
        <v>High Income</v>
      </c>
      <c r="G356" t="s">
        <v>139</v>
      </c>
      <c r="H356" t="s">
        <v>123</v>
      </c>
      <c r="I356" t="s">
        <v>58</v>
      </c>
    </row>
    <row r="357" spans="1:9" x14ac:dyDescent="0.35">
      <c r="A357" t="s">
        <v>68</v>
      </c>
      <c r="B357" t="s">
        <v>59</v>
      </c>
      <c r="C357">
        <v>48</v>
      </c>
      <c r="D357" t="str">
        <f t="shared" si="10"/>
        <v>30-49</v>
      </c>
      <c r="E357" t="s">
        <v>31</v>
      </c>
      <c r="F357" t="str">
        <f t="shared" si="11"/>
        <v>Low Income</v>
      </c>
      <c r="G357" t="s">
        <v>60</v>
      </c>
      <c r="H357" t="s">
        <v>27</v>
      </c>
      <c r="I357" t="s">
        <v>78</v>
      </c>
    </row>
    <row r="358" spans="1:9" x14ac:dyDescent="0.35">
      <c r="A358" t="s">
        <v>52</v>
      </c>
      <c r="B358" t="s">
        <v>59</v>
      </c>
      <c r="C358">
        <v>35</v>
      </c>
      <c r="D358" t="str">
        <f t="shared" si="10"/>
        <v>30-49</v>
      </c>
      <c r="E358" t="s">
        <v>65</v>
      </c>
      <c r="F358" t="str">
        <f t="shared" si="11"/>
        <v>Low Income</v>
      </c>
      <c r="G358" t="s">
        <v>60</v>
      </c>
      <c r="H358" t="s">
        <v>123</v>
      </c>
      <c r="I358" t="s">
        <v>66</v>
      </c>
    </row>
    <row r="359" spans="1:9" x14ac:dyDescent="0.35">
      <c r="A359" t="s">
        <v>40</v>
      </c>
      <c r="B359" t="s">
        <v>35</v>
      </c>
      <c r="C359">
        <v>65</v>
      </c>
      <c r="D359" t="str">
        <f t="shared" si="10"/>
        <v>65+</v>
      </c>
      <c r="E359" t="s">
        <v>46</v>
      </c>
      <c r="F359" t="str">
        <f t="shared" si="11"/>
        <v>High Income</v>
      </c>
      <c r="G359" t="s">
        <v>139</v>
      </c>
      <c r="H359" t="s">
        <v>27</v>
      </c>
      <c r="I359" t="s">
        <v>58</v>
      </c>
    </row>
    <row r="360" spans="1:9" x14ac:dyDescent="0.35">
      <c r="A360" t="s">
        <v>68</v>
      </c>
      <c r="B360" t="s">
        <v>35</v>
      </c>
      <c r="C360">
        <v>51</v>
      </c>
      <c r="D360" t="str">
        <f t="shared" si="10"/>
        <v>50-64</v>
      </c>
      <c r="E360" t="s">
        <v>90</v>
      </c>
      <c r="F360" t="str">
        <f t="shared" si="11"/>
        <v>Middle Income</v>
      </c>
      <c r="G360" t="s">
        <v>60</v>
      </c>
      <c r="H360" t="s">
        <v>27</v>
      </c>
      <c r="I360" t="s">
        <v>78</v>
      </c>
    </row>
    <row r="361" spans="1:9" x14ac:dyDescent="0.35">
      <c r="A361" t="s">
        <v>97</v>
      </c>
      <c r="B361" t="s">
        <v>35</v>
      </c>
      <c r="C361">
        <v>29</v>
      </c>
      <c r="D361" t="str">
        <f t="shared" si="10"/>
        <v>18-29</v>
      </c>
      <c r="E361" t="s">
        <v>65</v>
      </c>
      <c r="F361" t="str">
        <f t="shared" si="11"/>
        <v>Low Income</v>
      </c>
      <c r="G361" t="s">
        <v>158</v>
      </c>
      <c r="H361" t="s">
        <v>64</v>
      </c>
      <c r="I361" t="s">
        <v>66</v>
      </c>
    </row>
    <row r="362" spans="1:9" x14ac:dyDescent="0.35">
      <c r="A362" t="s">
        <v>52</v>
      </c>
      <c r="B362" t="s">
        <v>59</v>
      </c>
      <c r="C362">
        <v>48</v>
      </c>
      <c r="D362" t="str">
        <f t="shared" si="10"/>
        <v>30-49</v>
      </c>
      <c r="E362" t="s">
        <v>90</v>
      </c>
      <c r="F362" t="str">
        <f t="shared" si="11"/>
        <v>Middle Income</v>
      </c>
      <c r="G362" t="s">
        <v>36</v>
      </c>
      <c r="H362" t="s">
        <v>27</v>
      </c>
      <c r="I362" t="s">
        <v>34</v>
      </c>
    </row>
    <row r="363" spans="1:9" x14ac:dyDescent="0.35">
      <c r="A363" t="s">
        <v>40</v>
      </c>
      <c r="B363" t="s">
        <v>59</v>
      </c>
      <c r="C363">
        <v>30</v>
      </c>
      <c r="D363" t="str">
        <f t="shared" si="10"/>
        <v>30-49</v>
      </c>
      <c r="E363" t="s">
        <v>90</v>
      </c>
      <c r="F363" t="str">
        <f t="shared" si="11"/>
        <v>Middle Income</v>
      </c>
      <c r="G363" t="s">
        <v>73</v>
      </c>
      <c r="H363" t="s">
        <v>64</v>
      </c>
      <c r="I363" t="s">
        <v>66</v>
      </c>
    </row>
    <row r="364" spans="1:9" x14ac:dyDescent="0.35">
      <c r="A364" t="s">
        <v>52</v>
      </c>
      <c r="B364" t="s">
        <v>35</v>
      </c>
      <c r="C364">
        <v>57</v>
      </c>
      <c r="D364" t="str">
        <f t="shared" si="10"/>
        <v>50-64</v>
      </c>
      <c r="E364" t="s">
        <v>57</v>
      </c>
      <c r="F364" t="str">
        <f t="shared" si="11"/>
        <v>Middle Income</v>
      </c>
      <c r="G364" t="s">
        <v>73</v>
      </c>
      <c r="H364" t="s">
        <v>27</v>
      </c>
      <c r="I364" t="s">
        <v>78</v>
      </c>
    </row>
    <row r="365" spans="1:9" x14ac:dyDescent="0.35">
      <c r="A365" t="s">
        <v>40</v>
      </c>
      <c r="B365" t="s">
        <v>59</v>
      </c>
      <c r="C365">
        <v>49</v>
      </c>
      <c r="D365" t="str">
        <f t="shared" si="10"/>
        <v>30-49</v>
      </c>
      <c r="E365" t="s">
        <v>57</v>
      </c>
      <c r="F365" t="str">
        <f t="shared" si="11"/>
        <v>Middle Income</v>
      </c>
      <c r="G365" t="s">
        <v>60</v>
      </c>
      <c r="H365" t="s">
        <v>27</v>
      </c>
      <c r="I365" t="s">
        <v>58</v>
      </c>
    </row>
    <row r="366" spans="1:9" x14ac:dyDescent="0.35">
      <c r="A366" t="s">
        <v>40</v>
      </c>
      <c r="B366" t="s">
        <v>35</v>
      </c>
      <c r="C366">
        <v>39</v>
      </c>
      <c r="D366" t="str">
        <f t="shared" si="10"/>
        <v>30-49</v>
      </c>
      <c r="E366" t="s">
        <v>57</v>
      </c>
      <c r="F366" t="str">
        <f t="shared" si="11"/>
        <v>Middle Income</v>
      </c>
      <c r="G366" t="s">
        <v>73</v>
      </c>
      <c r="H366" t="s">
        <v>27</v>
      </c>
      <c r="I366" t="s">
        <v>58</v>
      </c>
    </row>
    <row r="367" spans="1:9" x14ac:dyDescent="0.35">
      <c r="A367" t="s">
        <v>52</v>
      </c>
      <c r="B367" t="s">
        <v>35</v>
      </c>
      <c r="C367">
        <v>45</v>
      </c>
      <c r="D367" t="str">
        <f t="shared" si="10"/>
        <v>30-49</v>
      </c>
      <c r="E367" t="s">
        <v>65</v>
      </c>
      <c r="F367" t="str">
        <f t="shared" si="11"/>
        <v>Low Income</v>
      </c>
      <c r="G367" t="s">
        <v>139</v>
      </c>
      <c r="H367" t="s">
        <v>27</v>
      </c>
      <c r="I367" t="s">
        <v>78</v>
      </c>
    </row>
    <row r="368" spans="1:9" x14ac:dyDescent="0.35">
      <c r="A368" t="s">
        <v>68</v>
      </c>
      <c r="B368" t="s">
        <v>35</v>
      </c>
      <c r="C368">
        <v>54</v>
      </c>
      <c r="D368" t="str">
        <f t="shared" si="10"/>
        <v>50-64</v>
      </c>
      <c r="E368" t="s">
        <v>90</v>
      </c>
      <c r="F368" t="str">
        <f t="shared" si="11"/>
        <v>Middle Income</v>
      </c>
      <c r="G368" t="s">
        <v>60</v>
      </c>
      <c r="H368" t="s">
        <v>64</v>
      </c>
      <c r="I368" t="s">
        <v>49</v>
      </c>
    </row>
    <row r="369" spans="1:9" x14ac:dyDescent="0.35">
      <c r="A369" t="s">
        <v>68</v>
      </c>
      <c r="B369" t="s">
        <v>35</v>
      </c>
      <c r="C369">
        <v>19</v>
      </c>
      <c r="D369" t="str">
        <f t="shared" si="10"/>
        <v>18-29</v>
      </c>
      <c r="E369" t="s">
        <v>129</v>
      </c>
      <c r="F369" t="str">
        <f t="shared" si="11"/>
        <v>High Income</v>
      </c>
      <c r="G369" t="s">
        <v>125</v>
      </c>
      <c r="H369" t="s">
        <v>123</v>
      </c>
      <c r="I369" t="s">
        <v>58</v>
      </c>
    </row>
    <row r="370" spans="1:9" x14ac:dyDescent="0.35">
      <c r="A370" t="s">
        <v>40</v>
      </c>
      <c r="B370" t="s">
        <v>35</v>
      </c>
      <c r="C370">
        <v>37</v>
      </c>
      <c r="D370" t="str">
        <f t="shared" si="10"/>
        <v>30-49</v>
      </c>
      <c r="E370" t="s">
        <v>98</v>
      </c>
      <c r="F370" t="str">
        <f t="shared" si="11"/>
        <v>High Income</v>
      </c>
      <c r="G370" t="s">
        <v>60</v>
      </c>
      <c r="H370" t="s">
        <v>27</v>
      </c>
      <c r="I370" t="s">
        <v>49</v>
      </c>
    </row>
    <row r="371" spans="1:9" x14ac:dyDescent="0.35">
      <c r="A371" t="s">
        <v>68</v>
      </c>
      <c r="B371" t="s">
        <v>59</v>
      </c>
      <c r="C371">
        <v>32</v>
      </c>
      <c r="D371" t="str">
        <f t="shared" si="10"/>
        <v>30-49</v>
      </c>
      <c r="E371" t="s">
        <v>57</v>
      </c>
      <c r="F371" t="str">
        <f t="shared" si="11"/>
        <v>Middle Income</v>
      </c>
      <c r="G371" t="s">
        <v>60</v>
      </c>
      <c r="H371" t="s">
        <v>123</v>
      </c>
      <c r="I371" t="s">
        <v>58</v>
      </c>
    </row>
    <row r="372" spans="1:9" x14ac:dyDescent="0.35">
      <c r="A372" t="s">
        <v>97</v>
      </c>
      <c r="B372" t="s">
        <v>59</v>
      </c>
      <c r="C372">
        <v>74</v>
      </c>
      <c r="D372" t="str">
        <f t="shared" si="10"/>
        <v>65+</v>
      </c>
      <c r="E372" t="s">
        <v>131</v>
      </c>
      <c r="F372" t="str">
        <f t="shared" si="11"/>
        <v>Low Income</v>
      </c>
      <c r="G372" t="s">
        <v>111</v>
      </c>
      <c r="H372" t="s">
        <v>55</v>
      </c>
      <c r="I372" t="s">
        <v>78</v>
      </c>
    </row>
    <row r="373" spans="1:9" x14ac:dyDescent="0.35">
      <c r="A373" t="s">
        <v>52</v>
      </c>
      <c r="B373" t="s">
        <v>35</v>
      </c>
      <c r="C373">
        <v>48</v>
      </c>
      <c r="D373" t="str">
        <f t="shared" si="10"/>
        <v>30-49</v>
      </c>
      <c r="E373" t="s">
        <v>90</v>
      </c>
      <c r="F373" t="str">
        <f t="shared" si="11"/>
        <v>Middle Income</v>
      </c>
      <c r="G373" t="s">
        <v>36</v>
      </c>
      <c r="H373" t="s">
        <v>27</v>
      </c>
      <c r="I373" t="s">
        <v>34</v>
      </c>
    </row>
    <row r="374" spans="1:9" x14ac:dyDescent="0.35">
      <c r="A374" t="s">
        <v>68</v>
      </c>
      <c r="B374" t="s">
        <v>59</v>
      </c>
      <c r="C374">
        <v>44</v>
      </c>
      <c r="D374" t="str">
        <f t="shared" si="10"/>
        <v>30-49</v>
      </c>
      <c r="E374" t="s">
        <v>31</v>
      </c>
      <c r="F374" t="str">
        <f t="shared" si="11"/>
        <v>Low Income</v>
      </c>
      <c r="G374" t="s">
        <v>175</v>
      </c>
      <c r="H374" t="s">
        <v>101</v>
      </c>
      <c r="I374" t="s">
        <v>34</v>
      </c>
    </row>
    <row r="375" spans="1:9" x14ac:dyDescent="0.35">
      <c r="A375" t="s">
        <v>40</v>
      </c>
      <c r="B375" t="s">
        <v>35</v>
      </c>
      <c r="C375">
        <v>34</v>
      </c>
      <c r="D375" t="str">
        <f t="shared" si="10"/>
        <v>30-49</v>
      </c>
      <c r="E375" t="s">
        <v>121</v>
      </c>
      <c r="F375" t="str">
        <f t="shared" si="11"/>
        <v>Low Income</v>
      </c>
      <c r="G375" t="s">
        <v>60</v>
      </c>
      <c r="H375" t="s">
        <v>27</v>
      </c>
      <c r="I375" t="s">
        <v>58</v>
      </c>
    </row>
    <row r="376" spans="1:9" x14ac:dyDescent="0.35">
      <c r="A376" t="s">
        <v>68</v>
      </c>
      <c r="B376" t="s">
        <v>35</v>
      </c>
      <c r="C376">
        <v>23</v>
      </c>
      <c r="D376" t="str">
        <f t="shared" si="10"/>
        <v>18-29</v>
      </c>
      <c r="E376" t="s">
        <v>121</v>
      </c>
      <c r="F376" t="str">
        <f t="shared" si="11"/>
        <v>Low Income</v>
      </c>
      <c r="G376" t="s">
        <v>73</v>
      </c>
      <c r="H376" t="s">
        <v>64</v>
      </c>
      <c r="I376" t="s">
        <v>49</v>
      </c>
    </row>
    <row r="377" spans="1:9" x14ac:dyDescent="0.35">
      <c r="A377" t="s">
        <v>97</v>
      </c>
      <c r="B377" t="s">
        <v>35</v>
      </c>
      <c r="C377">
        <v>45</v>
      </c>
      <c r="D377" t="str">
        <f t="shared" si="10"/>
        <v>30-49</v>
      </c>
      <c r="E377" t="s">
        <v>98</v>
      </c>
      <c r="F377" t="str">
        <f t="shared" si="11"/>
        <v>High Income</v>
      </c>
      <c r="G377" t="s">
        <v>194</v>
      </c>
      <c r="H377" t="s">
        <v>27</v>
      </c>
      <c r="I377" t="s">
        <v>34</v>
      </c>
    </row>
    <row r="378" spans="1:9" x14ac:dyDescent="0.35">
      <c r="A378" t="s">
        <v>40</v>
      </c>
      <c r="B378" t="s">
        <v>35</v>
      </c>
      <c r="C378">
        <v>66</v>
      </c>
      <c r="D378" t="str">
        <f t="shared" si="10"/>
        <v>65+</v>
      </c>
      <c r="E378" t="s">
        <v>129</v>
      </c>
      <c r="F378" t="str">
        <f t="shared" si="11"/>
        <v>High Income</v>
      </c>
      <c r="G378" t="s">
        <v>73</v>
      </c>
      <c r="H378" t="s">
        <v>27</v>
      </c>
      <c r="I378" t="s">
        <v>78</v>
      </c>
    </row>
    <row r="379" spans="1:9" x14ac:dyDescent="0.35">
      <c r="A379" t="s">
        <v>40</v>
      </c>
      <c r="B379" t="s">
        <v>59</v>
      </c>
      <c r="C379">
        <v>38</v>
      </c>
      <c r="D379" t="str">
        <f t="shared" si="10"/>
        <v>30-49</v>
      </c>
      <c r="E379" t="s">
        <v>57</v>
      </c>
      <c r="F379" t="str">
        <f t="shared" si="11"/>
        <v>Middle Income</v>
      </c>
      <c r="G379" t="s">
        <v>73</v>
      </c>
      <c r="H379" t="s">
        <v>27</v>
      </c>
      <c r="I379" t="s">
        <v>78</v>
      </c>
    </row>
    <row r="380" spans="1:9" x14ac:dyDescent="0.35">
      <c r="A380" t="s">
        <v>40</v>
      </c>
      <c r="B380" t="s">
        <v>59</v>
      </c>
      <c r="C380">
        <v>66</v>
      </c>
      <c r="D380" t="str">
        <f t="shared" si="10"/>
        <v>65+</v>
      </c>
      <c r="E380" t="s">
        <v>98</v>
      </c>
      <c r="F380" t="str">
        <f t="shared" si="11"/>
        <v>High Income</v>
      </c>
      <c r="G380" t="s">
        <v>36</v>
      </c>
      <c r="H380" t="s">
        <v>27</v>
      </c>
      <c r="I380" t="s">
        <v>49</v>
      </c>
    </row>
    <row r="381" spans="1:9" x14ac:dyDescent="0.35">
      <c r="A381" t="s">
        <v>68</v>
      </c>
      <c r="B381" t="s">
        <v>35</v>
      </c>
      <c r="C381">
        <v>63</v>
      </c>
      <c r="D381" t="str">
        <f t="shared" si="10"/>
        <v>50-64</v>
      </c>
      <c r="E381" t="s">
        <v>136</v>
      </c>
      <c r="F381" t="str">
        <f t="shared" si="11"/>
        <v>Low Income</v>
      </c>
      <c r="G381" t="s">
        <v>73</v>
      </c>
      <c r="H381" t="s">
        <v>64</v>
      </c>
      <c r="I381" t="s">
        <v>34</v>
      </c>
    </row>
    <row r="382" spans="1:9" x14ac:dyDescent="0.35">
      <c r="A382" t="s">
        <v>52</v>
      </c>
      <c r="B382" t="s">
        <v>35</v>
      </c>
      <c r="C382">
        <v>58</v>
      </c>
      <c r="D382" t="str">
        <f t="shared" si="10"/>
        <v>50-64</v>
      </c>
      <c r="E382" t="s">
        <v>57</v>
      </c>
      <c r="F382" t="str">
        <f t="shared" si="11"/>
        <v>Middle Income</v>
      </c>
      <c r="G382" t="s">
        <v>111</v>
      </c>
      <c r="H382" t="s">
        <v>27</v>
      </c>
      <c r="I382" t="s">
        <v>34</v>
      </c>
    </row>
    <row r="383" spans="1:9" x14ac:dyDescent="0.35">
      <c r="A383" t="s">
        <v>52</v>
      </c>
      <c r="B383" t="s">
        <v>59</v>
      </c>
      <c r="C383">
        <v>45</v>
      </c>
      <c r="D383" t="str">
        <f t="shared" si="10"/>
        <v>30-49</v>
      </c>
      <c r="E383" t="s">
        <v>57</v>
      </c>
      <c r="F383" t="str">
        <f t="shared" si="11"/>
        <v>Middle Income</v>
      </c>
      <c r="G383" t="s">
        <v>73</v>
      </c>
      <c r="H383" t="s">
        <v>27</v>
      </c>
      <c r="I383" t="s">
        <v>58</v>
      </c>
    </row>
    <row r="384" spans="1:9" x14ac:dyDescent="0.35">
      <c r="A384" t="s">
        <v>40</v>
      </c>
      <c r="B384" t="s">
        <v>59</v>
      </c>
      <c r="C384">
        <v>81</v>
      </c>
      <c r="D384" t="str">
        <f t="shared" si="10"/>
        <v>65+</v>
      </c>
      <c r="E384" t="s">
        <v>121</v>
      </c>
      <c r="F384" t="str">
        <f t="shared" si="11"/>
        <v>Low Income</v>
      </c>
      <c r="G384" t="s">
        <v>60</v>
      </c>
      <c r="H384" t="s">
        <v>55</v>
      </c>
      <c r="I384" t="s">
        <v>34</v>
      </c>
    </row>
    <row r="385" spans="1:9" x14ac:dyDescent="0.35">
      <c r="A385" t="s">
        <v>40</v>
      </c>
      <c r="B385" t="s">
        <v>59</v>
      </c>
      <c r="C385">
        <v>61</v>
      </c>
      <c r="D385" t="str">
        <f t="shared" si="10"/>
        <v>50-64</v>
      </c>
      <c r="E385" t="s">
        <v>120</v>
      </c>
      <c r="F385" t="str">
        <f t="shared" si="11"/>
        <v>Low Income</v>
      </c>
      <c r="G385" t="s">
        <v>73</v>
      </c>
      <c r="H385" t="s">
        <v>123</v>
      </c>
      <c r="I385" t="s">
        <v>66</v>
      </c>
    </row>
    <row r="386" spans="1:9" x14ac:dyDescent="0.35">
      <c r="A386" t="s">
        <v>40</v>
      </c>
      <c r="B386" t="s">
        <v>35</v>
      </c>
      <c r="C386">
        <v>67</v>
      </c>
      <c r="D386" t="str">
        <f t="shared" si="10"/>
        <v>65+</v>
      </c>
      <c r="E386" t="s">
        <v>98</v>
      </c>
      <c r="F386" t="str">
        <f t="shared" si="11"/>
        <v>High Income</v>
      </c>
      <c r="G386" t="s">
        <v>60</v>
      </c>
      <c r="H386" t="s">
        <v>27</v>
      </c>
      <c r="I386" t="s">
        <v>34</v>
      </c>
    </row>
    <row r="387" spans="1:9" x14ac:dyDescent="0.35">
      <c r="A387" t="s">
        <v>52</v>
      </c>
      <c r="B387" t="s">
        <v>35</v>
      </c>
      <c r="C387">
        <v>49</v>
      </c>
      <c r="D387" t="str">
        <f t="shared" ref="D387:D450" si="12">IF(AND(C387&gt;=18, C387&lt;=29), "18-29", IF(AND(C387&gt;=30, C387&lt;=49), "30-49", IF(AND(C387&gt;=50, C387&lt;=64), "50-64", IF(C387&gt;=65, "65+", ""))))</f>
        <v>30-49</v>
      </c>
      <c r="E387" t="s">
        <v>98</v>
      </c>
      <c r="F387" t="str">
        <f t="shared" ref="F387:F450" si="13">IF(OR(
    ISNUMBER(SEARCH("Less than $15,000", E387)),
    ISNUMBER(SEARCH("$15,000 but less than $25,000", E387)),
    ISNUMBER(SEARCH("$25,000 but less than $30,000", E387)),
    ISNUMBER(SEARCH("$30,000 but less than $40,000", E387)),
    ISNUMBER(SEARCH("$40,000 but less than $50,000", E387)),
    ISNUMBER(SEARCH("Less than $50,000 (Unspecified)", E387))
), "Low Income", IF(OR(
    ISNUMBER(SEARCH("$50,000 but less than $75,000", E387)),
    ISNUMBER(SEARCH("$75,000 but less than $100,000", E387)),
    ISNUMBER(SEARCH("$50,000 but less than $100,000 (Unspecified)", E387)),
), "Middle Income", IF(OR(
    ISNUMBER(SEARCH("$100,000 and over (Unspecified)", E387)),
    ISNUMBER(SEARCH("$100,000 to under $150,000", E387)),
    ISNUMBER(SEARCH("$150,000 to under $200,000", E387)),
    ISNUMBER(SEARCH("$200,000 to under $250,000", E387)),
    ISNUMBER(SEARCH("$250,000 or more", E387)),
), "High Income", "")))</f>
        <v>High Income</v>
      </c>
      <c r="G387" t="s">
        <v>73</v>
      </c>
      <c r="H387" t="s">
        <v>123</v>
      </c>
      <c r="I387" t="s">
        <v>78</v>
      </c>
    </row>
    <row r="388" spans="1:9" x14ac:dyDescent="0.35">
      <c r="A388" t="s">
        <v>97</v>
      </c>
      <c r="B388" t="s">
        <v>59</v>
      </c>
      <c r="C388">
        <v>65</v>
      </c>
      <c r="D388" t="str">
        <f t="shared" si="12"/>
        <v>65+</v>
      </c>
      <c r="E388" t="s">
        <v>57</v>
      </c>
      <c r="F388" t="str">
        <f t="shared" si="13"/>
        <v>Middle Income</v>
      </c>
      <c r="G388" t="s">
        <v>111</v>
      </c>
      <c r="H388" t="s">
        <v>101</v>
      </c>
      <c r="I388" t="s">
        <v>49</v>
      </c>
    </row>
    <row r="389" spans="1:9" x14ac:dyDescent="0.35">
      <c r="A389" t="s">
        <v>40</v>
      </c>
      <c r="B389" t="s">
        <v>35</v>
      </c>
      <c r="C389">
        <v>58</v>
      </c>
      <c r="D389" t="str">
        <f t="shared" si="12"/>
        <v>50-64</v>
      </c>
      <c r="E389" t="s">
        <v>90</v>
      </c>
      <c r="F389" t="str">
        <f t="shared" si="13"/>
        <v>Middle Income</v>
      </c>
      <c r="G389" t="s">
        <v>127</v>
      </c>
      <c r="H389" t="s">
        <v>27</v>
      </c>
      <c r="I389" t="s">
        <v>78</v>
      </c>
    </row>
    <row r="390" spans="1:9" x14ac:dyDescent="0.35">
      <c r="A390" t="s">
        <v>68</v>
      </c>
      <c r="B390" t="s">
        <v>59</v>
      </c>
      <c r="C390">
        <v>35</v>
      </c>
      <c r="D390" t="str">
        <f t="shared" si="12"/>
        <v>30-49</v>
      </c>
      <c r="E390" t="s">
        <v>31</v>
      </c>
      <c r="F390" t="str">
        <f t="shared" si="13"/>
        <v>Low Income</v>
      </c>
      <c r="G390" t="s">
        <v>60</v>
      </c>
      <c r="H390" t="s">
        <v>123</v>
      </c>
      <c r="I390" t="s">
        <v>66</v>
      </c>
    </row>
    <row r="391" spans="1:9" x14ac:dyDescent="0.35">
      <c r="A391" t="s">
        <v>40</v>
      </c>
      <c r="B391" t="s">
        <v>59</v>
      </c>
      <c r="C391">
        <v>69</v>
      </c>
      <c r="D391" t="str">
        <f t="shared" si="12"/>
        <v>65+</v>
      </c>
      <c r="E391" t="s">
        <v>57</v>
      </c>
      <c r="F391" t="str">
        <f t="shared" si="13"/>
        <v>Middle Income</v>
      </c>
      <c r="G391" t="s">
        <v>60</v>
      </c>
      <c r="H391" t="s">
        <v>55</v>
      </c>
      <c r="I391" t="s">
        <v>49</v>
      </c>
    </row>
    <row r="392" spans="1:9" x14ac:dyDescent="0.35">
      <c r="A392" t="s">
        <v>52</v>
      </c>
      <c r="B392" t="s">
        <v>35</v>
      </c>
      <c r="C392">
        <v>69</v>
      </c>
      <c r="D392" t="str">
        <f t="shared" si="12"/>
        <v>65+</v>
      </c>
      <c r="E392" t="s">
        <v>31</v>
      </c>
      <c r="F392" t="str">
        <f t="shared" si="13"/>
        <v>Low Income</v>
      </c>
      <c r="G392" t="s">
        <v>60</v>
      </c>
      <c r="H392" t="s">
        <v>55</v>
      </c>
      <c r="I392" t="s">
        <v>34</v>
      </c>
    </row>
    <row r="393" spans="1:9" x14ac:dyDescent="0.35">
      <c r="A393" t="s">
        <v>97</v>
      </c>
      <c r="B393" t="s">
        <v>35</v>
      </c>
      <c r="C393">
        <v>35</v>
      </c>
      <c r="D393" t="str">
        <f t="shared" si="12"/>
        <v>30-49</v>
      </c>
      <c r="E393" t="s">
        <v>136</v>
      </c>
      <c r="F393" t="str">
        <f t="shared" si="13"/>
        <v>Low Income</v>
      </c>
      <c r="G393" t="s">
        <v>73</v>
      </c>
      <c r="H393" t="s">
        <v>64</v>
      </c>
      <c r="I393" t="s">
        <v>78</v>
      </c>
    </row>
    <row r="394" spans="1:9" x14ac:dyDescent="0.35">
      <c r="A394" t="s">
        <v>40</v>
      </c>
      <c r="B394" t="s">
        <v>35</v>
      </c>
      <c r="C394">
        <v>40</v>
      </c>
      <c r="D394" t="str">
        <f t="shared" si="12"/>
        <v>30-49</v>
      </c>
      <c r="E394" t="s">
        <v>90</v>
      </c>
      <c r="F394" t="str">
        <f t="shared" si="13"/>
        <v>Middle Income</v>
      </c>
      <c r="G394" t="s">
        <v>36</v>
      </c>
      <c r="H394" t="s">
        <v>101</v>
      </c>
      <c r="I394" t="s">
        <v>78</v>
      </c>
    </row>
    <row r="395" spans="1:9" x14ac:dyDescent="0.35">
      <c r="A395" t="s">
        <v>52</v>
      </c>
      <c r="B395" t="s">
        <v>59</v>
      </c>
      <c r="C395">
        <v>43</v>
      </c>
      <c r="D395" t="str">
        <f t="shared" si="12"/>
        <v>30-49</v>
      </c>
      <c r="E395" t="s">
        <v>84</v>
      </c>
      <c r="F395" t="str">
        <f t="shared" si="13"/>
        <v>High Income</v>
      </c>
      <c r="G395" t="s">
        <v>60</v>
      </c>
      <c r="H395" t="s">
        <v>27</v>
      </c>
      <c r="I395" t="s">
        <v>66</v>
      </c>
    </row>
    <row r="396" spans="1:9" x14ac:dyDescent="0.35">
      <c r="A396" t="s">
        <v>40</v>
      </c>
      <c r="B396" t="s">
        <v>35</v>
      </c>
      <c r="C396">
        <v>58</v>
      </c>
      <c r="D396" t="str">
        <f t="shared" si="12"/>
        <v>50-64</v>
      </c>
      <c r="E396" t="s">
        <v>90</v>
      </c>
      <c r="F396" t="str">
        <f t="shared" si="13"/>
        <v>Middle Income</v>
      </c>
      <c r="G396" t="s">
        <v>36</v>
      </c>
      <c r="H396" t="s">
        <v>101</v>
      </c>
      <c r="I396" t="s">
        <v>78</v>
      </c>
    </row>
    <row r="397" spans="1:9" x14ac:dyDescent="0.35">
      <c r="A397" t="s">
        <v>40</v>
      </c>
      <c r="B397" t="s">
        <v>59</v>
      </c>
      <c r="C397">
        <v>38</v>
      </c>
      <c r="D397" t="str">
        <f t="shared" si="12"/>
        <v>30-49</v>
      </c>
      <c r="E397" t="s">
        <v>31</v>
      </c>
      <c r="F397" t="str">
        <f t="shared" si="13"/>
        <v>Low Income</v>
      </c>
      <c r="G397" t="s">
        <v>73</v>
      </c>
      <c r="H397" t="s">
        <v>27</v>
      </c>
      <c r="I397" t="s">
        <v>78</v>
      </c>
    </row>
    <row r="398" spans="1:9" x14ac:dyDescent="0.35">
      <c r="A398" t="s">
        <v>40</v>
      </c>
      <c r="B398" t="s">
        <v>59</v>
      </c>
      <c r="C398">
        <v>41</v>
      </c>
      <c r="D398" t="str">
        <f t="shared" si="12"/>
        <v>30-49</v>
      </c>
      <c r="E398" t="s">
        <v>31</v>
      </c>
      <c r="F398" t="str">
        <f t="shared" si="13"/>
        <v>Low Income</v>
      </c>
      <c r="G398" t="s">
        <v>73</v>
      </c>
      <c r="H398" t="s">
        <v>27</v>
      </c>
      <c r="I398" t="s">
        <v>58</v>
      </c>
    </row>
    <row r="399" spans="1:9" x14ac:dyDescent="0.35">
      <c r="A399" t="s">
        <v>40</v>
      </c>
      <c r="B399" t="s">
        <v>59</v>
      </c>
      <c r="C399">
        <v>52</v>
      </c>
      <c r="D399" t="str">
        <f t="shared" si="12"/>
        <v>50-64</v>
      </c>
      <c r="E399" t="s">
        <v>90</v>
      </c>
      <c r="F399" t="str">
        <f t="shared" si="13"/>
        <v>Middle Income</v>
      </c>
      <c r="G399" t="s">
        <v>73</v>
      </c>
      <c r="H399" t="s">
        <v>27</v>
      </c>
      <c r="I399" t="s">
        <v>78</v>
      </c>
    </row>
    <row r="400" spans="1:9" x14ac:dyDescent="0.35">
      <c r="A400" t="s">
        <v>52</v>
      </c>
      <c r="B400" t="s">
        <v>35</v>
      </c>
      <c r="C400">
        <v>26</v>
      </c>
      <c r="D400" t="str">
        <f t="shared" si="12"/>
        <v>18-29</v>
      </c>
      <c r="E400" t="s">
        <v>90</v>
      </c>
      <c r="F400" t="str">
        <f t="shared" si="13"/>
        <v>Middle Income</v>
      </c>
      <c r="G400" t="s">
        <v>36</v>
      </c>
      <c r="H400" t="s">
        <v>64</v>
      </c>
      <c r="I400" t="s">
        <v>49</v>
      </c>
    </row>
    <row r="401" spans="1:9" x14ac:dyDescent="0.35">
      <c r="A401" t="s">
        <v>40</v>
      </c>
      <c r="B401" t="s">
        <v>35</v>
      </c>
      <c r="C401">
        <v>48</v>
      </c>
      <c r="D401" t="str">
        <f t="shared" si="12"/>
        <v>30-49</v>
      </c>
      <c r="E401" t="s">
        <v>90</v>
      </c>
      <c r="F401" t="str">
        <f t="shared" si="13"/>
        <v>Middle Income</v>
      </c>
      <c r="G401" t="s">
        <v>60</v>
      </c>
      <c r="H401" t="s">
        <v>27</v>
      </c>
      <c r="I401" t="s">
        <v>49</v>
      </c>
    </row>
    <row r="402" spans="1:9" x14ac:dyDescent="0.35">
      <c r="A402" t="s">
        <v>68</v>
      </c>
      <c r="B402" t="s">
        <v>35</v>
      </c>
      <c r="C402">
        <v>43</v>
      </c>
      <c r="D402" t="str">
        <f t="shared" si="12"/>
        <v>30-49</v>
      </c>
      <c r="E402" t="s">
        <v>93</v>
      </c>
      <c r="F402" t="str">
        <f t="shared" si="13"/>
        <v>High Income</v>
      </c>
      <c r="G402" t="s">
        <v>60</v>
      </c>
      <c r="H402" t="s">
        <v>27</v>
      </c>
      <c r="I402" t="s">
        <v>78</v>
      </c>
    </row>
    <row r="403" spans="1:9" x14ac:dyDescent="0.35">
      <c r="A403" t="s">
        <v>40</v>
      </c>
      <c r="B403" t="s">
        <v>59</v>
      </c>
      <c r="C403">
        <v>55</v>
      </c>
      <c r="D403" t="str">
        <f t="shared" si="12"/>
        <v>50-64</v>
      </c>
      <c r="E403" t="s">
        <v>90</v>
      </c>
      <c r="F403" t="str">
        <f t="shared" si="13"/>
        <v>Middle Income</v>
      </c>
      <c r="G403" t="s">
        <v>133</v>
      </c>
      <c r="H403" t="s">
        <v>27</v>
      </c>
      <c r="I403" t="s">
        <v>78</v>
      </c>
    </row>
    <row r="404" spans="1:9" x14ac:dyDescent="0.35">
      <c r="A404" t="s">
        <v>52</v>
      </c>
      <c r="B404" t="s">
        <v>35</v>
      </c>
      <c r="C404">
        <v>50</v>
      </c>
      <c r="D404" t="str">
        <f t="shared" si="12"/>
        <v>50-64</v>
      </c>
      <c r="E404" t="s">
        <v>98</v>
      </c>
      <c r="F404" t="str">
        <f t="shared" si="13"/>
        <v>High Income</v>
      </c>
      <c r="G404" t="s">
        <v>60</v>
      </c>
      <c r="H404" t="s">
        <v>27</v>
      </c>
      <c r="I404" t="s">
        <v>66</v>
      </c>
    </row>
    <row r="405" spans="1:9" x14ac:dyDescent="0.35">
      <c r="A405" t="s">
        <v>68</v>
      </c>
      <c r="B405" t="s">
        <v>35</v>
      </c>
      <c r="C405">
        <v>54</v>
      </c>
      <c r="D405" t="str">
        <f t="shared" si="12"/>
        <v>50-64</v>
      </c>
      <c r="E405" t="s">
        <v>31</v>
      </c>
      <c r="F405" t="str">
        <f t="shared" si="13"/>
        <v>Low Income</v>
      </c>
      <c r="G405" t="s">
        <v>36</v>
      </c>
      <c r="H405" t="s">
        <v>150</v>
      </c>
      <c r="I405" t="s">
        <v>78</v>
      </c>
    </row>
    <row r="406" spans="1:9" x14ac:dyDescent="0.35">
      <c r="A406" t="s">
        <v>68</v>
      </c>
      <c r="B406" t="s">
        <v>35</v>
      </c>
      <c r="C406">
        <v>40</v>
      </c>
      <c r="D406" t="str">
        <f t="shared" si="12"/>
        <v>30-49</v>
      </c>
      <c r="E406" t="s">
        <v>121</v>
      </c>
      <c r="F406" t="str">
        <f t="shared" si="13"/>
        <v>Low Income</v>
      </c>
      <c r="G406" t="s">
        <v>60</v>
      </c>
      <c r="H406" t="s">
        <v>27</v>
      </c>
      <c r="I406" t="s">
        <v>78</v>
      </c>
    </row>
    <row r="407" spans="1:9" x14ac:dyDescent="0.35">
      <c r="A407" t="s">
        <v>68</v>
      </c>
      <c r="B407" t="s">
        <v>35</v>
      </c>
      <c r="C407">
        <v>54</v>
      </c>
      <c r="D407" t="str">
        <f t="shared" si="12"/>
        <v>50-64</v>
      </c>
      <c r="E407" t="s">
        <v>90</v>
      </c>
      <c r="F407" t="str">
        <f t="shared" si="13"/>
        <v>Middle Income</v>
      </c>
      <c r="G407" t="s">
        <v>36</v>
      </c>
      <c r="H407" t="s">
        <v>27</v>
      </c>
      <c r="I407" t="s">
        <v>34</v>
      </c>
    </row>
    <row r="408" spans="1:9" x14ac:dyDescent="0.35">
      <c r="A408" t="s">
        <v>52</v>
      </c>
      <c r="B408" t="s">
        <v>35</v>
      </c>
      <c r="C408">
        <v>26</v>
      </c>
      <c r="D408" t="str">
        <f t="shared" si="12"/>
        <v>18-29</v>
      </c>
      <c r="E408" t="s">
        <v>121</v>
      </c>
      <c r="F408" t="str">
        <f t="shared" si="13"/>
        <v>Low Income</v>
      </c>
      <c r="G408" t="s">
        <v>73</v>
      </c>
      <c r="H408" t="s">
        <v>64</v>
      </c>
      <c r="I408" t="s">
        <v>78</v>
      </c>
    </row>
    <row r="409" spans="1:9" x14ac:dyDescent="0.35">
      <c r="A409" t="s">
        <v>52</v>
      </c>
      <c r="B409" t="s">
        <v>59</v>
      </c>
      <c r="C409">
        <v>47</v>
      </c>
      <c r="D409" t="str">
        <f t="shared" si="12"/>
        <v>30-49</v>
      </c>
      <c r="E409" t="s">
        <v>140</v>
      </c>
      <c r="F409" t="str">
        <f t="shared" si="13"/>
        <v>Middle Income</v>
      </c>
      <c r="G409" t="s">
        <v>73</v>
      </c>
      <c r="H409" t="s">
        <v>27</v>
      </c>
      <c r="I409" t="s">
        <v>49</v>
      </c>
    </row>
    <row r="410" spans="1:9" x14ac:dyDescent="0.35">
      <c r="A410" t="s">
        <v>52</v>
      </c>
      <c r="B410" t="s">
        <v>35</v>
      </c>
      <c r="C410">
        <v>39</v>
      </c>
      <c r="D410" t="str">
        <f t="shared" si="12"/>
        <v>30-49</v>
      </c>
      <c r="E410" t="s">
        <v>90</v>
      </c>
      <c r="F410" t="str">
        <f t="shared" si="13"/>
        <v>Middle Income</v>
      </c>
      <c r="G410" t="s">
        <v>127</v>
      </c>
      <c r="H410" t="s">
        <v>27</v>
      </c>
      <c r="I410" t="s">
        <v>78</v>
      </c>
    </row>
    <row r="411" spans="1:9" x14ac:dyDescent="0.35">
      <c r="A411" t="s">
        <v>40</v>
      </c>
      <c r="B411" t="s">
        <v>59</v>
      </c>
      <c r="C411">
        <v>50</v>
      </c>
      <c r="D411" t="str">
        <f t="shared" si="12"/>
        <v>50-64</v>
      </c>
      <c r="E411" t="s">
        <v>31</v>
      </c>
      <c r="F411" t="str">
        <f t="shared" si="13"/>
        <v>Low Income</v>
      </c>
      <c r="G411" t="s">
        <v>60</v>
      </c>
      <c r="H411" t="s">
        <v>27</v>
      </c>
      <c r="I411" t="s">
        <v>49</v>
      </c>
    </row>
    <row r="412" spans="1:9" x14ac:dyDescent="0.35">
      <c r="A412" t="s">
        <v>40</v>
      </c>
      <c r="B412" t="s">
        <v>35</v>
      </c>
      <c r="C412">
        <v>65</v>
      </c>
      <c r="D412" t="str">
        <f t="shared" si="12"/>
        <v>65+</v>
      </c>
      <c r="E412" t="s">
        <v>31</v>
      </c>
      <c r="F412" t="str">
        <f t="shared" si="13"/>
        <v>Low Income</v>
      </c>
      <c r="G412" t="s">
        <v>36</v>
      </c>
      <c r="H412" t="s">
        <v>27</v>
      </c>
      <c r="I412" t="s">
        <v>34</v>
      </c>
    </row>
    <row r="413" spans="1:9" x14ac:dyDescent="0.35">
      <c r="A413" t="s">
        <v>40</v>
      </c>
      <c r="B413" t="s">
        <v>59</v>
      </c>
      <c r="C413">
        <v>34</v>
      </c>
      <c r="D413" t="str">
        <f t="shared" si="12"/>
        <v>30-49</v>
      </c>
      <c r="E413" t="s">
        <v>31</v>
      </c>
      <c r="F413" t="str">
        <f t="shared" si="13"/>
        <v>Low Income</v>
      </c>
      <c r="G413" t="s">
        <v>60</v>
      </c>
      <c r="H413" t="s">
        <v>123</v>
      </c>
      <c r="I413" t="s">
        <v>66</v>
      </c>
    </row>
    <row r="414" spans="1:9" x14ac:dyDescent="0.35">
      <c r="A414" t="s">
        <v>52</v>
      </c>
      <c r="B414" t="s">
        <v>35</v>
      </c>
      <c r="C414">
        <v>42</v>
      </c>
      <c r="D414" t="str">
        <f t="shared" si="12"/>
        <v>30-49</v>
      </c>
      <c r="E414" t="s">
        <v>121</v>
      </c>
      <c r="F414" t="str">
        <f t="shared" si="13"/>
        <v>Low Income</v>
      </c>
      <c r="G414" t="s">
        <v>60</v>
      </c>
      <c r="H414" t="s">
        <v>27</v>
      </c>
      <c r="I414" t="s">
        <v>58</v>
      </c>
    </row>
    <row r="415" spans="1:9" x14ac:dyDescent="0.35">
      <c r="A415" t="s">
        <v>40</v>
      </c>
      <c r="B415" t="s">
        <v>35</v>
      </c>
      <c r="C415">
        <v>19</v>
      </c>
      <c r="D415" t="str">
        <f t="shared" si="12"/>
        <v>18-29</v>
      </c>
      <c r="E415" t="s">
        <v>120</v>
      </c>
      <c r="F415" t="str">
        <f t="shared" si="13"/>
        <v>Low Income</v>
      </c>
      <c r="G415" t="s">
        <v>50</v>
      </c>
      <c r="H415" t="s">
        <v>64</v>
      </c>
      <c r="I415" t="s">
        <v>66</v>
      </c>
    </row>
    <row r="416" spans="1:9" x14ac:dyDescent="0.35">
      <c r="A416" t="s">
        <v>52</v>
      </c>
      <c r="B416" t="s">
        <v>59</v>
      </c>
      <c r="C416">
        <v>61</v>
      </c>
      <c r="D416" t="str">
        <f t="shared" si="12"/>
        <v>50-64</v>
      </c>
      <c r="E416" t="s">
        <v>90</v>
      </c>
      <c r="F416" t="str">
        <f t="shared" si="13"/>
        <v>Middle Income</v>
      </c>
      <c r="G416" t="s">
        <v>73</v>
      </c>
      <c r="H416" t="s">
        <v>27</v>
      </c>
      <c r="I416" t="s">
        <v>49</v>
      </c>
    </row>
    <row r="417" spans="1:9" x14ac:dyDescent="0.35">
      <c r="A417" t="s">
        <v>40</v>
      </c>
      <c r="B417" t="s">
        <v>59</v>
      </c>
      <c r="C417">
        <v>52</v>
      </c>
      <c r="D417" t="str">
        <f t="shared" si="12"/>
        <v>50-64</v>
      </c>
      <c r="E417" t="s">
        <v>90</v>
      </c>
      <c r="F417" t="str">
        <f t="shared" si="13"/>
        <v>Middle Income</v>
      </c>
      <c r="G417" t="s">
        <v>125</v>
      </c>
      <c r="H417" t="s">
        <v>150</v>
      </c>
      <c r="I417" t="s">
        <v>66</v>
      </c>
    </row>
    <row r="418" spans="1:9" x14ac:dyDescent="0.35">
      <c r="A418" t="s">
        <v>40</v>
      </c>
      <c r="B418" t="s">
        <v>35</v>
      </c>
      <c r="C418">
        <v>70</v>
      </c>
      <c r="D418" t="str">
        <f t="shared" si="12"/>
        <v>65+</v>
      </c>
      <c r="E418" t="s">
        <v>136</v>
      </c>
      <c r="F418" t="str">
        <f t="shared" si="13"/>
        <v>Low Income</v>
      </c>
      <c r="G418" t="s">
        <v>60</v>
      </c>
      <c r="H418" t="s">
        <v>55</v>
      </c>
      <c r="I418" t="s">
        <v>78</v>
      </c>
    </row>
    <row r="419" spans="1:9" x14ac:dyDescent="0.35">
      <c r="A419" t="s">
        <v>97</v>
      </c>
      <c r="B419" t="s">
        <v>35</v>
      </c>
      <c r="C419">
        <v>33</v>
      </c>
      <c r="D419" t="str">
        <f t="shared" si="12"/>
        <v>30-49</v>
      </c>
      <c r="E419" t="s">
        <v>90</v>
      </c>
      <c r="F419" t="str">
        <f t="shared" si="13"/>
        <v>Middle Income</v>
      </c>
      <c r="G419" t="s">
        <v>60</v>
      </c>
      <c r="H419" t="s">
        <v>27</v>
      </c>
      <c r="I419" t="s">
        <v>78</v>
      </c>
    </row>
    <row r="420" spans="1:9" x14ac:dyDescent="0.35">
      <c r="A420" t="s">
        <v>52</v>
      </c>
      <c r="B420" t="s">
        <v>35</v>
      </c>
      <c r="C420">
        <v>30</v>
      </c>
      <c r="D420" t="str">
        <f t="shared" si="12"/>
        <v>30-49</v>
      </c>
      <c r="E420" t="s">
        <v>121</v>
      </c>
      <c r="F420" t="str">
        <f t="shared" si="13"/>
        <v>Low Income</v>
      </c>
      <c r="G420" t="s">
        <v>60</v>
      </c>
      <c r="H420" t="s">
        <v>150</v>
      </c>
      <c r="I420" t="s">
        <v>66</v>
      </c>
    </row>
    <row r="421" spans="1:9" x14ac:dyDescent="0.35">
      <c r="A421" t="s">
        <v>52</v>
      </c>
      <c r="B421" t="s">
        <v>59</v>
      </c>
      <c r="C421">
        <v>34</v>
      </c>
      <c r="D421" t="str">
        <f t="shared" si="12"/>
        <v>30-49</v>
      </c>
      <c r="E421" t="s">
        <v>84</v>
      </c>
      <c r="F421" t="str">
        <f t="shared" si="13"/>
        <v>High Income</v>
      </c>
      <c r="G421" t="s">
        <v>127</v>
      </c>
      <c r="H421" t="s">
        <v>64</v>
      </c>
      <c r="I421" t="s">
        <v>66</v>
      </c>
    </row>
    <row r="422" spans="1:9" x14ac:dyDescent="0.35">
      <c r="A422" t="s">
        <v>40</v>
      </c>
      <c r="B422" t="s">
        <v>59</v>
      </c>
      <c r="C422">
        <v>29</v>
      </c>
      <c r="D422" t="str">
        <f t="shared" si="12"/>
        <v>18-29</v>
      </c>
      <c r="E422" t="s">
        <v>57</v>
      </c>
      <c r="F422" t="str">
        <f t="shared" si="13"/>
        <v>Middle Income</v>
      </c>
      <c r="G422" t="s">
        <v>73</v>
      </c>
      <c r="H422" t="s">
        <v>27</v>
      </c>
      <c r="I422" t="s">
        <v>78</v>
      </c>
    </row>
    <row r="423" spans="1:9" x14ac:dyDescent="0.35">
      <c r="A423" t="s">
        <v>52</v>
      </c>
      <c r="B423" t="s">
        <v>35</v>
      </c>
      <c r="C423">
        <v>61</v>
      </c>
      <c r="D423" t="str">
        <f t="shared" si="12"/>
        <v>50-64</v>
      </c>
      <c r="E423" t="s">
        <v>65</v>
      </c>
      <c r="F423" t="str">
        <f t="shared" si="13"/>
        <v>Low Income</v>
      </c>
      <c r="G423" t="s">
        <v>73</v>
      </c>
      <c r="H423" t="s">
        <v>27</v>
      </c>
      <c r="I423" t="s">
        <v>78</v>
      </c>
    </row>
    <row r="424" spans="1:9" x14ac:dyDescent="0.35">
      <c r="A424" t="s">
        <v>40</v>
      </c>
      <c r="B424" t="s">
        <v>35</v>
      </c>
      <c r="C424">
        <v>77</v>
      </c>
      <c r="D424" t="str">
        <f t="shared" si="12"/>
        <v>65+</v>
      </c>
      <c r="E424" t="s">
        <v>57</v>
      </c>
      <c r="F424" t="str">
        <f t="shared" si="13"/>
        <v>Middle Income</v>
      </c>
      <c r="G424" t="s">
        <v>125</v>
      </c>
      <c r="H424" t="s">
        <v>27</v>
      </c>
      <c r="I424" t="s">
        <v>58</v>
      </c>
    </row>
    <row r="425" spans="1:9" x14ac:dyDescent="0.35">
      <c r="A425" t="s">
        <v>40</v>
      </c>
      <c r="B425" t="s">
        <v>35</v>
      </c>
      <c r="C425">
        <v>40</v>
      </c>
      <c r="D425" t="str">
        <f t="shared" si="12"/>
        <v>30-49</v>
      </c>
      <c r="E425" t="s">
        <v>31</v>
      </c>
      <c r="F425" t="str">
        <f t="shared" si="13"/>
        <v>Low Income</v>
      </c>
      <c r="G425" t="s">
        <v>60</v>
      </c>
      <c r="H425" t="s">
        <v>27</v>
      </c>
      <c r="I425" t="s">
        <v>49</v>
      </c>
    </row>
    <row r="426" spans="1:9" x14ac:dyDescent="0.35">
      <c r="A426" t="s">
        <v>52</v>
      </c>
      <c r="B426" t="s">
        <v>35</v>
      </c>
      <c r="C426">
        <v>28</v>
      </c>
      <c r="D426" t="str">
        <f t="shared" si="12"/>
        <v>18-29</v>
      </c>
      <c r="E426" t="s">
        <v>57</v>
      </c>
      <c r="F426" t="str">
        <f t="shared" si="13"/>
        <v>Middle Income</v>
      </c>
      <c r="G426" t="s">
        <v>111</v>
      </c>
      <c r="H426" t="s">
        <v>27</v>
      </c>
      <c r="I426" t="s">
        <v>78</v>
      </c>
    </row>
    <row r="427" spans="1:9" x14ac:dyDescent="0.35">
      <c r="A427" t="s">
        <v>40</v>
      </c>
      <c r="B427" t="s">
        <v>59</v>
      </c>
      <c r="C427">
        <v>39</v>
      </c>
      <c r="D427" t="str">
        <f t="shared" si="12"/>
        <v>30-49</v>
      </c>
      <c r="E427" t="s">
        <v>57</v>
      </c>
      <c r="F427" t="str">
        <f t="shared" si="13"/>
        <v>Middle Income</v>
      </c>
      <c r="G427" t="s">
        <v>60</v>
      </c>
      <c r="H427" t="s">
        <v>27</v>
      </c>
      <c r="I427" t="s">
        <v>66</v>
      </c>
    </row>
    <row r="428" spans="1:9" x14ac:dyDescent="0.35">
      <c r="A428" t="s">
        <v>40</v>
      </c>
      <c r="B428" t="s">
        <v>59</v>
      </c>
      <c r="C428">
        <v>56</v>
      </c>
      <c r="D428" t="str">
        <f t="shared" si="12"/>
        <v>50-64</v>
      </c>
      <c r="E428" t="s">
        <v>31</v>
      </c>
      <c r="F428" t="str">
        <f t="shared" si="13"/>
        <v>Low Income</v>
      </c>
      <c r="G428" t="s">
        <v>73</v>
      </c>
      <c r="H428" t="s">
        <v>27</v>
      </c>
      <c r="I428" t="s">
        <v>78</v>
      </c>
    </row>
    <row r="429" spans="1:9" x14ac:dyDescent="0.35">
      <c r="A429" t="s">
        <v>97</v>
      </c>
      <c r="B429" t="s">
        <v>59</v>
      </c>
      <c r="C429">
        <v>23</v>
      </c>
      <c r="D429" t="str">
        <f t="shared" si="12"/>
        <v>18-29</v>
      </c>
      <c r="E429" t="s">
        <v>46</v>
      </c>
      <c r="F429" t="str">
        <f t="shared" si="13"/>
        <v>High Income</v>
      </c>
      <c r="G429" t="s">
        <v>73</v>
      </c>
      <c r="H429" t="s">
        <v>64</v>
      </c>
      <c r="I429" t="s">
        <v>66</v>
      </c>
    </row>
    <row r="430" spans="1:9" x14ac:dyDescent="0.35">
      <c r="A430" t="s">
        <v>40</v>
      </c>
      <c r="B430" t="s">
        <v>59</v>
      </c>
      <c r="C430">
        <v>60</v>
      </c>
      <c r="D430" t="str">
        <f t="shared" si="12"/>
        <v>50-64</v>
      </c>
      <c r="E430" t="s">
        <v>121</v>
      </c>
      <c r="F430" t="str">
        <f t="shared" si="13"/>
        <v>Low Income</v>
      </c>
      <c r="G430" t="s">
        <v>73</v>
      </c>
      <c r="H430" t="s">
        <v>101</v>
      </c>
      <c r="I430" t="s">
        <v>66</v>
      </c>
    </row>
    <row r="431" spans="1:9" x14ac:dyDescent="0.35">
      <c r="A431" t="s">
        <v>52</v>
      </c>
      <c r="B431" t="s">
        <v>59</v>
      </c>
      <c r="C431">
        <v>56</v>
      </c>
      <c r="D431" t="str">
        <f t="shared" si="12"/>
        <v>50-64</v>
      </c>
      <c r="E431" t="s">
        <v>31</v>
      </c>
      <c r="F431" t="str">
        <f t="shared" si="13"/>
        <v>Low Income</v>
      </c>
      <c r="G431" t="s">
        <v>73</v>
      </c>
      <c r="H431" t="s">
        <v>27</v>
      </c>
      <c r="I431" t="s">
        <v>78</v>
      </c>
    </row>
    <row r="432" spans="1:9" x14ac:dyDescent="0.35">
      <c r="A432" t="s">
        <v>68</v>
      </c>
      <c r="B432" t="s">
        <v>35</v>
      </c>
      <c r="C432">
        <v>65</v>
      </c>
      <c r="D432" t="str">
        <f t="shared" si="12"/>
        <v>65+</v>
      </c>
      <c r="E432" t="s">
        <v>90</v>
      </c>
      <c r="F432" t="str">
        <f t="shared" si="13"/>
        <v>Middle Income</v>
      </c>
      <c r="G432" t="s">
        <v>36</v>
      </c>
      <c r="H432" t="s">
        <v>27</v>
      </c>
      <c r="I432" t="s">
        <v>78</v>
      </c>
    </row>
    <row r="433" spans="1:9" x14ac:dyDescent="0.35">
      <c r="A433" t="s">
        <v>40</v>
      </c>
      <c r="B433" t="s">
        <v>59</v>
      </c>
      <c r="C433">
        <v>96</v>
      </c>
      <c r="D433" t="str">
        <f t="shared" si="12"/>
        <v>65+</v>
      </c>
      <c r="E433" t="s">
        <v>90</v>
      </c>
      <c r="F433" t="str">
        <f t="shared" si="13"/>
        <v>Middle Income</v>
      </c>
      <c r="G433" t="s">
        <v>36</v>
      </c>
      <c r="H433" t="s">
        <v>55</v>
      </c>
      <c r="I433" t="s">
        <v>34</v>
      </c>
    </row>
    <row r="434" spans="1:9" x14ac:dyDescent="0.35">
      <c r="A434" t="s">
        <v>97</v>
      </c>
      <c r="B434" t="s">
        <v>35</v>
      </c>
      <c r="C434">
        <v>67</v>
      </c>
      <c r="D434" t="str">
        <f t="shared" si="12"/>
        <v>65+</v>
      </c>
      <c r="E434" t="s">
        <v>98</v>
      </c>
      <c r="F434" t="str">
        <f t="shared" si="13"/>
        <v>High Income</v>
      </c>
      <c r="G434" t="s">
        <v>36</v>
      </c>
      <c r="H434" t="s">
        <v>27</v>
      </c>
      <c r="I434" t="s">
        <v>49</v>
      </c>
    </row>
    <row r="435" spans="1:9" x14ac:dyDescent="0.35">
      <c r="A435" t="s">
        <v>52</v>
      </c>
      <c r="B435" t="s">
        <v>59</v>
      </c>
      <c r="C435">
        <v>31</v>
      </c>
      <c r="D435" t="str">
        <f t="shared" si="12"/>
        <v>30-49</v>
      </c>
      <c r="E435" t="s">
        <v>121</v>
      </c>
      <c r="F435" t="str">
        <f t="shared" si="13"/>
        <v>Low Income</v>
      </c>
      <c r="G435" t="s">
        <v>132</v>
      </c>
      <c r="H435" t="s">
        <v>27</v>
      </c>
      <c r="I435" t="s">
        <v>49</v>
      </c>
    </row>
    <row r="436" spans="1:9" x14ac:dyDescent="0.35">
      <c r="A436" t="s">
        <v>52</v>
      </c>
      <c r="B436" t="s">
        <v>35</v>
      </c>
      <c r="C436">
        <v>58</v>
      </c>
      <c r="D436" t="str">
        <f t="shared" si="12"/>
        <v>50-64</v>
      </c>
      <c r="E436" t="s">
        <v>57</v>
      </c>
      <c r="F436" t="str">
        <f t="shared" si="13"/>
        <v>Middle Income</v>
      </c>
      <c r="G436" t="s">
        <v>36</v>
      </c>
      <c r="H436" t="s">
        <v>27</v>
      </c>
      <c r="I436" t="s">
        <v>34</v>
      </c>
    </row>
    <row r="437" spans="1:9" x14ac:dyDescent="0.35">
      <c r="A437" t="s">
        <v>52</v>
      </c>
      <c r="B437" t="s">
        <v>35</v>
      </c>
      <c r="C437">
        <v>61</v>
      </c>
      <c r="D437" t="str">
        <f t="shared" si="12"/>
        <v>50-64</v>
      </c>
      <c r="E437" t="s">
        <v>31</v>
      </c>
      <c r="F437" t="str">
        <f t="shared" si="13"/>
        <v>Low Income</v>
      </c>
      <c r="G437" t="s">
        <v>111</v>
      </c>
      <c r="H437" t="s">
        <v>27</v>
      </c>
      <c r="I437" t="s">
        <v>34</v>
      </c>
    </row>
    <row r="438" spans="1:9" x14ac:dyDescent="0.35">
      <c r="A438" t="s">
        <v>68</v>
      </c>
      <c r="B438" t="s">
        <v>35</v>
      </c>
      <c r="C438">
        <v>61</v>
      </c>
      <c r="D438" t="str">
        <f t="shared" si="12"/>
        <v>50-64</v>
      </c>
      <c r="E438" t="s">
        <v>98</v>
      </c>
      <c r="F438" t="str">
        <f t="shared" si="13"/>
        <v>High Income</v>
      </c>
      <c r="G438" t="s">
        <v>60</v>
      </c>
      <c r="H438" t="s">
        <v>27</v>
      </c>
      <c r="I438" t="s">
        <v>78</v>
      </c>
    </row>
    <row r="439" spans="1:9" x14ac:dyDescent="0.35">
      <c r="A439" t="s">
        <v>40</v>
      </c>
      <c r="B439" t="s">
        <v>35</v>
      </c>
      <c r="C439">
        <v>22</v>
      </c>
      <c r="D439" t="str">
        <f t="shared" si="12"/>
        <v>18-29</v>
      </c>
      <c r="E439" t="s">
        <v>120</v>
      </c>
      <c r="F439" t="str">
        <f t="shared" si="13"/>
        <v>Low Income</v>
      </c>
      <c r="G439" t="s">
        <v>36</v>
      </c>
      <c r="H439" t="s">
        <v>123</v>
      </c>
      <c r="I439" t="s">
        <v>78</v>
      </c>
    </row>
    <row r="440" spans="1:9" x14ac:dyDescent="0.35">
      <c r="A440" t="s">
        <v>68</v>
      </c>
      <c r="B440" t="s">
        <v>59</v>
      </c>
      <c r="C440">
        <v>39</v>
      </c>
      <c r="D440" t="str">
        <f t="shared" si="12"/>
        <v>30-49</v>
      </c>
      <c r="E440" t="s">
        <v>31</v>
      </c>
      <c r="F440" t="str">
        <f t="shared" si="13"/>
        <v>Low Income</v>
      </c>
      <c r="G440" t="s">
        <v>60</v>
      </c>
      <c r="H440" t="s">
        <v>123</v>
      </c>
      <c r="I440" t="s">
        <v>78</v>
      </c>
    </row>
    <row r="441" spans="1:9" x14ac:dyDescent="0.35">
      <c r="A441" t="s">
        <v>40</v>
      </c>
      <c r="B441" t="s">
        <v>59</v>
      </c>
      <c r="C441">
        <v>22</v>
      </c>
      <c r="D441" t="str">
        <f t="shared" si="12"/>
        <v>18-29</v>
      </c>
      <c r="E441" t="s">
        <v>120</v>
      </c>
      <c r="F441" t="str">
        <f t="shared" si="13"/>
        <v>Low Income</v>
      </c>
      <c r="G441" t="s">
        <v>60</v>
      </c>
      <c r="H441" t="s">
        <v>64</v>
      </c>
      <c r="I441" t="s">
        <v>78</v>
      </c>
    </row>
    <row r="442" spans="1:9" x14ac:dyDescent="0.35">
      <c r="A442" t="s">
        <v>97</v>
      </c>
      <c r="B442" t="s">
        <v>35</v>
      </c>
      <c r="C442">
        <v>47</v>
      </c>
      <c r="D442" t="str">
        <f t="shared" si="12"/>
        <v>30-49</v>
      </c>
      <c r="E442" t="s">
        <v>84</v>
      </c>
      <c r="F442" t="str">
        <f t="shared" si="13"/>
        <v>High Income</v>
      </c>
      <c r="G442" t="s">
        <v>36</v>
      </c>
      <c r="H442" t="s">
        <v>27</v>
      </c>
      <c r="I442" t="s">
        <v>58</v>
      </c>
    </row>
    <row r="443" spans="1:9" x14ac:dyDescent="0.35">
      <c r="A443" t="s">
        <v>68</v>
      </c>
      <c r="B443" t="s">
        <v>59</v>
      </c>
      <c r="C443">
        <v>69</v>
      </c>
      <c r="D443" t="str">
        <f t="shared" si="12"/>
        <v>65+</v>
      </c>
      <c r="E443" t="s">
        <v>136</v>
      </c>
      <c r="F443" t="str">
        <f t="shared" si="13"/>
        <v>Low Income</v>
      </c>
      <c r="G443" t="s">
        <v>36</v>
      </c>
      <c r="H443" t="s">
        <v>101</v>
      </c>
      <c r="I443" t="s">
        <v>78</v>
      </c>
    </row>
    <row r="444" spans="1:9" x14ac:dyDescent="0.35">
      <c r="A444" t="s">
        <v>40</v>
      </c>
      <c r="B444" t="s">
        <v>35</v>
      </c>
      <c r="C444">
        <v>25</v>
      </c>
      <c r="D444" t="str">
        <f t="shared" si="12"/>
        <v>18-29</v>
      </c>
      <c r="E444" t="s">
        <v>57</v>
      </c>
      <c r="F444" t="str">
        <f t="shared" si="13"/>
        <v>Middle Income</v>
      </c>
      <c r="G444" t="s">
        <v>60</v>
      </c>
      <c r="H444" t="s">
        <v>64</v>
      </c>
      <c r="I444" t="s">
        <v>66</v>
      </c>
    </row>
    <row r="445" spans="1:9" x14ac:dyDescent="0.35">
      <c r="A445" t="s">
        <v>40</v>
      </c>
      <c r="B445" t="s">
        <v>59</v>
      </c>
      <c r="C445">
        <v>58</v>
      </c>
      <c r="D445" t="str">
        <f t="shared" si="12"/>
        <v>50-64</v>
      </c>
      <c r="E445" t="s">
        <v>65</v>
      </c>
      <c r="F445" t="str">
        <f t="shared" si="13"/>
        <v>Low Income</v>
      </c>
      <c r="G445" t="s">
        <v>111</v>
      </c>
      <c r="H445" t="s">
        <v>123</v>
      </c>
      <c r="I445" t="s">
        <v>66</v>
      </c>
    </row>
    <row r="446" spans="1:9" x14ac:dyDescent="0.35">
      <c r="A446" t="s">
        <v>68</v>
      </c>
      <c r="B446" t="s">
        <v>35</v>
      </c>
      <c r="C446">
        <v>52</v>
      </c>
      <c r="D446" t="str">
        <f t="shared" si="12"/>
        <v>50-64</v>
      </c>
      <c r="E446" t="s">
        <v>98</v>
      </c>
      <c r="F446" t="str">
        <f t="shared" si="13"/>
        <v>High Income</v>
      </c>
      <c r="G446" t="s">
        <v>73</v>
      </c>
      <c r="H446" t="s">
        <v>27</v>
      </c>
      <c r="I446" t="s">
        <v>78</v>
      </c>
    </row>
    <row r="447" spans="1:9" x14ac:dyDescent="0.35">
      <c r="A447" t="s">
        <v>40</v>
      </c>
      <c r="B447" t="s">
        <v>59</v>
      </c>
      <c r="C447">
        <v>47</v>
      </c>
      <c r="D447" t="str">
        <f t="shared" si="12"/>
        <v>30-49</v>
      </c>
      <c r="E447" t="s">
        <v>57</v>
      </c>
      <c r="F447" t="str">
        <f t="shared" si="13"/>
        <v>Middle Income</v>
      </c>
      <c r="G447" t="s">
        <v>73</v>
      </c>
      <c r="H447" t="s">
        <v>27</v>
      </c>
      <c r="I447" t="s">
        <v>78</v>
      </c>
    </row>
    <row r="448" spans="1:9" x14ac:dyDescent="0.35">
      <c r="A448" t="s">
        <v>52</v>
      </c>
      <c r="B448" t="s">
        <v>35</v>
      </c>
      <c r="C448">
        <v>34</v>
      </c>
      <c r="D448" t="str">
        <f t="shared" si="12"/>
        <v>30-49</v>
      </c>
      <c r="E448" t="s">
        <v>57</v>
      </c>
      <c r="F448" t="str">
        <f t="shared" si="13"/>
        <v>Middle Income</v>
      </c>
      <c r="G448" t="s">
        <v>111</v>
      </c>
      <c r="H448" t="s">
        <v>27</v>
      </c>
      <c r="I448" t="s">
        <v>66</v>
      </c>
    </row>
    <row r="449" spans="1:9" x14ac:dyDescent="0.35">
      <c r="A449" t="s">
        <v>40</v>
      </c>
      <c r="B449" t="s">
        <v>35</v>
      </c>
      <c r="C449">
        <v>36</v>
      </c>
      <c r="D449" t="str">
        <f t="shared" si="12"/>
        <v>30-49</v>
      </c>
      <c r="E449" t="s">
        <v>90</v>
      </c>
      <c r="F449" t="str">
        <f t="shared" si="13"/>
        <v>Middle Income</v>
      </c>
      <c r="G449" t="s">
        <v>175</v>
      </c>
      <c r="H449" t="s">
        <v>27</v>
      </c>
      <c r="I449" t="s">
        <v>66</v>
      </c>
    </row>
    <row r="450" spans="1:9" x14ac:dyDescent="0.35">
      <c r="A450" t="s">
        <v>40</v>
      </c>
      <c r="B450" t="s">
        <v>35</v>
      </c>
      <c r="C450">
        <v>57</v>
      </c>
      <c r="D450" t="str">
        <f t="shared" si="12"/>
        <v>50-64</v>
      </c>
      <c r="E450" t="s">
        <v>90</v>
      </c>
      <c r="F450" t="str">
        <f t="shared" si="13"/>
        <v>Middle Income</v>
      </c>
      <c r="G450" t="s">
        <v>73</v>
      </c>
      <c r="H450" t="s">
        <v>27</v>
      </c>
      <c r="I450" t="s">
        <v>49</v>
      </c>
    </row>
    <row r="451" spans="1:9" x14ac:dyDescent="0.35">
      <c r="A451" t="s">
        <v>68</v>
      </c>
      <c r="B451" t="s">
        <v>35</v>
      </c>
      <c r="C451">
        <v>54</v>
      </c>
      <c r="D451" t="str">
        <f t="shared" ref="D451:D514" si="14">IF(AND(C451&gt;=18, C451&lt;=29), "18-29", IF(AND(C451&gt;=30, C451&lt;=49), "30-49", IF(AND(C451&gt;=50, C451&lt;=64), "50-64", IF(C451&gt;=65, "65+", ""))))</f>
        <v>50-64</v>
      </c>
      <c r="E451" t="s">
        <v>120</v>
      </c>
      <c r="F451" t="str">
        <f t="shared" ref="F451:F514" si="15">IF(OR(
    ISNUMBER(SEARCH("Less than $15,000", E451)),
    ISNUMBER(SEARCH("$15,000 but less than $25,000", E451)),
    ISNUMBER(SEARCH("$25,000 but less than $30,000", E451)),
    ISNUMBER(SEARCH("$30,000 but less than $40,000", E451)),
    ISNUMBER(SEARCH("$40,000 but less than $50,000", E451)),
    ISNUMBER(SEARCH("Less than $50,000 (Unspecified)", E451))
), "Low Income", IF(OR(
    ISNUMBER(SEARCH("$50,000 but less than $75,000", E451)),
    ISNUMBER(SEARCH("$75,000 but less than $100,000", E451)),
    ISNUMBER(SEARCH("$50,000 but less than $100,000 (Unspecified)", E451)),
), "Middle Income", IF(OR(
    ISNUMBER(SEARCH("$100,000 and over (Unspecified)", E451)),
    ISNUMBER(SEARCH("$100,000 to under $150,000", E451)),
    ISNUMBER(SEARCH("$150,000 to under $200,000", E451)),
    ISNUMBER(SEARCH("$200,000 to under $250,000", E451)),
    ISNUMBER(SEARCH("$250,000 or more", E451)),
), "High Income", "")))</f>
        <v>Low Income</v>
      </c>
      <c r="G451" t="s">
        <v>111</v>
      </c>
      <c r="H451" t="s">
        <v>55</v>
      </c>
      <c r="I451" t="s">
        <v>34</v>
      </c>
    </row>
    <row r="452" spans="1:9" x14ac:dyDescent="0.35">
      <c r="A452" t="s">
        <v>68</v>
      </c>
      <c r="B452" t="s">
        <v>35</v>
      </c>
      <c r="C452">
        <v>52</v>
      </c>
      <c r="D452" t="str">
        <f t="shared" si="14"/>
        <v>50-64</v>
      </c>
      <c r="E452" t="s">
        <v>98</v>
      </c>
      <c r="F452" t="str">
        <f t="shared" si="15"/>
        <v>High Income</v>
      </c>
      <c r="G452" t="s">
        <v>60</v>
      </c>
      <c r="H452" t="s">
        <v>27</v>
      </c>
      <c r="I452" t="s">
        <v>78</v>
      </c>
    </row>
    <row r="453" spans="1:9" x14ac:dyDescent="0.35">
      <c r="A453" t="s">
        <v>68</v>
      </c>
      <c r="B453" t="s">
        <v>59</v>
      </c>
      <c r="C453">
        <v>27</v>
      </c>
      <c r="D453" t="str">
        <f t="shared" si="14"/>
        <v>18-29</v>
      </c>
      <c r="E453" t="s">
        <v>31</v>
      </c>
      <c r="F453" t="str">
        <f t="shared" si="15"/>
        <v>Low Income</v>
      </c>
      <c r="G453" t="s">
        <v>111</v>
      </c>
      <c r="H453" t="s">
        <v>123</v>
      </c>
      <c r="I453" t="s">
        <v>78</v>
      </c>
    </row>
    <row r="454" spans="1:9" x14ac:dyDescent="0.35">
      <c r="A454" t="s">
        <v>97</v>
      </c>
      <c r="B454" t="s">
        <v>59</v>
      </c>
      <c r="C454">
        <v>41</v>
      </c>
      <c r="D454" t="str">
        <f t="shared" si="14"/>
        <v>30-49</v>
      </c>
      <c r="E454" t="s">
        <v>57</v>
      </c>
      <c r="F454" t="str">
        <f t="shared" si="15"/>
        <v>Middle Income</v>
      </c>
      <c r="G454" t="s">
        <v>60</v>
      </c>
      <c r="H454" t="s">
        <v>123</v>
      </c>
      <c r="I454" t="s">
        <v>78</v>
      </c>
    </row>
    <row r="455" spans="1:9" x14ac:dyDescent="0.35">
      <c r="A455" t="s">
        <v>68</v>
      </c>
      <c r="B455" t="s">
        <v>35</v>
      </c>
      <c r="C455">
        <v>35</v>
      </c>
      <c r="D455" t="str">
        <f t="shared" si="14"/>
        <v>30-49</v>
      </c>
      <c r="E455" t="s">
        <v>136</v>
      </c>
      <c r="F455" t="str">
        <f t="shared" si="15"/>
        <v>Low Income</v>
      </c>
      <c r="G455" t="s">
        <v>73</v>
      </c>
      <c r="H455" t="s">
        <v>27</v>
      </c>
      <c r="I455" t="s">
        <v>66</v>
      </c>
    </row>
    <row r="456" spans="1:9" x14ac:dyDescent="0.35">
      <c r="A456" t="s">
        <v>68</v>
      </c>
      <c r="B456" t="s">
        <v>35</v>
      </c>
      <c r="C456">
        <v>20</v>
      </c>
      <c r="D456" t="str">
        <f t="shared" si="14"/>
        <v>18-29</v>
      </c>
      <c r="E456" t="s">
        <v>121</v>
      </c>
      <c r="F456" t="str">
        <f t="shared" si="15"/>
        <v>Low Income</v>
      </c>
      <c r="G456" t="s">
        <v>125</v>
      </c>
      <c r="H456" t="s">
        <v>123</v>
      </c>
      <c r="I456" t="s">
        <v>66</v>
      </c>
    </row>
    <row r="457" spans="1:9" x14ac:dyDescent="0.35">
      <c r="A457" t="s">
        <v>97</v>
      </c>
      <c r="B457" t="s">
        <v>35</v>
      </c>
      <c r="C457">
        <v>44</v>
      </c>
      <c r="D457" t="str">
        <f t="shared" si="14"/>
        <v>30-49</v>
      </c>
      <c r="E457" t="s">
        <v>93</v>
      </c>
      <c r="F457" t="str">
        <f t="shared" si="15"/>
        <v>High Income</v>
      </c>
      <c r="G457" t="s">
        <v>73</v>
      </c>
      <c r="H457" t="s">
        <v>27</v>
      </c>
      <c r="I457" t="s">
        <v>49</v>
      </c>
    </row>
    <row r="458" spans="1:9" x14ac:dyDescent="0.35">
      <c r="A458" t="s">
        <v>40</v>
      </c>
      <c r="B458" t="s">
        <v>35</v>
      </c>
      <c r="C458">
        <v>68</v>
      </c>
      <c r="D458" t="str">
        <f t="shared" si="14"/>
        <v>65+</v>
      </c>
      <c r="E458" t="s">
        <v>121</v>
      </c>
      <c r="F458" t="str">
        <f t="shared" si="15"/>
        <v>Low Income</v>
      </c>
      <c r="G458" t="s">
        <v>183</v>
      </c>
      <c r="H458" t="s">
        <v>27</v>
      </c>
      <c r="I458" t="s">
        <v>49</v>
      </c>
    </row>
    <row r="459" spans="1:9" x14ac:dyDescent="0.35">
      <c r="A459" t="s">
        <v>68</v>
      </c>
      <c r="B459" t="s">
        <v>59</v>
      </c>
      <c r="C459">
        <v>39</v>
      </c>
      <c r="D459" t="str">
        <f t="shared" si="14"/>
        <v>30-49</v>
      </c>
      <c r="E459" t="s">
        <v>90</v>
      </c>
      <c r="F459" t="str">
        <f t="shared" si="15"/>
        <v>Middle Income</v>
      </c>
      <c r="G459" t="s">
        <v>73</v>
      </c>
      <c r="H459" t="s">
        <v>27</v>
      </c>
      <c r="I459" t="s">
        <v>66</v>
      </c>
    </row>
    <row r="460" spans="1:9" x14ac:dyDescent="0.35">
      <c r="A460" t="s">
        <v>40</v>
      </c>
      <c r="B460" t="s">
        <v>59</v>
      </c>
      <c r="C460">
        <v>62</v>
      </c>
      <c r="D460" t="str">
        <f t="shared" si="14"/>
        <v>50-64</v>
      </c>
      <c r="E460" t="s">
        <v>98</v>
      </c>
      <c r="F460" t="str">
        <f t="shared" si="15"/>
        <v>High Income</v>
      </c>
      <c r="G460" t="s">
        <v>60</v>
      </c>
      <c r="H460" t="s">
        <v>27</v>
      </c>
      <c r="I460" t="s">
        <v>58</v>
      </c>
    </row>
    <row r="461" spans="1:9" x14ac:dyDescent="0.35">
      <c r="A461" t="s">
        <v>40</v>
      </c>
      <c r="B461" t="s">
        <v>59</v>
      </c>
      <c r="C461">
        <v>64</v>
      </c>
      <c r="D461" t="str">
        <f t="shared" si="14"/>
        <v>50-64</v>
      </c>
      <c r="E461" t="s">
        <v>136</v>
      </c>
      <c r="F461" t="str">
        <f t="shared" si="15"/>
        <v>Low Income</v>
      </c>
      <c r="G461" t="s">
        <v>60</v>
      </c>
      <c r="H461" t="s">
        <v>27</v>
      </c>
      <c r="I461" t="s">
        <v>34</v>
      </c>
    </row>
    <row r="462" spans="1:9" x14ac:dyDescent="0.35">
      <c r="A462" t="s">
        <v>68</v>
      </c>
      <c r="B462" t="s">
        <v>35</v>
      </c>
      <c r="C462">
        <v>74</v>
      </c>
      <c r="D462" t="str">
        <f t="shared" si="14"/>
        <v>65+</v>
      </c>
      <c r="E462" t="s">
        <v>120</v>
      </c>
      <c r="F462" t="str">
        <f t="shared" si="15"/>
        <v>Low Income</v>
      </c>
      <c r="G462" t="s">
        <v>111</v>
      </c>
      <c r="H462" t="s">
        <v>123</v>
      </c>
      <c r="I462" t="s">
        <v>78</v>
      </c>
    </row>
    <row r="463" spans="1:9" x14ac:dyDescent="0.35">
      <c r="A463" t="s">
        <v>68</v>
      </c>
      <c r="B463" t="s">
        <v>59</v>
      </c>
      <c r="C463">
        <v>62</v>
      </c>
      <c r="D463" t="str">
        <f t="shared" si="14"/>
        <v>50-64</v>
      </c>
      <c r="E463" t="s">
        <v>131</v>
      </c>
      <c r="F463" t="str">
        <f t="shared" si="15"/>
        <v>Low Income</v>
      </c>
      <c r="G463" t="s">
        <v>36</v>
      </c>
      <c r="H463" t="s">
        <v>27</v>
      </c>
      <c r="I463" t="s">
        <v>49</v>
      </c>
    </row>
    <row r="464" spans="1:9" x14ac:dyDescent="0.35">
      <c r="A464" t="s">
        <v>52</v>
      </c>
      <c r="B464" t="s">
        <v>35</v>
      </c>
      <c r="C464">
        <v>58</v>
      </c>
      <c r="D464" t="str">
        <f t="shared" si="14"/>
        <v>50-64</v>
      </c>
      <c r="E464" t="s">
        <v>98</v>
      </c>
      <c r="F464" t="str">
        <f t="shared" si="15"/>
        <v>High Income</v>
      </c>
      <c r="G464" t="s">
        <v>36</v>
      </c>
      <c r="H464" t="s">
        <v>27</v>
      </c>
      <c r="I464" t="s">
        <v>34</v>
      </c>
    </row>
    <row r="465" spans="1:9" x14ac:dyDescent="0.35">
      <c r="A465" t="s">
        <v>97</v>
      </c>
      <c r="B465" t="s">
        <v>59</v>
      </c>
      <c r="C465">
        <v>66</v>
      </c>
      <c r="D465" t="str">
        <f t="shared" si="14"/>
        <v>65+</v>
      </c>
      <c r="E465" t="s">
        <v>121</v>
      </c>
      <c r="F465" t="str">
        <f t="shared" si="15"/>
        <v>Low Income</v>
      </c>
      <c r="G465" t="s">
        <v>133</v>
      </c>
      <c r="H465" t="s">
        <v>27</v>
      </c>
      <c r="I465" t="s">
        <v>49</v>
      </c>
    </row>
    <row r="466" spans="1:9" x14ac:dyDescent="0.35">
      <c r="A466" t="s">
        <v>52</v>
      </c>
      <c r="B466" t="s">
        <v>35</v>
      </c>
      <c r="C466">
        <v>30</v>
      </c>
      <c r="D466" t="str">
        <f t="shared" si="14"/>
        <v>30-49</v>
      </c>
      <c r="E466" t="s">
        <v>90</v>
      </c>
      <c r="F466" t="str">
        <f t="shared" si="15"/>
        <v>Middle Income</v>
      </c>
      <c r="G466" t="s">
        <v>73</v>
      </c>
      <c r="H466" t="s">
        <v>27</v>
      </c>
      <c r="I466" t="s">
        <v>78</v>
      </c>
    </row>
    <row r="467" spans="1:9" x14ac:dyDescent="0.35">
      <c r="A467" t="s">
        <v>68</v>
      </c>
      <c r="B467" t="s">
        <v>59</v>
      </c>
      <c r="C467">
        <v>22</v>
      </c>
      <c r="D467" t="str">
        <f t="shared" si="14"/>
        <v>18-29</v>
      </c>
      <c r="E467" t="s">
        <v>93</v>
      </c>
      <c r="F467" t="str">
        <f t="shared" si="15"/>
        <v>High Income</v>
      </c>
      <c r="G467" t="s">
        <v>125</v>
      </c>
      <c r="H467" t="s">
        <v>123</v>
      </c>
      <c r="I467" t="s">
        <v>34</v>
      </c>
    </row>
    <row r="468" spans="1:9" x14ac:dyDescent="0.35">
      <c r="A468" t="s">
        <v>52</v>
      </c>
      <c r="B468" t="s">
        <v>59</v>
      </c>
      <c r="C468">
        <v>26</v>
      </c>
      <c r="D468" t="str">
        <f t="shared" si="14"/>
        <v>18-29</v>
      </c>
      <c r="E468" t="s">
        <v>31</v>
      </c>
      <c r="F468" t="str">
        <f t="shared" si="15"/>
        <v>Low Income</v>
      </c>
      <c r="G468" t="s">
        <v>73</v>
      </c>
      <c r="H468" t="s">
        <v>64</v>
      </c>
      <c r="I468" t="s">
        <v>78</v>
      </c>
    </row>
    <row r="469" spans="1:9" x14ac:dyDescent="0.35">
      <c r="A469" t="s">
        <v>68</v>
      </c>
      <c r="B469" t="s">
        <v>35</v>
      </c>
      <c r="C469">
        <v>50</v>
      </c>
      <c r="D469" t="str">
        <f t="shared" si="14"/>
        <v>50-64</v>
      </c>
      <c r="E469" t="s">
        <v>136</v>
      </c>
      <c r="F469" t="str">
        <f t="shared" si="15"/>
        <v>Low Income</v>
      </c>
      <c r="G469" t="s">
        <v>60</v>
      </c>
      <c r="H469" t="s">
        <v>123</v>
      </c>
      <c r="I469" t="s">
        <v>78</v>
      </c>
    </row>
    <row r="470" spans="1:9" x14ac:dyDescent="0.35">
      <c r="A470" t="s">
        <v>97</v>
      </c>
      <c r="B470" t="s">
        <v>59</v>
      </c>
      <c r="C470">
        <v>42</v>
      </c>
      <c r="D470" t="str">
        <f t="shared" si="14"/>
        <v>30-49</v>
      </c>
      <c r="E470" t="s">
        <v>98</v>
      </c>
      <c r="F470" t="str">
        <f t="shared" si="15"/>
        <v>High Income</v>
      </c>
      <c r="G470" t="s">
        <v>60</v>
      </c>
      <c r="H470" t="s">
        <v>101</v>
      </c>
      <c r="I470" t="s">
        <v>34</v>
      </c>
    </row>
    <row r="471" spans="1:9" x14ac:dyDescent="0.35">
      <c r="A471" t="s">
        <v>52</v>
      </c>
      <c r="B471" t="s">
        <v>35</v>
      </c>
      <c r="C471">
        <v>50</v>
      </c>
      <c r="D471" t="str">
        <f t="shared" si="14"/>
        <v>50-64</v>
      </c>
      <c r="E471" t="s">
        <v>57</v>
      </c>
      <c r="F471" t="str">
        <f t="shared" si="15"/>
        <v>Middle Income</v>
      </c>
      <c r="G471" t="s">
        <v>132</v>
      </c>
      <c r="H471" t="s">
        <v>27</v>
      </c>
      <c r="I471" t="s">
        <v>78</v>
      </c>
    </row>
    <row r="472" spans="1:9" x14ac:dyDescent="0.35">
      <c r="A472" t="s">
        <v>40</v>
      </c>
      <c r="B472" t="s">
        <v>59</v>
      </c>
      <c r="C472">
        <v>27</v>
      </c>
      <c r="D472" t="str">
        <f t="shared" si="14"/>
        <v>18-29</v>
      </c>
      <c r="E472" t="s">
        <v>57</v>
      </c>
      <c r="F472" t="str">
        <f t="shared" si="15"/>
        <v>Middle Income</v>
      </c>
      <c r="G472" t="s">
        <v>60</v>
      </c>
      <c r="H472" t="s">
        <v>123</v>
      </c>
      <c r="I472" t="s">
        <v>78</v>
      </c>
    </row>
    <row r="473" spans="1:9" x14ac:dyDescent="0.35">
      <c r="A473" t="s">
        <v>52</v>
      </c>
      <c r="B473" t="s">
        <v>35</v>
      </c>
      <c r="C473">
        <v>36</v>
      </c>
      <c r="D473" t="str">
        <f t="shared" si="14"/>
        <v>30-49</v>
      </c>
      <c r="E473" t="s">
        <v>57</v>
      </c>
      <c r="F473" t="str">
        <f t="shared" si="15"/>
        <v>Middle Income</v>
      </c>
      <c r="G473" t="s">
        <v>36</v>
      </c>
      <c r="H473" t="s">
        <v>27</v>
      </c>
      <c r="I473" t="s">
        <v>49</v>
      </c>
    </row>
    <row r="474" spans="1:9" x14ac:dyDescent="0.35">
      <c r="A474" t="s">
        <v>40</v>
      </c>
      <c r="B474" t="s">
        <v>35</v>
      </c>
      <c r="C474">
        <v>29</v>
      </c>
      <c r="D474" t="str">
        <f t="shared" si="14"/>
        <v>18-29</v>
      </c>
      <c r="E474" t="s">
        <v>121</v>
      </c>
      <c r="F474" t="str">
        <f t="shared" si="15"/>
        <v>Low Income</v>
      </c>
      <c r="G474" t="s">
        <v>60</v>
      </c>
      <c r="H474" t="s">
        <v>64</v>
      </c>
      <c r="I474" t="s">
        <v>78</v>
      </c>
    </row>
    <row r="475" spans="1:9" x14ac:dyDescent="0.35">
      <c r="A475" t="s">
        <v>40</v>
      </c>
      <c r="B475" t="s">
        <v>35</v>
      </c>
      <c r="C475">
        <v>35</v>
      </c>
      <c r="D475" t="str">
        <f t="shared" si="14"/>
        <v>30-49</v>
      </c>
      <c r="E475" t="s">
        <v>31</v>
      </c>
      <c r="F475" t="str">
        <f t="shared" si="15"/>
        <v>Low Income</v>
      </c>
      <c r="G475" t="s">
        <v>36</v>
      </c>
      <c r="H475" t="s">
        <v>27</v>
      </c>
      <c r="I475" t="s">
        <v>78</v>
      </c>
    </row>
    <row r="476" spans="1:9" x14ac:dyDescent="0.35">
      <c r="A476" t="s">
        <v>97</v>
      </c>
      <c r="B476" t="s">
        <v>59</v>
      </c>
      <c r="C476">
        <v>41</v>
      </c>
      <c r="D476" t="str">
        <f t="shared" si="14"/>
        <v>30-49</v>
      </c>
      <c r="E476" t="s">
        <v>57</v>
      </c>
      <c r="F476" t="str">
        <f t="shared" si="15"/>
        <v>Middle Income</v>
      </c>
      <c r="G476" t="s">
        <v>73</v>
      </c>
      <c r="H476" t="s">
        <v>27</v>
      </c>
      <c r="I476" t="s">
        <v>49</v>
      </c>
    </row>
    <row r="477" spans="1:9" x14ac:dyDescent="0.35">
      <c r="A477" t="s">
        <v>68</v>
      </c>
      <c r="B477" t="s">
        <v>35</v>
      </c>
      <c r="C477">
        <v>59</v>
      </c>
      <c r="D477" t="str">
        <f t="shared" si="14"/>
        <v>50-64</v>
      </c>
      <c r="E477" t="s">
        <v>98</v>
      </c>
      <c r="F477" t="str">
        <f t="shared" si="15"/>
        <v>High Income</v>
      </c>
      <c r="G477" t="s">
        <v>60</v>
      </c>
      <c r="H477" t="s">
        <v>64</v>
      </c>
      <c r="I477" t="s">
        <v>49</v>
      </c>
    </row>
    <row r="478" spans="1:9" x14ac:dyDescent="0.35">
      <c r="A478" t="s">
        <v>40</v>
      </c>
      <c r="B478" t="s">
        <v>35</v>
      </c>
      <c r="C478">
        <v>37</v>
      </c>
      <c r="D478" t="str">
        <f t="shared" si="14"/>
        <v>30-49</v>
      </c>
      <c r="E478" t="s">
        <v>93</v>
      </c>
      <c r="F478" t="str">
        <f t="shared" si="15"/>
        <v>High Income</v>
      </c>
      <c r="G478" t="s">
        <v>73</v>
      </c>
      <c r="H478" t="s">
        <v>27</v>
      </c>
      <c r="I478" t="s">
        <v>78</v>
      </c>
    </row>
    <row r="479" spans="1:9" x14ac:dyDescent="0.35">
      <c r="A479" t="s">
        <v>40</v>
      </c>
      <c r="B479" t="s">
        <v>35</v>
      </c>
      <c r="C479">
        <v>60</v>
      </c>
      <c r="D479" t="str">
        <f t="shared" si="14"/>
        <v>50-64</v>
      </c>
      <c r="E479" t="s">
        <v>57</v>
      </c>
      <c r="F479" t="str">
        <f t="shared" si="15"/>
        <v>Middle Income</v>
      </c>
      <c r="G479" t="s">
        <v>60</v>
      </c>
      <c r="H479" t="s">
        <v>27</v>
      </c>
      <c r="I479" t="s">
        <v>66</v>
      </c>
    </row>
    <row r="480" spans="1:9" x14ac:dyDescent="0.35">
      <c r="A480" t="s">
        <v>52</v>
      </c>
      <c r="B480" t="s">
        <v>35</v>
      </c>
      <c r="C480">
        <v>25</v>
      </c>
      <c r="D480" t="str">
        <f t="shared" si="14"/>
        <v>18-29</v>
      </c>
      <c r="E480" t="s">
        <v>31</v>
      </c>
      <c r="F480" t="str">
        <f t="shared" si="15"/>
        <v>Low Income</v>
      </c>
      <c r="G480" t="s">
        <v>73</v>
      </c>
      <c r="H480" t="s">
        <v>123</v>
      </c>
      <c r="I480" t="s">
        <v>49</v>
      </c>
    </row>
    <row r="481" spans="1:9" x14ac:dyDescent="0.35">
      <c r="A481" t="s">
        <v>40</v>
      </c>
      <c r="B481" t="s">
        <v>59</v>
      </c>
      <c r="C481">
        <v>51</v>
      </c>
      <c r="D481" t="str">
        <f t="shared" si="14"/>
        <v>50-64</v>
      </c>
      <c r="E481" t="s">
        <v>90</v>
      </c>
      <c r="F481" t="str">
        <f t="shared" si="15"/>
        <v>Middle Income</v>
      </c>
      <c r="G481" t="s">
        <v>60</v>
      </c>
      <c r="H481" t="s">
        <v>27</v>
      </c>
      <c r="I481" t="s">
        <v>58</v>
      </c>
    </row>
    <row r="482" spans="1:9" x14ac:dyDescent="0.35">
      <c r="A482" t="s">
        <v>52</v>
      </c>
      <c r="B482" t="s">
        <v>35</v>
      </c>
      <c r="C482">
        <v>70</v>
      </c>
      <c r="D482" t="str">
        <f t="shared" si="14"/>
        <v>65+</v>
      </c>
      <c r="E482" t="s">
        <v>57</v>
      </c>
      <c r="F482" t="str">
        <f t="shared" si="15"/>
        <v>Middle Income</v>
      </c>
      <c r="G482" t="s">
        <v>73</v>
      </c>
      <c r="H482" t="s">
        <v>27</v>
      </c>
      <c r="I482" t="s">
        <v>34</v>
      </c>
    </row>
    <row r="483" spans="1:9" x14ac:dyDescent="0.35">
      <c r="A483" t="s">
        <v>40</v>
      </c>
      <c r="B483" t="s">
        <v>35</v>
      </c>
      <c r="C483">
        <v>50</v>
      </c>
      <c r="D483" t="str">
        <f t="shared" si="14"/>
        <v>50-64</v>
      </c>
      <c r="E483" t="s">
        <v>31</v>
      </c>
      <c r="F483" t="str">
        <f t="shared" si="15"/>
        <v>Low Income</v>
      </c>
      <c r="G483" t="s">
        <v>73</v>
      </c>
      <c r="H483" t="s">
        <v>123</v>
      </c>
      <c r="I483" t="s">
        <v>78</v>
      </c>
    </row>
    <row r="484" spans="1:9" x14ac:dyDescent="0.35">
      <c r="A484" t="s">
        <v>40</v>
      </c>
      <c r="B484" t="s">
        <v>59</v>
      </c>
      <c r="C484">
        <v>36</v>
      </c>
      <c r="D484" t="str">
        <f t="shared" si="14"/>
        <v>30-49</v>
      </c>
      <c r="E484" t="s">
        <v>90</v>
      </c>
      <c r="F484" t="str">
        <f t="shared" si="15"/>
        <v>Middle Income</v>
      </c>
      <c r="G484" t="s">
        <v>125</v>
      </c>
      <c r="H484" t="s">
        <v>123</v>
      </c>
      <c r="I484" t="s">
        <v>66</v>
      </c>
    </row>
    <row r="485" spans="1:9" x14ac:dyDescent="0.35">
      <c r="A485" t="s">
        <v>40</v>
      </c>
      <c r="B485" t="s">
        <v>35</v>
      </c>
      <c r="C485">
        <v>33</v>
      </c>
      <c r="D485" t="str">
        <f t="shared" si="14"/>
        <v>30-49</v>
      </c>
      <c r="E485" t="s">
        <v>31</v>
      </c>
      <c r="F485" t="str">
        <f t="shared" si="15"/>
        <v>Low Income</v>
      </c>
      <c r="G485" t="s">
        <v>36</v>
      </c>
      <c r="H485" t="s">
        <v>150</v>
      </c>
      <c r="I485" t="s">
        <v>49</v>
      </c>
    </row>
    <row r="486" spans="1:9" x14ac:dyDescent="0.35">
      <c r="A486" t="s">
        <v>52</v>
      </c>
      <c r="B486" t="s">
        <v>35</v>
      </c>
      <c r="C486">
        <v>56</v>
      </c>
      <c r="D486" t="str">
        <f t="shared" si="14"/>
        <v>50-64</v>
      </c>
      <c r="E486" t="s">
        <v>90</v>
      </c>
      <c r="F486" t="str">
        <f t="shared" si="15"/>
        <v>Middle Income</v>
      </c>
      <c r="G486" t="s">
        <v>73</v>
      </c>
      <c r="H486" t="s">
        <v>27</v>
      </c>
      <c r="I486" t="s">
        <v>78</v>
      </c>
    </row>
    <row r="487" spans="1:9" x14ac:dyDescent="0.35">
      <c r="A487" t="s">
        <v>40</v>
      </c>
      <c r="B487" t="s">
        <v>35</v>
      </c>
      <c r="C487">
        <v>34</v>
      </c>
      <c r="D487" t="str">
        <f t="shared" si="14"/>
        <v>30-49</v>
      </c>
      <c r="E487" t="s">
        <v>120</v>
      </c>
      <c r="F487" t="str">
        <f t="shared" si="15"/>
        <v>Low Income</v>
      </c>
      <c r="G487" t="s">
        <v>195</v>
      </c>
      <c r="H487" t="s">
        <v>27</v>
      </c>
      <c r="I487" t="s">
        <v>78</v>
      </c>
    </row>
    <row r="488" spans="1:9" x14ac:dyDescent="0.35">
      <c r="A488" t="s">
        <v>40</v>
      </c>
      <c r="B488" t="s">
        <v>35</v>
      </c>
      <c r="C488">
        <v>38</v>
      </c>
      <c r="D488" t="str">
        <f t="shared" si="14"/>
        <v>30-49</v>
      </c>
      <c r="E488" t="s">
        <v>57</v>
      </c>
      <c r="F488" t="str">
        <f t="shared" si="15"/>
        <v>Middle Income</v>
      </c>
      <c r="G488" t="s">
        <v>126</v>
      </c>
      <c r="H488" t="s">
        <v>27</v>
      </c>
      <c r="I488" t="s">
        <v>66</v>
      </c>
    </row>
    <row r="489" spans="1:9" x14ac:dyDescent="0.35">
      <c r="A489" t="s">
        <v>52</v>
      </c>
      <c r="B489" t="s">
        <v>35</v>
      </c>
      <c r="C489">
        <v>45</v>
      </c>
      <c r="D489" t="str">
        <f t="shared" si="14"/>
        <v>30-49</v>
      </c>
      <c r="E489" t="s">
        <v>131</v>
      </c>
      <c r="F489" t="str">
        <f t="shared" si="15"/>
        <v>Low Income</v>
      </c>
      <c r="G489" t="s">
        <v>36</v>
      </c>
      <c r="H489" t="s">
        <v>27</v>
      </c>
      <c r="I489" t="s">
        <v>78</v>
      </c>
    </row>
    <row r="490" spans="1:9" x14ac:dyDescent="0.35">
      <c r="A490" t="s">
        <v>40</v>
      </c>
      <c r="B490" t="s">
        <v>35</v>
      </c>
      <c r="C490">
        <v>58</v>
      </c>
      <c r="D490" t="str">
        <f t="shared" si="14"/>
        <v>50-64</v>
      </c>
      <c r="E490" t="s">
        <v>65</v>
      </c>
      <c r="F490" t="str">
        <f t="shared" si="15"/>
        <v>Low Income</v>
      </c>
      <c r="G490" t="s">
        <v>111</v>
      </c>
      <c r="H490" t="s">
        <v>27</v>
      </c>
      <c r="I490" t="s">
        <v>66</v>
      </c>
    </row>
    <row r="491" spans="1:9" x14ac:dyDescent="0.35">
      <c r="A491" t="s">
        <v>52</v>
      </c>
      <c r="B491" t="s">
        <v>35</v>
      </c>
      <c r="C491">
        <v>38</v>
      </c>
      <c r="D491" t="str">
        <f t="shared" si="14"/>
        <v>30-49</v>
      </c>
      <c r="E491" t="s">
        <v>57</v>
      </c>
      <c r="F491" t="str">
        <f t="shared" si="15"/>
        <v>Middle Income</v>
      </c>
      <c r="G491" t="s">
        <v>73</v>
      </c>
      <c r="H491" t="s">
        <v>27</v>
      </c>
      <c r="I491" t="s">
        <v>58</v>
      </c>
    </row>
    <row r="492" spans="1:9" x14ac:dyDescent="0.35">
      <c r="A492" t="s">
        <v>52</v>
      </c>
      <c r="B492" t="s">
        <v>59</v>
      </c>
      <c r="C492">
        <v>59</v>
      </c>
      <c r="D492" t="str">
        <f t="shared" si="14"/>
        <v>50-64</v>
      </c>
      <c r="E492" t="s">
        <v>120</v>
      </c>
      <c r="F492" t="str">
        <f t="shared" si="15"/>
        <v>Low Income</v>
      </c>
      <c r="G492" t="s">
        <v>36</v>
      </c>
      <c r="H492" t="s">
        <v>64</v>
      </c>
      <c r="I492" t="s">
        <v>66</v>
      </c>
    </row>
    <row r="493" spans="1:9" x14ac:dyDescent="0.35">
      <c r="A493" t="s">
        <v>52</v>
      </c>
      <c r="B493" t="s">
        <v>59</v>
      </c>
      <c r="C493">
        <v>45</v>
      </c>
      <c r="D493" t="str">
        <f t="shared" si="14"/>
        <v>30-49</v>
      </c>
      <c r="E493" t="s">
        <v>98</v>
      </c>
      <c r="F493" t="str">
        <f t="shared" si="15"/>
        <v>High Income</v>
      </c>
      <c r="G493" t="s">
        <v>60</v>
      </c>
      <c r="H493" t="s">
        <v>101</v>
      </c>
      <c r="I493" t="s">
        <v>66</v>
      </c>
    </row>
    <row r="494" spans="1:9" x14ac:dyDescent="0.35">
      <c r="A494" t="s">
        <v>52</v>
      </c>
      <c r="B494" t="s">
        <v>59</v>
      </c>
      <c r="C494">
        <v>56</v>
      </c>
      <c r="D494" t="str">
        <f t="shared" si="14"/>
        <v>50-64</v>
      </c>
      <c r="E494" t="s">
        <v>90</v>
      </c>
      <c r="F494" t="str">
        <f t="shared" si="15"/>
        <v>Middle Income</v>
      </c>
      <c r="G494" t="s">
        <v>60</v>
      </c>
      <c r="H494" t="s">
        <v>64</v>
      </c>
      <c r="I494" t="s">
        <v>49</v>
      </c>
    </row>
    <row r="495" spans="1:9" x14ac:dyDescent="0.35">
      <c r="A495" t="s">
        <v>40</v>
      </c>
      <c r="B495" t="s">
        <v>59</v>
      </c>
      <c r="C495">
        <v>52</v>
      </c>
      <c r="D495" t="str">
        <f t="shared" si="14"/>
        <v>50-64</v>
      </c>
      <c r="E495" t="s">
        <v>131</v>
      </c>
      <c r="F495" t="str">
        <f t="shared" si="15"/>
        <v>Low Income</v>
      </c>
      <c r="G495" t="s">
        <v>36</v>
      </c>
      <c r="H495" t="s">
        <v>123</v>
      </c>
      <c r="I495" t="s">
        <v>78</v>
      </c>
    </row>
    <row r="496" spans="1:9" x14ac:dyDescent="0.35">
      <c r="A496" t="s">
        <v>68</v>
      </c>
      <c r="B496" t="s">
        <v>59</v>
      </c>
      <c r="C496">
        <v>47</v>
      </c>
      <c r="D496" t="str">
        <f t="shared" si="14"/>
        <v>30-49</v>
      </c>
      <c r="E496" t="s">
        <v>90</v>
      </c>
      <c r="F496" t="str">
        <f t="shared" si="15"/>
        <v>Middle Income</v>
      </c>
      <c r="G496" t="s">
        <v>111</v>
      </c>
      <c r="H496" t="s">
        <v>27</v>
      </c>
      <c r="I496" t="s">
        <v>66</v>
      </c>
    </row>
    <row r="497" spans="1:9" x14ac:dyDescent="0.35">
      <c r="A497" t="s">
        <v>52</v>
      </c>
      <c r="B497" t="s">
        <v>35</v>
      </c>
      <c r="C497">
        <v>39</v>
      </c>
      <c r="D497" t="str">
        <f t="shared" si="14"/>
        <v>30-49</v>
      </c>
      <c r="E497" t="s">
        <v>121</v>
      </c>
      <c r="F497" t="str">
        <f t="shared" si="15"/>
        <v>Low Income</v>
      </c>
      <c r="G497" t="s">
        <v>60</v>
      </c>
      <c r="H497" t="s">
        <v>27</v>
      </c>
      <c r="I497" t="s">
        <v>78</v>
      </c>
    </row>
    <row r="498" spans="1:9" x14ac:dyDescent="0.35">
      <c r="A498" t="s">
        <v>97</v>
      </c>
      <c r="B498" t="s">
        <v>35</v>
      </c>
      <c r="C498">
        <v>66</v>
      </c>
      <c r="D498" t="str">
        <f t="shared" si="14"/>
        <v>65+</v>
      </c>
      <c r="E498" t="s">
        <v>129</v>
      </c>
      <c r="F498" t="str">
        <f t="shared" si="15"/>
        <v>High Income</v>
      </c>
      <c r="G498" t="s">
        <v>127</v>
      </c>
      <c r="H498" t="s">
        <v>101</v>
      </c>
      <c r="I498" t="s">
        <v>66</v>
      </c>
    </row>
    <row r="499" spans="1:9" x14ac:dyDescent="0.35">
      <c r="A499" t="s">
        <v>40</v>
      </c>
      <c r="B499" t="s">
        <v>59</v>
      </c>
      <c r="C499">
        <v>51</v>
      </c>
      <c r="D499" t="str">
        <f t="shared" si="14"/>
        <v>50-64</v>
      </c>
      <c r="E499" t="s">
        <v>90</v>
      </c>
      <c r="F499" t="str">
        <f t="shared" si="15"/>
        <v>Middle Income</v>
      </c>
      <c r="G499" t="s">
        <v>127</v>
      </c>
      <c r="H499" t="s">
        <v>27</v>
      </c>
      <c r="I499" t="s">
        <v>58</v>
      </c>
    </row>
    <row r="500" spans="1:9" x14ac:dyDescent="0.35">
      <c r="A500" t="s">
        <v>52</v>
      </c>
      <c r="B500" t="s">
        <v>59</v>
      </c>
      <c r="C500">
        <v>23</v>
      </c>
      <c r="D500" t="str">
        <f t="shared" si="14"/>
        <v>18-29</v>
      </c>
      <c r="E500" t="s">
        <v>121</v>
      </c>
      <c r="F500" t="str">
        <f t="shared" si="15"/>
        <v>Low Income</v>
      </c>
      <c r="G500" t="s">
        <v>73</v>
      </c>
      <c r="H500" t="s">
        <v>64</v>
      </c>
      <c r="I500" t="s">
        <v>34</v>
      </c>
    </row>
    <row r="501" spans="1:9" x14ac:dyDescent="0.35">
      <c r="A501" t="s">
        <v>68</v>
      </c>
      <c r="B501" t="s">
        <v>35</v>
      </c>
      <c r="C501">
        <v>25</v>
      </c>
      <c r="D501" t="str">
        <f t="shared" si="14"/>
        <v>18-29</v>
      </c>
      <c r="E501" t="s">
        <v>57</v>
      </c>
      <c r="F501" t="str">
        <f t="shared" si="15"/>
        <v>Middle Income</v>
      </c>
      <c r="G501" t="s">
        <v>36</v>
      </c>
      <c r="H501" t="s">
        <v>64</v>
      </c>
      <c r="I501" t="s">
        <v>34</v>
      </c>
    </row>
    <row r="502" spans="1:9" x14ac:dyDescent="0.35">
      <c r="A502" t="s">
        <v>40</v>
      </c>
      <c r="B502" t="s">
        <v>59</v>
      </c>
      <c r="C502">
        <v>35</v>
      </c>
      <c r="D502" t="str">
        <f t="shared" si="14"/>
        <v>30-49</v>
      </c>
      <c r="E502" t="s">
        <v>65</v>
      </c>
      <c r="F502" t="str">
        <f t="shared" si="15"/>
        <v>Low Income</v>
      </c>
      <c r="G502" t="s">
        <v>73</v>
      </c>
      <c r="H502" t="s">
        <v>27</v>
      </c>
      <c r="I502" t="s">
        <v>58</v>
      </c>
    </row>
    <row r="503" spans="1:9" x14ac:dyDescent="0.35">
      <c r="A503" t="s">
        <v>40</v>
      </c>
      <c r="B503" t="s">
        <v>35</v>
      </c>
      <c r="C503">
        <v>35</v>
      </c>
      <c r="D503" t="str">
        <f t="shared" si="14"/>
        <v>30-49</v>
      </c>
      <c r="E503" t="s">
        <v>65</v>
      </c>
      <c r="F503" t="str">
        <f t="shared" si="15"/>
        <v>Low Income</v>
      </c>
      <c r="G503" t="s">
        <v>60</v>
      </c>
      <c r="H503" t="s">
        <v>123</v>
      </c>
      <c r="I503" t="s">
        <v>78</v>
      </c>
    </row>
    <row r="504" spans="1:9" x14ac:dyDescent="0.35">
      <c r="A504" t="s">
        <v>40</v>
      </c>
      <c r="B504" t="s">
        <v>35</v>
      </c>
      <c r="C504">
        <v>57</v>
      </c>
      <c r="D504" t="str">
        <f t="shared" si="14"/>
        <v>50-64</v>
      </c>
      <c r="E504" t="s">
        <v>57</v>
      </c>
      <c r="F504" t="str">
        <f t="shared" si="15"/>
        <v>Middle Income</v>
      </c>
      <c r="G504" t="s">
        <v>36</v>
      </c>
      <c r="H504" t="s">
        <v>27</v>
      </c>
      <c r="I504" t="s">
        <v>49</v>
      </c>
    </row>
    <row r="505" spans="1:9" x14ac:dyDescent="0.35">
      <c r="A505" t="s">
        <v>68</v>
      </c>
      <c r="B505" t="s">
        <v>35</v>
      </c>
      <c r="C505">
        <v>73</v>
      </c>
      <c r="D505" t="str">
        <f t="shared" si="14"/>
        <v>65+</v>
      </c>
      <c r="E505" t="s">
        <v>120</v>
      </c>
      <c r="F505" t="str">
        <f t="shared" si="15"/>
        <v>Low Income</v>
      </c>
      <c r="G505" t="s">
        <v>60</v>
      </c>
      <c r="H505" t="s">
        <v>55</v>
      </c>
      <c r="I505" t="s">
        <v>34</v>
      </c>
    </row>
    <row r="506" spans="1:9" x14ac:dyDescent="0.35">
      <c r="A506" t="s">
        <v>40</v>
      </c>
      <c r="B506" t="s">
        <v>35</v>
      </c>
      <c r="C506">
        <v>51</v>
      </c>
      <c r="D506" t="str">
        <f t="shared" si="14"/>
        <v>50-64</v>
      </c>
      <c r="E506" t="s">
        <v>57</v>
      </c>
      <c r="F506" t="str">
        <f t="shared" si="15"/>
        <v>Middle Income</v>
      </c>
      <c r="G506" t="s">
        <v>60</v>
      </c>
      <c r="H506" t="s">
        <v>101</v>
      </c>
      <c r="I506" t="s">
        <v>78</v>
      </c>
    </row>
    <row r="507" spans="1:9" x14ac:dyDescent="0.35">
      <c r="A507" t="s">
        <v>52</v>
      </c>
      <c r="B507" t="s">
        <v>59</v>
      </c>
      <c r="C507">
        <v>36</v>
      </c>
      <c r="D507" t="str">
        <f t="shared" si="14"/>
        <v>30-49</v>
      </c>
      <c r="E507" t="s">
        <v>90</v>
      </c>
      <c r="F507" t="str">
        <f t="shared" si="15"/>
        <v>Middle Income</v>
      </c>
      <c r="G507" t="s">
        <v>60</v>
      </c>
      <c r="H507" t="s">
        <v>27</v>
      </c>
      <c r="I507" t="s">
        <v>78</v>
      </c>
    </row>
    <row r="508" spans="1:9" x14ac:dyDescent="0.35">
      <c r="A508" t="s">
        <v>40</v>
      </c>
      <c r="B508" t="s">
        <v>59</v>
      </c>
      <c r="C508">
        <v>45</v>
      </c>
      <c r="D508" t="str">
        <f t="shared" si="14"/>
        <v>30-49</v>
      </c>
      <c r="E508" t="s">
        <v>31</v>
      </c>
      <c r="F508" t="str">
        <f t="shared" si="15"/>
        <v>Low Income</v>
      </c>
      <c r="G508" t="s">
        <v>73</v>
      </c>
      <c r="H508" t="s">
        <v>27</v>
      </c>
      <c r="I508" t="s">
        <v>78</v>
      </c>
    </row>
    <row r="509" spans="1:9" x14ac:dyDescent="0.35">
      <c r="A509" t="s">
        <v>97</v>
      </c>
      <c r="B509" t="s">
        <v>35</v>
      </c>
      <c r="C509">
        <v>39</v>
      </c>
      <c r="D509" t="str">
        <f t="shared" si="14"/>
        <v>30-49</v>
      </c>
      <c r="E509" t="s">
        <v>57</v>
      </c>
      <c r="F509" t="str">
        <f t="shared" si="15"/>
        <v>Middle Income</v>
      </c>
      <c r="G509" t="s">
        <v>73</v>
      </c>
      <c r="H509" t="s">
        <v>27</v>
      </c>
      <c r="I509" t="s">
        <v>78</v>
      </c>
    </row>
    <row r="510" spans="1:9" x14ac:dyDescent="0.35">
      <c r="A510" t="s">
        <v>52</v>
      </c>
      <c r="B510" t="s">
        <v>35</v>
      </c>
      <c r="C510">
        <v>32</v>
      </c>
      <c r="D510" t="str">
        <f t="shared" si="14"/>
        <v>30-49</v>
      </c>
      <c r="E510" t="s">
        <v>57</v>
      </c>
      <c r="F510" t="str">
        <f t="shared" si="15"/>
        <v>Middle Income</v>
      </c>
      <c r="G510" t="s">
        <v>73</v>
      </c>
      <c r="H510" t="s">
        <v>27</v>
      </c>
      <c r="I510" t="s">
        <v>58</v>
      </c>
    </row>
    <row r="511" spans="1:9" x14ac:dyDescent="0.35">
      <c r="A511" t="s">
        <v>40</v>
      </c>
      <c r="B511" t="s">
        <v>59</v>
      </c>
      <c r="C511">
        <v>50</v>
      </c>
      <c r="D511" t="str">
        <f t="shared" si="14"/>
        <v>50-64</v>
      </c>
      <c r="E511" t="s">
        <v>121</v>
      </c>
      <c r="F511" t="str">
        <f t="shared" si="15"/>
        <v>Low Income</v>
      </c>
      <c r="G511" t="s">
        <v>60</v>
      </c>
      <c r="H511" t="s">
        <v>55</v>
      </c>
      <c r="I511" t="s">
        <v>58</v>
      </c>
    </row>
    <row r="512" spans="1:9" x14ac:dyDescent="0.35">
      <c r="A512" t="s">
        <v>40</v>
      </c>
      <c r="B512" t="s">
        <v>35</v>
      </c>
      <c r="C512">
        <v>18</v>
      </c>
      <c r="D512" t="str">
        <f t="shared" si="14"/>
        <v>18-29</v>
      </c>
      <c r="E512" t="s">
        <v>93</v>
      </c>
      <c r="F512" t="str">
        <f t="shared" si="15"/>
        <v>High Income</v>
      </c>
      <c r="G512" t="s">
        <v>73</v>
      </c>
      <c r="H512" t="s">
        <v>64</v>
      </c>
      <c r="I512" t="s">
        <v>34</v>
      </c>
    </row>
    <row r="513" spans="1:9" x14ac:dyDescent="0.35">
      <c r="A513" t="s">
        <v>40</v>
      </c>
      <c r="B513" t="s">
        <v>59</v>
      </c>
      <c r="C513">
        <v>55</v>
      </c>
      <c r="D513" t="str">
        <f t="shared" si="14"/>
        <v>50-64</v>
      </c>
      <c r="E513" t="s">
        <v>90</v>
      </c>
      <c r="F513" t="str">
        <f t="shared" si="15"/>
        <v>Middle Income</v>
      </c>
      <c r="G513" t="s">
        <v>73</v>
      </c>
      <c r="H513" t="s">
        <v>27</v>
      </c>
      <c r="I513" t="s">
        <v>49</v>
      </c>
    </row>
    <row r="514" spans="1:9" x14ac:dyDescent="0.35">
      <c r="A514" t="s">
        <v>68</v>
      </c>
      <c r="B514" t="s">
        <v>59</v>
      </c>
      <c r="C514">
        <v>31</v>
      </c>
      <c r="D514" t="str">
        <f t="shared" si="14"/>
        <v>30-49</v>
      </c>
      <c r="E514" t="s">
        <v>90</v>
      </c>
      <c r="F514" t="str">
        <f t="shared" si="15"/>
        <v>Middle Income</v>
      </c>
      <c r="G514" t="s">
        <v>73</v>
      </c>
      <c r="H514" t="s">
        <v>27</v>
      </c>
      <c r="I514" t="s">
        <v>78</v>
      </c>
    </row>
    <row r="515" spans="1:9" x14ac:dyDescent="0.35">
      <c r="A515" t="s">
        <v>40</v>
      </c>
      <c r="B515" t="s">
        <v>35</v>
      </c>
      <c r="C515">
        <v>43</v>
      </c>
      <c r="D515" t="str">
        <f t="shared" ref="D515:D578" si="16">IF(AND(C515&gt;=18, C515&lt;=29), "18-29", IF(AND(C515&gt;=30, C515&lt;=49), "30-49", IF(AND(C515&gt;=50, C515&lt;=64), "50-64", IF(C515&gt;=65, "65+", ""))))</f>
        <v>30-49</v>
      </c>
      <c r="E515" t="s">
        <v>121</v>
      </c>
      <c r="F515" t="str">
        <f t="shared" ref="F515:F578" si="17">IF(OR(
    ISNUMBER(SEARCH("Less than $15,000", E515)),
    ISNUMBER(SEARCH("$15,000 but less than $25,000", E515)),
    ISNUMBER(SEARCH("$25,000 but less than $30,000", E515)),
    ISNUMBER(SEARCH("$30,000 but less than $40,000", E515)),
    ISNUMBER(SEARCH("$40,000 but less than $50,000", E515)),
    ISNUMBER(SEARCH("Less than $50,000 (Unspecified)", E515))
), "Low Income", IF(OR(
    ISNUMBER(SEARCH("$50,000 but less than $75,000", E515)),
    ISNUMBER(SEARCH("$75,000 but less than $100,000", E515)),
    ISNUMBER(SEARCH("$50,000 but less than $100,000 (Unspecified)", E515)),
), "Middle Income", IF(OR(
    ISNUMBER(SEARCH("$100,000 and over (Unspecified)", E515)),
    ISNUMBER(SEARCH("$100,000 to under $150,000", E515)),
    ISNUMBER(SEARCH("$150,000 to under $200,000", E515)),
    ISNUMBER(SEARCH("$200,000 to under $250,000", E515)),
    ISNUMBER(SEARCH("$250,000 or more", E515)),
), "High Income", "")))</f>
        <v>Low Income</v>
      </c>
      <c r="G515" t="s">
        <v>36</v>
      </c>
      <c r="H515" t="s">
        <v>123</v>
      </c>
      <c r="I515" t="s">
        <v>66</v>
      </c>
    </row>
    <row r="516" spans="1:9" x14ac:dyDescent="0.35">
      <c r="A516" t="s">
        <v>40</v>
      </c>
      <c r="B516" t="s">
        <v>59</v>
      </c>
      <c r="C516">
        <v>59</v>
      </c>
      <c r="D516" t="str">
        <f t="shared" si="16"/>
        <v>50-64</v>
      </c>
      <c r="E516" t="s">
        <v>84</v>
      </c>
      <c r="F516" t="str">
        <f t="shared" si="17"/>
        <v>High Income</v>
      </c>
      <c r="G516" t="s">
        <v>73</v>
      </c>
      <c r="H516" t="s">
        <v>101</v>
      </c>
      <c r="I516" t="s">
        <v>78</v>
      </c>
    </row>
    <row r="517" spans="1:9" x14ac:dyDescent="0.35">
      <c r="A517" t="s">
        <v>40</v>
      </c>
      <c r="B517" t="s">
        <v>35</v>
      </c>
      <c r="C517">
        <v>52</v>
      </c>
      <c r="D517" t="str">
        <f t="shared" si="16"/>
        <v>50-64</v>
      </c>
      <c r="E517" t="s">
        <v>90</v>
      </c>
      <c r="F517" t="str">
        <f t="shared" si="17"/>
        <v>Middle Income</v>
      </c>
      <c r="G517" t="s">
        <v>60</v>
      </c>
      <c r="H517" t="s">
        <v>123</v>
      </c>
      <c r="I517" t="s">
        <v>78</v>
      </c>
    </row>
    <row r="518" spans="1:9" x14ac:dyDescent="0.35">
      <c r="A518" t="s">
        <v>52</v>
      </c>
      <c r="B518" t="s">
        <v>59</v>
      </c>
      <c r="C518">
        <v>24</v>
      </c>
      <c r="D518" t="str">
        <f t="shared" si="16"/>
        <v>18-29</v>
      </c>
      <c r="E518" t="s">
        <v>120</v>
      </c>
      <c r="F518" t="str">
        <f t="shared" si="17"/>
        <v>Low Income</v>
      </c>
      <c r="G518" t="s">
        <v>50</v>
      </c>
      <c r="H518" t="s">
        <v>64</v>
      </c>
      <c r="I518" t="s">
        <v>58</v>
      </c>
    </row>
    <row r="519" spans="1:9" x14ac:dyDescent="0.35">
      <c r="A519" t="s">
        <v>40</v>
      </c>
      <c r="B519" t="s">
        <v>35</v>
      </c>
      <c r="C519">
        <v>49</v>
      </c>
      <c r="D519" t="str">
        <f t="shared" si="16"/>
        <v>30-49</v>
      </c>
      <c r="E519" t="s">
        <v>90</v>
      </c>
      <c r="F519" t="str">
        <f t="shared" si="17"/>
        <v>Middle Income</v>
      </c>
      <c r="G519" t="s">
        <v>73</v>
      </c>
      <c r="H519" t="s">
        <v>27</v>
      </c>
      <c r="I519" t="s">
        <v>49</v>
      </c>
    </row>
    <row r="520" spans="1:9" x14ac:dyDescent="0.35">
      <c r="A520" t="s">
        <v>97</v>
      </c>
      <c r="B520" t="s">
        <v>35</v>
      </c>
      <c r="C520">
        <v>59</v>
      </c>
      <c r="D520" t="str">
        <f t="shared" si="16"/>
        <v>50-64</v>
      </c>
      <c r="E520" t="s">
        <v>31</v>
      </c>
      <c r="F520" t="str">
        <f t="shared" si="17"/>
        <v>Low Income</v>
      </c>
      <c r="G520" t="s">
        <v>36</v>
      </c>
      <c r="H520" t="s">
        <v>27</v>
      </c>
      <c r="I520" t="s">
        <v>34</v>
      </c>
    </row>
    <row r="521" spans="1:9" x14ac:dyDescent="0.35">
      <c r="A521" t="s">
        <v>68</v>
      </c>
      <c r="B521" t="s">
        <v>35</v>
      </c>
      <c r="C521">
        <v>77</v>
      </c>
      <c r="D521" t="str">
        <f t="shared" si="16"/>
        <v>65+</v>
      </c>
      <c r="E521" t="s">
        <v>121</v>
      </c>
      <c r="F521" t="str">
        <f t="shared" si="17"/>
        <v>Low Income</v>
      </c>
      <c r="G521" t="s">
        <v>60</v>
      </c>
      <c r="H521" t="s">
        <v>27</v>
      </c>
      <c r="I521" t="s">
        <v>58</v>
      </c>
    </row>
    <row r="522" spans="1:9" x14ac:dyDescent="0.35">
      <c r="A522" t="s">
        <v>40</v>
      </c>
      <c r="B522" t="s">
        <v>59</v>
      </c>
      <c r="C522">
        <v>39</v>
      </c>
      <c r="D522" t="str">
        <f t="shared" si="16"/>
        <v>30-49</v>
      </c>
      <c r="E522" t="s">
        <v>57</v>
      </c>
      <c r="F522" t="str">
        <f t="shared" si="17"/>
        <v>Middle Income</v>
      </c>
      <c r="G522" t="s">
        <v>139</v>
      </c>
      <c r="H522" t="s">
        <v>27</v>
      </c>
      <c r="I522" t="s">
        <v>49</v>
      </c>
    </row>
    <row r="523" spans="1:9" x14ac:dyDescent="0.35">
      <c r="A523" t="s">
        <v>40</v>
      </c>
      <c r="B523" t="s">
        <v>35</v>
      </c>
      <c r="C523">
        <v>40</v>
      </c>
      <c r="D523" t="str">
        <f t="shared" si="16"/>
        <v>30-49</v>
      </c>
      <c r="E523" t="s">
        <v>98</v>
      </c>
      <c r="F523" t="str">
        <f t="shared" si="17"/>
        <v>High Income</v>
      </c>
      <c r="G523" t="s">
        <v>73</v>
      </c>
      <c r="H523" t="s">
        <v>27</v>
      </c>
      <c r="I523" t="s">
        <v>78</v>
      </c>
    </row>
    <row r="524" spans="1:9" x14ac:dyDescent="0.35">
      <c r="A524" t="s">
        <v>52</v>
      </c>
      <c r="B524" t="s">
        <v>35</v>
      </c>
      <c r="C524">
        <v>42</v>
      </c>
      <c r="D524" t="str">
        <f t="shared" si="16"/>
        <v>30-49</v>
      </c>
      <c r="E524" t="s">
        <v>57</v>
      </c>
      <c r="F524" t="str">
        <f t="shared" si="17"/>
        <v>Middle Income</v>
      </c>
      <c r="G524" t="s">
        <v>158</v>
      </c>
      <c r="H524" t="s">
        <v>27</v>
      </c>
      <c r="I524" t="s">
        <v>78</v>
      </c>
    </row>
    <row r="525" spans="1:9" x14ac:dyDescent="0.35">
      <c r="A525" t="s">
        <v>40</v>
      </c>
      <c r="B525" t="s">
        <v>35</v>
      </c>
      <c r="C525">
        <v>40</v>
      </c>
      <c r="D525" t="str">
        <f t="shared" si="16"/>
        <v>30-49</v>
      </c>
      <c r="E525" t="s">
        <v>90</v>
      </c>
      <c r="F525" t="str">
        <f t="shared" si="17"/>
        <v>Middle Income</v>
      </c>
      <c r="G525" t="s">
        <v>127</v>
      </c>
      <c r="H525" t="s">
        <v>27</v>
      </c>
      <c r="I525" t="s">
        <v>34</v>
      </c>
    </row>
    <row r="526" spans="1:9" x14ac:dyDescent="0.35">
      <c r="A526" t="s">
        <v>97</v>
      </c>
      <c r="B526" t="s">
        <v>35</v>
      </c>
      <c r="C526">
        <v>58</v>
      </c>
      <c r="D526" t="str">
        <f t="shared" si="16"/>
        <v>50-64</v>
      </c>
      <c r="E526" t="s">
        <v>65</v>
      </c>
      <c r="F526" t="str">
        <f t="shared" si="17"/>
        <v>Low Income</v>
      </c>
      <c r="G526" t="s">
        <v>60</v>
      </c>
      <c r="H526" t="s">
        <v>27</v>
      </c>
      <c r="I526" t="s">
        <v>34</v>
      </c>
    </row>
    <row r="527" spans="1:9" x14ac:dyDescent="0.35">
      <c r="A527" t="s">
        <v>52</v>
      </c>
      <c r="B527" t="s">
        <v>35</v>
      </c>
      <c r="C527">
        <v>38</v>
      </c>
      <c r="D527" t="str">
        <f t="shared" si="16"/>
        <v>30-49</v>
      </c>
      <c r="E527" t="s">
        <v>90</v>
      </c>
      <c r="F527" t="str">
        <f t="shared" si="17"/>
        <v>Middle Income</v>
      </c>
      <c r="G527" t="s">
        <v>111</v>
      </c>
      <c r="H527" t="s">
        <v>27</v>
      </c>
      <c r="I527" t="s">
        <v>66</v>
      </c>
    </row>
    <row r="528" spans="1:9" x14ac:dyDescent="0.35">
      <c r="A528" t="s">
        <v>52</v>
      </c>
      <c r="B528" t="s">
        <v>35</v>
      </c>
      <c r="C528">
        <v>63</v>
      </c>
      <c r="D528" t="str">
        <f t="shared" si="16"/>
        <v>50-64</v>
      </c>
      <c r="E528" t="s">
        <v>90</v>
      </c>
      <c r="F528" t="str">
        <f t="shared" si="17"/>
        <v>Middle Income</v>
      </c>
      <c r="G528" t="s">
        <v>60</v>
      </c>
      <c r="H528" t="s">
        <v>27</v>
      </c>
      <c r="I528" t="s">
        <v>78</v>
      </c>
    </row>
    <row r="529" spans="1:9" x14ac:dyDescent="0.35">
      <c r="A529" t="s">
        <v>52</v>
      </c>
      <c r="B529" t="s">
        <v>59</v>
      </c>
      <c r="C529">
        <v>37</v>
      </c>
      <c r="D529" t="str">
        <f t="shared" si="16"/>
        <v>30-49</v>
      </c>
      <c r="E529" t="s">
        <v>140</v>
      </c>
      <c r="F529" t="str">
        <f t="shared" si="17"/>
        <v>Middle Income</v>
      </c>
      <c r="G529" t="s">
        <v>60</v>
      </c>
      <c r="H529" t="s">
        <v>27</v>
      </c>
      <c r="I529" t="s">
        <v>78</v>
      </c>
    </row>
    <row r="530" spans="1:9" x14ac:dyDescent="0.35">
      <c r="A530" t="s">
        <v>40</v>
      </c>
      <c r="B530" t="s">
        <v>59</v>
      </c>
      <c r="C530">
        <v>58</v>
      </c>
      <c r="D530" t="str">
        <f t="shared" si="16"/>
        <v>50-64</v>
      </c>
      <c r="E530" t="s">
        <v>57</v>
      </c>
      <c r="F530" t="str">
        <f t="shared" si="17"/>
        <v>Middle Income</v>
      </c>
      <c r="G530" t="s">
        <v>60</v>
      </c>
      <c r="H530" t="s">
        <v>27</v>
      </c>
      <c r="I530" t="s">
        <v>58</v>
      </c>
    </row>
    <row r="531" spans="1:9" x14ac:dyDescent="0.35">
      <c r="A531" t="s">
        <v>40</v>
      </c>
      <c r="B531" t="s">
        <v>35</v>
      </c>
      <c r="C531">
        <v>61</v>
      </c>
      <c r="D531" t="str">
        <f t="shared" si="16"/>
        <v>50-64</v>
      </c>
      <c r="E531" t="s">
        <v>31</v>
      </c>
      <c r="F531" t="str">
        <f t="shared" si="17"/>
        <v>Low Income</v>
      </c>
      <c r="G531" t="s">
        <v>111</v>
      </c>
      <c r="H531" t="s">
        <v>27</v>
      </c>
      <c r="I531" t="s">
        <v>78</v>
      </c>
    </row>
    <row r="532" spans="1:9" x14ac:dyDescent="0.35">
      <c r="A532" t="s">
        <v>40</v>
      </c>
      <c r="B532" t="s">
        <v>35</v>
      </c>
      <c r="C532">
        <v>59</v>
      </c>
      <c r="D532" t="str">
        <f t="shared" si="16"/>
        <v>50-64</v>
      </c>
      <c r="E532" t="s">
        <v>98</v>
      </c>
      <c r="F532" t="str">
        <f t="shared" si="17"/>
        <v>High Income</v>
      </c>
      <c r="G532" t="s">
        <v>36</v>
      </c>
      <c r="H532" t="s">
        <v>27</v>
      </c>
      <c r="I532" t="s">
        <v>58</v>
      </c>
    </row>
    <row r="533" spans="1:9" x14ac:dyDescent="0.35">
      <c r="A533" t="s">
        <v>40</v>
      </c>
      <c r="B533" t="s">
        <v>35</v>
      </c>
      <c r="C533">
        <v>55</v>
      </c>
      <c r="D533" t="str">
        <f t="shared" si="16"/>
        <v>50-64</v>
      </c>
      <c r="E533" t="s">
        <v>98</v>
      </c>
      <c r="F533" t="str">
        <f t="shared" si="17"/>
        <v>High Income</v>
      </c>
      <c r="G533" t="s">
        <v>60</v>
      </c>
      <c r="H533" t="s">
        <v>27</v>
      </c>
      <c r="I533" t="s">
        <v>78</v>
      </c>
    </row>
    <row r="534" spans="1:9" x14ac:dyDescent="0.35">
      <c r="A534" t="s">
        <v>52</v>
      </c>
      <c r="B534" t="s">
        <v>59</v>
      </c>
      <c r="C534">
        <v>43</v>
      </c>
      <c r="D534" t="str">
        <f t="shared" si="16"/>
        <v>30-49</v>
      </c>
      <c r="E534" t="s">
        <v>65</v>
      </c>
      <c r="F534" t="str">
        <f t="shared" si="17"/>
        <v>Low Income</v>
      </c>
      <c r="G534" t="s">
        <v>73</v>
      </c>
      <c r="H534" t="s">
        <v>27</v>
      </c>
      <c r="I534" t="s">
        <v>58</v>
      </c>
    </row>
    <row r="535" spans="1:9" x14ac:dyDescent="0.35">
      <c r="A535" t="s">
        <v>40</v>
      </c>
      <c r="B535" t="s">
        <v>35</v>
      </c>
      <c r="C535">
        <v>40</v>
      </c>
      <c r="D535" t="str">
        <f t="shared" si="16"/>
        <v>30-49</v>
      </c>
      <c r="E535" t="s">
        <v>57</v>
      </c>
      <c r="F535" t="str">
        <f t="shared" si="17"/>
        <v>Middle Income</v>
      </c>
      <c r="G535" t="s">
        <v>73</v>
      </c>
      <c r="H535" t="s">
        <v>27</v>
      </c>
      <c r="I535" t="s">
        <v>78</v>
      </c>
    </row>
    <row r="536" spans="1:9" x14ac:dyDescent="0.35">
      <c r="A536" t="s">
        <v>40</v>
      </c>
      <c r="B536" t="s">
        <v>59</v>
      </c>
      <c r="C536">
        <v>44</v>
      </c>
      <c r="D536" t="str">
        <f t="shared" si="16"/>
        <v>30-49</v>
      </c>
      <c r="E536" t="s">
        <v>57</v>
      </c>
      <c r="F536" t="str">
        <f t="shared" si="17"/>
        <v>Middle Income</v>
      </c>
      <c r="G536" t="s">
        <v>60</v>
      </c>
      <c r="H536" t="s">
        <v>27</v>
      </c>
      <c r="I536" t="s">
        <v>78</v>
      </c>
    </row>
    <row r="537" spans="1:9" x14ac:dyDescent="0.35">
      <c r="A537" t="s">
        <v>52</v>
      </c>
      <c r="B537" t="s">
        <v>59</v>
      </c>
      <c r="C537">
        <v>50</v>
      </c>
      <c r="D537" t="str">
        <f t="shared" si="16"/>
        <v>50-64</v>
      </c>
      <c r="E537" t="s">
        <v>90</v>
      </c>
      <c r="F537" t="str">
        <f t="shared" si="17"/>
        <v>Middle Income</v>
      </c>
      <c r="G537" t="s">
        <v>36</v>
      </c>
      <c r="H537" t="s">
        <v>27</v>
      </c>
      <c r="I537" t="s">
        <v>34</v>
      </c>
    </row>
    <row r="538" spans="1:9" x14ac:dyDescent="0.35">
      <c r="A538" t="s">
        <v>52</v>
      </c>
      <c r="B538" t="s">
        <v>35</v>
      </c>
      <c r="C538">
        <v>37</v>
      </c>
      <c r="D538" t="str">
        <f t="shared" si="16"/>
        <v>30-49</v>
      </c>
      <c r="E538" t="s">
        <v>57</v>
      </c>
      <c r="F538" t="str">
        <f t="shared" si="17"/>
        <v>Middle Income</v>
      </c>
      <c r="G538" t="s">
        <v>60</v>
      </c>
      <c r="H538" t="s">
        <v>64</v>
      </c>
      <c r="I538" t="s">
        <v>78</v>
      </c>
    </row>
    <row r="539" spans="1:9" x14ac:dyDescent="0.35">
      <c r="A539" t="s">
        <v>52</v>
      </c>
      <c r="B539" t="s">
        <v>59</v>
      </c>
      <c r="C539">
        <v>27</v>
      </c>
      <c r="D539" t="str">
        <f t="shared" si="16"/>
        <v>18-29</v>
      </c>
      <c r="E539" t="s">
        <v>90</v>
      </c>
      <c r="F539" t="str">
        <f t="shared" si="17"/>
        <v>Middle Income</v>
      </c>
      <c r="G539" t="s">
        <v>60</v>
      </c>
      <c r="H539" t="s">
        <v>123</v>
      </c>
      <c r="I539" t="s">
        <v>58</v>
      </c>
    </row>
    <row r="540" spans="1:9" x14ac:dyDescent="0.35">
      <c r="A540" t="s">
        <v>68</v>
      </c>
      <c r="B540" t="s">
        <v>59</v>
      </c>
      <c r="C540">
        <v>49</v>
      </c>
      <c r="D540" t="str">
        <f t="shared" si="16"/>
        <v>30-49</v>
      </c>
      <c r="E540" t="s">
        <v>46</v>
      </c>
      <c r="F540" t="str">
        <f t="shared" si="17"/>
        <v>High Income</v>
      </c>
      <c r="G540" t="s">
        <v>60</v>
      </c>
      <c r="H540" t="s">
        <v>27</v>
      </c>
      <c r="I540" t="s">
        <v>58</v>
      </c>
    </row>
    <row r="541" spans="1:9" x14ac:dyDescent="0.35">
      <c r="A541" t="s">
        <v>52</v>
      </c>
      <c r="B541" t="s">
        <v>35</v>
      </c>
      <c r="C541">
        <v>57</v>
      </c>
      <c r="D541" t="str">
        <f t="shared" si="16"/>
        <v>50-64</v>
      </c>
      <c r="E541" t="s">
        <v>57</v>
      </c>
      <c r="F541" t="str">
        <f t="shared" si="17"/>
        <v>Middle Income</v>
      </c>
      <c r="G541" t="s">
        <v>36</v>
      </c>
      <c r="H541" t="s">
        <v>27</v>
      </c>
      <c r="I541" t="s">
        <v>34</v>
      </c>
    </row>
    <row r="542" spans="1:9" x14ac:dyDescent="0.35">
      <c r="A542" t="s">
        <v>97</v>
      </c>
      <c r="B542" t="s">
        <v>35</v>
      </c>
      <c r="C542">
        <v>26</v>
      </c>
      <c r="D542" t="str">
        <f t="shared" si="16"/>
        <v>18-29</v>
      </c>
      <c r="E542" t="s">
        <v>57</v>
      </c>
      <c r="F542" t="str">
        <f t="shared" si="17"/>
        <v>Middle Income</v>
      </c>
      <c r="G542" t="s">
        <v>125</v>
      </c>
      <c r="H542" t="s">
        <v>123</v>
      </c>
      <c r="I542" t="s">
        <v>58</v>
      </c>
    </row>
    <row r="543" spans="1:9" x14ac:dyDescent="0.35">
      <c r="A543" t="s">
        <v>52</v>
      </c>
      <c r="B543" t="s">
        <v>35</v>
      </c>
      <c r="C543">
        <v>47</v>
      </c>
      <c r="D543" t="str">
        <f t="shared" si="16"/>
        <v>30-49</v>
      </c>
      <c r="E543" t="s">
        <v>98</v>
      </c>
      <c r="F543" t="str">
        <f t="shared" si="17"/>
        <v>High Income</v>
      </c>
      <c r="G543" t="s">
        <v>73</v>
      </c>
      <c r="H543" t="s">
        <v>101</v>
      </c>
      <c r="I543" t="s">
        <v>34</v>
      </c>
    </row>
    <row r="544" spans="1:9" x14ac:dyDescent="0.35">
      <c r="A544" t="s">
        <v>40</v>
      </c>
      <c r="B544" t="s">
        <v>35</v>
      </c>
      <c r="C544">
        <v>50</v>
      </c>
      <c r="D544" t="str">
        <f t="shared" si="16"/>
        <v>50-64</v>
      </c>
      <c r="E544" t="s">
        <v>98</v>
      </c>
      <c r="F544" t="str">
        <f t="shared" si="17"/>
        <v>High Income</v>
      </c>
      <c r="G544" t="s">
        <v>73</v>
      </c>
      <c r="H544" t="s">
        <v>101</v>
      </c>
      <c r="I544" t="s">
        <v>78</v>
      </c>
    </row>
    <row r="545" spans="1:9" x14ac:dyDescent="0.35">
      <c r="A545" t="s">
        <v>40</v>
      </c>
      <c r="B545" t="s">
        <v>59</v>
      </c>
      <c r="C545">
        <v>46</v>
      </c>
      <c r="D545" t="str">
        <f t="shared" si="16"/>
        <v>30-49</v>
      </c>
      <c r="E545" t="s">
        <v>65</v>
      </c>
      <c r="F545" t="str">
        <f t="shared" si="17"/>
        <v>Low Income</v>
      </c>
      <c r="G545" t="s">
        <v>60</v>
      </c>
      <c r="H545" t="s">
        <v>27</v>
      </c>
      <c r="I545" t="s">
        <v>58</v>
      </c>
    </row>
    <row r="546" spans="1:9" x14ac:dyDescent="0.35">
      <c r="A546" t="s">
        <v>40</v>
      </c>
      <c r="B546" t="s">
        <v>35</v>
      </c>
      <c r="C546">
        <v>39</v>
      </c>
      <c r="D546" t="str">
        <f t="shared" si="16"/>
        <v>30-49</v>
      </c>
      <c r="E546" t="s">
        <v>90</v>
      </c>
      <c r="F546" t="str">
        <f t="shared" si="17"/>
        <v>Middle Income</v>
      </c>
      <c r="G546" t="s">
        <v>73</v>
      </c>
      <c r="H546" t="s">
        <v>27</v>
      </c>
      <c r="I546" t="s">
        <v>78</v>
      </c>
    </row>
    <row r="547" spans="1:9" x14ac:dyDescent="0.35">
      <c r="A547" t="s">
        <v>97</v>
      </c>
      <c r="B547" t="s">
        <v>35</v>
      </c>
      <c r="C547">
        <v>45</v>
      </c>
      <c r="D547" t="str">
        <f t="shared" si="16"/>
        <v>30-49</v>
      </c>
      <c r="E547" t="s">
        <v>129</v>
      </c>
      <c r="F547" t="str">
        <f t="shared" si="17"/>
        <v>High Income</v>
      </c>
      <c r="G547" t="s">
        <v>125</v>
      </c>
      <c r="H547" t="s">
        <v>27</v>
      </c>
      <c r="I547" t="s">
        <v>78</v>
      </c>
    </row>
    <row r="548" spans="1:9" x14ac:dyDescent="0.35">
      <c r="A548" t="s">
        <v>68</v>
      </c>
      <c r="B548" t="s">
        <v>59</v>
      </c>
      <c r="C548">
        <v>28</v>
      </c>
      <c r="D548" t="str">
        <f t="shared" si="16"/>
        <v>18-29</v>
      </c>
      <c r="E548" t="s">
        <v>31</v>
      </c>
      <c r="F548" t="str">
        <f t="shared" si="17"/>
        <v>Low Income</v>
      </c>
      <c r="G548" t="s">
        <v>60</v>
      </c>
      <c r="H548" t="s">
        <v>123</v>
      </c>
      <c r="I548" t="s">
        <v>58</v>
      </c>
    </row>
    <row r="549" spans="1:9" x14ac:dyDescent="0.35">
      <c r="A549" t="s">
        <v>68</v>
      </c>
      <c r="B549" t="s">
        <v>59</v>
      </c>
      <c r="C549">
        <v>32</v>
      </c>
      <c r="D549" t="str">
        <f t="shared" si="16"/>
        <v>30-49</v>
      </c>
      <c r="E549" t="s">
        <v>31</v>
      </c>
      <c r="F549" t="str">
        <f t="shared" si="17"/>
        <v>Low Income</v>
      </c>
      <c r="G549" t="s">
        <v>73</v>
      </c>
      <c r="H549" t="s">
        <v>27</v>
      </c>
      <c r="I549" t="s">
        <v>49</v>
      </c>
    </row>
    <row r="550" spans="1:9" x14ac:dyDescent="0.35">
      <c r="A550" t="s">
        <v>52</v>
      </c>
      <c r="B550" t="s">
        <v>59</v>
      </c>
      <c r="C550">
        <v>38</v>
      </c>
      <c r="D550" t="str">
        <f t="shared" si="16"/>
        <v>30-49</v>
      </c>
      <c r="E550" t="s">
        <v>31</v>
      </c>
      <c r="F550" t="str">
        <f t="shared" si="17"/>
        <v>Low Income</v>
      </c>
      <c r="G550" t="s">
        <v>36</v>
      </c>
      <c r="H550" t="s">
        <v>27</v>
      </c>
      <c r="I550" t="s">
        <v>49</v>
      </c>
    </row>
    <row r="551" spans="1:9" x14ac:dyDescent="0.35">
      <c r="A551" t="s">
        <v>40</v>
      </c>
      <c r="B551" t="s">
        <v>35</v>
      </c>
      <c r="C551">
        <v>50</v>
      </c>
      <c r="D551" t="str">
        <f t="shared" si="16"/>
        <v>50-64</v>
      </c>
      <c r="E551" t="s">
        <v>57</v>
      </c>
      <c r="F551" t="str">
        <f t="shared" si="17"/>
        <v>Middle Income</v>
      </c>
      <c r="G551" t="s">
        <v>60</v>
      </c>
      <c r="H551" t="s">
        <v>27</v>
      </c>
      <c r="I551" t="s">
        <v>78</v>
      </c>
    </row>
    <row r="552" spans="1:9" x14ac:dyDescent="0.35">
      <c r="A552" t="s">
        <v>97</v>
      </c>
      <c r="B552" t="s">
        <v>59</v>
      </c>
      <c r="C552">
        <v>47</v>
      </c>
      <c r="D552" t="str">
        <f t="shared" si="16"/>
        <v>30-49</v>
      </c>
      <c r="E552" t="s">
        <v>98</v>
      </c>
      <c r="F552" t="str">
        <f t="shared" si="17"/>
        <v>High Income</v>
      </c>
      <c r="G552" t="s">
        <v>111</v>
      </c>
      <c r="H552" t="s">
        <v>27</v>
      </c>
      <c r="I552" t="s">
        <v>66</v>
      </c>
    </row>
    <row r="553" spans="1:9" x14ac:dyDescent="0.35">
      <c r="A553" t="s">
        <v>52</v>
      </c>
      <c r="B553" t="s">
        <v>35</v>
      </c>
      <c r="C553">
        <v>38</v>
      </c>
      <c r="D553" t="str">
        <f t="shared" si="16"/>
        <v>30-49</v>
      </c>
      <c r="E553" t="s">
        <v>65</v>
      </c>
      <c r="F553" t="str">
        <f t="shared" si="17"/>
        <v>Low Income</v>
      </c>
      <c r="G553" t="s">
        <v>73</v>
      </c>
      <c r="H553" t="s">
        <v>27</v>
      </c>
      <c r="I553" t="s">
        <v>78</v>
      </c>
    </row>
    <row r="554" spans="1:9" x14ac:dyDescent="0.35">
      <c r="A554" t="s">
        <v>52</v>
      </c>
      <c r="B554" t="s">
        <v>59</v>
      </c>
      <c r="C554">
        <v>40</v>
      </c>
      <c r="D554" t="str">
        <f t="shared" si="16"/>
        <v>30-49</v>
      </c>
      <c r="E554" t="s">
        <v>57</v>
      </c>
      <c r="F554" t="str">
        <f t="shared" si="17"/>
        <v>Middle Income</v>
      </c>
      <c r="G554" t="s">
        <v>36</v>
      </c>
      <c r="H554" t="s">
        <v>27</v>
      </c>
      <c r="I554" t="s">
        <v>58</v>
      </c>
    </row>
    <row r="555" spans="1:9" x14ac:dyDescent="0.35">
      <c r="A555" t="s">
        <v>40</v>
      </c>
      <c r="B555" t="s">
        <v>59</v>
      </c>
      <c r="C555">
        <v>40</v>
      </c>
      <c r="D555" t="str">
        <f t="shared" si="16"/>
        <v>30-49</v>
      </c>
      <c r="E555" t="s">
        <v>121</v>
      </c>
      <c r="F555" t="str">
        <f t="shared" si="17"/>
        <v>Low Income</v>
      </c>
      <c r="G555" t="s">
        <v>36</v>
      </c>
      <c r="H555" t="s">
        <v>27</v>
      </c>
      <c r="I555" t="s">
        <v>34</v>
      </c>
    </row>
    <row r="556" spans="1:9" x14ac:dyDescent="0.35">
      <c r="A556" t="s">
        <v>40</v>
      </c>
      <c r="B556" t="s">
        <v>35</v>
      </c>
      <c r="C556">
        <v>64</v>
      </c>
      <c r="D556" t="str">
        <f t="shared" si="16"/>
        <v>50-64</v>
      </c>
      <c r="E556" t="s">
        <v>121</v>
      </c>
      <c r="F556" t="str">
        <f t="shared" si="17"/>
        <v>Low Income</v>
      </c>
      <c r="G556" t="s">
        <v>60</v>
      </c>
      <c r="H556" t="s">
        <v>27</v>
      </c>
      <c r="I556" t="s">
        <v>78</v>
      </c>
    </row>
    <row r="557" spans="1:9" x14ac:dyDescent="0.35">
      <c r="A557" t="s">
        <v>97</v>
      </c>
      <c r="B557" t="s">
        <v>59</v>
      </c>
      <c r="C557">
        <v>59</v>
      </c>
      <c r="D557" t="str">
        <f t="shared" si="16"/>
        <v>50-64</v>
      </c>
      <c r="E557" t="s">
        <v>57</v>
      </c>
      <c r="F557" t="str">
        <f t="shared" si="17"/>
        <v>Middle Income</v>
      </c>
      <c r="G557" t="s">
        <v>36</v>
      </c>
      <c r="H557" t="s">
        <v>101</v>
      </c>
      <c r="I557" t="s">
        <v>58</v>
      </c>
    </row>
    <row r="558" spans="1:9" x14ac:dyDescent="0.35">
      <c r="A558" t="s">
        <v>68</v>
      </c>
      <c r="B558" t="s">
        <v>35</v>
      </c>
      <c r="C558">
        <v>54</v>
      </c>
      <c r="D558" t="str">
        <f t="shared" si="16"/>
        <v>50-64</v>
      </c>
      <c r="E558" t="s">
        <v>121</v>
      </c>
      <c r="F558" t="str">
        <f t="shared" si="17"/>
        <v>Low Income</v>
      </c>
      <c r="G558" t="s">
        <v>183</v>
      </c>
      <c r="H558" t="s">
        <v>27</v>
      </c>
      <c r="I558" t="s">
        <v>66</v>
      </c>
    </row>
    <row r="559" spans="1:9" x14ac:dyDescent="0.35">
      <c r="A559" t="s">
        <v>40</v>
      </c>
      <c r="B559" t="s">
        <v>35</v>
      </c>
      <c r="C559">
        <v>32</v>
      </c>
      <c r="D559" t="str">
        <f t="shared" si="16"/>
        <v>30-49</v>
      </c>
      <c r="E559" t="s">
        <v>90</v>
      </c>
      <c r="F559" t="str">
        <f t="shared" si="17"/>
        <v>Middle Income</v>
      </c>
      <c r="G559" t="s">
        <v>125</v>
      </c>
      <c r="H559" t="s">
        <v>123</v>
      </c>
      <c r="I559" t="s">
        <v>78</v>
      </c>
    </row>
    <row r="560" spans="1:9" x14ac:dyDescent="0.35">
      <c r="A560" t="s">
        <v>52</v>
      </c>
      <c r="B560" t="s">
        <v>59</v>
      </c>
      <c r="C560">
        <v>57</v>
      </c>
      <c r="D560" t="str">
        <f t="shared" si="16"/>
        <v>50-64</v>
      </c>
      <c r="E560" t="s">
        <v>31</v>
      </c>
      <c r="F560" t="str">
        <f t="shared" si="17"/>
        <v>Low Income</v>
      </c>
      <c r="G560" t="s">
        <v>73</v>
      </c>
      <c r="H560" t="s">
        <v>27</v>
      </c>
      <c r="I560" t="s">
        <v>49</v>
      </c>
    </row>
    <row r="561" spans="1:9" x14ac:dyDescent="0.35">
      <c r="A561" t="s">
        <v>40</v>
      </c>
      <c r="B561" t="s">
        <v>35</v>
      </c>
      <c r="C561">
        <v>41</v>
      </c>
      <c r="D561" t="str">
        <f t="shared" si="16"/>
        <v>30-49</v>
      </c>
      <c r="E561" t="s">
        <v>90</v>
      </c>
      <c r="F561" t="str">
        <f t="shared" si="17"/>
        <v>Middle Income</v>
      </c>
      <c r="G561" t="s">
        <v>36</v>
      </c>
      <c r="H561" t="s">
        <v>27</v>
      </c>
      <c r="I561" t="s">
        <v>49</v>
      </c>
    </row>
    <row r="562" spans="1:9" x14ac:dyDescent="0.35">
      <c r="A562" t="s">
        <v>40</v>
      </c>
      <c r="B562" t="s">
        <v>59</v>
      </c>
      <c r="C562">
        <v>56</v>
      </c>
      <c r="D562" t="str">
        <f t="shared" si="16"/>
        <v>50-64</v>
      </c>
      <c r="E562" t="s">
        <v>121</v>
      </c>
      <c r="F562" t="str">
        <f t="shared" si="17"/>
        <v>Low Income</v>
      </c>
      <c r="G562" t="s">
        <v>125</v>
      </c>
      <c r="H562" t="s">
        <v>101</v>
      </c>
      <c r="I562" t="s">
        <v>58</v>
      </c>
    </row>
    <row r="563" spans="1:9" x14ac:dyDescent="0.35">
      <c r="A563" t="s">
        <v>40</v>
      </c>
      <c r="B563" t="s">
        <v>59</v>
      </c>
      <c r="C563">
        <v>33</v>
      </c>
      <c r="D563" t="str">
        <f t="shared" si="16"/>
        <v>30-49</v>
      </c>
      <c r="E563" t="s">
        <v>129</v>
      </c>
      <c r="F563" t="str">
        <f t="shared" si="17"/>
        <v>High Income</v>
      </c>
      <c r="G563" t="s">
        <v>36</v>
      </c>
      <c r="H563" t="s">
        <v>27</v>
      </c>
      <c r="I563" t="s">
        <v>49</v>
      </c>
    </row>
    <row r="564" spans="1:9" x14ac:dyDescent="0.35">
      <c r="A564" t="s">
        <v>68</v>
      </c>
      <c r="B564" t="s">
        <v>35</v>
      </c>
      <c r="C564">
        <v>52</v>
      </c>
      <c r="D564" t="str">
        <f t="shared" si="16"/>
        <v>50-64</v>
      </c>
      <c r="E564" t="s">
        <v>121</v>
      </c>
      <c r="F564" t="str">
        <f t="shared" si="17"/>
        <v>Low Income</v>
      </c>
      <c r="G564" t="s">
        <v>73</v>
      </c>
      <c r="H564" t="s">
        <v>101</v>
      </c>
      <c r="I564" t="s">
        <v>66</v>
      </c>
    </row>
    <row r="565" spans="1:9" x14ac:dyDescent="0.35">
      <c r="A565" t="s">
        <v>40</v>
      </c>
      <c r="B565" t="s">
        <v>59</v>
      </c>
      <c r="C565">
        <v>27</v>
      </c>
      <c r="D565" t="str">
        <f t="shared" si="16"/>
        <v>18-29</v>
      </c>
      <c r="E565" t="s">
        <v>121</v>
      </c>
      <c r="F565" t="str">
        <f t="shared" si="17"/>
        <v>Low Income</v>
      </c>
      <c r="G565" t="s">
        <v>73</v>
      </c>
      <c r="H565" t="s">
        <v>123</v>
      </c>
      <c r="I565" t="s">
        <v>58</v>
      </c>
    </row>
    <row r="566" spans="1:9" x14ac:dyDescent="0.35">
      <c r="A566" t="s">
        <v>97</v>
      </c>
      <c r="B566" t="s">
        <v>59</v>
      </c>
      <c r="C566">
        <v>57</v>
      </c>
      <c r="D566" t="str">
        <f t="shared" si="16"/>
        <v>50-64</v>
      </c>
      <c r="E566" t="s">
        <v>136</v>
      </c>
      <c r="F566" t="str">
        <f t="shared" si="17"/>
        <v>Low Income</v>
      </c>
      <c r="G566" t="s">
        <v>132</v>
      </c>
      <c r="H566" t="s">
        <v>101</v>
      </c>
      <c r="I566" t="s">
        <v>78</v>
      </c>
    </row>
    <row r="567" spans="1:9" x14ac:dyDescent="0.35">
      <c r="A567" t="s">
        <v>68</v>
      </c>
      <c r="B567" t="s">
        <v>35</v>
      </c>
      <c r="C567">
        <v>47</v>
      </c>
      <c r="D567" t="str">
        <f t="shared" si="16"/>
        <v>30-49</v>
      </c>
      <c r="E567" t="s">
        <v>90</v>
      </c>
      <c r="F567" t="str">
        <f t="shared" si="17"/>
        <v>Middle Income</v>
      </c>
      <c r="G567" t="s">
        <v>60</v>
      </c>
      <c r="H567" t="s">
        <v>27</v>
      </c>
      <c r="I567" t="s">
        <v>78</v>
      </c>
    </row>
    <row r="568" spans="1:9" x14ac:dyDescent="0.35">
      <c r="A568" t="s">
        <v>68</v>
      </c>
      <c r="B568" t="s">
        <v>59</v>
      </c>
      <c r="C568">
        <v>45</v>
      </c>
      <c r="D568" t="str">
        <f t="shared" si="16"/>
        <v>30-49</v>
      </c>
      <c r="E568" t="s">
        <v>31</v>
      </c>
      <c r="F568" t="str">
        <f t="shared" si="17"/>
        <v>Low Income</v>
      </c>
      <c r="G568" t="s">
        <v>36</v>
      </c>
      <c r="H568" t="s">
        <v>150</v>
      </c>
      <c r="I568" t="s">
        <v>78</v>
      </c>
    </row>
    <row r="569" spans="1:9" x14ac:dyDescent="0.35">
      <c r="A569" t="s">
        <v>40</v>
      </c>
      <c r="B569" t="s">
        <v>35</v>
      </c>
      <c r="C569">
        <v>52</v>
      </c>
      <c r="D569" t="str">
        <f t="shared" si="16"/>
        <v>50-64</v>
      </c>
      <c r="E569" t="s">
        <v>57</v>
      </c>
      <c r="F569" t="str">
        <f t="shared" si="17"/>
        <v>Middle Income</v>
      </c>
      <c r="G569" t="s">
        <v>161</v>
      </c>
      <c r="H569" t="s">
        <v>27</v>
      </c>
      <c r="I569" t="s">
        <v>34</v>
      </c>
    </row>
    <row r="570" spans="1:9" x14ac:dyDescent="0.35">
      <c r="A570" t="s">
        <v>40</v>
      </c>
      <c r="B570" t="s">
        <v>59</v>
      </c>
      <c r="C570">
        <v>45</v>
      </c>
      <c r="D570" t="str">
        <f t="shared" si="16"/>
        <v>30-49</v>
      </c>
      <c r="E570" t="s">
        <v>57</v>
      </c>
      <c r="F570" t="str">
        <f t="shared" si="17"/>
        <v>Middle Income</v>
      </c>
      <c r="G570" t="s">
        <v>36</v>
      </c>
      <c r="H570" t="s">
        <v>27</v>
      </c>
      <c r="I570" t="s">
        <v>78</v>
      </c>
    </row>
    <row r="571" spans="1:9" x14ac:dyDescent="0.35">
      <c r="A571" t="s">
        <v>68</v>
      </c>
      <c r="B571" t="s">
        <v>59</v>
      </c>
      <c r="C571">
        <v>40</v>
      </c>
      <c r="D571" t="str">
        <f t="shared" si="16"/>
        <v>30-49</v>
      </c>
      <c r="E571" t="s">
        <v>57</v>
      </c>
      <c r="F571" t="str">
        <f t="shared" si="17"/>
        <v>Middle Income</v>
      </c>
      <c r="G571" t="s">
        <v>73</v>
      </c>
      <c r="H571" t="s">
        <v>27</v>
      </c>
      <c r="I571" t="s">
        <v>78</v>
      </c>
    </row>
    <row r="572" spans="1:9" x14ac:dyDescent="0.35">
      <c r="A572" t="s">
        <v>40</v>
      </c>
      <c r="B572" t="s">
        <v>35</v>
      </c>
      <c r="C572">
        <v>81</v>
      </c>
      <c r="D572" t="str">
        <f t="shared" si="16"/>
        <v>65+</v>
      </c>
      <c r="E572" t="s">
        <v>90</v>
      </c>
      <c r="F572" t="str">
        <f t="shared" si="17"/>
        <v>Middle Income</v>
      </c>
      <c r="G572" t="s">
        <v>60</v>
      </c>
      <c r="H572" t="s">
        <v>27</v>
      </c>
      <c r="I572" t="s">
        <v>49</v>
      </c>
    </row>
    <row r="573" spans="1:9" x14ac:dyDescent="0.35">
      <c r="A573" t="s">
        <v>52</v>
      </c>
      <c r="B573" t="s">
        <v>59</v>
      </c>
      <c r="C573">
        <v>22</v>
      </c>
      <c r="D573" t="str">
        <f t="shared" si="16"/>
        <v>18-29</v>
      </c>
      <c r="E573" t="s">
        <v>120</v>
      </c>
      <c r="F573" t="str">
        <f t="shared" si="17"/>
        <v>Low Income</v>
      </c>
      <c r="G573" t="s">
        <v>183</v>
      </c>
      <c r="H573" t="s">
        <v>64</v>
      </c>
      <c r="I573" t="s">
        <v>66</v>
      </c>
    </row>
    <row r="574" spans="1:9" x14ac:dyDescent="0.35">
      <c r="A574" t="s">
        <v>40</v>
      </c>
      <c r="B574" t="s">
        <v>35</v>
      </c>
      <c r="C574">
        <v>30</v>
      </c>
      <c r="D574" t="str">
        <f t="shared" si="16"/>
        <v>30-49</v>
      </c>
      <c r="E574" t="s">
        <v>65</v>
      </c>
      <c r="F574" t="str">
        <f t="shared" si="17"/>
        <v>Low Income</v>
      </c>
      <c r="G574" t="s">
        <v>60</v>
      </c>
      <c r="H574" t="s">
        <v>64</v>
      </c>
      <c r="I574" t="s">
        <v>78</v>
      </c>
    </row>
    <row r="575" spans="1:9" x14ac:dyDescent="0.35">
      <c r="A575" t="s">
        <v>40</v>
      </c>
      <c r="B575" t="s">
        <v>35</v>
      </c>
      <c r="C575">
        <v>47</v>
      </c>
      <c r="D575" t="str">
        <f t="shared" si="16"/>
        <v>30-49</v>
      </c>
      <c r="E575" t="s">
        <v>90</v>
      </c>
      <c r="F575" t="str">
        <f t="shared" si="17"/>
        <v>Middle Income</v>
      </c>
      <c r="G575" t="s">
        <v>36</v>
      </c>
      <c r="H575" t="s">
        <v>27</v>
      </c>
      <c r="I575" t="s">
        <v>49</v>
      </c>
    </row>
    <row r="576" spans="1:9" x14ac:dyDescent="0.35">
      <c r="A576" t="s">
        <v>40</v>
      </c>
      <c r="B576" t="s">
        <v>35</v>
      </c>
      <c r="C576">
        <v>65</v>
      </c>
      <c r="D576" t="str">
        <f t="shared" si="16"/>
        <v>65+</v>
      </c>
      <c r="E576" t="s">
        <v>31</v>
      </c>
      <c r="F576" t="str">
        <f t="shared" si="17"/>
        <v>Low Income</v>
      </c>
      <c r="G576" t="s">
        <v>60</v>
      </c>
      <c r="H576" t="s">
        <v>27</v>
      </c>
      <c r="I576" t="s">
        <v>78</v>
      </c>
    </row>
    <row r="577" spans="1:9" x14ac:dyDescent="0.35">
      <c r="A577" t="s">
        <v>68</v>
      </c>
      <c r="B577" t="s">
        <v>59</v>
      </c>
      <c r="C577">
        <v>66</v>
      </c>
      <c r="D577" t="str">
        <f t="shared" si="16"/>
        <v>65+</v>
      </c>
      <c r="E577" t="s">
        <v>31</v>
      </c>
      <c r="F577" t="str">
        <f t="shared" si="17"/>
        <v>Low Income</v>
      </c>
      <c r="G577" t="s">
        <v>36</v>
      </c>
      <c r="H577" t="s">
        <v>27</v>
      </c>
      <c r="I577" t="s">
        <v>66</v>
      </c>
    </row>
    <row r="578" spans="1:9" x14ac:dyDescent="0.35">
      <c r="A578" t="s">
        <v>52</v>
      </c>
      <c r="B578" t="s">
        <v>59</v>
      </c>
      <c r="C578">
        <v>49</v>
      </c>
      <c r="D578" t="str">
        <f t="shared" si="16"/>
        <v>30-49</v>
      </c>
      <c r="E578" t="s">
        <v>57</v>
      </c>
      <c r="F578" t="str">
        <f t="shared" si="17"/>
        <v>Middle Income</v>
      </c>
      <c r="G578" t="s">
        <v>73</v>
      </c>
      <c r="H578" t="s">
        <v>27</v>
      </c>
      <c r="I578" t="s">
        <v>49</v>
      </c>
    </row>
    <row r="579" spans="1:9" x14ac:dyDescent="0.35">
      <c r="A579" t="s">
        <v>40</v>
      </c>
      <c r="B579" t="s">
        <v>35</v>
      </c>
      <c r="C579">
        <v>29</v>
      </c>
      <c r="D579" t="str">
        <f t="shared" ref="D579:D642" si="18">IF(AND(C579&gt;=18, C579&lt;=29), "18-29", IF(AND(C579&gt;=30, C579&lt;=49), "30-49", IF(AND(C579&gt;=50, C579&lt;=64), "50-64", IF(C579&gt;=65, "65+", ""))))</f>
        <v>18-29</v>
      </c>
      <c r="E579" t="s">
        <v>90</v>
      </c>
      <c r="F579" t="str">
        <f t="shared" ref="F579:F642" si="19">IF(OR(
    ISNUMBER(SEARCH("Less than $15,000", E579)),
    ISNUMBER(SEARCH("$15,000 but less than $25,000", E579)),
    ISNUMBER(SEARCH("$25,000 but less than $30,000", E579)),
    ISNUMBER(SEARCH("$30,000 but less than $40,000", E579)),
    ISNUMBER(SEARCH("$40,000 but less than $50,000", E579)),
    ISNUMBER(SEARCH("Less than $50,000 (Unspecified)", E579))
), "Low Income", IF(OR(
    ISNUMBER(SEARCH("$50,000 but less than $75,000", E579)),
    ISNUMBER(SEARCH("$75,000 but less than $100,000", E579)),
    ISNUMBER(SEARCH("$50,000 but less than $100,000 (Unspecified)", E579)),
), "Middle Income", IF(OR(
    ISNUMBER(SEARCH("$100,000 and over (Unspecified)", E579)),
    ISNUMBER(SEARCH("$100,000 to under $150,000", E579)),
    ISNUMBER(SEARCH("$150,000 to under $200,000", E579)),
    ISNUMBER(SEARCH("$200,000 to under $250,000", E579)),
    ISNUMBER(SEARCH("$250,000 or more", E579)),
), "High Income", "")))</f>
        <v>Middle Income</v>
      </c>
      <c r="G579" t="s">
        <v>127</v>
      </c>
      <c r="H579" t="s">
        <v>123</v>
      </c>
      <c r="I579" t="s">
        <v>58</v>
      </c>
    </row>
    <row r="580" spans="1:9" x14ac:dyDescent="0.35">
      <c r="A580" t="s">
        <v>97</v>
      </c>
      <c r="B580" t="s">
        <v>35</v>
      </c>
      <c r="C580">
        <v>64</v>
      </c>
      <c r="D580" t="str">
        <f t="shared" si="18"/>
        <v>50-64</v>
      </c>
      <c r="E580" t="s">
        <v>98</v>
      </c>
      <c r="F580" t="str">
        <f t="shared" si="19"/>
        <v>High Income</v>
      </c>
      <c r="G580" t="s">
        <v>36</v>
      </c>
      <c r="H580" t="s">
        <v>27</v>
      </c>
      <c r="I580" t="s">
        <v>34</v>
      </c>
    </row>
    <row r="581" spans="1:9" x14ac:dyDescent="0.35">
      <c r="A581" t="s">
        <v>52</v>
      </c>
      <c r="B581" t="s">
        <v>59</v>
      </c>
      <c r="C581">
        <v>49</v>
      </c>
      <c r="D581" t="str">
        <f t="shared" si="18"/>
        <v>30-49</v>
      </c>
      <c r="E581" t="s">
        <v>57</v>
      </c>
      <c r="F581" t="str">
        <f t="shared" si="19"/>
        <v>Middle Income</v>
      </c>
      <c r="G581" t="s">
        <v>127</v>
      </c>
      <c r="H581" t="s">
        <v>123</v>
      </c>
      <c r="I581" t="s">
        <v>66</v>
      </c>
    </row>
    <row r="582" spans="1:9" x14ac:dyDescent="0.35">
      <c r="A582" t="s">
        <v>40</v>
      </c>
      <c r="B582" t="s">
        <v>59</v>
      </c>
      <c r="C582">
        <v>55</v>
      </c>
      <c r="D582" t="str">
        <f t="shared" si="18"/>
        <v>50-64</v>
      </c>
      <c r="E582" t="s">
        <v>90</v>
      </c>
      <c r="F582" t="str">
        <f t="shared" si="19"/>
        <v>Middle Income</v>
      </c>
      <c r="G582" t="s">
        <v>36</v>
      </c>
      <c r="H582" t="s">
        <v>27</v>
      </c>
      <c r="I582" t="s">
        <v>66</v>
      </c>
    </row>
    <row r="583" spans="1:9" x14ac:dyDescent="0.35">
      <c r="A583" t="s">
        <v>52</v>
      </c>
      <c r="B583" t="s">
        <v>35</v>
      </c>
      <c r="C583">
        <v>32</v>
      </c>
      <c r="D583" t="str">
        <f t="shared" si="18"/>
        <v>30-49</v>
      </c>
      <c r="E583" t="s">
        <v>31</v>
      </c>
      <c r="F583" t="str">
        <f t="shared" si="19"/>
        <v>Low Income</v>
      </c>
      <c r="G583" t="s">
        <v>73</v>
      </c>
      <c r="H583" t="s">
        <v>27</v>
      </c>
      <c r="I583" t="s">
        <v>78</v>
      </c>
    </row>
    <row r="584" spans="1:9" x14ac:dyDescent="0.35">
      <c r="A584" t="s">
        <v>68</v>
      </c>
      <c r="B584" t="s">
        <v>35</v>
      </c>
      <c r="C584">
        <v>25</v>
      </c>
      <c r="D584" t="str">
        <f t="shared" si="18"/>
        <v>18-29</v>
      </c>
      <c r="E584" t="s">
        <v>57</v>
      </c>
      <c r="F584" t="str">
        <f t="shared" si="19"/>
        <v>Middle Income</v>
      </c>
      <c r="G584" t="s">
        <v>36</v>
      </c>
      <c r="H584" t="s">
        <v>64</v>
      </c>
      <c r="I584" t="s">
        <v>49</v>
      </c>
    </row>
    <row r="585" spans="1:9" x14ac:dyDescent="0.35">
      <c r="A585" t="s">
        <v>40</v>
      </c>
      <c r="B585" t="s">
        <v>35</v>
      </c>
      <c r="C585">
        <v>25</v>
      </c>
      <c r="D585" t="str">
        <f t="shared" si="18"/>
        <v>18-29</v>
      </c>
      <c r="E585" t="s">
        <v>121</v>
      </c>
      <c r="F585" t="str">
        <f t="shared" si="19"/>
        <v>Low Income</v>
      </c>
      <c r="G585" t="s">
        <v>36</v>
      </c>
      <c r="H585" t="s">
        <v>64</v>
      </c>
      <c r="I585" t="s">
        <v>78</v>
      </c>
    </row>
    <row r="586" spans="1:9" x14ac:dyDescent="0.35">
      <c r="A586" t="s">
        <v>52</v>
      </c>
      <c r="B586" t="s">
        <v>35</v>
      </c>
      <c r="C586">
        <v>50</v>
      </c>
      <c r="D586" t="str">
        <f t="shared" si="18"/>
        <v>50-64</v>
      </c>
      <c r="E586" t="s">
        <v>57</v>
      </c>
      <c r="F586" t="str">
        <f t="shared" si="19"/>
        <v>Middle Income</v>
      </c>
      <c r="G586" t="s">
        <v>36</v>
      </c>
      <c r="H586" t="s">
        <v>55</v>
      </c>
      <c r="I586" t="s">
        <v>49</v>
      </c>
    </row>
    <row r="587" spans="1:9" x14ac:dyDescent="0.35">
      <c r="A587" t="s">
        <v>52</v>
      </c>
      <c r="B587" t="s">
        <v>35</v>
      </c>
      <c r="C587">
        <v>29</v>
      </c>
      <c r="D587" t="str">
        <f t="shared" si="18"/>
        <v>18-29</v>
      </c>
      <c r="E587" t="s">
        <v>31</v>
      </c>
      <c r="F587" t="str">
        <f t="shared" si="19"/>
        <v>Low Income</v>
      </c>
      <c r="G587" t="s">
        <v>60</v>
      </c>
      <c r="H587" t="s">
        <v>27</v>
      </c>
      <c r="I587" t="s">
        <v>78</v>
      </c>
    </row>
    <row r="588" spans="1:9" x14ac:dyDescent="0.35">
      <c r="A588" t="s">
        <v>40</v>
      </c>
      <c r="B588" t="s">
        <v>35</v>
      </c>
      <c r="C588">
        <v>51</v>
      </c>
      <c r="D588" t="str">
        <f t="shared" si="18"/>
        <v>50-64</v>
      </c>
      <c r="E588" t="s">
        <v>121</v>
      </c>
      <c r="F588" t="str">
        <f t="shared" si="19"/>
        <v>Low Income</v>
      </c>
      <c r="G588" t="s">
        <v>73</v>
      </c>
      <c r="H588" t="s">
        <v>27</v>
      </c>
      <c r="I588" t="s">
        <v>58</v>
      </c>
    </row>
    <row r="589" spans="1:9" x14ac:dyDescent="0.35">
      <c r="A589" t="s">
        <v>40</v>
      </c>
      <c r="B589" t="s">
        <v>59</v>
      </c>
      <c r="C589">
        <v>46</v>
      </c>
      <c r="D589" t="str">
        <f t="shared" si="18"/>
        <v>30-49</v>
      </c>
      <c r="E589" t="s">
        <v>98</v>
      </c>
      <c r="F589" t="str">
        <f t="shared" si="19"/>
        <v>High Income</v>
      </c>
      <c r="G589" t="s">
        <v>36</v>
      </c>
      <c r="H589" t="s">
        <v>27</v>
      </c>
      <c r="I589" t="s">
        <v>34</v>
      </c>
    </row>
    <row r="590" spans="1:9" x14ac:dyDescent="0.35">
      <c r="A590" t="s">
        <v>97</v>
      </c>
      <c r="B590" t="s">
        <v>35</v>
      </c>
      <c r="C590">
        <v>43</v>
      </c>
      <c r="D590" t="str">
        <f t="shared" si="18"/>
        <v>30-49</v>
      </c>
      <c r="E590" t="s">
        <v>57</v>
      </c>
      <c r="F590" t="str">
        <f t="shared" si="19"/>
        <v>Middle Income</v>
      </c>
      <c r="G590" t="s">
        <v>73</v>
      </c>
      <c r="H590" t="s">
        <v>27</v>
      </c>
      <c r="I590" t="s">
        <v>34</v>
      </c>
    </row>
    <row r="591" spans="1:9" x14ac:dyDescent="0.35">
      <c r="A591" t="s">
        <v>68</v>
      </c>
      <c r="B591" t="s">
        <v>59</v>
      </c>
      <c r="C591">
        <v>49</v>
      </c>
      <c r="D591" t="str">
        <f t="shared" si="18"/>
        <v>30-49</v>
      </c>
      <c r="E591" t="s">
        <v>131</v>
      </c>
      <c r="F591" t="str">
        <f t="shared" si="19"/>
        <v>Low Income</v>
      </c>
      <c r="G591" t="s">
        <v>60</v>
      </c>
      <c r="H591" t="s">
        <v>27</v>
      </c>
      <c r="I591" t="s">
        <v>78</v>
      </c>
    </row>
    <row r="592" spans="1:9" x14ac:dyDescent="0.35">
      <c r="A592" t="s">
        <v>52</v>
      </c>
      <c r="B592" t="s">
        <v>35</v>
      </c>
      <c r="C592">
        <v>67</v>
      </c>
      <c r="D592" t="str">
        <f t="shared" si="18"/>
        <v>65+</v>
      </c>
      <c r="E592" t="s">
        <v>57</v>
      </c>
      <c r="F592" t="str">
        <f t="shared" si="19"/>
        <v>Middle Income</v>
      </c>
      <c r="G592" t="s">
        <v>60</v>
      </c>
      <c r="H592" t="s">
        <v>27</v>
      </c>
      <c r="I592" t="s">
        <v>66</v>
      </c>
    </row>
    <row r="593" spans="1:9" x14ac:dyDescent="0.35">
      <c r="A593" t="s">
        <v>52</v>
      </c>
      <c r="B593" t="s">
        <v>35</v>
      </c>
      <c r="C593">
        <v>46</v>
      </c>
      <c r="D593" t="str">
        <f t="shared" si="18"/>
        <v>30-49</v>
      </c>
      <c r="E593" t="s">
        <v>57</v>
      </c>
      <c r="F593" t="str">
        <f t="shared" si="19"/>
        <v>Middle Income</v>
      </c>
      <c r="G593" t="s">
        <v>111</v>
      </c>
      <c r="H593" t="s">
        <v>27</v>
      </c>
      <c r="I593" t="s">
        <v>78</v>
      </c>
    </row>
    <row r="594" spans="1:9" x14ac:dyDescent="0.35">
      <c r="A594" t="s">
        <v>40</v>
      </c>
      <c r="B594" t="s">
        <v>59</v>
      </c>
      <c r="C594">
        <v>41</v>
      </c>
      <c r="D594" t="str">
        <f t="shared" si="18"/>
        <v>30-49</v>
      </c>
      <c r="E594" t="s">
        <v>57</v>
      </c>
      <c r="F594" t="str">
        <f t="shared" si="19"/>
        <v>Middle Income</v>
      </c>
      <c r="G594" t="s">
        <v>158</v>
      </c>
      <c r="H594" t="s">
        <v>101</v>
      </c>
      <c r="I594" t="s">
        <v>49</v>
      </c>
    </row>
    <row r="595" spans="1:9" x14ac:dyDescent="0.35">
      <c r="A595" t="s">
        <v>40</v>
      </c>
      <c r="B595" t="s">
        <v>35</v>
      </c>
      <c r="C595">
        <v>48</v>
      </c>
      <c r="D595" t="str">
        <f t="shared" si="18"/>
        <v>30-49</v>
      </c>
      <c r="E595" t="s">
        <v>90</v>
      </c>
      <c r="F595" t="str">
        <f t="shared" si="19"/>
        <v>Middle Income</v>
      </c>
      <c r="G595" t="s">
        <v>60</v>
      </c>
      <c r="H595" t="s">
        <v>27</v>
      </c>
      <c r="I595" t="s">
        <v>49</v>
      </c>
    </row>
    <row r="596" spans="1:9" x14ac:dyDescent="0.35">
      <c r="A596" t="s">
        <v>40</v>
      </c>
      <c r="B596" t="s">
        <v>59</v>
      </c>
      <c r="C596">
        <v>46</v>
      </c>
      <c r="D596" t="str">
        <f t="shared" si="18"/>
        <v>30-49</v>
      </c>
      <c r="E596" t="s">
        <v>120</v>
      </c>
      <c r="F596" t="str">
        <f t="shared" si="19"/>
        <v>Low Income</v>
      </c>
      <c r="G596" t="s">
        <v>126</v>
      </c>
      <c r="H596" t="s">
        <v>27</v>
      </c>
      <c r="I596" t="s">
        <v>78</v>
      </c>
    </row>
    <row r="597" spans="1:9" x14ac:dyDescent="0.35">
      <c r="A597" t="s">
        <v>52</v>
      </c>
      <c r="B597" t="s">
        <v>35</v>
      </c>
      <c r="C597">
        <v>42</v>
      </c>
      <c r="D597" t="str">
        <f t="shared" si="18"/>
        <v>30-49</v>
      </c>
      <c r="E597" t="s">
        <v>31</v>
      </c>
      <c r="F597" t="str">
        <f t="shared" si="19"/>
        <v>Low Income</v>
      </c>
      <c r="G597" t="s">
        <v>73</v>
      </c>
      <c r="H597" t="s">
        <v>27</v>
      </c>
      <c r="I597" t="s">
        <v>66</v>
      </c>
    </row>
    <row r="598" spans="1:9" x14ac:dyDescent="0.35">
      <c r="A598" t="s">
        <v>52</v>
      </c>
      <c r="B598" t="s">
        <v>59</v>
      </c>
      <c r="C598">
        <v>41</v>
      </c>
      <c r="D598" t="str">
        <f t="shared" si="18"/>
        <v>30-49</v>
      </c>
      <c r="E598" t="s">
        <v>57</v>
      </c>
      <c r="F598" t="str">
        <f t="shared" si="19"/>
        <v>Middle Income</v>
      </c>
      <c r="G598" t="s">
        <v>73</v>
      </c>
      <c r="H598" t="s">
        <v>27</v>
      </c>
      <c r="I598" t="s">
        <v>49</v>
      </c>
    </row>
    <row r="599" spans="1:9" x14ac:dyDescent="0.35">
      <c r="A599" t="s">
        <v>52</v>
      </c>
      <c r="B599" t="s">
        <v>35</v>
      </c>
      <c r="C599">
        <v>47</v>
      </c>
      <c r="D599" t="str">
        <f t="shared" si="18"/>
        <v>30-49</v>
      </c>
      <c r="E599" t="s">
        <v>31</v>
      </c>
      <c r="F599" t="str">
        <f t="shared" si="19"/>
        <v>Low Income</v>
      </c>
      <c r="G599" t="s">
        <v>133</v>
      </c>
      <c r="H599" t="s">
        <v>27</v>
      </c>
      <c r="I599" t="s">
        <v>78</v>
      </c>
    </row>
    <row r="600" spans="1:9" x14ac:dyDescent="0.35">
      <c r="A600" t="s">
        <v>52</v>
      </c>
      <c r="B600" t="s">
        <v>59</v>
      </c>
      <c r="C600">
        <v>43</v>
      </c>
      <c r="D600" t="str">
        <f t="shared" si="18"/>
        <v>30-49</v>
      </c>
      <c r="E600" t="s">
        <v>65</v>
      </c>
      <c r="F600" t="str">
        <f t="shared" si="19"/>
        <v>Low Income</v>
      </c>
      <c r="G600" t="s">
        <v>111</v>
      </c>
      <c r="H600" t="s">
        <v>27</v>
      </c>
      <c r="I600" t="s">
        <v>78</v>
      </c>
    </row>
    <row r="601" spans="1:9" x14ac:dyDescent="0.35">
      <c r="A601" t="s">
        <v>40</v>
      </c>
      <c r="B601" t="s">
        <v>35</v>
      </c>
      <c r="C601">
        <v>19</v>
      </c>
      <c r="D601" t="str">
        <f t="shared" si="18"/>
        <v>18-29</v>
      </c>
      <c r="E601" t="s">
        <v>90</v>
      </c>
      <c r="F601" t="str">
        <f t="shared" si="19"/>
        <v>Middle Income</v>
      </c>
      <c r="G601" t="s">
        <v>73</v>
      </c>
      <c r="H601" t="s">
        <v>64</v>
      </c>
      <c r="I601" t="s">
        <v>78</v>
      </c>
    </row>
    <row r="602" spans="1:9" x14ac:dyDescent="0.35">
      <c r="A602" t="s">
        <v>68</v>
      </c>
      <c r="B602" t="s">
        <v>59</v>
      </c>
      <c r="C602">
        <v>32</v>
      </c>
      <c r="D602" t="str">
        <f t="shared" si="18"/>
        <v>30-49</v>
      </c>
      <c r="E602" t="s">
        <v>65</v>
      </c>
      <c r="F602" t="str">
        <f t="shared" si="19"/>
        <v>Low Income</v>
      </c>
      <c r="G602" t="s">
        <v>111</v>
      </c>
      <c r="H602" t="s">
        <v>101</v>
      </c>
      <c r="I602" t="s">
        <v>66</v>
      </c>
    </row>
    <row r="603" spans="1:9" x14ac:dyDescent="0.35">
      <c r="A603" t="s">
        <v>40</v>
      </c>
      <c r="B603" t="s">
        <v>59</v>
      </c>
      <c r="C603">
        <v>63</v>
      </c>
      <c r="D603" t="str">
        <f t="shared" si="18"/>
        <v>50-64</v>
      </c>
      <c r="E603" t="s">
        <v>57</v>
      </c>
      <c r="F603" t="str">
        <f t="shared" si="19"/>
        <v>Middle Income</v>
      </c>
      <c r="G603" t="s">
        <v>60</v>
      </c>
      <c r="H603" t="s">
        <v>123</v>
      </c>
      <c r="I603" t="s">
        <v>49</v>
      </c>
    </row>
    <row r="604" spans="1:9" x14ac:dyDescent="0.35">
      <c r="A604" t="s">
        <v>68</v>
      </c>
      <c r="B604" t="s">
        <v>35</v>
      </c>
      <c r="C604">
        <v>40</v>
      </c>
      <c r="D604" t="str">
        <f t="shared" si="18"/>
        <v>30-49</v>
      </c>
      <c r="E604" t="s">
        <v>84</v>
      </c>
      <c r="F604" t="str">
        <f t="shared" si="19"/>
        <v>High Income</v>
      </c>
      <c r="G604" t="s">
        <v>60</v>
      </c>
      <c r="H604" t="s">
        <v>101</v>
      </c>
      <c r="I604" t="s">
        <v>78</v>
      </c>
    </row>
    <row r="605" spans="1:9" x14ac:dyDescent="0.35">
      <c r="A605" t="s">
        <v>40</v>
      </c>
      <c r="B605" t="s">
        <v>35</v>
      </c>
      <c r="C605">
        <v>25</v>
      </c>
      <c r="D605" t="str">
        <f t="shared" si="18"/>
        <v>18-29</v>
      </c>
      <c r="E605" t="s">
        <v>121</v>
      </c>
      <c r="F605" t="str">
        <f t="shared" si="19"/>
        <v>Low Income</v>
      </c>
      <c r="G605" t="s">
        <v>126</v>
      </c>
      <c r="H605" t="s">
        <v>123</v>
      </c>
      <c r="I605" t="s">
        <v>78</v>
      </c>
    </row>
    <row r="606" spans="1:9" x14ac:dyDescent="0.35">
      <c r="A606" t="s">
        <v>52</v>
      </c>
      <c r="B606" t="s">
        <v>35</v>
      </c>
      <c r="C606">
        <v>54</v>
      </c>
      <c r="D606" t="str">
        <f t="shared" si="18"/>
        <v>50-64</v>
      </c>
      <c r="E606" t="s">
        <v>57</v>
      </c>
      <c r="F606" t="str">
        <f t="shared" si="19"/>
        <v>Middle Income</v>
      </c>
      <c r="G606" t="s">
        <v>73</v>
      </c>
      <c r="H606" t="s">
        <v>27</v>
      </c>
      <c r="I606" t="s">
        <v>58</v>
      </c>
    </row>
    <row r="607" spans="1:9" x14ac:dyDescent="0.35">
      <c r="A607" t="s">
        <v>68</v>
      </c>
      <c r="B607" t="s">
        <v>35</v>
      </c>
      <c r="C607">
        <v>25</v>
      </c>
      <c r="D607" t="str">
        <f t="shared" si="18"/>
        <v>18-29</v>
      </c>
      <c r="E607" t="s">
        <v>98</v>
      </c>
      <c r="F607" t="str">
        <f t="shared" si="19"/>
        <v>High Income</v>
      </c>
      <c r="G607" t="s">
        <v>73</v>
      </c>
      <c r="H607" t="s">
        <v>27</v>
      </c>
      <c r="I607" t="s">
        <v>49</v>
      </c>
    </row>
    <row r="608" spans="1:9" x14ac:dyDescent="0.35">
      <c r="A608" t="s">
        <v>40</v>
      </c>
      <c r="B608" t="s">
        <v>35</v>
      </c>
      <c r="C608">
        <v>57</v>
      </c>
      <c r="D608" t="str">
        <f t="shared" si="18"/>
        <v>50-64</v>
      </c>
      <c r="E608" t="s">
        <v>90</v>
      </c>
      <c r="F608" t="str">
        <f t="shared" si="19"/>
        <v>Middle Income</v>
      </c>
      <c r="G608" t="s">
        <v>188</v>
      </c>
      <c r="H608" t="s">
        <v>27</v>
      </c>
      <c r="I608" t="s">
        <v>34</v>
      </c>
    </row>
    <row r="609" spans="1:9" x14ac:dyDescent="0.35">
      <c r="A609" t="s">
        <v>52</v>
      </c>
      <c r="B609" t="s">
        <v>59</v>
      </c>
      <c r="C609">
        <v>46</v>
      </c>
      <c r="D609" t="str">
        <f t="shared" si="18"/>
        <v>30-49</v>
      </c>
      <c r="E609" t="s">
        <v>31</v>
      </c>
      <c r="F609" t="str">
        <f t="shared" si="19"/>
        <v>Low Income</v>
      </c>
      <c r="G609" t="s">
        <v>73</v>
      </c>
      <c r="H609" t="s">
        <v>27</v>
      </c>
      <c r="I609" t="s">
        <v>78</v>
      </c>
    </row>
    <row r="610" spans="1:9" x14ac:dyDescent="0.35">
      <c r="A610" t="s">
        <v>40</v>
      </c>
      <c r="B610" t="s">
        <v>59</v>
      </c>
      <c r="C610">
        <v>45</v>
      </c>
      <c r="D610" t="str">
        <f t="shared" si="18"/>
        <v>30-49</v>
      </c>
      <c r="E610" t="s">
        <v>31</v>
      </c>
      <c r="F610" t="str">
        <f t="shared" si="19"/>
        <v>Low Income</v>
      </c>
      <c r="G610" t="s">
        <v>36</v>
      </c>
      <c r="H610" t="s">
        <v>27</v>
      </c>
      <c r="I610" t="s">
        <v>78</v>
      </c>
    </row>
    <row r="611" spans="1:9" x14ac:dyDescent="0.35">
      <c r="A611" t="s">
        <v>52</v>
      </c>
      <c r="B611" t="s">
        <v>35</v>
      </c>
      <c r="C611">
        <v>46</v>
      </c>
      <c r="D611" t="str">
        <f t="shared" si="18"/>
        <v>30-49</v>
      </c>
      <c r="E611" t="s">
        <v>121</v>
      </c>
      <c r="F611" t="str">
        <f t="shared" si="19"/>
        <v>Low Income</v>
      </c>
      <c r="G611" t="s">
        <v>60</v>
      </c>
      <c r="H611" t="s">
        <v>27</v>
      </c>
      <c r="I611" t="s">
        <v>49</v>
      </c>
    </row>
    <row r="612" spans="1:9" x14ac:dyDescent="0.35">
      <c r="A612" t="s">
        <v>40</v>
      </c>
      <c r="B612" t="s">
        <v>59</v>
      </c>
      <c r="C612">
        <v>57</v>
      </c>
      <c r="D612" t="str">
        <f t="shared" si="18"/>
        <v>50-64</v>
      </c>
      <c r="E612" t="s">
        <v>90</v>
      </c>
      <c r="F612" t="str">
        <f t="shared" si="19"/>
        <v>Middle Income</v>
      </c>
      <c r="G612" t="s">
        <v>36</v>
      </c>
      <c r="H612" t="s">
        <v>27</v>
      </c>
      <c r="I612" t="s">
        <v>78</v>
      </c>
    </row>
    <row r="613" spans="1:9" x14ac:dyDescent="0.35">
      <c r="A613" t="s">
        <v>40</v>
      </c>
      <c r="B613" t="s">
        <v>59</v>
      </c>
      <c r="C613">
        <v>38</v>
      </c>
      <c r="D613" t="str">
        <f t="shared" si="18"/>
        <v>30-49</v>
      </c>
      <c r="E613" t="s">
        <v>31</v>
      </c>
      <c r="F613" t="str">
        <f t="shared" si="19"/>
        <v>Low Income</v>
      </c>
      <c r="G613" t="s">
        <v>73</v>
      </c>
      <c r="H613" t="s">
        <v>123</v>
      </c>
      <c r="I613" t="s">
        <v>66</v>
      </c>
    </row>
    <row r="614" spans="1:9" x14ac:dyDescent="0.35">
      <c r="A614" t="s">
        <v>52</v>
      </c>
      <c r="B614" t="s">
        <v>59</v>
      </c>
      <c r="C614">
        <v>32</v>
      </c>
      <c r="D614" t="str">
        <f t="shared" si="18"/>
        <v>30-49</v>
      </c>
      <c r="E614" t="s">
        <v>57</v>
      </c>
      <c r="F614" t="str">
        <f t="shared" si="19"/>
        <v>Middle Income</v>
      </c>
      <c r="G614" t="s">
        <v>111</v>
      </c>
      <c r="H614" t="s">
        <v>27</v>
      </c>
      <c r="I614" t="s">
        <v>66</v>
      </c>
    </row>
    <row r="615" spans="1:9" x14ac:dyDescent="0.35">
      <c r="A615" t="s">
        <v>40</v>
      </c>
      <c r="B615" t="s">
        <v>35</v>
      </c>
      <c r="C615">
        <v>56</v>
      </c>
      <c r="D615" t="str">
        <f t="shared" si="18"/>
        <v>50-64</v>
      </c>
      <c r="E615" t="s">
        <v>65</v>
      </c>
      <c r="F615" t="str">
        <f t="shared" si="19"/>
        <v>Low Income</v>
      </c>
      <c r="G615" t="s">
        <v>111</v>
      </c>
      <c r="H615" t="s">
        <v>27</v>
      </c>
      <c r="I615" t="s">
        <v>78</v>
      </c>
    </row>
    <row r="616" spans="1:9" x14ac:dyDescent="0.35">
      <c r="A616" t="s">
        <v>40</v>
      </c>
      <c r="B616" t="s">
        <v>35</v>
      </c>
      <c r="C616">
        <v>37</v>
      </c>
      <c r="D616" t="str">
        <f t="shared" si="18"/>
        <v>30-49</v>
      </c>
      <c r="E616" t="s">
        <v>90</v>
      </c>
      <c r="F616" t="str">
        <f t="shared" si="19"/>
        <v>Middle Income</v>
      </c>
      <c r="G616" t="s">
        <v>127</v>
      </c>
      <c r="H616" t="s">
        <v>27</v>
      </c>
      <c r="I616" t="s">
        <v>78</v>
      </c>
    </row>
    <row r="617" spans="1:9" x14ac:dyDescent="0.35">
      <c r="A617" t="s">
        <v>40</v>
      </c>
      <c r="B617" t="s">
        <v>35</v>
      </c>
      <c r="C617">
        <v>24</v>
      </c>
      <c r="D617" t="str">
        <f t="shared" si="18"/>
        <v>18-29</v>
      </c>
      <c r="E617" t="s">
        <v>57</v>
      </c>
      <c r="F617" t="str">
        <f t="shared" si="19"/>
        <v>Middle Income</v>
      </c>
      <c r="G617" t="s">
        <v>111</v>
      </c>
      <c r="H617" t="s">
        <v>123</v>
      </c>
      <c r="I617" t="s">
        <v>34</v>
      </c>
    </row>
    <row r="618" spans="1:9" x14ac:dyDescent="0.35">
      <c r="A618" t="s">
        <v>52</v>
      </c>
      <c r="B618" t="s">
        <v>35</v>
      </c>
      <c r="C618">
        <v>51</v>
      </c>
      <c r="D618" t="str">
        <f t="shared" si="18"/>
        <v>50-64</v>
      </c>
      <c r="E618" t="s">
        <v>90</v>
      </c>
      <c r="F618" t="str">
        <f t="shared" si="19"/>
        <v>Middle Income</v>
      </c>
      <c r="G618" t="s">
        <v>60</v>
      </c>
      <c r="H618" t="s">
        <v>27</v>
      </c>
      <c r="I618" t="s">
        <v>49</v>
      </c>
    </row>
    <row r="619" spans="1:9" x14ac:dyDescent="0.35">
      <c r="A619" t="s">
        <v>40</v>
      </c>
      <c r="B619" t="s">
        <v>59</v>
      </c>
      <c r="C619">
        <v>36</v>
      </c>
      <c r="D619" t="str">
        <f t="shared" si="18"/>
        <v>30-49</v>
      </c>
      <c r="E619" t="s">
        <v>31</v>
      </c>
      <c r="F619" t="str">
        <f t="shared" si="19"/>
        <v>Low Income</v>
      </c>
      <c r="G619" t="s">
        <v>73</v>
      </c>
      <c r="H619" t="s">
        <v>27</v>
      </c>
      <c r="I619" t="s">
        <v>78</v>
      </c>
    </row>
    <row r="620" spans="1:9" x14ac:dyDescent="0.35">
      <c r="A620" t="s">
        <v>40</v>
      </c>
      <c r="B620" t="s">
        <v>35</v>
      </c>
      <c r="C620">
        <v>76</v>
      </c>
      <c r="D620" t="str">
        <f t="shared" si="18"/>
        <v>65+</v>
      </c>
      <c r="E620" t="s">
        <v>98</v>
      </c>
      <c r="F620" t="str">
        <f t="shared" si="19"/>
        <v>High Income</v>
      </c>
      <c r="G620" t="s">
        <v>36</v>
      </c>
      <c r="H620" t="s">
        <v>27</v>
      </c>
      <c r="I620" t="s">
        <v>58</v>
      </c>
    </row>
    <row r="621" spans="1:9" x14ac:dyDescent="0.35">
      <c r="A621" t="s">
        <v>40</v>
      </c>
      <c r="B621" t="s">
        <v>35</v>
      </c>
      <c r="C621">
        <v>52</v>
      </c>
      <c r="D621" t="str">
        <f t="shared" si="18"/>
        <v>50-64</v>
      </c>
      <c r="E621" t="s">
        <v>31</v>
      </c>
      <c r="F621" t="str">
        <f t="shared" si="19"/>
        <v>Low Income</v>
      </c>
      <c r="G621" t="s">
        <v>60</v>
      </c>
      <c r="H621" t="s">
        <v>123</v>
      </c>
      <c r="I621" t="s">
        <v>49</v>
      </c>
    </row>
    <row r="622" spans="1:9" x14ac:dyDescent="0.35">
      <c r="A622" t="s">
        <v>40</v>
      </c>
      <c r="B622" t="s">
        <v>35</v>
      </c>
      <c r="C622">
        <v>62</v>
      </c>
      <c r="D622" t="str">
        <f t="shared" si="18"/>
        <v>50-64</v>
      </c>
      <c r="E622" t="s">
        <v>57</v>
      </c>
      <c r="F622" t="str">
        <f t="shared" si="19"/>
        <v>Middle Income</v>
      </c>
      <c r="G622" t="s">
        <v>195</v>
      </c>
      <c r="H622" t="s">
        <v>55</v>
      </c>
      <c r="I622" t="s">
        <v>66</v>
      </c>
    </row>
    <row r="623" spans="1:9" x14ac:dyDescent="0.35">
      <c r="A623" t="s">
        <v>40</v>
      </c>
      <c r="B623" t="s">
        <v>35</v>
      </c>
      <c r="C623">
        <v>24</v>
      </c>
      <c r="D623" t="str">
        <f t="shared" si="18"/>
        <v>18-29</v>
      </c>
      <c r="E623" t="s">
        <v>98</v>
      </c>
      <c r="F623" t="str">
        <f t="shared" si="19"/>
        <v>High Income</v>
      </c>
      <c r="G623" t="s">
        <v>125</v>
      </c>
      <c r="H623" t="s">
        <v>64</v>
      </c>
      <c r="I623" t="s">
        <v>66</v>
      </c>
    </row>
    <row r="624" spans="1:9" x14ac:dyDescent="0.35">
      <c r="A624" t="s">
        <v>97</v>
      </c>
      <c r="B624" t="s">
        <v>35</v>
      </c>
      <c r="C624">
        <v>34</v>
      </c>
      <c r="D624" t="str">
        <f t="shared" si="18"/>
        <v>30-49</v>
      </c>
      <c r="E624" t="s">
        <v>65</v>
      </c>
      <c r="F624" t="str">
        <f t="shared" si="19"/>
        <v>Low Income</v>
      </c>
      <c r="G624" t="s">
        <v>36</v>
      </c>
      <c r="H624" t="s">
        <v>27</v>
      </c>
      <c r="I624" t="s">
        <v>78</v>
      </c>
    </row>
    <row r="625" spans="1:9" x14ac:dyDescent="0.35">
      <c r="A625" t="s">
        <v>68</v>
      </c>
      <c r="B625" t="s">
        <v>59</v>
      </c>
      <c r="C625">
        <v>29</v>
      </c>
      <c r="D625" t="str">
        <f t="shared" si="18"/>
        <v>18-29</v>
      </c>
      <c r="E625" t="s">
        <v>65</v>
      </c>
      <c r="F625" t="str">
        <f t="shared" si="19"/>
        <v>Low Income</v>
      </c>
      <c r="G625" t="s">
        <v>60</v>
      </c>
      <c r="H625" t="s">
        <v>64</v>
      </c>
      <c r="I625" t="s">
        <v>78</v>
      </c>
    </row>
    <row r="626" spans="1:9" x14ac:dyDescent="0.35">
      <c r="A626" t="s">
        <v>97</v>
      </c>
      <c r="B626" t="s">
        <v>35</v>
      </c>
      <c r="C626">
        <v>44</v>
      </c>
      <c r="D626" t="str">
        <f t="shared" si="18"/>
        <v>30-49</v>
      </c>
      <c r="E626" t="s">
        <v>136</v>
      </c>
      <c r="F626" t="str">
        <f t="shared" si="19"/>
        <v>Low Income</v>
      </c>
      <c r="G626" t="s">
        <v>73</v>
      </c>
      <c r="H626" t="s">
        <v>64</v>
      </c>
      <c r="I626" t="s">
        <v>78</v>
      </c>
    </row>
    <row r="627" spans="1:9" x14ac:dyDescent="0.35">
      <c r="A627" t="s">
        <v>40</v>
      </c>
      <c r="B627" t="s">
        <v>35</v>
      </c>
      <c r="C627">
        <v>54</v>
      </c>
      <c r="D627" t="str">
        <f t="shared" si="18"/>
        <v>50-64</v>
      </c>
      <c r="E627" t="s">
        <v>31</v>
      </c>
      <c r="F627" t="str">
        <f t="shared" si="19"/>
        <v>Low Income</v>
      </c>
      <c r="G627" t="s">
        <v>36</v>
      </c>
      <c r="H627" t="s">
        <v>27</v>
      </c>
      <c r="I627" t="s">
        <v>78</v>
      </c>
    </row>
    <row r="628" spans="1:9" x14ac:dyDescent="0.35">
      <c r="A628" t="s">
        <v>52</v>
      </c>
      <c r="B628" t="s">
        <v>59</v>
      </c>
      <c r="C628">
        <v>48</v>
      </c>
      <c r="D628" t="str">
        <f t="shared" si="18"/>
        <v>30-49</v>
      </c>
      <c r="E628" t="s">
        <v>90</v>
      </c>
      <c r="F628" t="str">
        <f t="shared" si="19"/>
        <v>Middle Income</v>
      </c>
      <c r="G628" t="s">
        <v>127</v>
      </c>
      <c r="H628" t="s">
        <v>101</v>
      </c>
      <c r="I628" t="s">
        <v>58</v>
      </c>
    </row>
    <row r="629" spans="1:9" x14ac:dyDescent="0.35">
      <c r="A629" t="s">
        <v>40</v>
      </c>
      <c r="B629" t="s">
        <v>59</v>
      </c>
      <c r="C629">
        <v>34</v>
      </c>
      <c r="D629" t="str">
        <f t="shared" si="18"/>
        <v>30-49</v>
      </c>
      <c r="E629" t="s">
        <v>121</v>
      </c>
      <c r="F629" t="str">
        <f t="shared" si="19"/>
        <v>Low Income</v>
      </c>
      <c r="G629" t="s">
        <v>126</v>
      </c>
      <c r="H629" t="s">
        <v>27</v>
      </c>
      <c r="I629" t="s">
        <v>66</v>
      </c>
    </row>
    <row r="630" spans="1:9" x14ac:dyDescent="0.35">
      <c r="A630" t="s">
        <v>52</v>
      </c>
      <c r="B630" t="s">
        <v>35</v>
      </c>
      <c r="C630">
        <v>69</v>
      </c>
      <c r="D630" t="str">
        <f t="shared" si="18"/>
        <v>65+</v>
      </c>
      <c r="E630" t="s">
        <v>57</v>
      </c>
      <c r="F630" t="str">
        <f t="shared" si="19"/>
        <v>Middle Income</v>
      </c>
      <c r="G630" t="s">
        <v>73</v>
      </c>
      <c r="H630" t="s">
        <v>27</v>
      </c>
      <c r="I630" t="s">
        <v>34</v>
      </c>
    </row>
    <row r="631" spans="1:9" x14ac:dyDescent="0.35">
      <c r="A631" t="s">
        <v>52</v>
      </c>
      <c r="B631" t="s">
        <v>59</v>
      </c>
      <c r="C631">
        <v>26</v>
      </c>
      <c r="D631" t="str">
        <f t="shared" si="18"/>
        <v>18-29</v>
      </c>
      <c r="E631" t="s">
        <v>65</v>
      </c>
      <c r="F631" t="str">
        <f t="shared" si="19"/>
        <v>Low Income</v>
      </c>
      <c r="G631" t="s">
        <v>60</v>
      </c>
      <c r="H631" t="s">
        <v>64</v>
      </c>
      <c r="I631" t="s">
        <v>58</v>
      </c>
    </row>
    <row r="632" spans="1:9" x14ac:dyDescent="0.35">
      <c r="A632" t="s">
        <v>40</v>
      </c>
      <c r="B632" t="s">
        <v>35</v>
      </c>
      <c r="C632">
        <v>45</v>
      </c>
      <c r="D632" t="str">
        <f t="shared" si="18"/>
        <v>30-49</v>
      </c>
      <c r="E632" t="s">
        <v>90</v>
      </c>
      <c r="F632" t="str">
        <f t="shared" si="19"/>
        <v>Middle Income</v>
      </c>
      <c r="G632" t="s">
        <v>60</v>
      </c>
      <c r="H632" t="s">
        <v>27</v>
      </c>
      <c r="I632" t="s">
        <v>34</v>
      </c>
    </row>
    <row r="633" spans="1:9" x14ac:dyDescent="0.35">
      <c r="A633" t="s">
        <v>68</v>
      </c>
      <c r="B633" t="s">
        <v>35</v>
      </c>
      <c r="C633">
        <v>19</v>
      </c>
      <c r="D633" t="str">
        <f t="shared" si="18"/>
        <v>18-29</v>
      </c>
      <c r="E633" t="s">
        <v>98</v>
      </c>
      <c r="F633" t="str">
        <f t="shared" si="19"/>
        <v>High Income</v>
      </c>
      <c r="G633" t="s">
        <v>161</v>
      </c>
      <c r="H633" t="s">
        <v>64</v>
      </c>
      <c r="I633" t="s">
        <v>78</v>
      </c>
    </row>
    <row r="634" spans="1:9" x14ac:dyDescent="0.35">
      <c r="A634" t="s">
        <v>97</v>
      </c>
      <c r="B634" t="s">
        <v>59</v>
      </c>
      <c r="C634">
        <v>30</v>
      </c>
      <c r="D634" t="str">
        <f t="shared" si="18"/>
        <v>30-49</v>
      </c>
      <c r="E634" t="s">
        <v>93</v>
      </c>
      <c r="F634" t="str">
        <f t="shared" si="19"/>
        <v>High Income</v>
      </c>
      <c r="G634" t="s">
        <v>188</v>
      </c>
      <c r="H634" t="s">
        <v>27</v>
      </c>
      <c r="I634" t="s">
        <v>58</v>
      </c>
    </row>
    <row r="635" spans="1:9" x14ac:dyDescent="0.35">
      <c r="A635" t="s">
        <v>68</v>
      </c>
      <c r="B635" t="s">
        <v>59</v>
      </c>
      <c r="C635">
        <v>36</v>
      </c>
      <c r="D635" t="str">
        <f t="shared" si="18"/>
        <v>30-49</v>
      </c>
      <c r="E635" t="s">
        <v>57</v>
      </c>
      <c r="F635" t="str">
        <f t="shared" si="19"/>
        <v>Middle Income</v>
      </c>
      <c r="G635" t="s">
        <v>73</v>
      </c>
      <c r="H635" t="s">
        <v>27</v>
      </c>
      <c r="I635" t="s">
        <v>58</v>
      </c>
    </row>
    <row r="636" spans="1:9" x14ac:dyDescent="0.35">
      <c r="A636" t="s">
        <v>52</v>
      </c>
      <c r="B636" t="s">
        <v>59</v>
      </c>
      <c r="C636">
        <v>22</v>
      </c>
      <c r="D636" t="str">
        <f t="shared" si="18"/>
        <v>18-29</v>
      </c>
      <c r="E636" t="s">
        <v>57</v>
      </c>
      <c r="F636" t="str">
        <f t="shared" si="19"/>
        <v>Middle Income</v>
      </c>
      <c r="G636" t="s">
        <v>60</v>
      </c>
      <c r="H636" t="s">
        <v>64</v>
      </c>
      <c r="I636" t="s">
        <v>58</v>
      </c>
    </row>
    <row r="637" spans="1:9" x14ac:dyDescent="0.35">
      <c r="A637" t="s">
        <v>68</v>
      </c>
      <c r="B637" t="s">
        <v>35</v>
      </c>
      <c r="C637">
        <v>76</v>
      </c>
      <c r="D637" t="str">
        <f t="shared" si="18"/>
        <v>65+</v>
      </c>
      <c r="E637" t="s">
        <v>129</v>
      </c>
      <c r="F637" t="str">
        <f t="shared" si="19"/>
        <v>High Income</v>
      </c>
      <c r="G637" t="s">
        <v>126</v>
      </c>
      <c r="H637" t="s">
        <v>55</v>
      </c>
      <c r="I637" t="s">
        <v>49</v>
      </c>
    </row>
    <row r="638" spans="1:9" x14ac:dyDescent="0.35">
      <c r="A638" t="s">
        <v>40</v>
      </c>
      <c r="B638" t="s">
        <v>59</v>
      </c>
      <c r="C638">
        <v>35</v>
      </c>
      <c r="D638" t="str">
        <f t="shared" si="18"/>
        <v>30-49</v>
      </c>
      <c r="E638" t="s">
        <v>90</v>
      </c>
      <c r="F638" t="str">
        <f t="shared" si="19"/>
        <v>Middle Income</v>
      </c>
      <c r="G638" t="s">
        <v>111</v>
      </c>
      <c r="H638" t="s">
        <v>64</v>
      </c>
      <c r="I638" t="s">
        <v>78</v>
      </c>
    </row>
    <row r="639" spans="1:9" x14ac:dyDescent="0.35">
      <c r="A639" t="s">
        <v>40</v>
      </c>
      <c r="B639" t="s">
        <v>35</v>
      </c>
      <c r="C639">
        <v>22</v>
      </c>
      <c r="D639" t="str">
        <f t="shared" si="18"/>
        <v>18-29</v>
      </c>
      <c r="E639" t="s">
        <v>65</v>
      </c>
      <c r="F639" t="str">
        <f t="shared" si="19"/>
        <v>Low Income</v>
      </c>
      <c r="G639" t="s">
        <v>125</v>
      </c>
      <c r="H639" t="s">
        <v>123</v>
      </c>
      <c r="I639" t="s">
        <v>66</v>
      </c>
    </row>
    <row r="640" spans="1:9" x14ac:dyDescent="0.35">
      <c r="A640" t="s">
        <v>40</v>
      </c>
      <c r="B640" t="s">
        <v>35</v>
      </c>
      <c r="C640">
        <v>49</v>
      </c>
      <c r="D640" t="str">
        <f t="shared" si="18"/>
        <v>30-49</v>
      </c>
      <c r="E640" t="s">
        <v>57</v>
      </c>
      <c r="F640" t="str">
        <f t="shared" si="19"/>
        <v>Middle Income</v>
      </c>
      <c r="G640" t="s">
        <v>73</v>
      </c>
      <c r="H640" t="s">
        <v>27</v>
      </c>
      <c r="I640" t="s">
        <v>66</v>
      </c>
    </row>
    <row r="641" spans="1:9" x14ac:dyDescent="0.35">
      <c r="A641" t="s">
        <v>40</v>
      </c>
      <c r="B641" t="s">
        <v>59</v>
      </c>
      <c r="C641">
        <v>43</v>
      </c>
      <c r="D641" t="str">
        <f t="shared" si="18"/>
        <v>30-49</v>
      </c>
      <c r="E641" t="s">
        <v>121</v>
      </c>
      <c r="F641" t="str">
        <f t="shared" si="19"/>
        <v>Low Income</v>
      </c>
      <c r="G641" t="s">
        <v>36</v>
      </c>
      <c r="H641" t="s">
        <v>27</v>
      </c>
      <c r="I641" t="s">
        <v>78</v>
      </c>
    </row>
    <row r="642" spans="1:9" x14ac:dyDescent="0.35">
      <c r="A642" t="s">
        <v>68</v>
      </c>
      <c r="B642" t="s">
        <v>59</v>
      </c>
      <c r="C642">
        <v>69</v>
      </c>
      <c r="D642" t="str">
        <f t="shared" si="18"/>
        <v>65+</v>
      </c>
      <c r="E642" t="s">
        <v>31</v>
      </c>
      <c r="F642" t="str">
        <f t="shared" si="19"/>
        <v>Low Income</v>
      </c>
      <c r="G642" t="s">
        <v>36</v>
      </c>
      <c r="H642" t="s">
        <v>27</v>
      </c>
      <c r="I642" t="s">
        <v>78</v>
      </c>
    </row>
    <row r="643" spans="1:9" x14ac:dyDescent="0.35">
      <c r="A643" t="s">
        <v>52</v>
      </c>
      <c r="B643" t="s">
        <v>35</v>
      </c>
      <c r="C643">
        <v>35</v>
      </c>
      <c r="D643" t="str">
        <f t="shared" ref="D643:D706" si="20">IF(AND(C643&gt;=18, C643&lt;=29), "18-29", IF(AND(C643&gt;=30, C643&lt;=49), "30-49", IF(AND(C643&gt;=50, C643&lt;=64), "50-64", IF(C643&gt;=65, "65+", ""))))</f>
        <v>30-49</v>
      </c>
      <c r="E643" t="s">
        <v>93</v>
      </c>
      <c r="F643" t="str">
        <f t="shared" ref="F643:F706" si="21">IF(OR(
    ISNUMBER(SEARCH("Less than $15,000", E643)),
    ISNUMBER(SEARCH("$15,000 but less than $25,000", E643)),
    ISNUMBER(SEARCH("$25,000 but less than $30,000", E643)),
    ISNUMBER(SEARCH("$30,000 but less than $40,000", E643)),
    ISNUMBER(SEARCH("$40,000 but less than $50,000", E643)),
    ISNUMBER(SEARCH("Less than $50,000 (Unspecified)", E643))
), "Low Income", IF(OR(
    ISNUMBER(SEARCH("$50,000 but less than $75,000", E643)),
    ISNUMBER(SEARCH("$75,000 but less than $100,000", E643)),
    ISNUMBER(SEARCH("$50,000 but less than $100,000 (Unspecified)", E643)),
), "Middle Income", IF(OR(
    ISNUMBER(SEARCH("$100,000 and over (Unspecified)", E643)),
    ISNUMBER(SEARCH("$100,000 to under $150,000", E643)),
    ISNUMBER(SEARCH("$150,000 to under $200,000", E643)),
    ISNUMBER(SEARCH("$200,000 to under $250,000", E643)),
    ISNUMBER(SEARCH("$250,000 or more", E643)),
), "High Income", "")))</f>
        <v>High Income</v>
      </c>
      <c r="G643" t="s">
        <v>177</v>
      </c>
      <c r="H643" t="s">
        <v>27</v>
      </c>
      <c r="I643" t="s">
        <v>34</v>
      </c>
    </row>
    <row r="644" spans="1:9" x14ac:dyDescent="0.35">
      <c r="A644" t="s">
        <v>97</v>
      </c>
      <c r="B644" t="s">
        <v>35</v>
      </c>
      <c r="C644">
        <v>19</v>
      </c>
      <c r="D644" t="str">
        <f t="shared" si="20"/>
        <v>18-29</v>
      </c>
      <c r="E644" t="s">
        <v>90</v>
      </c>
      <c r="F644" t="str">
        <f t="shared" si="21"/>
        <v>Middle Income</v>
      </c>
      <c r="G644" t="s">
        <v>127</v>
      </c>
      <c r="H644" t="s">
        <v>64</v>
      </c>
      <c r="I644" t="s">
        <v>66</v>
      </c>
    </row>
    <row r="645" spans="1:9" x14ac:dyDescent="0.35">
      <c r="A645" t="s">
        <v>97</v>
      </c>
      <c r="B645" t="s">
        <v>59</v>
      </c>
      <c r="C645">
        <v>49</v>
      </c>
      <c r="D645" t="str">
        <f t="shared" si="20"/>
        <v>30-49</v>
      </c>
      <c r="E645" t="s">
        <v>98</v>
      </c>
      <c r="F645" t="str">
        <f t="shared" si="21"/>
        <v>High Income</v>
      </c>
      <c r="G645" t="s">
        <v>36</v>
      </c>
      <c r="H645" t="s">
        <v>27</v>
      </c>
      <c r="I645" t="s">
        <v>49</v>
      </c>
    </row>
    <row r="646" spans="1:9" x14ac:dyDescent="0.35">
      <c r="A646" t="s">
        <v>97</v>
      </c>
      <c r="B646" t="s">
        <v>35</v>
      </c>
      <c r="C646">
        <v>31</v>
      </c>
      <c r="D646" t="str">
        <f t="shared" si="20"/>
        <v>30-49</v>
      </c>
      <c r="E646" t="s">
        <v>31</v>
      </c>
      <c r="F646" t="str">
        <f t="shared" si="21"/>
        <v>Low Income</v>
      </c>
      <c r="G646" t="s">
        <v>60</v>
      </c>
      <c r="H646" t="s">
        <v>27</v>
      </c>
      <c r="I646" t="s">
        <v>49</v>
      </c>
    </row>
    <row r="647" spans="1:9" x14ac:dyDescent="0.35">
      <c r="A647" t="s">
        <v>40</v>
      </c>
      <c r="B647" t="s">
        <v>35</v>
      </c>
      <c r="C647">
        <v>37</v>
      </c>
      <c r="D647" t="str">
        <f t="shared" si="20"/>
        <v>30-49</v>
      </c>
      <c r="E647" t="s">
        <v>90</v>
      </c>
      <c r="F647" t="str">
        <f t="shared" si="21"/>
        <v>Middle Income</v>
      </c>
      <c r="G647" t="s">
        <v>73</v>
      </c>
      <c r="H647" t="s">
        <v>27</v>
      </c>
      <c r="I647" t="s">
        <v>49</v>
      </c>
    </row>
    <row r="648" spans="1:9" x14ac:dyDescent="0.35">
      <c r="A648" t="s">
        <v>52</v>
      </c>
      <c r="B648" t="s">
        <v>35</v>
      </c>
      <c r="C648">
        <v>46</v>
      </c>
      <c r="D648" t="str">
        <f t="shared" si="20"/>
        <v>30-49</v>
      </c>
      <c r="E648" t="s">
        <v>90</v>
      </c>
      <c r="F648" t="str">
        <f t="shared" si="21"/>
        <v>Middle Income</v>
      </c>
      <c r="G648" t="s">
        <v>132</v>
      </c>
      <c r="H648" t="s">
        <v>27</v>
      </c>
      <c r="I648" t="s">
        <v>34</v>
      </c>
    </row>
    <row r="649" spans="1:9" x14ac:dyDescent="0.35">
      <c r="A649" t="s">
        <v>52</v>
      </c>
      <c r="B649" t="s">
        <v>59</v>
      </c>
      <c r="C649">
        <v>33</v>
      </c>
      <c r="D649" t="str">
        <f t="shared" si="20"/>
        <v>30-49</v>
      </c>
      <c r="E649" t="s">
        <v>57</v>
      </c>
      <c r="F649" t="str">
        <f t="shared" si="21"/>
        <v>Middle Income</v>
      </c>
      <c r="G649" t="s">
        <v>73</v>
      </c>
      <c r="H649" t="s">
        <v>123</v>
      </c>
      <c r="I649" t="s">
        <v>66</v>
      </c>
    </row>
    <row r="650" spans="1:9" x14ac:dyDescent="0.35">
      <c r="A650" t="s">
        <v>97</v>
      </c>
      <c r="B650" t="s">
        <v>59</v>
      </c>
      <c r="C650">
        <v>39</v>
      </c>
      <c r="D650" t="str">
        <f t="shared" si="20"/>
        <v>30-49</v>
      </c>
      <c r="E650" t="s">
        <v>90</v>
      </c>
      <c r="F650" t="str">
        <f t="shared" si="21"/>
        <v>Middle Income</v>
      </c>
      <c r="G650" t="s">
        <v>60</v>
      </c>
      <c r="H650" t="s">
        <v>27</v>
      </c>
      <c r="I650" t="s">
        <v>34</v>
      </c>
    </row>
    <row r="651" spans="1:9" x14ac:dyDescent="0.35">
      <c r="A651" t="s">
        <v>97</v>
      </c>
      <c r="B651" t="s">
        <v>59</v>
      </c>
      <c r="C651">
        <v>48</v>
      </c>
      <c r="D651" t="str">
        <f t="shared" si="20"/>
        <v>30-49</v>
      </c>
      <c r="E651" t="s">
        <v>57</v>
      </c>
      <c r="F651" t="str">
        <f t="shared" si="21"/>
        <v>Middle Income</v>
      </c>
      <c r="G651" t="s">
        <v>60</v>
      </c>
      <c r="H651" t="s">
        <v>27</v>
      </c>
      <c r="I651" t="s">
        <v>66</v>
      </c>
    </row>
    <row r="652" spans="1:9" x14ac:dyDescent="0.35">
      <c r="A652" t="s">
        <v>52</v>
      </c>
      <c r="B652" t="s">
        <v>59</v>
      </c>
      <c r="C652">
        <v>29</v>
      </c>
      <c r="D652" t="str">
        <f t="shared" si="20"/>
        <v>18-29</v>
      </c>
      <c r="E652" t="s">
        <v>121</v>
      </c>
      <c r="F652" t="str">
        <f t="shared" si="21"/>
        <v>Low Income</v>
      </c>
      <c r="G652" t="s">
        <v>73</v>
      </c>
      <c r="H652" t="s">
        <v>64</v>
      </c>
      <c r="I652" t="s">
        <v>49</v>
      </c>
    </row>
    <row r="653" spans="1:9" x14ac:dyDescent="0.35">
      <c r="A653" t="s">
        <v>52</v>
      </c>
      <c r="B653" t="s">
        <v>35</v>
      </c>
      <c r="C653">
        <v>45</v>
      </c>
      <c r="D653" t="str">
        <f t="shared" si="20"/>
        <v>30-49</v>
      </c>
      <c r="E653" t="s">
        <v>57</v>
      </c>
      <c r="F653" t="str">
        <f t="shared" si="21"/>
        <v>Middle Income</v>
      </c>
      <c r="G653" t="s">
        <v>36</v>
      </c>
      <c r="H653" t="s">
        <v>27</v>
      </c>
      <c r="I653" t="s">
        <v>78</v>
      </c>
    </row>
    <row r="654" spans="1:9" x14ac:dyDescent="0.35">
      <c r="A654" t="s">
        <v>97</v>
      </c>
      <c r="B654" t="s">
        <v>35</v>
      </c>
      <c r="C654">
        <v>67</v>
      </c>
      <c r="D654" t="str">
        <f t="shared" si="20"/>
        <v>65+</v>
      </c>
      <c r="E654" t="s">
        <v>65</v>
      </c>
      <c r="F654" t="str">
        <f t="shared" si="21"/>
        <v>Low Income</v>
      </c>
      <c r="G654" t="s">
        <v>187</v>
      </c>
      <c r="H654" t="s">
        <v>123</v>
      </c>
      <c r="I654" t="s">
        <v>78</v>
      </c>
    </row>
    <row r="655" spans="1:9" x14ac:dyDescent="0.35">
      <c r="A655" t="s">
        <v>52</v>
      </c>
      <c r="B655" t="s">
        <v>35</v>
      </c>
      <c r="C655">
        <v>67</v>
      </c>
      <c r="D655" t="str">
        <f t="shared" si="20"/>
        <v>65+</v>
      </c>
      <c r="E655" t="s">
        <v>57</v>
      </c>
      <c r="F655" t="str">
        <f t="shared" si="21"/>
        <v>Middle Income</v>
      </c>
      <c r="G655" t="s">
        <v>60</v>
      </c>
      <c r="H655" t="s">
        <v>27</v>
      </c>
      <c r="I655" t="s">
        <v>78</v>
      </c>
    </row>
    <row r="656" spans="1:9" x14ac:dyDescent="0.35">
      <c r="A656" t="s">
        <v>40</v>
      </c>
      <c r="B656" t="s">
        <v>35</v>
      </c>
      <c r="C656">
        <v>48</v>
      </c>
      <c r="D656" t="str">
        <f t="shared" si="20"/>
        <v>30-49</v>
      </c>
      <c r="E656" t="s">
        <v>65</v>
      </c>
      <c r="F656" t="str">
        <f t="shared" si="21"/>
        <v>Low Income</v>
      </c>
      <c r="G656" t="s">
        <v>73</v>
      </c>
      <c r="H656" t="s">
        <v>27</v>
      </c>
      <c r="I656" t="s">
        <v>58</v>
      </c>
    </row>
    <row r="657" spans="1:9" x14ac:dyDescent="0.35">
      <c r="A657" t="s">
        <v>68</v>
      </c>
      <c r="B657" t="s">
        <v>35</v>
      </c>
      <c r="C657">
        <v>78</v>
      </c>
      <c r="D657" t="str">
        <f t="shared" si="20"/>
        <v>65+</v>
      </c>
      <c r="E657" t="s">
        <v>57</v>
      </c>
      <c r="F657" t="str">
        <f t="shared" si="21"/>
        <v>Middle Income</v>
      </c>
      <c r="G657" t="s">
        <v>60</v>
      </c>
      <c r="H657" t="s">
        <v>55</v>
      </c>
      <c r="I657" t="s">
        <v>78</v>
      </c>
    </row>
    <row r="658" spans="1:9" x14ac:dyDescent="0.35">
      <c r="A658" t="s">
        <v>40</v>
      </c>
      <c r="B658" t="s">
        <v>35</v>
      </c>
      <c r="C658">
        <v>46</v>
      </c>
      <c r="D658" t="str">
        <f t="shared" si="20"/>
        <v>30-49</v>
      </c>
      <c r="E658" t="s">
        <v>31</v>
      </c>
      <c r="F658" t="str">
        <f t="shared" si="21"/>
        <v>Low Income</v>
      </c>
      <c r="G658" t="s">
        <v>125</v>
      </c>
      <c r="H658" t="s">
        <v>27</v>
      </c>
      <c r="I658" t="s">
        <v>66</v>
      </c>
    </row>
    <row r="659" spans="1:9" x14ac:dyDescent="0.35">
      <c r="A659" t="s">
        <v>52</v>
      </c>
      <c r="B659" t="s">
        <v>35</v>
      </c>
      <c r="C659">
        <v>44</v>
      </c>
      <c r="D659" t="str">
        <f t="shared" si="20"/>
        <v>30-49</v>
      </c>
      <c r="E659" t="s">
        <v>90</v>
      </c>
      <c r="F659" t="str">
        <f t="shared" si="21"/>
        <v>Middle Income</v>
      </c>
      <c r="G659" t="s">
        <v>60</v>
      </c>
      <c r="H659" t="s">
        <v>27</v>
      </c>
      <c r="I659" t="s">
        <v>78</v>
      </c>
    </row>
    <row r="660" spans="1:9" x14ac:dyDescent="0.35">
      <c r="A660" t="s">
        <v>52</v>
      </c>
      <c r="B660" t="s">
        <v>59</v>
      </c>
      <c r="C660">
        <v>31</v>
      </c>
      <c r="D660" t="str">
        <f t="shared" si="20"/>
        <v>30-49</v>
      </c>
      <c r="E660" t="s">
        <v>31</v>
      </c>
      <c r="F660" t="str">
        <f t="shared" si="21"/>
        <v>Low Income</v>
      </c>
      <c r="G660" t="s">
        <v>132</v>
      </c>
      <c r="H660" t="s">
        <v>123</v>
      </c>
      <c r="I660" t="s">
        <v>78</v>
      </c>
    </row>
    <row r="661" spans="1:9" x14ac:dyDescent="0.35">
      <c r="A661" t="s">
        <v>40</v>
      </c>
      <c r="B661" t="s">
        <v>35</v>
      </c>
      <c r="C661">
        <v>50</v>
      </c>
      <c r="D661" t="str">
        <f t="shared" si="20"/>
        <v>50-64</v>
      </c>
      <c r="E661" t="s">
        <v>90</v>
      </c>
      <c r="F661" t="str">
        <f t="shared" si="21"/>
        <v>Middle Income</v>
      </c>
      <c r="G661" t="s">
        <v>73</v>
      </c>
      <c r="H661" t="s">
        <v>27</v>
      </c>
      <c r="I661" t="s">
        <v>66</v>
      </c>
    </row>
    <row r="662" spans="1:9" x14ac:dyDescent="0.35">
      <c r="A662" t="s">
        <v>40</v>
      </c>
      <c r="B662" t="s">
        <v>59</v>
      </c>
      <c r="C662">
        <v>68</v>
      </c>
      <c r="D662" t="str">
        <f t="shared" si="20"/>
        <v>65+</v>
      </c>
      <c r="E662" t="s">
        <v>121</v>
      </c>
      <c r="F662" t="str">
        <f t="shared" si="21"/>
        <v>Low Income</v>
      </c>
      <c r="G662" t="s">
        <v>158</v>
      </c>
      <c r="H662" t="s">
        <v>27</v>
      </c>
      <c r="I662" t="s">
        <v>66</v>
      </c>
    </row>
    <row r="663" spans="1:9" x14ac:dyDescent="0.35">
      <c r="A663" t="s">
        <v>97</v>
      </c>
      <c r="B663" t="s">
        <v>59</v>
      </c>
      <c r="C663">
        <v>39</v>
      </c>
      <c r="D663" t="str">
        <f t="shared" si="20"/>
        <v>30-49</v>
      </c>
      <c r="E663" t="s">
        <v>31</v>
      </c>
      <c r="F663" t="str">
        <f t="shared" si="21"/>
        <v>Low Income</v>
      </c>
      <c r="G663" t="s">
        <v>60</v>
      </c>
      <c r="H663" t="s">
        <v>27</v>
      </c>
      <c r="I663" t="s">
        <v>49</v>
      </c>
    </row>
    <row r="664" spans="1:9" x14ac:dyDescent="0.35">
      <c r="A664" t="s">
        <v>40</v>
      </c>
      <c r="B664" t="s">
        <v>35</v>
      </c>
      <c r="C664">
        <v>46</v>
      </c>
      <c r="D664" t="str">
        <f t="shared" si="20"/>
        <v>30-49</v>
      </c>
      <c r="E664" t="s">
        <v>57</v>
      </c>
      <c r="F664" t="str">
        <f t="shared" si="21"/>
        <v>Middle Income</v>
      </c>
      <c r="G664" t="s">
        <v>73</v>
      </c>
      <c r="H664" t="s">
        <v>27</v>
      </c>
      <c r="I664" t="s">
        <v>49</v>
      </c>
    </row>
    <row r="665" spans="1:9" x14ac:dyDescent="0.35">
      <c r="A665" t="s">
        <v>52</v>
      </c>
      <c r="B665" t="s">
        <v>35</v>
      </c>
      <c r="C665">
        <v>27</v>
      </c>
      <c r="D665" t="str">
        <f t="shared" si="20"/>
        <v>18-29</v>
      </c>
      <c r="E665" t="s">
        <v>121</v>
      </c>
      <c r="F665" t="str">
        <f t="shared" si="21"/>
        <v>Low Income</v>
      </c>
      <c r="G665" t="s">
        <v>60</v>
      </c>
      <c r="H665" t="s">
        <v>27</v>
      </c>
      <c r="I665" t="s">
        <v>58</v>
      </c>
    </row>
    <row r="666" spans="1:9" x14ac:dyDescent="0.35">
      <c r="A666" t="s">
        <v>40</v>
      </c>
      <c r="B666" t="s">
        <v>35</v>
      </c>
      <c r="C666">
        <v>48</v>
      </c>
      <c r="D666" t="str">
        <f t="shared" si="20"/>
        <v>30-49</v>
      </c>
      <c r="E666" t="s">
        <v>90</v>
      </c>
      <c r="F666" t="str">
        <f t="shared" si="21"/>
        <v>Middle Income</v>
      </c>
      <c r="G666" t="s">
        <v>36</v>
      </c>
      <c r="H666" t="s">
        <v>27</v>
      </c>
      <c r="I666" t="s">
        <v>66</v>
      </c>
    </row>
    <row r="667" spans="1:9" x14ac:dyDescent="0.35">
      <c r="A667" t="s">
        <v>97</v>
      </c>
      <c r="B667" t="s">
        <v>35</v>
      </c>
      <c r="C667">
        <v>50</v>
      </c>
      <c r="D667" t="str">
        <f t="shared" si="20"/>
        <v>50-64</v>
      </c>
      <c r="E667" t="s">
        <v>57</v>
      </c>
      <c r="F667" t="str">
        <f t="shared" si="21"/>
        <v>Middle Income</v>
      </c>
      <c r="G667" t="s">
        <v>73</v>
      </c>
      <c r="H667" t="s">
        <v>27</v>
      </c>
      <c r="I667" t="s">
        <v>34</v>
      </c>
    </row>
    <row r="668" spans="1:9" x14ac:dyDescent="0.35">
      <c r="A668" t="s">
        <v>97</v>
      </c>
      <c r="B668" t="s">
        <v>59</v>
      </c>
      <c r="C668">
        <v>55</v>
      </c>
      <c r="D668" t="str">
        <f t="shared" si="20"/>
        <v>50-64</v>
      </c>
      <c r="E668" t="s">
        <v>129</v>
      </c>
      <c r="F668" t="str">
        <f t="shared" si="21"/>
        <v>High Income</v>
      </c>
      <c r="G668" t="s">
        <v>60</v>
      </c>
      <c r="H668" t="s">
        <v>27</v>
      </c>
      <c r="I668" t="s">
        <v>78</v>
      </c>
    </row>
    <row r="669" spans="1:9" x14ac:dyDescent="0.35">
      <c r="A669" t="s">
        <v>68</v>
      </c>
      <c r="B669" t="s">
        <v>59</v>
      </c>
      <c r="C669">
        <v>33</v>
      </c>
      <c r="D669" t="str">
        <f t="shared" si="20"/>
        <v>30-49</v>
      </c>
      <c r="E669" t="s">
        <v>90</v>
      </c>
      <c r="F669" t="str">
        <f t="shared" si="21"/>
        <v>Middle Income</v>
      </c>
      <c r="G669" t="s">
        <v>36</v>
      </c>
      <c r="H669" t="s">
        <v>27</v>
      </c>
      <c r="I669" t="s">
        <v>78</v>
      </c>
    </row>
    <row r="670" spans="1:9" x14ac:dyDescent="0.35">
      <c r="A670" t="s">
        <v>40</v>
      </c>
      <c r="B670" t="s">
        <v>59</v>
      </c>
      <c r="C670">
        <v>64</v>
      </c>
      <c r="D670" t="str">
        <f t="shared" si="20"/>
        <v>50-64</v>
      </c>
      <c r="E670" t="s">
        <v>98</v>
      </c>
      <c r="F670" t="str">
        <f t="shared" si="21"/>
        <v>High Income</v>
      </c>
      <c r="G670" t="s">
        <v>60</v>
      </c>
      <c r="H670" t="s">
        <v>64</v>
      </c>
      <c r="I670" t="s">
        <v>66</v>
      </c>
    </row>
    <row r="671" spans="1:9" x14ac:dyDescent="0.35">
      <c r="A671" t="s">
        <v>40</v>
      </c>
      <c r="B671" t="s">
        <v>35</v>
      </c>
      <c r="C671">
        <v>25</v>
      </c>
      <c r="D671" t="str">
        <f t="shared" si="20"/>
        <v>18-29</v>
      </c>
      <c r="E671" t="s">
        <v>90</v>
      </c>
      <c r="F671" t="str">
        <f t="shared" si="21"/>
        <v>Middle Income</v>
      </c>
      <c r="G671" t="s">
        <v>60</v>
      </c>
      <c r="H671" t="s">
        <v>64</v>
      </c>
      <c r="I671" t="s">
        <v>78</v>
      </c>
    </row>
    <row r="672" spans="1:9" x14ac:dyDescent="0.35">
      <c r="A672" t="s">
        <v>52</v>
      </c>
      <c r="B672" t="s">
        <v>35</v>
      </c>
      <c r="C672">
        <v>38</v>
      </c>
      <c r="D672" t="str">
        <f t="shared" si="20"/>
        <v>30-49</v>
      </c>
      <c r="E672" t="s">
        <v>57</v>
      </c>
      <c r="F672" t="str">
        <f t="shared" si="21"/>
        <v>Middle Income</v>
      </c>
      <c r="G672" t="s">
        <v>36</v>
      </c>
      <c r="H672" t="s">
        <v>27</v>
      </c>
      <c r="I672" t="s">
        <v>49</v>
      </c>
    </row>
    <row r="673" spans="1:9" x14ac:dyDescent="0.35">
      <c r="A673" t="s">
        <v>40</v>
      </c>
      <c r="B673" t="s">
        <v>35</v>
      </c>
      <c r="C673">
        <v>45</v>
      </c>
      <c r="D673" t="str">
        <f t="shared" si="20"/>
        <v>30-49</v>
      </c>
      <c r="E673" t="s">
        <v>31</v>
      </c>
      <c r="F673" t="str">
        <f t="shared" si="21"/>
        <v>Low Income</v>
      </c>
      <c r="G673" t="s">
        <v>111</v>
      </c>
      <c r="H673" t="s">
        <v>101</v>
      </c>
      <c r="I673" t="s">
        <v>66</v>
      </c>
    </row>
    <row r="674" spans="1:9" x14ac:dyDescent="0.35">
      <c r="A674" t="s">
        <v>40</v>
      </c>
      <c r="B674" t="s">
        <v>35</v>
      </c>
      <c r="C674">
        <v>38</v>
      </c>
      <c r="D674" t="str">
        <f t="shared" si="20"/>
        <v>30-49</v>
      </c>
      <c r="E674" t="s">
        <v>57</v>
      </c>
      <c r="F674" t="str">
        <f t="shared" si="21"/>
        <v>Middle Income</v>
      </c>
      <c r="G674" t="s">
        <v>73</v>
      </c>
      <c r="H674" t="s">
        <v>101</v>
      </c>
      <c r="I674" t="s">
        <v>66</v>
      </c>
    </row>
    <row r="675" spans="1:9" x14ac:dyDescent="0.35">
      <c r="A675" t="s">
        <v>40</v>
      </c>
      <c r="B675" t="s">
        <v>59</v>
      </c>
      <c r="C675">
        <v>29</v>
      </c>
      <c r="D675" t="str">
        <f t="shared" si="20"/>
        <v>18-29</v>
      </c>
      <c r="E675" t="s">
        <v>31</v>
      </c>
      <c r="F675" t="str">
        <f t="shared" si="21"/>
        <v>Low Income</v>
      </c>
      <c r="G675" t="s">
        <v>36</v>
      </c>
      <c r="H675" t="s">
        <v>27</v>
      </c>
      <c r="I675" t="s">
        <v>78</v>
      </c>
    </row>
    <row r="676" spans="1:9" x14ac:dyDescent="0.35">
      <c r="A676" t="s">
        <v>40</v>
      </c>
      <c r="B676" t="s">
        <v>35</v>
      </c>
      <c r="C676">
        <v>30</v>
      </c>
      <c r="D676" t="str">
        <f t="shared" si="20"/>
        <v>30-49</v>
      </c>
      <c r="E676" t="s">
        <v>57</v>
      </c>
      <c r="F676" t="str">
        <f t="shared" si="21"/>
        <v>Middle Income</v>
      </c>
      <c r="G676" t="s">
        <v>73</v>
      </c>
      <c r="H676" t="s">
        <v>27</v>
      </c>
      <c r="I676" t="s">
        <v>49</v>
      </c>
    </row>
    <row r="677" spans="1:9" x14ac:dyDescent="0.35">
      <c r="A677" t="s">
        <v>40</v>
      </c>
      <c r="B677" t="s">
        <v>35</v>
      </c>
      <c r="C677">
        <v>37</v>
      </c>
      <c r="D677" t="str">
        <f t="shared" si="20"/>
        <v>30-49</v>
      </c>
      <c r="E677" t="s">
        <v>57</v>
      </c>
      <c r="F677" t="str">
        <f t="shared" si="21"/>
        <v>Middle Income</v>
      </c>
      <c r="G677" t="s">
        <v>60</v>
      </c>
      <c r="H677" t="s">
        <v>123</v>
      </c>
      <c r="I677" t="s">
        <v>34</v>
      </c>
    </row>
    <row r="678" spans="1:9" x14ac:dyDescent="0.35">
      <c r="A678" t="s">
        <v>40</v>
      </c>
      <c r="B678" t="s">
        <v>59</v>
      </c>
      <c r="C678">
        <v>32</v>
      </c>
      <c r="D678" t="str">
        <f t="shared" si="20"/>
        <v>30-49</v>
      </c>
      <c r="E678" t="s">
        <v>90</v>
      </c>
      <c r="F678" t="str">
        <f t="shared" si="21"/>
        <v>Middle Income</v>
      </c>
      <c r="G678" t="s">
        <v>60</v>
      </c>
      <c r="H678" t="s">
        <v>123</v>
      </c>
      <c r="I678" t="s">
        <v>58</v>
      </c>
    </row>
    <row r="679" spans="1:9" x14ac:dyDescent="0.35">
      <c r="A679" t="s">
        <v>97</v>
      </c>
      <c r="B679" t="s">
        <v>35</v>
      </c>
      <c r="C679">
        <v>20</v>
      </c>
      <c r="D679" t="str">
        <f t="shared" si="20"/>
        <v>18-29</v>
      </c>
      <c r="E679" t="s">
        <v>57</v>
      </c>
      <c r="F679" t="str">
        <f t="shared" si="21"/>
        <v>Middle Income</v>
      </c>
      <c r="G679" t="s">
        <v>73</v>
      </c>
      <c r="H679" t="s">
        <v>64</v>
      </c>
      <c r="I679" t="s">
        <v>66</v>
      </c>
    </row>
    <row r="680" spans="1:9" x14ac:dyDescent="0.35">
      <c r="A680" t="s">
        <v>68</v>
      </c>
      <c r="B680" t="s">
        <v>59</v>
      </c>
      <c r="C680">
        <v>65</v>
      </c>
      <c r="D680" t="str">
        <f t="shared" si="20"/>
        <v>65+</v>
      </c>
      <c r="E680" t="s">
        <v>136</v>
      </c>
      <c r="F680" t="str">
        <f t="shared" si="21"/>
        <v>Low Income</v>
      </c>
      <c r="G680" t="s">
        <v>73</v>
      </c>
      <c r="H680" t="s">
        <v>27</v>
      </c>
      <c r="I680" t="s">
        <v>34</v>
      </c>
    </row>
    <row r="681" spans="1:9" x14ac:dyDescent="0.35">
      <c r="A681" t="s">
        <v>68</v>
      </c>
      <c r="B681" t="s">
        <v>35</v>
      </c>
      <c r="C681">
        <v>49</v>
      </c>
      <c r="D681" t="str">
        <f t="shared" si="20"/>
        <v>30-49</v>
      </c>
      <c r="E681" t="s">
        <v>90</v>
      </c>
      <c r="F681" t="str">
        <f t="shared" si="21"/>
        <v>Middle Income</v>
      </c>
      <c r="G681" t="s">
        <v>111</v>
      </c>
      <c r="H681" t="s">
        <v>27</v>
      </c>
      <c r="I681" t="s">
        <v>78</v>
      </c>
    </row>
    <row r="682" spans="1:9" x14ac:dyDescent="0.35">
      <c r="A682" t="s">
        <v>97</v>
      </c>
      <c r="B682" t="s">
        <v>35</v>
      </c>
      <c r="C682">
        <v>30</v>
      </c>
      <c r="D682" t="str">
        <f t="shared" si="20"/>
        <v>30-49</v>
      </c>
      <c r="E682" t="s">
        <v>98</v>
      </c>
      <c r="F682" t="str">
        <f t="shared" si="21"/>
        <v>High Income</v>
      </c>
      <c r="G682" t="s">
        <v>73</v>
      </c>
      <c r="H682" t="s">
        <v>27</v>
      </c>
      <c r="I682" t="s">
        <v>34</v>
      </c>
    </row>
    <row r="683" spans="1:9" x14ac:dyDescent="0.35">
      <c r="A683" t="s">
        <v>52</v>
      </c>
      <c r="B683" t="s">
        <v>59</v>
      </c>
      <c r="C683">
        <v>38</v>
      </c>
      <c r="D683" t="str">
        <f t="shared" si="20"/>
        <v>30-49</v>
      </c>
      <c r="E683" t="s">
        <v>57</v>
      </c>
      <c r="F683" t="str">
        <f t="shared" si="21"/>
        <v>Middle Income</v>
      </c>
      <c r="G683" t="s">
        <v>36</v>
      </c>
      <c r="H683" t="s">
        <v>27</v>
      </c>
      <c r="I683" t="s">
        <v>66</v>
      </c>
    </row>
    <row r="684" spans="1:9" x14ac:dyDescent="0.35">
      <c r="A684" t="s">
        <v>40</v>
      </c>
      <c r="B684" t="s">
        <v>59</v>
      </c>
      <c r="C684">
        <v>51</v>
      </c>
      <c r="D684" t="str">
        <f t="shared" si="20"/>
        <v>50-64</v>
      </c>
      <c r="E684" t="s">
        <v>98</v>
      </c>
      <c r="F684" t="str">
        <f t="shared" si="21"/>
        <v>High Income</v>
      </c>
      <c r="G684" t="s">
        <v>60</v>
      </c>
      <c r="H684" t="s">
        <v>27</v>
      </c>
      <c r="I684" t="s">
        <v>49</v>
      </c>
    </row>
    <row r="685" spans="1:9" x14ac:dyDescent="0.35">
      <c r="A685" t="s">
        <v>40</v>
      </c>
      <c r="B685" t="s">
        <v>35</v>
      </c>
      <c r="C685">
        <v>23</v>
      </c>
      <c r="D685" t="str">
        <f t="shared" si="20"/>
        <v>18-29</v>
      </c>
      <c r="E685" t="s">
        <v>121</v>
      </c>
      <c r="F685" t="str">
        <f t="shared" si="21"/>
        <v>Low Income</v>
      </c>
      <c r="G685" t="s">
        <v>36</v>
      </c>
      <c r="H685" t="s">
        <v>64</v>
      </c>
      <c r="I685" t="s">
        <v>49</v>
      </c>
    </row>
    <row r="686" spans="1:9" x14ac:dyDescent="0.35">
      <c r="A686" t="s">
        <v>68</v>
      </c>
      <c r="B686" t="s">
        <v>59</v>
      </c>
      <c r="C686">
        <v>25</v>
      </c>
      <c r="D686" t="str">
        <f t="shared" si="20"/>
        <v>18-29</v>
      </c>
      <c r="E686" t="s">
        <v>136</v>
      </c>
      <c r="F686" t="str">
        <f t="shared" si="21"/>
        <v>Low Income</v>
      </c>
      <c r="G686" t="s">
        <v>194</v>
      </c>
      <c r="H686" t="s">
        <v>64</v>
      </c>
      <c r="I686" t="s">
        <v>58</v>
      </c>
    </row>
    <row r="687" spans="1:9" x14ac:dyDescent="0.35">
      <c r="A687" t="s">
        <v>97</v>
      </c>
      <c r="B687" t="s">
        <v>59</v>
      </c>
      <c r="C687">
        <v>26</v>
      </c>
      <c r="D687" t="str">
        <f t="shared" si="20"/>
        <v>18-29</v>
      </c>
      <c r="E687" t="s">
        <v>90</v>
      </c>
      <c r="F687" t="str">
        <f t="shared" si="21"/>
        <v>Middle Income</v>
      </c>
      <c r="G687" t="s">
        <v>36</v>
      </c>
      <c r="H687" t="s">
        <v>123</v>
      </c>
      <c r="I687" t="s">
        <v>34</v>
      </c>
    </row>
    <row r="688" spans="1:9" x14ac:dyDescent="0.35">
      <c r="A688" t="s">
        <v>68</v>
      </c>
      <c r="B688" t="s">
        <v>35</v>
      </c>
      <c r="C688">
        <v>73</v>
      </c>
      <c r="D688" t="str">
        <f t="shared" si="20"/>
        <v>65+</v>
      </c>
      <c r="E688" t="s">
        <v>90</v>
      </c>
      <c r="F688" t="str">
        <f t="shared" si="21"/>
        <v>Middle Income</v>
      </c>
      <c r="G688" t="s">
        <v>73</v>
      </c>
      <c r="H688" t="s">
        <v>55</v>
      </c>
      <c r="I688" t="s">
        <v>58</v>
      </c>
    </row>
    <row r="689" spans="1:9" x14ac:dyDescent="0.35">
      <c r="A689" t="s">
        <v>40</v>
      </c>
      <c r="B689" t="s">
        <v>35</v>
      </c>
      <c r="C689">
        <v>39</v>
      </c>
      <c r="D689" t="str">
        <f t="shared" si="20"/>
        <v>30-49</v>
      </c>
      <c r="E689" t="s">
        <v>57</v>
      </c>
      <c r="F689" t="str">
        <f t="shared" si="21"/>
        <v>Middle Income</v>
      </c>
      <c r="G689" t="s">
        <v>187</v>
      </c>
      <c r="H689" t="s">
        <v>27</v>
      </c>
      <c r="I689" t="s">
        <v>58</v>
      </c>
    </row>
    <row r="690" spans="1:9" x14ac:dyDescent="0.35">
      <c r="A690" t="s">
        <v>97</v>
      </c>
      <c r="B690" t="s">
        <v>59</v>
      </c>
      <c r="C690">
        <v>45</v>
      </c>
      <c r="D690" t="str">
        <f t="shared" si="20"/>
        <v>30-49</v>
      </c>
      <c r="E690" t="s">
        <v>31</v>
      </c>
      <c r="F690" t="str">
        <f t="shared" si="21"/>
        <v>Low Income</v>
      </c>
      <c r="G690" t="s">
        <v>133</v>
      </c>
      <c r="H690" t="s">
        <v>27</v>
      </c>
      <c r="I690" t="s">
        <v>49</v>
      </c>
    </row>
    <row r="691" spans="1:9" x14ac:dyDescent="0.35">
      <c r="A691" t="s">
        <v>52</v>
      </c>
      <c r="B691" t="s">
        <v>59</v>
      </c>
      <c r="C691">
        <v>46</v>
      </c>
      <c r="D691" t="str">
        <f t="shared" si="20"/>
        <v>30-49</v>
      </c>
      <c r="E691" t="s">
        <v>98</v>
      </c>
      <c r="F691" t="str">
        <f t="shared" si="21"/>
        <v>High Income</v>
      </c>
      <c r="G691" t="s">
        <v>73</v>
      </c>
      <c r="H691" t="s">
        <v>27</v>
      </c>
      <c r="I691" t="s">
        <v>58</v>
      </c>
    </row>
    <row r="692" spans="1:9" x14ac:dyDescent="0.35">
      <c r="A692" t="s">
        <v>52</v>
      </c>
      <c r="B692" t="s">
        <v>35</v>
      </c>
      <c r="C692">
        <v>24</v>
      </c>
      <c r="D692" t="str">
        <f t="shared" si="20"/>
        <v>18-29</v>
      </c>
      <c r="E692" t="s">
        <v>90</v>
      </c>
      <c r="F692" t="str">
        <f t="shared" si="21"/>
        <v>Middle Income</v>
      </c>
      <c r="G692" t="s">
        <v>36</v>
      </c>
      <c r="H692" t="s">
        <v>64</v>
      </c>
      <c r="I692" t="s">
        <v>49</v>
      </c>
    </row>
    <row r="693" spans="1:9" x14ac:dyDescent="0.35">
      <c r="A693" t="s">
        <v>40</v>
      </c>
      <c r="B693" t="s">
        <v>59</v>
      </c>
      <c r="C693">
        <v>31</v>
      </c>
      <c r="D693" t="str">
        <f t="shared" si="20"/>
        <v>30-49</v>
      </c>
      <c r="E693" t="s">
        <v>90</v>
      </c>
      <c r="F693" t="str">
        <f t="shared" si="21"/>
        <v>Middle Income</v>
      </c>
      <c r="G693" t="s">
        <v>60</v>
      </c>
      <c r="H693" t="s">
        <v>123</v>
      </c>
      <c r="I693" t="s">
        <v>78</v>
      </c>
    </row>
    <row r="694" spans="1:9" x14ac:dyDescent="0.35">
      <c r="A694" t="s">
        <v>52</v>
      </c>
      <c r="B694" t="s">
        <v>35</v>
      </c>
      <c r="C694">
        <v>29</v>
      </c>
      <c r="D694" t="str">
        <f t="shared" si="20"/>
        <v>18-29</v>
      </c>
      <c r="E694" t="s">
        <v>31</v>
      </c>
      <c r="F694" t="str">
        <f t="shared" si="21"/>
        <v>Low Income</v>
      </c>
      <c r="G694" t="s">
        <v>126</v>
      </c>
      <c r="H694" t="s">
        <v>64</v>
      </c>
      <c r="I694" t="s">
        <v>49</v>
      </c>
    </row>
    <row r="695" spans="1:9" x14ac:dyDescent="0.35">
      <c r="A695" t="s">
        <v>40</v>
      </c>
      <c r="B695" t="s">
        <v>59</v>
      </c>
      <c r="C695">
        <v>65</v>
      </c>
      <c r="D695" t="str">
        <f t="shared" si="20"/>
        <v>65+</v>
      </c>
      <c r="E695" t="s">
        <v>136</v>
      </c>
      <c r="F695" t="str">
        <f t="shared" si="21"/>
        <v>Low Income</v>
      </c>
      <c r="G695" t="s">
        <v>125</v>
      </c>
      <c r="H695" t="s">
        <v>101</v>
      </c>
      <c r="I695" t="s">
        <v>58</v>
      </c>
    </row>
    <row r="696" spans="1:9" x14ac:dyDescent="0.35">
      <c r="A696" t="s">
        <v>52</v>
      </c>
      <c r="B696" t="s">
        <v>35</v>
      </c>
      <c r="C696">
        <v>58</v>
      </c>
      <c r="D696" t="str">
        <f t="shared" si="20"/>
        <v>50-64</v>
      </c>
      <c r="E696" t="s">
        <v>120</v>
      </c>
      <c r="F696" t="str">
        <f t="shared" si="21"/>
        <v>Low Income</v>
      </c>
      <c r="G696" t="s">
        <v>73</v>
      </c>
      <c r="H696" t="s">
        <v>101</v>
      </c>
      <c r="I696" t="s">
        <v>78</v>
      </c>
    </row>
    <row r="697" spans="1:9" x14ac:dyDescent="0.35">
      <c r="A697" t="s">
        <v>52</v>
      </c>
      <c r="B697" t="s">
        <v>59</v>
      </c>
      <c r="C697">
        <v>28</v>
      </c>
      <c r="D697" t="str">
        <f t="shared" si="20"/>
        <v>18-29</v>
      </c>
      <c r="E697" t="s">
        <v>90</v>
      </c>
      <c r="F697" t="str">
        <f t="shared" si="21"/>
        <v>Middle Income</v>
      </c>
      <c r="G697" t="s">
        <v>36</v>
      </c>
      <c r="H697" t="s">
        <v>64</v>
      </c>
      <c r="I697" t="s">
        <v>34</v>
      </c>
    </row>
    <row r="698" spans="1:9" x14ac:dyDescent="0.35">
      <c r="A698" t="s">
        <v>68</v>
      </c>
      <c r="B698" t="s">
        <v>59</v>
      </c>
      <c r="C698">
        <v>43</v>
      </c>
      <c r="D698" t="str">
        <f t="shared" si="20"/>
        <v>30-49</v>
      </c>
      <c r="E698" t="s">
        <v>57</v>
      </c>
      <c r="F698" t="str">
        <f t="shared" si="21"/>
        <v>Middle Income</v>
      </c>
      <c r="G698" t="s">
        <v>36</v>
      </c>
      <c r="H698" t="s">
        <v>27</v>
      </c>
      <c r="I698" t="s">
        <v>58</v>
      </c>
    </row>
    <row r="699" spans="1:9" x14ac:dyDescent="0.35">
      <c r="A699" t="s">
        <v>52</v>
      </c>
      <c r="B699" t="s">
        <v>59</v>
      </c>
      <c r="C699">
        <v>48</v>
      </c>
      <c r="D699" t="str">
        <f t="shared" si="20"/>
        <v>30-49</v>
      </c>
      <c r="E699" t="s">
        <v>129</v>
      </c>
      <c r="F699" t="str">
        <f t="shared" si="21"/>
        <v>High Income</v>
      </c>
      <c r="G699" t="s">
        <v>36</v>
      </c>
      <c r="H699" t="s">
        <v>27</v>
      </c>
      <c r="I699" t="s">
        <v>78</v>
      </c>
    </row>
    <row r="700" spans="1:9" x14ac:dyDescent="0.35">
      <c r="A700" t="s">
        <v>97</v>
      </c>
      <c r="B700" t="s">
        <v>35</v>
      </c>
      <c r="C700">
        <v>79</v>
      </c>
      <c r="D700" t="str">
        <f t="shared" si="20"/>
        <v>65+</v>
      </c>
      <c r="E700" t="s">
        <v>136</v>
      </c>
      <c r="F700" t="str">
        <f t="shared" si="21"/>
        <v>Low Income</v>
      </c>
      <c r="G700" t="s">
        <v>190</v>
      </c>
      <c r="H700" t="s">
        <v>123</v>
      </c>
      <c r="I700" t="s">
        <v>49</v>
      </c>
    </row>
    <row r="701" spans="1:9" x14ac:dyDescent="0.35">
      <c r="A701" t="s">
        <v>40</v>
      </c>
      <c r="B701" t="s">
        <v>35</v>
      </c>
      <c r="C701">
        <v>65</v>
      </c>
      <c r="D701" t="str">
        <f t="shared" si="20"/>
        <v>65+</v>
      </c>
      <c r="E701" t="s">
        <v>65</v>
      </c>
      <c r="F701" t="str">
        <f t="shared" si="21"/>
        <v>Low Income</v>
      </c>
      <c r="G701" t="s">
        <v>73</v>
      </c>
      <c r="H701" t="s">
        <v>27</v>
      </c>
      <c r="I701" t="s">
        <v>66</v>
      </c>
    </row>
    <row r="702" spans="1:9" x14ac:dyDescent="0.35">
      <c r="A702" t="s">
        <v>52</v>
      </c>
      <c r="B702" t="s">
        <v>59</v>
      </c>
      <c r="C702">
        <v>21</v>
      </c>
      <c r="D702" t="str">
        <f t="shared" si="20"/>
        <v>18-29</v>
      </c>
      <c r="E702" t="s">
        <v>121</v>
      </c>
      <c r="F702" t="str">
        <f t="shared" si="21"/>
        <v>Low Income</v>
      </c>
      <c r="G702" t="s">
        <v>36</v>
      </c>
      <c r="H702" t="s">
        <v>64</v>
      </c>
      <c r="I702" t="s">
        <v>66</v>
      </c>
    </row>
    <row r="703" spans="1:9" x14ac:dyDescent="0.35">
      <c r="A703" t="s">
        <v>40</v>
      </c>
      <c r="B703" t="s">
        <v>35</v>
      </c>
      <c r="C703">
        <v>51</v>
      </c>
      <c r="D703" t="str">
        <f t="shared" si="20"/>
        <v>50-64</v>
      </c>
      <c r="E703" t="s">
        <v>93</v>
      </c>
      <c r="F703" t="str">
        <f t="shared" si="21"/>
        <v>High Income</v>
      </c>
      <c r="G703" t="s">
        <v>73</v>
      </c>
      <c r="H703" t="s">
        <v>27</v>
      </c>
      <c r="I703" t="s">
        <v>49</v>
      </c>
    </row>
    <row r="704" spans="1:9" x14ac:dyDescent="0.35">
      <c r="A704" t="s">
        <v>52</v>
      </c>
      <c r="B704" t="s">
        <v>59</v>
      </c>
      <c r="C704">
        <v>41</v>
      </c>
      <c r="D704" t="str">
        <f t="shared" si="20"/>
        <v>30-49</v>
      </c>
      <c r="E704" t="s">
        <v>31</v>
      </c>
      <c r="F704" t="str">
        <f t="shared" si="21"/>
        <v>Low Income</v>
      </c>
      <c r="G704" t="s">
        <v>36</v>
      </c>
      <c r="H704" t="s">
        <v>27</v>
      </c>
      <c r="I704" t="s">
        <v>34</v>
      </c>
    </row>
    <row r="705" spans="1:9" x14ac:dyDescent="0.35">
      <c r="A705" t="s">
        <v>97</v>
      </c>
      <c r="B705" t="s">
        <v>59</v>
      </c>
      <c r="C705">
        <v>48</v>
      </c>
      <c r="D705" t="str">
        <f t="shared" si="20"/>
        <v>30-49</v>
      </c>
      <c r="E705" t="s">
        <v>136</v>
      </c>
      <c r="F705" t="str">
        <f t="shared" si="21"/>
        <v>Low Income</v>
      </c>
      <c r="G705" t="s">
        <v>36</v>
      </c>
      <c r="H705" t="s">
        <v>123</v>
      </c>
      <c r="I705" t="s">
        <v>49</v>
      </c>
    </row>
    <row r="706" spans="1:9" x14ac:dyDescent="0.35">
      <c r="A706" t="s">
        <v>52</v>
      </c>
      <c r="B706" t="s">
        <v>35</v>
      </c>
      <c r="C706">
        <v>51</v>
      </c>
      <c r="D706" t="str">
        <f t="shared" si="20"/>
        <v>50-64</v>
      </c>
      <c r="E706" t="s">
        <v>65</v>
      </c>
      <c r="F706" t="str">
        <f t="shared" si="21"/>
        <v>Low Income</v>
      </c>
      <c r="G706" t="s">
        <v>125</v>
      </c>
      <c r="H706" t="s">
        <v>101</v>
      </c>
      <c r="I706" t="s">
        <v>78</v>
      </c>
    </row>
    <row r="707" spans="1:9" x14ac:dyDescent="0.35">
      <c r="A707" t="s">
        <v>40</v>
      </c>
      <c r="B707" t="s">
        <v>59</v>
      </c>
      <c r="C707">
        <v>34</v>
      </c>
      <c r="D707" t="str">
        <f t="shared" ref="D707:D766" si="22">IF(AND(C707&gt;=18, C707&lt;=29), "18-29", IF(AND(C707&gt;=30, C707&lt;=49), "30-49", IF(AND(C707&gt;=50, C707&lt;=64), "50-64", IF(C707&gt;=65, "65+", ""))))</f>
        <v>30-49</v>
      </c>
      <c r="E707" t="s">
        <v>65</v>
      </c>
      <c r="F707" t="str">
        <f t="shared" ref="F707:F766" si="23">IF(OR(
    ISNUMBER(SEARCH("Less than $15,000", E707)),
    ISNUMBER(SEARCH("$15,000 but less than $25,000", E707)),
    ISNUMBER(SEARCH("$25,000 but less than $30,000", E707)),
    ISNUMBER(SEARCH("$30,000 but less than $40,000", E707)),
    ISNUMBER(SEARCH("$40,000 but less than $50,000", E707)),
    ISNUMBER(SEARCH("Less than $50,000 (Unspecified)", E707))
), "Low Income", IF(OR(
    ISNUMBER(SEARCH("$50,000 but less than $75,000", E707)),
    ISNUMBER(SEARCH("$75,000 but less than $100,000", E707)),
    ISNUMBER(SEARCH("$50,000 but less than $100,000 (Unspecified)", E707)),
), "Middle Income", IF(OR(
    ISNUMBER(SEARCH("$100,000 and over (Unspecified)", E707)),
    ISNUMBER(SEARCH("$100,000 to under $150,000", E707)),
    ISNUMBER(SEARCH("$150,000 to under $200,000", E707)),
    ISNUMBER(SEARCH("$200,000 to under $250,000", E707)),
    ISNUMBER(SEARCH("$250,000 or more", E707)),
), "High Income", "")))</f>
        <v>Low Income</v>
      </c>
      <c r="G707" t="s">
        <v>36</v>
      </c>
      <c r="H707" t="s">
        <v>64</v>
      </c>
      <c r="I707" t="s">
        <v>58</v>
      </c>
    </row>
    <row r="708" spans="1:9" x14ac:dyDescent="0.35">
      <c r="A708" t="s">
        <v>52</v>
      </c>
      <c r="B708" t="s">
        <v>59</v>
      </c>
      <c r="C708">
        <v>50</v>
      </c>
      <c r="D708" t="str">
        <f t="shared" si="22"/>
        <v>50-64</v>
      </c>
      <c r="E708" t="s">
        <v>90</v>
      </c>
      <c r="F708" t="str">
        <f t="shared" si="23"/>
        <v>Middle Income</v>
      </c>
      <c r="G708" t="s">
        <v>194</v>
      </c>
      <c r="H708" t="s">
        <v>101</v>
      </c>
      <c r="I708" t="s">
        <v>34</v>
      </c>
    </row>
    <row r="709" spans="1:9" x14ac:dyDescent="0.35">
      <c r="A709" t="s">
        <v>40</v>
      </c>
      <c r="B709" t="s">
        <v>35</v>
      </c>
      <c r="C709">
        <v>45</v>
      </c>
      <c r="D709" t="str">
        <f t="shared" si="22"/>
        <v>30-49</v>
      </c>
      <c r="E709" t="s">
        <v>31</v>
      </c>
      <c r="F709" t="str">
        <f t="shared" si="23"/>
        <v>Low Income</v>
      </c>
      <c r="G709" t="s">
        <v>60</v>
      </c>
      <c r="H709" t="s">
        <v>27</v>
      </c>
      <c r="I709" t="s">
        <v>66</v>
      </c>
    </row>
    <row r="710" spans="1:9" x14ac:dyDescent="0.35">
      <c r="A710" t="s">
        <v>52</v>
      </c>
      <c r="B710" t="s">
        <v>59</v>
      </c>
      <c r="C710">
        <v>41</v>
      </c>
      <c r="D710" t="str">
        <f t="shared" si="22"/>
        <v>30-49</v>
      </c>
      <c r="E710" t="s">
        <v>120</v>
      </c>
      <c r="F710" t="str">
        <f t="shared" si="23"/>
        <v>Low Income</v>
      </c>
      <c r="G710" t="s">
        <v>187</v>
      </c>
      <c r="H710" t="s">
        <v>101</v>
      </c>
      <c r="I710" t="s">
        <v>78</v>
      </c>
    </row>
    <row r="711" spans="1:9" x14ac:dyDescent="0.35">
      <c r="A711" t="s">
        <v>40</v>
      </c>
      <c r="B711" t="s">
        <v>59</v>
      </c>
      <c r="C711">
        <v>33</v>
      </c>
      <c r="D711" t="str">
        <f t="shared" si="22"/>
        <v>30-49</v>
      </c>
      <c r="E711" t="s">
        <v>65</v>
      </c>
      <c r="F711" t="str">
        <f t="shared" si="23"/>
        <v>Low Income</v>
      </c>
      <c r="G711" t="s">
        <v>36</v>
      </c>
      <c r="H711" t="s">
        <v>64</v>
      </c>
      <c r="I711" t="s">
        <v>66</v>
      </c>
    </row>
    <row r="712" spans="1:9" x14ac:dyDescent="0.35">
      <c r="A712" t="s">
        <v>40</v>
      </c>
      <c r="B712" t="s">
        <v>35</v>
      </c>
      <c r="C712">
        <v>66</v>
      </c>
      <c r="D712" t="str">
        <f t="shared" si="22"/>
        <v>65+</v>
      </c>
      <c r="E712" t="s">
        <v>31</v>
      </c>
      <c r="F712" t="str">
        <f t="shared" si="23"/>
        <v>Low Income</v>
      </c>
      <c r="G712" t="s">
        <v>36</v>
      </c>
      <c r="H712" t="s">
        <v>27</v>
      </c>
      <c r="I712" t="s">
        <v>66</v>
      </c>
    </row>
    <row r="713" spans="1:9" x14ac:dyDescent="0.35">
      <c r="A713" t="s">
        <v>40</v>
      </c>
      <c r="B713" t="s">
        <v>35</v>
      </c>
      <c r="C713">
        <v>18</v>
      </c>
      <c r="D713" t="str">
        <f t="shared" si="22"/>
        <v>18-29</v>
      </c>
      <c r="E713" t="s">
        <v>136</v>
      </c>
      <c r="F713" t="str">
        <f t="shared" si="23"/>
        <v>Low Income</v>
      </c>
      <c r="G713" t="s">
        <v>162</v>
      </c>
      <c r="H713" t="s">
        <v>64</v>
      </c>
      <c r="I713" t="s">
        <v>49</v>
      </c>
    </row>
    <row r="714" spans="1:9" x14ac:dyDescent="0.35">
      <c r="A714" t="s">
        <v>40</v>
      </c>
      <c r="B714" t="s">
        <v>59</v>
      </c>
      <c r="C714">
        <v>39</v>
      </c>
      <c r="D714" t="str">
        <f t="shared" si="22"/>
        <v>30-49</v>
      </c>
      <c r="E714" t="s">
        <v>31</v>
      </c>
      <c r="F714" t="str">
        <f t="shared" si="23"/>
        <v>Low Income</v>
      </c>
      <c r="G714" t="s">
        <v>60</v>
      </c>
      <c r="H714" t="s">
        <v>27</v>
      </c>
      <c r="I714" t="s">
        <v>78</v>
      </c>
    </row>
    <row r="715" spans="1:9" x14ac:dyDescent="0.35">
      <c r="A715" t="s">
        <v>52</v>
      </c>
      <c r="B715" t="s">
        <v>35</v>
      </c>
      <c r="C715">
        <v>44</v>
      </c>
      <c r="D715" t="str">
        <f t="shared" si="22"/>
        <v>30-49</v>
      </c>
      <c r="E715" t="s">
        <v>90</v>
      </c>
      <c r="F715" t="str">
        <f t="shared" si="23"/>
        <v>Middle Income</v>
      </c>
      <c r="G715" t="s">
        <v>73</v>
      </c>
      <c r="H715" t="s">
        <v>27</v>
      </c>
      <c r="I715" t="s">
        <v>49</v>
      </c>
    </row>
    <row r="716" spans="1:9" x14ac:dyDescent="0.35">
      <c r="A716" t="s">
        <v>52</v>
      </c>
      <c r="B716" t="s">
        <v>59</v>
      </c>
      <c r="C716">
        <v>27</v>
      </c>
      <c r="D716" t="str">
        <f t="shared" si="22"/>
        <v>18-29</v>
      </c>
      <c r="E716" t="s">
        <v>90</v>
      </c>
      <c r="F716" t="str">
        <f t="shared" si="23"/>
        <v>Middle Income</v>
      </c>
      <c r="G716" t="s">
        <v>126</v>
      </c>
      <c r="H716" t="s">
        <v>123</v>
      </c>
      <c r="I716" t="s">
        <v>49</v>
      </c>
    </row>
    <row r="717" spans="1:9" x14ac:dyDescent="0.35">
      <c r="A717" t="s">
        <v>40</v>
      </c>
      <c r="B717" t="s">
        <v>59</v>
      </c>
      <c r="C717">
        <v>30</v>
      </c>
      <c r="D717" t="str">
        <f t="shared" si="22"/>
        <v>30-49</v>
      </c>
      <c r="E717" t="s">
        <v>136</v>
      </c>
      <c r="F717" t="str">
        <f t="shared" si="23"/>
        <v>Low Income</v>
      </c>
      <c r="G717" t="s">
        <v>60</v>
      </c>
      <c r="H717" t="s">
        <v>64</v>
      </c>
      <c r="I717" t="s">
        <v>78</v>
      </c>
    </row>
    <row r="718" spans="1:9" x14ac:dyDescent="0.35">
      <c r="A718" t="s">
        <v>68</v>
      </c>
      <c r="B718" t="s">
        <v>59</v>
      </c>
      <c r="C718">
        <v>46</v>
      </c>
      <c r="D718" t="str">
        <f t="shared" si="22"/>
        <v>30-49</v>
      </c>
      <c r="E718" t="s">
        <v>31</v>
      </c>
      <c r="F718" t="str">
        <f t="shared" si="23"/>
        <v>Low Income</v>
      </c>
      <c r="G718" t="s">
        <v>73</v>
      </c>
      <c r="H718" t="s">
        <v>27</v>
      </c>
      <c r="I718" t="s">
        <v>78</v>
      </c>
    </row>
    <row r="719" spans="1:9" x14ac:dyDescent="0.35">
      <c r="A719" t="s">
        <v>97</v>
      </c>
      <c r="B719" t="s">
        <v>35</v>
      </c>
      <c r="C719">
        <v>71</v>
      </c>
      <c r="D719" t="str">
        <f t="shared" si="22"/>
        <v>65+</v>
      </c>
      <c r="E719" t="s">
        <v>98</v>
      </c>
      <c r="F719" t="str">
        <f t="shared" si="23"/>
        <v>High Income</v>
      </c>
      <c r="G719" t="s">
        <v>73</v>
      </c>
      <c r="H719" t="s">
        <v>27</v>
      </c>
      <c r="I719" t="s">
        <v>78</v>
      </c>
    </row>
    <row r="720" spans="1:9" x14ac:dyDescent="0.35">
      <c r="A720" t="s">
        <v>68</v>
      </c>
      <c r="B720" t="s">
        <v>59</v>
      </c>
      <c r="C720">
        <v>66</v>
      </c>
      <c r="D720" t="str">
        <f t="shared" si="22"/>
        <v>65+</v>
      </c>
      <c r="E720" t="s">
        <v>90</v>
      </c>
      <c r="F720" t="str">
        <f t="shared" si="23"/>
        <v>Middle Income</v>
      </c>
      <c r="G720" t="s">
        <v>73</v>
      </c>
      <c r="H720" t="s">
        <v>27</v>
      </c>
      <c r="I720" t="s">
        <v>78</v>
      </c>
    </row>
    <row r="721" spans="1:9" x14ac:dyDescent="0.35">
      <c r="A721" t="s">
        <v>68</v>
      </c>
      <c r="B721" t="s">
        <v>59</v>
      </c>
      <c r="C721">
        <v>27</v>
      </c>
      <c r="D721" t="str">
        <f t="shared" si="22"/>
        <v>18-29</v>
      </c>
      <c r="E721" t="s">
        <v>136</v>
      </c>
      <c r="F721" t="str">
        <f t="shared" si="23"/>
        <v>Low Income</v>
      </c>
      <c r="G721" t="s">
        <v>60</v>
      </c>
      <c r="H721" t="s">
        <v>64</v>
      </c>
      <c r="I721" t="s">
        <v>49</v>
      </c>
    </row>
    <row r="722" spans="1:9" x14ac:dyDescent="0.35">
      <c r="A722" t="s">
        <v>68</v>
      </c>
      <c r="B722" t="s">
        <v>59</v>
      </c>
      <c r="C722">
        <v>52</v>
      </c>
      <c r="D722" t="str">
        <f t="shared" si="22"/>
        <v>50-64</v>
      </c>
      <c r="E722" t="s">
        <v>131</v>
      </c>
      <c r="F722" t="str">
        <f t="shared" si="23"/>
        <v>Low Income</v>
      </c>
      <c r="G722" t="s">
        <v>36</v>
      </c>
      <c r="H722" t="s">
        <v>101</v>
      </c>
      <c r="I722" t="s">
        <v>49</v>
      </c>
    </row>
    <row r="723" spans="1:9" x14ac:dyDescent="0.35">
      <c r="A723" t="s">
        <v>40</v>
      </c>
      <c r="B723" t="s">
        <v>59</v>
      </c>
      <c r="C723">
        <v>21</v>
      </c>
      <c r="D723" t="str">
        <f t="shared" si="22"/>
        <v>18-29</v>
      </c>
      <c r="E723" t="s">
        <v>65</v>
      </c>
      <c r="F723" t="str">
        <f t="shared" si="23"/>
        <v>Low Income</v>
      </c>
      <c r="G723" t="s">
        <v>36</v>
      </c>
      <c r="H723" t="s">
        <v>64</v>
      </c>
      <c r="I723" t="s">
        <v>66</v>
      </c>
    </row>
    <row r="724" spans="1:9" x14ac:dyDescent="0.35">
      <c r="A724" t="s">
        <v>52</v>
      </c>
      <c r="B724" t="s">
        <v>59</v>
      </c>
      <c r="C724">
        <v>22</v>
      </c>
      <c r="D724" t="str">
        <f t="shared" si="22"/>
        <v>18-29</v>
      </c>
      <c r="E724" t="s">
        <v>31</v>
      </c>
      <c r="F724" t="str">
        <f t="shared" si="23"/>
        <v>Low Income</v>
      </c>
      <c r="G724" t="s">
        <v>175</v>
      </c>
      <c r="H724" t="s">
        <v>123</v>
      </c>
      <c r="I724" t="s">
        <v>78</v>
      </c>
    </row>
    <row r="725" spans="1:9" x14ac:dyDescent="0.35">
      <c r="A725" t="s">
        <v>52</v>
      </c>
      <c r="B725" t="s">
        <v>35</v>
      </c>
      <c r="C725">
        <v>41</v>
      </c>
      <c r="D725" t="str">
        <f t="shared" si="22"/>
        <v>30-49</v>
      </c>
      <c r="E725" t="s">
        <v>129</v>
      </c>
      <c r="F725" t="str">
        <f t="shared" si="23"/>
        <v>High Income</v>
      </c>
      <c r="G725" t="s">
        <v>60</v>
      </c>
      <c r="H725" t="s">
        <v>27</v>
      </c>
      <c r="I725" t="s">
        <v>78</v>
      </c>
    </row>
    <row r="726" spans="1:9" x14ac:dyDescent="0.35">
      <c r="A726" t="s">
        <v>52</v>
      </c>
      <c r="B726" t="s">
        <v>35</v>
      </c>
      <c r="C726">
        <v>35</v>
      </c>
      <c r="D726" t="str">
        <f t="shared" si="22"/>
        <v>30-49</v>
      </c>
      <c r="E726" t="s">
        <v>121</v>
      </c>
      <c r="F726" t="str">
        <f t="shared" si="23"/>
        <v>Low Income</v>
      </c>
      <c r="G726" t="s">
        <v>60</v>
      </c>
      <c r="H726" t="s">
        <v>27</v>
      </c>
      <c r="I726" t="s">
        <v>78</v>
      </c>
    </row>
    <row r="727" spans="1:9" x14ac:dyDescent="0.35">
      <c r="A727" t="s">
        <v>40</v>
      </c>
      <c r="B727" t="s">
        <v>35</v>
      </c>
      <c r="C727">
        <v>63</v>
      </c>
      <c r="D727" t="str">
        <f t="shared" si="22"/>
        <v>50-64</v>
      </c>
      <c r="E727" t="s">
        <v>98</v>
      </c>
      <c r="F727" t="str">
        <f t="shared" si="23"/>
        <v>High Income</v>
      </c>
      <c r="G727" t="s">
        <v>36</v>
      </c>
      <c r="H727" t="s">
        <v>101</v>
      </c>
      <c r="I727" t="s">
        <v>49</v>
      </c>
    </row>
    <row r="728" spans="1:9" x14ac:dyDescent="0.35">
      <c r="A728" t="s">
        <v>40</v>
      </c>
      <c r="B728" t="s">
        <v>35</v>
      </c>
      <c r="C728">
        <v>25</v>
      </c>
      <c r="D728" t="str">
        <f t="shared" si="22"/>
        <v>18-29</v>
      </c>
      <c r="E728" t="s">
        <v>31</v>
      </c>
      <c r="F728" t="str">
        <f t="shared" si="23"/>
        <v>Low Income</v>
      </c>
      <c r="G728" t="s">
        <v>73</v>
      </c>
      <c r="H728" t="s">
        <v>64</v>
      </c>
      <c r="I728" t="s">
        <v>49</v>
      </c>
    </row>
    <row r="729" spans="1:9" x14ac:dyDescent="0.35">
      <c r="A729" t="s">
        <v>68</v>
      </c>
      <c r="B729" t="s">
        <v>59</v>
      </c>
      <c r="C729">
        <v>44</v>
      </c>
      <c r="D729" t="str">
        <f t="shared" si="22"/>
        <v>30-49</v>
      </c>
      <c r="E729" t="s">
        <v>84</v>
      </c>
      <c r="F729" t="str">
        <f t="shared" si="23"/>
        <v>High Income</v>
      </c>
      <c r="G729" t="s">
        <v>190</v>
      </c>
      <c r="H729" t="s">
        <v>123</v>
      </c>
      <c r="I729" t="s">
        <v>66</v>
      </c>
    </row>
    <row r="730" spans="1:9" x14ac:dyDescent="0.35">
      <c r="A730" t="s">
        <v>52</v>
      </c>
      <c r="B730" t="s">
        <v>35</v>
      </c>
      <c r="C730">
        <v>33</v>
      </c>
      <c r="D730" t="str">
        <f t="shared" si="22"/>
        <v>30-49</v>
      </c>
      <c r="E730" t="s">
        <v>121</v>
      </c>
      <c r="F730" t="str">
        <f t="shared" si="23"/>
        <v>Low Income</v>
      </c>
      <c r="G730" t="s">
        <v>73</v>
      </c>
      <c r="H730" t="s">
        <v>27</v>
      </c>
      <c r="I730" t="s">
        <v>34</v>
      </c>
    </row>
    <row r="731" spans="1:9" x14ac:dyDescent="0.35">
      <c r="A731" t="s">
        <v>52</v>
      </c>
      <c r="B731" t="s">
        <v>59</v>
      </c>
      <c r="C731">
        <v>32</v>
      </c>
      <c r="D731" t="str">
        <f t="shared" si="22"/>
        <v>30-49</v>
      </c>
      <c r="E731" t="s">
        <v>57</v>
      </c>
      <c r="F731" t="str">
        <f t="shared" si="23"/>
        <v>Middle Income</v>
      </c>
      <c r="G731" t="s">
        <v>73</v>
      </c>
      <c r="H731" t="s">
        <v>123</v>
      </c>
      <c r="I731" t="s">
        <v>49</v>
      </c>
    </row>
    <row r="732" spans="1:9" x14ac:dyDescent="0.35">
      <c r="A732" t="s">
        <v>52</v>
      </c>
      <c r="B732" t="s">
        <v>35</v>
      </c>
      <c r="C732">
        <v>53</v>
      </c>
      <c r="D732" t="str">
        <f t="shared" si="22"/>
        <v>50-64</v>
      </c>
      <c r="E732" t="s">
        <v>57</v>
      </c>
      <c r="F732" t="str">
        <f t="shared" si="23"/>
        <v>Middle Income</v>
      </c>
      <c r="G732" t="s">
        <v>73</v>
      </c>
      <c r="H732" t="s">
        <v>27</v>
      </c>
      <c r="I732" t="s">
        <v>58</v>
      </c>
    </row>
    <row r="733" spans="1:9" x14ac:dyDescent="0.35">
      <c r="A733" t="s">
        <v>40</v>
      </c>
      <c r="B733" t="s">
        <v>59</v>
      </c>
      <c r="C733">
        <v>32</v>
      </c>
      <c r="D733" t="str">
        <f t="shared" si="22"/>
        <v>30-49</v>
      </c>
      <c r="E733" t="s">
        <v>57</v>
      </c>
      <c r="F733" t="str">
        <f t="shared" si="23"/>
        <v>Middle Income</v>
      </c>
      <c r="G733" t="s">
        <v>73</v>
      </c>
      <c r="H733" t="s">
        <v>27</v>
      </c>
      <c r="I733" t="s">
        <v>34</v>
      </c>
    </row>
    <row r="734" spans="1:9" x14ac:dyDescent="0.35">
      <c r="A734" t="s">
        <v>40</v>
      </c>
      <c r="B734" t="s">
        <v>59</v>
      </c>
      <c r="C734">
        <v>35</v>
      </c>
      <c r="D734" t="str">
        <f t="shared" si="22"/>
        <v>30-49</v>
      </c>
      <c r="E734" t="s">
        <v>57</v>
      </c>
      <c r="F734" t="str">
        <f t="shared" si="23"/>
        <v>Middle Income</v>
      </c>
      <c r="G734" t="s">
        <v>125</v>
      </c>
      <c r="H734" t="s">
        <v>27</v>
      </c>
      <c r="I734" t="s">
        <v>78</v>
      </c>
    </row>
    <row r="735" spans="1:9" x14ac:dyDescent="0.35">
      <c r="A735" t="s">
        <v>40</v>
      </c>
      <c r="B735" t="s">
        <v>35</v>
      </c>
      <c r="C735">
        <v>35</v>
      </c>
      <c r="D735" t="str">
        <f t="shared" si="22"/>
        <v>30-49</v>
      </c>
      <c r="E735" t="s">
        <v>98</v>
      </c>
      <c r="F735" t="str">
        <f t="shared" si="23"/>
        <v>High Income</v>
      </c>
      <c r="G735" t="s">
        <v>73</v>
      </c>
      <c r="H735" t="s">
        <v>27</v>
      </c>
      <c r="I735" t="s">
        <v>78</v>
      </c>
    </row>
    <row r="736" spans="1:9" x14ac:dyDescent="0.35">
      <c r="A736" t="s">
        <v>68</v>
      </c>
      <c r="B736" t="s">
        <v>59</v>
      </c>
      <c r="C736">
        <v>38</v>
      </c>
      <c r="D736" t="str">
        <f t="shared" si="22"/>
        <v>30-49</v>
      </c>
      <c r="E736" t="s">
        <v>90</v>
      </c>
      <c r="F736" t="str">
        <f t="shared" si="23"/>
        <v>Middle Income</v>
      </c>
      <c r="G736" t="s">
        <v>36</v>
      </c>
      <c r="H736" t="s">
        <v>27</v>
      </c>
      <c r="I736" t="s">
        <v>49</v>
      </c>
    </row>
    <row r="737" spans="1:9" x14ac:dyDescent="0.35">
      <c r="A737" t="s">
        <v>52</v>
      </c>
      <c r="B737" t="s">
        <v>35</v>
      </c>
      <c r="C737">
        <v>25</v>
      </c>
      <c r="D737" t="str">
        <f t="shared" si="22"/>
        <v>18-29</v>
      </c>
      <c r="E737" t="s">
        <v>90</v>
      </c>
      <c r="F737" t="str">
        <f t="shared" si="23"/>
        <v>Middle Income</v>
      </c>
      <c r="G737" t="s">
        <v>60</v>
      </c>
      <c r="H737" t="s">
        <v>27</v>
      </c>
      <c r="I737" t="s">
        <v>78</v>
      </c>
    </row>
    <row r="738" spans="1:9" x14ac:dyDescent="0.35">
      <c r="A738" t="s">
        <v>40</v>
      </c>
      <c r="B738" t="s">
        <v>59</v>
      </c>
      <c r="C738">
        <v>44</v>
      </c>
      <c r="D738" t="str">
        <f t="shared" si="22"/>
        <v>30-49</v>
      </c>
      <c r="E738" t="s">
        <v>90</v>
      </c>
      <c r="F738" t="str">
        <f t="shared" si="23"/>
        <v>Middle Income</v>
      </c>
      <c r="G738" t="s">
        <v>73</v>
      </c>
      <c r="H738" t="s">
        <v>123</v>
      </c>
      <c r="I738" t="s">
        <v>66</v>
      </c>
    </row>
    <row r="739" spans="1:9" x14ac:dyDescent="0.35">
      <c r="A739" t="s">
        <v>68</v>
      </c>
      <c r="B739" t="s">
        <v>59</v>
      </c>
      <c r="C739">
        <v>39</v>
      </c>
      <c r="D739" t="str">
        <f t="shared" si="22"/>
        <v>30-49</v>
      </c>
      <c r="E739" t="s">
        <v>31</v>
      </c>
      <c r="F739" t="str">
        <f t="shared" si="23"/>
        <v>Low Income</v>
      </c>
      <c r="G739" t="s">
        <v>60</v>
      </c>
      <c r="H739" t="s">
        <v>27</v>
      </c>
      <c r="I739" t="s">
        <v>34</v>
      </c>
    </row>
    <row r="740" spans="1:9" x14ac:dyDescent="0.35">
      <c r="A740" t="s">
        <v>40</v>
      </c>
      <c r="B740" t="s">
        <v>59</v>
      </c>
      <c r="C740">
        <v>53</v>
      </c>
      <c r="D740" t="str">
        <f t="shared" si="22"/>
        <v>50-64</v>
      </c>
      <c r="E740" t="s">
        <v>57</v>
      </c>
      <c r="F740" t="str">
        <f t="shared" si="23"/>
        <v>Middle Income</v>
      </c>
      <c r="G740" t="s">
        <v>73</v>
      </c>
      <c r="H740" t="s">
        <v>27</v>
      </c>
      <c r="I740" t="s">
        <v>78</v>
      </c>
    </row>
    <row r="741" spans="1:9" x14ac:dyDescent="0.35">
      <c r="A741" t="s">
        <v>97</v>
      </c>
      <c r="B741" t="s">
        <v>35</v>
      </c>
      <c r="C741">
        <v>27</v>
      </c>
      <c r="D741" t="str">
        <f t="shared" si="22"/>
        <v>18-29</v>
      </c>
      <c r="E741" t="s">
        <v>57</v>
      </c>
      <c r="F741" t="str">
        <f t="shared" si="23"/>
        <v>Middle Income</v>
      </c>
      <c r="G741" t="s">
        <v>36</v>
      </c>
      <c r="H741" t="s">
        <v>27</v>
      </c>
      <c r="I741" t="s">
        <v>49</v>
      </c>
    </row>
    <row r="742" spans="1:9" x14ac:dyDescent="0.35">
      <c r="A742" t="s">
        <v>40</v>
      </c>
      <c r="B742" t="s">
        <v>35</v>
      </c>
      <c r="C742">
        <v>35</v>
      </c>
      <c r="D742" t="str">
        <f t="shared" si="22"/>
        <v>30-49</v>
      </c>
      <c r="E742" t="s">
        <v>65</v>
      </c>
      <c r="F742" t="str">
        <f t="shared" si="23"/>
        <v>Low Income</v>
      </c>
      <c r="G742" t="s">
        <v>60</v>
      </c>
      <c r="H742" t="s">
        <v>64</v>
      </c>
      <c r="I742" t="s">
        <v>78</v>
      </c>
    </row>
    <row r="743" spans="1:9" x14ac:dyDescent="0.35">
      <c r="A743" t="s">
        <v>68</v>
      </c>
      <c r="B743" t="s">
        <v>59</v>
      </c>
      <c r="C743">
        <v>30</v>
      </c>
      <c r="D743" t="str">
        <f t="shared" si="22"/>
        <v>30-49</v>
      </c>
      <c r="E743" t="s">
        <v>57</v>
      </c>
      <c r="F743" t="str">
        <f t="shared" si="23"/>
        <v>Middle Income</v>
      </c>
      <c r="G743" t="s">
        <v>60</v>
      </c>
      <c r="H743" t="s">
        <v>27</v>
      </c>
      <c r="I743" t="s">
        <v>78</v>
      </c>
    </row>
    <row r="744" spans="1:9" x14ac:dyDescent="0.35">
      <c r="A744" t="s">
        <v>40</v>
      </c>
      <c r="B744" t="s">
        <v>59</v>
      </c>
      <c r="C744">
        <v>23</v>
      </c>
      <c r="D744" t="str">
        <f t="shared" si="22"/>
        <v>18-29</v>
      </c>
      <c r="E744" t="s">
        <v>65</v>
      </c>
      <c r="F744" t="str">
        <f t="shared" si="23"/>
        <v>Low Income</v>
      </c>
      <c r="G744" t="s">
        <v>132</v>
      </c>
      <c r="H744" t="s">
        <v>64</v>
      </c>
      <c r="I744" t="s">
        <v>78</v>
      </c>
    </row>
    <row r="745" spans="1:9" x14ac:dyDescent="0.35">
      <c r="A745" t="s">
        <v>52</v>
      </c>
      <c r="B745" t="s">
        <v>35</v>
      </c>
      <c r="C745">
        <v>62</v>
      </c>
      <c r="D745" t="str">
        <f t="shared" si="22"/>
        <v>50-64</v>
      </c>
      <c r="E745" t="s">
        <v>90</v>
      </c>
      <c r="F745" t="str">
        <f t="shared" si="23"/>
        <v>Middle Income</v>
      </c>
      <c r="G745" t="s">
        <v>60</v>
      </c>
      <c r="H745" t="s">
        <v>150</v>
      </c>
      <c r="I745" t="s">
        <v>34</v>
      </c>
    </row>
    <row r="746" spans="1:9" x14ac:dyDescent="0.35">
      <c r="A746" t="s">
        <v>52</v>
      </c>
      <c r="B746" t="s">
        <v>35</v>
      </c>
      <c r="C746">
        <v>60</v>
      </c>
      <c r="D746" t="str">
        <f t="shared" si="22"/>
        <v>50-64</v>
      </c>
      <c r="E746" t="s">
        <v>31</v>
      </c>
      <c r="F746" t="str">
        <f t="shared" si="23"/>
        <v>Low Income</v>
      </c>
      <c r="G746" t="s">
        <v>73</v>
      </c>
      <c r="H746" t="s">
        <v>27</v>
      </c>
      <c r="I746" t="s">
        <v>66</v>
      </c>
    </row>
    <row r="747" spans="1:9" x14ac:dyDescent="0.35">
      <c r="A747" t="s">
        <v>40</v>
      </c>
      <c r="B747" t="s">
        <v>59</v>
      </c>
      <c r="C747">
        <v>47</v>
      </c>
      <c r="D747" t="str">
        <f t="shared" si="22"/>
        <v>30-49</v>
      </c>
      <c r="E747" t="s">
        <v>31</v>
      </c>
      <c r="F747" t="str">
        <f t="shared" si="23"/>
        <v>Low Income</v>
      </c>
      <c r="G747" t="s">
        <v>36</v>
      </c>
      <c r="H747" t="s">
        <v>101</v>
      </c>
      <c r="I747" t="s">
        <v>66</v>
      </c>
    </row>
    <row r="748" spans="1:9" x14ac:dyDescent="0.35">
      <c r="A748" t="s">
        <v>52</v>
      </c>
      <c r="B748" t="s">
        <v>59</v>
      </c>
      <c r="C748">
        <v>45</v>
      </c>
      <c r="D748" t="str">
        <f t="shared" si="22"/>
        <v>30-49</v>
      </c>
      <c r="E748" t="s">
        <v>90</v>
      </c>
      <c r="F748" t="str">
        <f t="shared" si="23"/>
        <v>Middle Income</v>
      </c>
      <c r="G748" t="s">
        <v>73</v>
      </c>
      <c r="H748" t="s">
        <v>27</v>
      </c>
      <c r="I748" t="s">
        <v>49</v>
      </c>
    </row>
    <row r="749" spans="1:9" x14ac:dyDescent="0.35">
      <c r="A749" t="s">
        <v>68</v>
      </c>
      <c r="B749" t="s">
        <v>59</v>
      </c>
      <c r="C749">
        <v>30</v>
      </c>
      <c r="D749" t="str">
        <f t="shared" si="22"/>
        <v>30-49</v>
      </c>
      <c r="E749" t="s">
        <v>90</v>
      </c>
      <c r="F749" t="str">
        <f t="shared" si="23"/>
        <v>Middle Income</v>
      </c>
      <c r="G749" t="s">
        <v>73</v>
      </c>
      <c r="H749" t="s">
        <v>64</v>
      </c>
      <c r="I749" t="s">
        <v>34</v>
      </c>
    </row>
    <row r="750" spans="1:9" x14ac:dyDescent="0.35">
      <c r="A750" t="s">
        <v>40</v>
      </c>
      <c r="B750" t="s">
        <v>35</v>
      </c>
      <c r="C750">
        <v>68</v>
      </c>
      <c r="D750" t="str">
        <f t="shared" si="22"/>
        <v>65+</v>
      </c>
      <c r="E750" t="s">
        <v>57</v>
      </c>
      <c r="F750" t="str">
        <f t="shared" si="23"/>
        <v>Middle Income</v>
      </c>
      <c r="G750" t="s">
        <v>36</v>
      </c>
      <c r="H750" t="s">
        <v>27</v>
      </c>
      <c r="I750" t="s">
        <v>66</v>
      </c>
    </row>
    <row r="751" spans="1:9" x14ac:dyDescent="0.35">
      <c r="A751" t="s">
        <v>40</v>
      </c>
      <c r="B751" t="s">
        <v>35</v>
      </c>
      <c r="C751">
        <v>29</v>
      </c>
      <c r="D751" t="str">
        <f t="shared" si="22"/>
        <v>18-29</v>
      </c>
      <c r="E751" t="s">
        <v>57</v>
      </c>
      <c r="F751" t="str">
        <f t="shared" si="23"/>
        <v>Middle Income</v>
      </c>
      <c r="G751" t="s">
        <v>60</v>
      </c>
      <c r="H751" t="s">
        <v>27</v>
      </c>
      <c r="I751" t="s">
        <v>66</v>
      </c>
    </row>
    <row r="752" spans="1:9" x14ac:dyDescent="0.35">
      <c r="A752" t="s">
        <v>40</v>
      </c>
      <c r="B752" t="s">
        <v>35</v>
      </c>
      <c r="C752">
        <v>49</v>
      </c>
      <c r="D752" t="str">
        <f t="shared" si="22"/>
        <v>30-49</v>
      </c>
      <c r="E752" t="s">
        <v>57</v>
      </c>
      <c r="F752" t="str">
        <f t="shared" si="23"/>
        <v>Middle Income</v>
      </c>
      <c r="G752" t="s">
        <v>60</v>
      </c>
      <c r="H752" t="s">
        <v>27</v>
      </c>
      <c r="I752" t="s">
        <v>78</v>
      </c>
    </row>
    <row r="753" spans="1:9" x14ac:dyDescent="0.35">
      <c r="A753" t="s">
        <v>68</v>
      </c>
      <c r="B753" t="s">
        <v>59</v>
      </c>
      <c r="C753">
        <v>49</v>
      </c>
      <c r="D753" t="str">
        <f t="shared" si="22"/>
        <v>30-49</v>
      </c>
      <c r="E753" t="s">
        <v>129</v>
      </c>
      <c r="F753" t="str">
        <f t="shared" si="23"/>
        <v>High Income</v>
      </c>
      <c r="G753" t="s">
        <v>125</v>
      </c>
      <c r="H753" t="s">
        <v>27</v>
      </c>
      <c r="I753" t="s">
        <v>66</v>
      </c>
    </row>
    <row r="754" spans="1:9" x14ac:dyDescent="0.35">
      <c r="A754" t="s">
        <v>40</v>
      </c>
      <c r="B754" t="s">
        <v>59</v>
      </c>
      <c r="C754">
        <v>42</v>
      </c>
      <c r="D754" t="str">
        <f t="shared" si="22"/>
        <v>30-49</v>
      </c>
      <c r="E754" t="s">
        <v>136</v>
      </c>
      <c r="F754" t="str">
        <f t="shared" si="23"/>
        <v>Low Income</v>
      </c>
      <c r="G754" t="s">
        <v>36</v>
      </c>
      <c r="H754" t="s">
        <v>64</v>
      </c>
      <c r="I754" t="s">
        <v>78</v>
      </c>
    </row>
    <row r="755" spans="1:9" x14ac:dyDescent="0.35">
      <c r="A755" t="s">
        <v>52</v>
      </c>
      <c r="B755" t="s">
        <v>35</v>
      </c>
      <c r="C755">
        <v>39</v>
      </c>
      <c r="D755" t="str">
        <f t="shared" si="22"/>
        <v>30-49</v>
      </c>
      <c r="E755" t="s">
        <v>129</v>
      </c>
      <c r="F755" t="str">
        <f t="shared" si="23"/>
        <v>High Income</v>
      </c>
      <c r="G755" t="s">
        <v>161</v>
      </c>
      <c r="H755" t="s">
        <v>27</v>
      </c>
      <c r="I755" t="s">
        <v>34</v>
      </c>
    </row>
    <row r="756" spans="1:9" x14ac:dyDescent="0.35">
      <c r="A756" t="s">
        <v>52</v>
      </c>
      <c r="B756" t="s">
        <v>59</v>
      </c>
      <c r="C756">
        <v>40</v>
      </c>
      <c r="D756" t="str">
        <f t="shared" si="22"/>
        <v>30-49</v>
      </c>
      <c r="E756" t="s">
        <v>57</v>
      </c>
      <c r="F756" t="str">
        <f t="shared" si="23"/>
        <v>Middle Income</v>
      </c>
      <c r="G756" t="s">
        <v>187</v>
      </c>
      <c r="H756" t="s">
        <v>27</v>
      </c>
      <c r="I756" t="s">
        <v>34</v>
      </c>
    </row>
    <row r="757" spans="1:9" x14ac:dyDescent="0.35">
      <c r="A757" t="s">
        <v>52</v>
      </c>
      <c r="B757" t="s">
        <v>35</v>
      </c>
      <c r="C757">
        <v>51</v>
      </c>
      <c r="D757" t="str">
        <f t="shared" si="22"/>
        <v>50-64</v>
      </c>
      <c r="E757" t="s">
        <v>57</v>
      </c>
      <c r="F757" t="str">
        <f t="shared" si="23"/>
        <v>Middle Income</v>
      </c>
      <c r="G757" t="s">
        <v>111</v>
      </c>
      <c r="H757" t="s">
        <v>27</v>
      </c>
      <c r="I757" t="s">
        <v>78</v>
      </c>
    </row>
    <row r="758" spans="1:9" x14ac:dyDescent="0.35">
      <c r="A758" t="s">
        <v>40</v>
      </c>
      <c r="B758" t="s">
        <v>59</v>
      </c>
      <c r="C758">
        <v>44</v>
      </c>
      <c r="D758" t="str">
        <f t="shared" si="22"/>
        <v>30-49</v>
      </c>
      <c r="E758" t="s">
        <v>57</v>
      </c>
      <c r="F758" t="str">
        <f t="shared" si="23"/>
        <v>Middle Income</v>
      </c>
      <c r="G758" t="s">
        <v>36</v>
      </c>
      <c r="H758" t="s">
        <v>27</v>
      </c>
      <c r="I758" t="s">
        <v>78</v>
      </c>
    </row>
    <row r="759" spans="1:9" x14ac:dyDescent="0.35">
      <c r="A759" t="s">
        <v>40</v>
      </c>
      <c r="B759" t="s">
        <v>35</v>
      </c>
      <c r="C759">
        <v>29</v>
      </c>
      <c r="D759" t="str">
        <f t="shared" si="22"/>
        <v>18-29</v>
      </c>
      <c r="E759" t="s">
        <v>121</v>
      </c>
      <c r="F759" t="str">
        <f t="shared" si="23"/>
        <v>Low Income</v>
      </c>
      <c r="G759" t="s">
        <v>125</v>
      </c>
      <c r="H759" t="s">
        <v>64</v>
      </c>
      <c r="I759" t="s">
        <v>58</v>
      </c>
    </row>
    <row r="760" spans="1:9" x14ac:dyDescent="0.35">
      <c r="A760" t="s">
        <v>52</v>
      </c>
      <c r="B760" t="s">
        <v>59</v>
      </c>
      <c r="C760">
        <v>60</v>
      </c>
      <c r="D760" t="str">
        <f t="shared" si="22"/>
        <v>50-64</v>
      </c>
      <c r="E760" t="s">
        <v>90</v>
      </c>
      <c r="F760" t="str">
        <f t="shared" si="23"/>
        <v>Middle Income</v>
      </c>
      <c r="G760" t="s">
        <v>60</v>
      </c>
      <c r="H760" t="s">
        <v>27</v>
      </c>
      <c r="I760" t="s">
        <v>49</v>
      </c>
    </row>
    <row r="761" spans="1:9" x14ac:dyDescent="0.35">
      <c r="A761" t="s">
        <v>52</v>
      </c>
      <c r="B761" t="s">
        <v>59</v>
      </c>
      <c r="C761">
        <v>52</v>
      </c>
      <c r="D761" t="str">
        <f t="shared" si="22"/>
        <v>50-64</v>
      </c>
      <c r="E761" t="s">
        <v>90</v>
      </c>
      <c r="F761" t="str">
        <f t="shared" si="23"/>
        <v>Middle Income</v>
      </c>
      <c r="G761" t="s">
        <v>73</v>
      </c>
      <c r="H761" t="s">
        <v>27</v>
      </c>
      <c r="I761" t="s">
        <v>34</v>
      </c>
    </row>
    <row r="762" spans="1:9" x14ac:dyDescent="0.35">
      <c r="A762" t="s">
        <v>68</v>
      </c>
      <c r="B762" t="s">
        <v>35</v>
      </c>
      <c r="C762">
        <v>71</v>
      </c>
      <c r="D762" t="str">
        <f t="shared" si="22"/>
        <v>65+</v>
      </c>
      <c r="E762" t="s">
        <v>131</v>
      </c>
      <c r="F762" t="str">
        <f t="shared" si="23"/>
        <v>Low Income</v>
      </c>
      <c r="G762" t="s">
        <v>111</v>
      </c>
      <c r="H762" t="s">
        <v>123</v>
      </c>
      <c r="I762" t="s">
        <v>49</v>
      </c>
    </row>
    <row r="763" spans="1:9" x14ac:dyDescent="0.35">
      <c r="A763" t="s">
        <v>52</v>
      </c>
      <c r="B763" t="s">
        <v>59</v>
      </c>
      <c r="C763">
        <v>38</v>
      </c>
      <c r="D763" t="str">
        <f t="shared" si="22"/>
        <v>30-49</v>
      </c>
      <c r="E763" t="s">
        <v>57</v>
      </c>
      <c r="F763" t="str">
        <f t="shared" si="23"/>
        <v>Middle Income</v>
      </c>
      <c r="G763" t="s">
        <v>60</v>
      </c>
      <c r="H763" t="s">
        <v>27</v>
      </c>
      <c r="I763" t="s">
        <v>78</v>
      </c>
    </row>
    <row r="764" spans="1:9" x14ac:dyDescent="0.35">
      <c r="A764" t="s">
        <v>52</v>
      </c>
      <c r="B764" t="s">
        <v>35</v>
      </c>
      <c r="C764">
        <v>55</v>
      </c>
      <c r="D764" t="str">
        <f t="shared" si="22"/>
        <v>50-64</v>
      </c>
      <c r="E764" t="s">
        <v>57</v>
      </c>
      <c r="F764" t="str">
        <f t="shared" si="23"/>
        <v>Middle Income</v>
      </c>
      <c r="G764" t="s">
        <v>36</v>
      </c>
      <c r="H764" t="s">
        <v>27</v>
      </c>
      <c r="I764" t="s">
        <v>78</v>
      </c>
    </row>
    <row r="765" spans="1:9" x14ac:dyDescent="0.35">
      <c r="A765" t="s">
        <v>68</v>
      </c>
      <c r="B765" t="s">
        <v>35</v>
      </c>
      <c r="C765">
        <v>30</v>
      </c>
      <c r="D765" t="str">
        <f t="shared" si="22"/>
        <v>30-49</v>
      </c>
      <c r="E765" t="s">
        <v>98</v>
      </c>
      <c r="F765" t="str">
        <f t="shared" si="23"/>
        <v>High Income</v>
      </c>
      <c r="G765" t="s">
        <v>73</v>
      </c>
      <c r="H765" t="s">
        <v>64</v>
      </c>
      <c r="I765" t="s">
        <v>49</v>
      </c>
    </row>
    <row r="766" spans="1:9" x14ac:dyDescent="0.35">
      <c r="A766" t="s">
        <v>52</v>
      </c>
      <c r="B766" t="s">
        <v>59</v>
      </c>
      <c r="C766">
        <v>54</v>
      </c>
      <c r="D766" t="str">
        <f t="shared" si="22"/>
        <v>50-64</v>
      </c>
      <c r="E766" t="s">
        <v>136</v>
      </c>
      <c r="F766" t="str">
        <f t="shared" si="23"/>
        <v>Low Income</v>
      </c>
      <c r="G766" t="s">
        <v>133</v>
      </c>
      <c r="H766" t="s">
        <v>101</v>
      </c>
      <c r="I766" t="s">
        <v>34</v>
      </c>
    </row>
  </sheetData>
  <autoFilter ref="A1:I766" xr:uid="{03BE3428-4011-4129-B378-7D92D0972756}"/>
  <pageMargins left="0.7" right="0.7" top="0.75" bottom="0.75" header="0.3" footer="0.3"/>
  <drawing r:id="rId7"/>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NotebookType xmlns="6c787d23-ab98-4a56-8381-814433210a0b" xsi:nil="true"/>
    <Invited_Teachers xmlns="6c787d23-ab98-4a56-8381-814433210a0b" xsi:nil="true"/>
    <Owner xmlns="6c787d23-ab98-4a56-8381-814433210a0b">
      <UserInfo>
        <DisplayName/>
        <AccountId xsi:nil="true"/>
        <AccountType/>
      </UserInfo>
    </Owner>
    <FolderType xmlns="6c787d23-ab98-4a56-8381-814433210a0b" xsi:nil="true"/>
    <CultureName xmlns="6c787d23-ab98-4a56-8381-814433210a0b" xsi:nil="true"/>
    <Distribution_Groups xmlns="6c787d23-ab98-4a56-8381-814433210a0b" xsi:nil="true"/>
    <AppVersion xmlns="6c787d23-ab98-4a56-8381-814433210a0b" xsi:nil="true"/>
    <Invited_Students xmlns="6c787d23-ab98-4a56-8381-814433210a0b" xsi:nil="true"/>
    <Teachers xmlns="6c787d23-ab98-4a56-8381-814433210a0b">
      <UserInfo>
        <DisplayName/>
        <AccountId xsi:nil="true"/>
        <AccountType/>
      </UserInfo>
    </Teachers>
    <Student_Groups xmlns="6c787d23-ab98-4a56-8381-814433210a0b">
      <UserInfo>
        <DisplayName/>
        <AccountId xsi:nil="true"/>
        <AccountType/>
      </UserInfo>
    </Student_Groups>
    <Templates xmlns="6c787d23-ab98-4a56-8381-814433210a0b" xsi:nil="true"/>
    <Math_Settings xmlns="6c787d23-ab98-4a56-8381-814433210a0b" xsi:nil="true"/>
    <DefaultSectionNames xmlns="6c787d23-ab98-4a56-8381-814433210a0b" xsi:nil="true"/>
    <TeamsChannelId xmlns="6c787d23-ab98-4a56-8381-814433210a0b" xsi:nil="true"/>
    <IsNotebookLocked xmlns="6c787d23-ab98-4a56-8381-814433210a0b" xsi:nil="true"/>
    <Students xmlns="6c787d23-ab98-4a56-8381-814433210a0b">
      <UserInfo>
        <DisplayName/>
        <AccountId xsi:nil="true"/>
        <AccountType/>
      </UserInfo>
    </Students>
    <Self_Registration_Enabled xmlns="6c787d23-ab98-4a56-8381-814433210a0b" xsi:nil="true"/>
    <Has_Teacher_Only_SectionGroup xmlns="6c787d23-ab98-4a56-8381-814433210a0b" xsi:nil="true"/>
    <Is_Collaboration_Space_Locked xmlns="6c787d23-ab98-4a56-8381-814433210a0b" xsi:nil="true"/>
    <LMS_Mappings xmlns="6c787d23-ab98-4a56-8381-814433210a0b"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401C64F29C4CBF448ED422E6D127CC95" ma:contentTypeVersion="34" ma:contentTypeDescription="Create a new document." ma:contentTypeScope="" ma:versionID="3bfaa477ee673a274355f89662572386">
  <xsd:schema xmlns:xsd="http://www.w3.org/2001/XMLSchema" xmlns:xs="http://www.w3.org/2001/XMLSchema" xmlns:p="http://schemas.microsoft.com/office/2006/metadata/properties" xmlns:ns3="6c787d23-ab98-4a56-8381-814433210a0b" xmlns:ns4="86033ac6-1c6d-44be-8230-9e2c14bdb293" targetNamespace="http://schemas.microsoft.com/office/2006/metadata/properties" ma:root="true" ma:fieldsID="a263026cd964da41fb7c78b5731cb22d" ns3:_="" ns4:_="">
    <xsd:import namespace="6c787d23-ab98-4a56-8381-814433210a0b"/>
    <xsd:import namespace="86033ac6-1c6d-44be-8230-9e2c14bdb293"/>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AutoTags" minOccurs="0"/>
                <xsd:element ref="ns3:MediaServiceLocation" minOccurs="0"/>
                <xsd:element ref="ns3:NotebookType" minOccurs="0"/>
                <xsd:element ref="ns3:FolderType" minOccurs="0"/>
                <xsd:element ref="ns3:Owner" minOccurs="0"/>
                <xsd:element ref="ns3:DefaultSectionNames" minOccurs="0"/>
                <xsd:element ref="ns3:Templates" minOccurs="0"/>
                <xsd:element ref="ns3:CultureName" minOccurs="0"/>
                <xsd:element ref="ns3:AppVersion" minOccurs="0"/>
                <xsd:element ref="ns3:Teachers" minOccurs="0"/>
                <xsd:element ref="ns3:Students" minOccurs="0"/>
                <xsd:element ref="ns3:Student_Groups" minOccurs="0"/>
                <xsd:element ref="ns3:Invited_Teachers" minOccurs="0"/>
                <xsd:element ref="ns3:Invited_Students" minOccurs="0"/>
                <xsd:element ref="ns3:Self_Registration_Enabled" minOccurs="0"/>
                <xsd:element ref="ns3:Has_Teacher_Only_SectionGroup" minOccurs="0"/>
                <xsd:element ref="ns3:Is_Collaboration_Space_Locked" minOccurs="0"/>
                <xsd:element ref="ns4:SharedWithUsers" minOccurs="0"/>
                <xsd:element ref="ns4:SharedWithDetails" minOccurs="0"/>
                <xsd:element ref="ns4:SharingHintHash" minOccurs="0"/>
                <xsd:element ref="ns3:MediaServiceOCR" minOccurs="0"/>
                <xsd:element ref="ns3:MediaServiceEventHashCode" minOccurs="0"/>
                <xsd:element ref="ns3:MediaServiceGenerationTime" minOccurs="0"/>
                <xsd:element ref="ns3:MediaServiceAutoKeyPoints" minOccurs="0"/>
                <xsd:element ref="ns3:MediaServiceKeyPoints" minOccurs="0"/>
                <xsd:element ref="ns3:TeamsChannelId" minOccurs="0"/>
                <xsd:element ref="ns3:Math_Settings" minOccurs="0"/>
                <xsd:element ref="ns3:Distribution_Groups" minOccurs="0"/>
                <xsd:element ref="ns3:LMS_Mappings" minOccurs="0"/>
                <xsd:element ref="ns3:IsNotebookLocked"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c787d23-ab98-4a56-8381-814433210a0b"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DateTaken" ma:index="10" nillable="true" ma:displayName="MediaServiceDateTaken" ma:description="" ma:hidden="true" ma:internalName="MediaServiceDateTaken" ma:readOnly="true">
      <xsd:simpleType>
        <xsd:restriction base="dms:Text"/>
      </xsd:simpleType>
    </xsd:element>
    <xsd:element name="MediaServiceAutoTags" ma:index="11" nillable="true" ma:displayName="MediaServiceAutoTags" ma:description="" ma:internalName="MediaServiceAutoTags" ma:readOnly="true">
      <xsd:simpleType>
        <xsd:restriction base="dms:Text"/>
      </xsd:simpleType>
    </xsd:element>
    <xsd:element name="MediaServiceLocation" ma:index="12" nillable="true" ma:displayName="MediaServiceLocation" ma:description="" ma:internalName="MediaServiceLocation" ma:readOnly="true">
      <xsd:simpleType>
        <xsd:restriction base="dms:Text"/>
      </xsd:simpleType>
    </xsd:element>
    <xsd:element name="NotebookType" ma:index="13" nillable="true" ma:displayName="Notebook Type" ma:internalName="NotebookType">
      <xsd:simpleType>
        <xsd:restriction base="dms:Text"/>
      </xsd:simpleType>
    </xsd:element>
    <xsd:element name="FolderType" ma:index="14" nillable="true" ma:displayName="Folder Type" ma:internalName="FolderType">
      <xsd:simpleType>
        <xsd:restriction base="dms:Text"/>
      </xsd:simpleType>
    </xsd:element>
    <xsd:element name="Owner" ma:index="15" nillable="true" ma:displayName="Owner" ma:internalName="Owner">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DefaultSectionNames" ma:index="16" nillable="true" ma:displayName="Default Section Names" ma:internalName="DefaultSectionNames">
      <xsd:simpleType>
        <xsd:restriction base="dms:Note">
          <xsd:maxLength value="255"/>
        </xsd:restriction>
      </xsd:simpleType>
    </xsd:element>
    <xsd:element name="Templates" ma:index="17" nillable="true" ma:displayName="Templates" ma:internalName="Templates">
      <xsd:simpleType>
        <xsd:restriction base="dms:Note">
          <xsd:maxLength value="255"/>
        </xsd:restriction>
      </xsd:simpleType>
    </xsd:element>
    <xsd:element name="CultureName" ma:index="18" nillable="true" ma:displayName="Culture Name" ma:internalName="CultureName">
      <xsd:simpleType>
        <xsd:restriction base="dms:Text"/>
      </xsd:simpleType>
    </xsd:element>
    <xsd:element name="AppVersion" ma:index="19" nillable="true" ma:displayName="App Version" ma:internalName="AppVersion">
      <xsd:simpleType>
        <xsd:restriction base="dms:Text"/>
      </xsd:simpleType>
    </xsd:element>
    <xsd:element name="Teachers" ma:index="20" nillable="true" ma:displayName="Teachers" ma:internalName="Teachers">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tudents" ma:index="21" nillable="true" ma:displayName="Students" ma:internalName="Students">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tudent_Groups" ma:index="22" nillable="true" ma:displayName="Student Groups" ma:internalName="Student_Groups">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Invited_Teachers" ma:index="23" nillable="true" ma:displayName="Invited Teachers" ma:internalName="Invited_Teachers">
      <xsd:simpleType>
        <xsd:restriction base="dms:Note">
          <xsd:maxLength value="255"/>
        </xsd:restriction>
      </xsd:simpleType>
    </xsd:element>
    <xsd:element name="Invited_Students" ma:index="24" nillable="true" ma:displayName="Invited Students" ma:internalName="Invited_Students">
      <xsd:simpleType>
        <xsd:restriction base="dms:Note">
          <xsd:maxLength value="255"/>
        </xsd:restriction>
      </xsd:simpleType>
    </xsd:element>
    <xsd:element name="Self_Registration_Enabled" ma:index="25" nillable="true" ma:displayName="Self Registration Enabled" ma:internalName="Self_Registration_Enabled">
      <xsd:simpleType>
        <xsd:restriction base="dms:Boolean"/>
      </xsd:simpleType>
    </xsd:element>
    <xsd:element name="Has_Teacher_Only_SectionGroup" ma:index="26" nillable="true" ma:displayName="Has Teacher Only SectionGroup" ma:internalName="Has_Teacher_Only_SectionGroup">
      <xsd:simpleType>
        <xsd:restriction base="dms:Boolean"/>
      </xsd:simpleType>
    </xsd:element>
    <xsd:element name="Is_Collaboration_Space_Locked" ma:index="27" nillable="true" ma:displayName="Is Collaboration Space Locked" ma:internalName="Is_Collaboration_Space_Locked">
      <xsd:simpleType>
        <xsd:restriction base="dms:Boolean"/>
      </xsd:simpleType>
    </xsd:element>
    <xsd:element name="MediaServiceOCR" ma:index="31" nillable="true" ma:displayName="MediaServiceOCR" ma:internalName="MediaServiceOCR" ma:readOnly="true">
      <xsd:simpleType>
        <xsd:restriction base="dms:Note">
          <xsd:maxLength value="255"/>
        </xsd:restriction>
      </xsd:simpleType>
    </xsd:element>
    <xsd:element name="MediaServiceEventHashCode" ma:index="32" nillable="true" ma:displayName="MediaServiceEventHashCode" ma:hidden="true" ma:internalName="MediaServiceEventHashCode" ma:readOnly="true">
      <xsd:simpleType>
        <xsd:restriction base="dms:Text"/>
      </xsd:simpleType>
    </xsd:element>
    <xsd:element name="MediaServiceGenerationTime" ma:index="33" nillable="true" ma:displayName="MediaServiceGenerationTime" ma:hidden="true" ma:internalName="MediaServiceGenerationTime" ma:readOnly="true">
      <xsd:simpleType>
        <xsd:restriction base="dms:Text"/>
      </xsd:simpleType>
    </xsd:element>
    <xsd:element name="MediaServiceAutoKeyPoints" ma:index="34" nillable="true" ma:displayName="MediaServiceAutoKeyPoints" ma:hidden="true" ma:internalName="MediaServiceAutoKeyPoints" ma:readOnly="true">
      <xsd:simpleType>
        <xsd:restriction base="dms:Note"/>
      </xsd:simpleType>
    </xsd:element>
    <xsd:element name="MediaServiceKeyPoints" ma:index="35" nillable="true" ma:displayName="KeyPoints" ma:internalName="MediaServiceKeyPoints" ma:readOnly="true">
      <xsd:simpleType>
        <xsd:restriction base="dms:Note">
          <xsd:maxLength value="255"/>
        </xsd:restriction>
      </xsd:simpleType>
    </xsd:element>
    <xsd:element name="TeamsChannelId" ma:index="36" nillable="true" ma:displayName="Teams Channel Id" ma:internalName="TeamsChannelId">
      <xsd:simpleType>
        <xsd:restriction base="dms:Text"/>
      </xsd:simpleType>
    </xsd:element>
    <xsd:element name="Math_Settings" ma:index="37" nillable="true" ma:displayName="Math Settings" ma:internalName="Math_Settings">
      <xsd:simpleType>
        <xsd:restriction base="dms:Text"/>
      </xsd:simpleType>
    </xsd:element>
    <xsd:element name="Distribution_Groups" ma:index="38" nillable="true" ma:displayName="Distribution Groups" ma:internalName="Distribution_Groups">
      <xsd:simpleType>
        <xsd:restriction base="dms:Note">
          <xsd:maxLength value="255"/>
        </xsd:restriction>
      </xsd:simpleType>
    </xsd:element>
    <xsd:element name="LMS_Mappings" ma:index="39" nillable="true" ma:displayName="LMS Mappings" ma:internalName="LMS_Mappings">
      <xsd:simpleType>
        <xsd:restriction base="dms:Note">
          <xsd:maxLength value="255"/>
        </xsd:restriction>
      </xsd:simpleType>
    </xsd:element>
    <xsd:element name="IsNotebookLocked" ma:index="40" nillable="true" ma:displayName="Is Notebook Locked" ma:internalName="IsNotebookLocked">
      <xsd:simpleType>
        <xsd:restriction base="dms:Boolean"/>
      </xsd:simpleType>
    </xsd:element>
    <xsd:element name="MediaLengthInSeconds" ma:index="41"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86033ac6-1c6d-44be-8230-9e2c14bdb293" elementFormDefault="qualified">
    <xsd:import namespace="http://schemas.microsoft.com/office/2006/documentManagement/types"/>
    <xsd:import namespace="http://schemas.microsoft.com/office/infopath/2007/PartnerControls"/>
    <xsd:element name="SharedWithUsers" ma:index="2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9" nillable="true" ma:displayName="Shared With Details" ma:description="" ma:internalName="SharedWithDetails" ma:readOnly="true">
      <xsd:simpleType>
        <xsd:restriction base="dms:Note">
          <xsd:maxLength value="255"/>
        </xsd:restriction>
      </xsd:simpleType>
    </xsd:element>
    <xsd:element name="SharingHintHash" ma:index="30" nillable="true" ma:displayName="Sharing Hint Hash" ma:description=""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1 6 " ? > < D a t a M a s h u p   x m l n s = " h t t p : / / s c h e m a s . m i c r o s o f t . c o m / D a t a M a s h u p " > A A A A A B M D A A B Q S w M E F A A C A A g A 3 B A s V 5 2 I Z o + j A A A A 9 g A A A B I A H A B D b 2 5 m a W c v U G F j a 2 F n Z S 5 4 b W w g o h g A K K A U A A A A A A A A A A A A A A A A A A A A A A A A A A A A h Y + x D o I w F E V / h X S n L X U x 5 F E H V 0 l M i M a 1 K R U a 4 W F o s f y b g 5 / k L 4 h R 1 M 3 x n n u G e + / X G 6 z G t o k u p n e 2 w 4 w k l J P I o O 5 K i 1 V G B n + M l 2 Q l Y a v 0 S V U m m m R 0 6 e j K j N T e n 1 P G Q g g 0 L G j X V 0 x w n r B D v i l 0 b V p F P r L 9 L 8 c W n V e o D Z G w f 4 2 R g i a C U y E E 5 c B m C L n F r y C m v c / 2 B 8 J 6 a P z Q G 2 k w 3 h X A 5 g j s / U E + A F B L A w Q U A A I A C A D c E C x X 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3 B A s V y i K R 7 g O A A A A E Q A A A B M A H A B G b 3 J t d W x h c y 9 T Z W N 0 a W 9 u M S 5 t I K I Y A C i g F A A A A A A A A A A A A A A A A A A A A A A A A A A A A C t O T S 7 J z M 9 T C I b Q h t Y A U E s B A i 0 A F A A C A A g A 3 B A s V 5 2 I Z o + j A A A A 9 g A A A B I A A A A A A A A A A A A A A A A A A A A A A E N v b m Z p Z y 9 Q Y W N r Y W d l L n h t b F B L A Q I t A B Q A A g A I A N w Q L F c P y u m r p A A A A O k A A A A T A A A A A A A A A A A A A A A A A O 8 A A A B b Q 2 9 u d G V u d F 9 U e X B l c 1 0 u e G 1 s U E s B A i 0 A F A A C A A g A 3 B A s V y i K R 7 g O A A A A E Q A A A B M A A A A A A A A A A A A A A A A A 4 A E A A E Z v c m 1 1 b G F z L 1 N l Y 3 R p b 2 4 x L m 1 Q S w U G A A A A A A M A A w D C A A A A O w 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W Q E A A A A A A A A 3 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C 9 J d G V t c z 4 8 L 0 x v Y 2 F s U G F j a 2 F n Z U 1 l d G F k Y X R h R m l s Z T 4 W A A A A U E s F B g A A A A A A A A A A A A A A A A A A A A A A A C Y B A A A B A A A A 0 I y d 3 w E V 0 R G M e g D A T 8 K X 6 w E A A A C b Y G F Q 0 w 9 L R b U g L + m v W i d c A A A A A A I A A A A A A B B m A A A A A Q A A I A A A A E j c i a h l d 6 q r c J a N G c t 3 R j n M I u W m q g p Q X C Q 2 + d i x 9 l 2 G A A A A A A 6 A A A A A A g A A I A A A A L F Z u a L 7 5 w D S a X 9 m d T i 8 k k A t V S l p j g r n E n y 9 4 t a U X R x F U A A A A J 9 t P O i G q q l i C H e n k d 0 Y z w Z t 7 N y W 8 9 / b K S h K w j J g Z K Y K z a q b M 5 w c 7 + 9 G 7 6 4 I e 3 / H v 1 B D u j s 6 N o r 8 T P 9 e 5 6 F 4 V p K W G P G l V f 4 H U 8 a p Z T V b m l 7 e Q A A A A E y f I e R Y C e O X i Q e k E A 1 0 R y T G x O f l l E r c L y 4 5 x T E l 7 h Q t G R h 8 r Z 8 m 1 o D h 4 0 8 T f J S o E 5 2 T Q p i X M Y g z n V v U D G E m B N I = < / D a t a M a s h u p > 
</file>

<file path=customXml/itemProps1.xml><?xml version="1.0" encoding="utf-8"?>
<ds:datastoreItem xmlns:ds="http://schemas.openxmlformats.org/officeDocument/2006/customXml" ds:itemID="{EBE39AB6-8084-4AC6-9CFB-58E651691A74}">
  <ds:schemaRefs>
    <ds:schemaRef ds:uri="86033ac6-1c6d-44be-8230-9e2c14bdb293"/>
    <ds:schemaRef ds:uri="http://www.w3.org/XML/1998/namespace"/>
    <ds:schemaRef ds:uri="http://purl.org/dc/elements/1.1/"/>
    <ds:schemaRef ds:uri="6c787d23-ab98-4a56-8381-814433210a0b"/>
    <ds:schemaRef ds:uri="http://purl.org/dc/dcmitype/"/>
    <ds:schemaRef ds:uri="http://schemas.openxmlformats.org/package/2006/metadata/core-properties"/>
    <ds:schemaRef ds:uri="http://purl.org/dc/terms/"/>
    <ds:schemaRef ds:uri="http://schemas.microsoft.com/office/2006/documentManagement/types"/>
    <ds:schemaRef ds:uri="http://schemas.microsoft.com/office/infopath/2007/PartnerControls"/>
    <ds:schemaRef ds:uri="http://schemas.microsoft.com/office/2006/metadata/properties"/>
  </ds:schemaRefs>
</ds:datastoreItem>
</file>

<file path=customXml/itemProps2.xml><?xml version="1.0" encoding="utf-8"?>
<ds:datastoreItem xmlns:ds="http://schemas.openxmlformats.org/officeDocument/2006/customXml" ds:itemID="{0E4B7602-9D54-4B3B-86A7-53AD14CA6602}">
  <ds:schemaRefs>
    <ds:schemaRef ds:uri="http://schemas.microsoft.com/sharepoint/v3/contenttype/forms"/>
  </ds:schemaRefs>
</ds:datastoreItem>
</file>

<file path=customXml/itemProps3.xml><?xml version="1.0" encoding="utf-8"?>
<ds:datastoreItem xmlns:ds="http://schemas.openxmlformats.org/officeDocument/2006/customXml" ds:itemID="{AB18B51E-0EB4-4750-83D2-773E6CE1C38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c787d23-ab98-4a56-8381-814433210a0b"/>
    <ds:schemaRef ds:uri="86033ac6-1c6d-44be-8230-9e2c14bdb29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145BF4A8-05B3-44F8-AA93-121FD0B3999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Description</vt:lpstr>
      <vt:lpstr>Data</vt:lpstr>
      <vt:lpstr>Q1 - Variable Classification</vt:lpstr>
      <vt:lpstr>Q1 - Missing Values Calculation</vt:lpstr>
      <vt:lpstr>Q2(a) Visual Analytics</vt:lpstr>
      <vt:lpstr>Q2(b) Visual Analytics</vt:lpstr>
      <vt:lpstr>Q3 - Replication</vt:lpstr>
      <vt:lpstr>Q4 - Consulting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Levent Bulut</dc:creator>
  <cp:lastModifiedBy>Prasad</cp:lastModifiedBy>
  <dcterms:created xsi:type="dcterms:W3CDTF">2021-06-04T16:19:38Z</dcterms:created>
  <dcterms:modified xsi:type="dcterms:W3CDTF">2023-09-13T16:37:57Z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0x010100401C64F29C4CBF448ED422E6D127CC95</vt:lpwstr>
  </property>
</Properties>
</file>