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ps/Desktop/DSBA/MRA/Week 2/"/>
    </mc:Choice>
  </mc:AlternateContent>
  <xr:revisionPtr revIDLastSave="0" documentId="13_ncr:1_{595EDBCF-9115-C543-84C6-384C959D1A6B}" xr6:coauthVersionLast="47" xr6:coauthVersionMax="47" xr10:uidLastSave="{00000000-0000-0000-0000-000000000000}"/>
  <bookViews>
    <workbookView xWindow="0" yWindow="500" windowWidth="28800" windowHeight="15880" activeTab="1" xr2:uid="{A87447DD-B930-D542-AC94-D9E463E1649E}"/>
  </bookViews>
  <sheets>
    <sheet name="CLV" sheetId="1" r:id="rId1"/>
    <sheet name="Sheet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2" l="1"/>
  <c r="D25" i="2"/>
  <c r="D24" i="2"/>
  <c r="D23" i="2"/>
  <c r="D22" i="2"/>
  <c r="B9" i="1"/>
  <c r="C9" i="1"/>
  <c r="B11" i="1"/>
  <c r="C10" i="1"/>
  <c r="C11" i="1"/>
  <c r="D9" i="1"/>
  <c r="D10" i="1"/>
  <c r="D11" i="1"/>
  <c r="E9" i="1"/>
  <c r="E10" i="1"/>
  <c r="E11" i="1"/>
  <c r="F9" i="1"/>
  <c r="F10" i="1"/>
  <c r="F11" i="1"/>
  <c r="G9" i="1"/>
  <c r="G10" i="1"/>
  <c r="G11" i="1"/>
  <c r="H9" i="1"/>
  <c r="H10" i="1"/>
  <c r="H11" i="1"/>
  <c r="I9" i="1"/>
  <c r="I10" i="1"/>
  <c r="I11" i="1"/>
  <c r="J9" i="1"/>
  <c r="J10" i="1"/>
  <c r="J11" i="1"/>
  <c r="K9" i="1"/>
  <c r="K10" i="1"/>
  <c r="K11" i="1"/>
  <c r="L11" i="1"/>
</calcChain>
</file>

<file path=xl/sharedStrings.xml><?xml version="1.0" encoding="utf-8"?>
<sst xmlns="http://schemas.openxmlformats.org/spreadsheetml/2006/main" count="40" uniqueCount="35">
  <si>
    <t>Margin per period</t>
  </si>
  <si>
    <t>Retention Rate</t>
  </si>
  <si>
    <t>Discount Rate</t>
  </si>
  <si>
    <t>Number of periods</t>
  </si>
  <si>
    <t>Year</t>
  </si>
  <si>
    <t>Discounted Margin</t>
  </si>
  <si>
    <t>Value</t>
  </si>
  <si>
    <t>CLV</t>
  </si>
  <si>
    <t>MBA</t>
  </si>
  <si>
    <t>Case study</t>
  </si>
  <si>
    <t>M - R</t>
  </si>
  <si>
    <t>d</t>
  </si>
  <si>
    <t>retention rate</t>
  </si>
  <si>
    <t>r</t>
  </si>
  <si>
    <t>A</t>
  </si>
  <si>
    <t>B</t>
  </si>
  <si>
    <t>Total transactions</t>
  </si>
  <si>
    <t>p(A)</t>
  </si>
  <si>
    <t>p(B)</t>
  </si>
  <si>
    <t>p(AintB)</t>
  </si>
  <si>
    <t>p(A|B)</t>
  </si>
  <si>
    <t>p(AintB)/p(B)</t>
  </si>
  <si>
    <t>Lift</t>
  </si>
  <si>
    <t>train</t>
  </si>
  <si>
    <t>test</t>
  </si>
  <si>
    <t>R = retention cost</t>
  </si>
  <si>
    <t>(M-R)(1+d)/(1+d -r)</t>
  </si>
  <si>
    <t>Retention rate</t>
  </si>
  <si>
    <t>AandB</t>
  </si>
  <si>
    <t>support of A</t>
  </si>
  <si>
    <t>support of B</t>
  </si>
  <si>
    <t>support of AandB</t>
  </si>
  <si>
    <t>confidence A</t>
  </si>
  <si>
    <t>confidenceA/supportA</t>
  </si>
  <si>
    <t>test =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</si>
</sst>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9" fontId="0" fillId="2" borderId="0" xfId="1" applyFont="1" applyFill="1"/>
    <xf numFmtId="9" fontId="0" fillId="2" borderId="0" xfId="0" applyNumberFormat="1" applyFill="1"/>
    <xf numFmtId="164" fontId="0" fillId="0" borderId="0" xfId="0" applyNumberFormat="1"/>
    <xf numFmtId="0" fontId="0" fillId="3" borderId="0" xfId="0" applyFill="1"/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43FA-2933-B749-BD8E-9C2C4C7E633B}">
  <dimension ref="A2:L11"/>
  <sheetViews>
    <sheetView zoomScale="169" zoomScaleNormal="169" workbookViewId="0">
      <selection activeCell="C14" sqref="C14"/>
    </sheetView>
  </sheetViews>
  <sheetFormatPr baseColWidth="10" defaultRowHeight="16" x14ac:dyDescent="0.2"/>
  <cols>
    <col min="1" max="1" width="16.6640625" bestFit="1" customWidth="1"/>
    <col min="3" max="3" width="13.5" customWidth="1"/>
  </cols>
  <sheetData>
    <row r="2" spans="1:12" x14ac:dyDescent="0.2">
      <c r="A2" t="s">
        <v>0</v>
      </c>
      <c r="B2" s="2">
        <v>500000</v>
      </c>
      <c r="C2" t="s">
        <v>10</v>
      </c>
    </row>
    <row r="3" spans="1:12" x14ac:dyDescent="0.2">
      <c r="A3" t="s">
        <v>1</v>
      </c>
      <c r="B3" s="3">
        <v>0.85</v>
      </c>
      <c r="C3" t="s">
        <v>13</v>
      </c>
    </row>
    <row r="4" spans="1:12" x14ac:dyDescent="0.2">
      <c r="A4" t="s">
        <v>2</v>
      </c>
      <c r="B4" s="4">
        <v>0.1</v>
      </c>
      <c r="C4" t="s">
        <v>11</v>
      </c>
    </row>
    <row r="5" spans="1:12" x14ac:dyDescent="0.2">
      <c r="A5" t="s">
        <v>3</v>
      </c>
      <c r="B5" s="2">
        <v>10</v>
      </c>
    </row>
    <row r="8" spans="1:12" x14ac:dyDescent="0.2">
      <c r="A8" t="s">
        <v>4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1:12" x14ac:dyDescent="0.2">
      <c r="A9" t="s">
        <v>5</v>
      </c>
      <c r="B9" s="1">
        <f>B2</f>
        <v>500000</v>
      </c>
      <c r="C9" s="1">
        <f>B9/(1+$B$4)</f>
        <v>454545.45454545453</v>
      </c>
      <c r="D9" s="1">
        <f t="shared" ref="D9:K9" si="0">C9/(1+$B$4)</f>
        <v>413223.1404958677</v>
      </c>
      <c r="E9" s="1">
        <f t="shared" si="0"/>
        <v>375657.40045078879</v>
      </c>
      <c r="F9" s="1">
        <f t="shared" si="0"/>
        <v>341506.72768253525</v>
      </c>
      <c r="G9" s="1">
        <f t="shared" si="0"/>
        <v>310460.66152957745</v>
      </c>
      <c r="H9" s="1">
        <f t="shared" si="0"/>
        <v>282236.96502688859</v>
      </c>
      <c r="I9" s="1">
        <f t="shared" si="0"/>
        <v>256579.05911535324</v>
      </c>
      <c r="J9" s="1">
        <f t="shared" si="0"/>
        <v>233253.69010486657</v>
      </c>
      <c r="K9" s="1">
        <f t="shared" si="0"/>
        <v>212048.80918624232</v>
      </c>
    </row>
    <row r="10" spans="1:12" x14ac:dyDescent="0.2">
      <c r="A10" t="s">
        <v>27</v>
      </c>
      <c r="B10" s="5">
        <v>1</v>
      </c>
      <c r="C10" s="5">
        <f>B10*$B$3</f>
        <v>0.85</v>
      </c>
      <c r="D10" s="5">
        <f t="shared" ref="D10:K10" si="1">C10*$B$3</f>
        <v>0.72249999999999992</v>
      </c>
      <c r="E10" s="5">
        <f t="shared" si="1"/>
        <v>0.61412499999999992</v>
      </c>
      <c r="F10" s="5">
        <f t="shared" si="1"/>
        <v>0.52200624999999989</v>
      </c>
      <c r="G10" s="5">
        <f t="shared" si="1"/>
        <v>0.44370531249999989</v>
      </c>
      <c r="H10" s="5">
        <f t="shared" si="1"/>
        <v>0.37714951562499988</v>
      </c>
      <c r="I10" s="5">
        <f t="shared" si="1"/>
        <v>0.32057708828124987</v>
      </c>
      <c r="J10" s="5">
        <f t="shared" si="1"/>
        <v>0.2724905250390624</v>
      </c>
      <c r="K10" s="5">
        <f t="shared" si="1"/>
        <v>0.23161694628320303</v>
      </c>
    </row>
    <row r="11" spans="1:12" x14ac:dyDescent="0.2">
      <c r="A11" t="s">
        <v>6</v>
      </c>
      <c r="B11">
        <f>B9*B10</f>
        <v>500000</v>
      </c>
      <c r="C11">
        <f t="shared" ref="C11:K11" si="2">C9*C10</f>
        <v>386363.63636363635</v>
      </c>
      <c r="D11">
        <f t="shared" si="2"/>
        <v>298553.71900826436</v>
      </c>
      <c r="E11">
        <f t="shared" si="2"/>
        <v>230700.60105184064</v>
      </c>
      <c r="F11">
        <f t="shared" si="2"/>
        <v>178268.64626733138</v>
      </c>
      <c r="G11">
        <f t="shared" si="2"/>
        <v>137753.04484293784</v>
      </c>
      <c r="H11">
        <f t="shared" si="2"/>
        <v>106445.53465136106</v>
      </c>
      <c r="I11">
        <f t="shared" si="2"/>
        <v>82253.367685142628</v>
      </c>
      <c r="J11">
        <f t="shared" si="2"/>
        <v>63559.420483973845</v>
      </c>
      <c r="K11">
        <f t="shared" si="2"/>
        <v>49114.097646707058</v>
      </c>
      <c r="L11" s="6">
        <f>SUM(B11:K11)</f>
        <v>2033012.0680011953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E4AC-C4C5-3744-9A5D-B11B6EDE43A4}">
  <dimension ref="C3:J26"/>
  <sheetViews>
    <sheetView tabSelected="1" zoomScale="171" zoomScaleNormal="171" workbookViewId="0">
      <selection activeCell="A8" sqref="A1:XFD1048576"/>
    </sheetView>
  </sheetViews>
  <sheetFormatPr baseColWidth="10" defaultRowHeight="16" x14ac:dyDescent="0.2"/>
  <cols>
    <col min="1" max="2" width="10.83203125" style="7"/>
    <col min="3" max="3" width="14.83203125" style="7" customWidth="1"/>
    <col min="4" max="4" width="11" style="7" customWidth="1"/>
    <col min="5" max="16384" width="10.83203125" style="7"/>
  </cols>
  <sheetData>
    <row r="3" spans="4:8" x14ac:dyDescent="0.2">
      <c r="D3" s="7" t="s">
        <v>7</v>
      </c>
    </row>
    <row r="4" spans="4:8" x14ac:dyDescent="0.2">
      <c r="D4" s="7" t="s">
        <v>8</v>
      </c>
    </row>
    <row r="5" spans="4:8" x14ac:dyDescent="0.2">
      <c r="D5" s="7" t="s">
        <v>9</v>
      </c>
    </row>
    <row r="9" spans="4:8" x14ac:dyDescent="0.2">
      <c r="D9" s="7" t="s">
        <v>7</v>
      </c>
      <c r="E9" s="7" t="s">
        <v>10</v>
      </c>
      <c r="F9" s="7" t="s">
        <v>25</v>
      </c>
    </row>
    <row r="10" spans="4:8" x14ac:dyDescent="0.2">
      <c r="E10" s="7" t="s">
        <v>11</v>
      </c>
    </row>
    <row r="11" spans="4:8" x14ac:dyDescent="0.2">
      <c r="E11" s="7" t="s">
        <v>13</v>
      </c>
      <c r="F11" s="7" t="s">
        <v>12</v>
      </c>
    </row>
    <row r="13" spans="4:8" x14ac:dyDescent="0.2">
      <c r="E13" s="7" t="s">
        <v>26</v>
      </c>
    </row>
    <row r="15" spans="4:8" x14ac:dyDescent="0.2">
      <c r="H15" s="7" t="s">
        <v>23</v>
      </c>
    </row>
    <row r="16" spans="4:8" x14ac:dyDescent="0.2">
      <c r="H16" s="7" t="s">
        <v>34</v>
      </c>
    </row>
    <row r="17" spans="3:10" x14ac:dyDescent="0.2">
      <c r="C17" s="7" t="s">
        <v>8</v>
      </c>
    </row>
    <row r="18" spans="3:10" x14ac:dyDescent="0.2">
      <c r="C18" s="7" t="s">
        <v>14</v>
      </c>
      <c r="D18" s="7">
        <v>200</v>
      </c>
      <c r="H18" s="7" t="s">
        <v>24</v>
      </c>
    </row>
    <row r="19" spans="3:10" x14ac:dyDescent="0.2">
      <c r="C19" s="7" t="s">
        <v>15</v>
      </c>
      <c r="D19" s="7">
        <v>500</v>
      </c>
    </row>
    <row r="20" spans="3:10" x14ac:dyDescent="0.2">
      <c r="C20" s="7" t="s">
        <v>28</v>
      </c>
      <c r="D20" s="7">
        <v>150</v>
      </c>
    </row>
    <row r="21" spans="3:10" x14ac:dyDescent="0.2">
      <c r="C21" s="7" t="s">
        <v>16</v>
      </c>
      <c r="D21" s="7">
        <v>10000</v>
      </c>
      <c r="H21" s="7">
        <v>10000</v>
      </c>
    </row>
    <row r="22" spans="3:10" x14ac:dyDescent="0.2">
      <c r="C22" s="7" t="s">
        <v>29</v>
      </c>
      <c r="D22" s="7">
        <f>200/10000</f>
        <v>0.02</v>
      </c>
      <c r="E22" s="7" t="s">
        <v>17</v>
      </c>
      <c r="H22" s="7">
        <v>7000</v>
      </c>
      <c r="I22" s="7">
        <v>5000</v>
      </c>
      <c r="J22" s="7">
        <v>2000</v>
      </c>
    </row>
    <row r="23" spans="3:10" x14ac:dyDescent="0.2">
      <c r="C23" s="7" t="s">
        <v>30</v>
      </c>
      <c r="D23" s="7">
        <f>D19/D21</f>
        <v>0.05</v>
      </c>
      <c r="E23" s="7" t="s">
        <v>18</v>
      </c>
      <c r="H23" s="7">
        <v>3000</v>
      </c>
    </row>
    <row r="24" spans="3:10" x14ac:dyDescent="0.2">
      <c r="C24" s="7" t="s">
        <v>31</v>
      </c>
      <c r="D24" s="7">
        <f>D20/D21</f>
        <v>1.4999999999999999E-2</v>
      </c>
      <c r="E24" s="7" t="s">
        <v>19</v>
      </c>
    </row>
    <row r="25" spans="3:10" x14ac:dyDescent="0.2">
      <c r="C25" s="7" t="s">
        <v>32</v>
      </c>
      <c r="D25" s="7">
        <f>D24/D23</f>
        <v>0.3</v>
      </c>
      <c r="E25" s="7" t="s">
        <v>20</v>
      </c>
      <c r="F25" s="7" t="s">
        <v>21</v>
      </c>
    </row>
    <row r="26" spans="3:10" x14ac:dyDescent="0.2">
      <c r="C26" s="7" t="s">
        <v>22</v>
      </c>
      <c r="D26" s="7">
        <f>D25/D22</f>
        <v>15</v>
      </c>
      <c r="E26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2020-05-08T10:41:52Z</dcterms:created>
  <dcterms:modified xsi:type="dcterms:W3CDTF">2021-11-13T15:32:45Z</dcterms:modified>
</cp:coreProperties>
</file>