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rippriyab/Documents/SUSS/SUSS/Y4S2 (Honours)/ANL307 - Predictive Modelling/GBA/"/>
    </mc:Choice>
  </mc:AlternateContent>
  <xr:revisionPtr revIDLastSave="0" documentId="13_ncr:1_{ED0EEDDC-0E09-F046-A4A6-2513F53A5805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Test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7" l="1"/>
  <c r="P11" i="7"/>
  <c r="L21" i="7"/>
  <c r="J26" i="7" s="1"/>
  <c r="AB11" i="7" s="1"/>
  <c r="L20" i="7"/>
  <c r="J27" i="7" s="1"/>
  <c r="AB12" i="7" s="1"/>
  <c r="J14" i="7"/>
  <c r="Q22" i="7"/>
  <c r="P29" i="7" s="1"/>
  <c r="AC13" i="7" s="1"/>
  <c r="P22" i="7"/>
  <c r="P30" i="7" s="1"/>
  <c r="AC14" i="7" s="1"/>
  <c r="R21" i="7"/>
  <c r="AC11" i="7" s="1"/>
  <c r="R20" i="7"/>
  <c r="P27" i="7" s="1"/>
  <c r="AC12" i="7" s="1"/>
  <c r="K22" i="7"/>
  <c r="J29" i="7" s="1"/>
  <c r="AB13" i="7" s="1"/>
  <c r="J22" i="7"/>
  <c r="J30" i="7" s="1"/>
  <c r="AB14" i="7" s="1"/>
  <c r="E22" i="7"/>
  <c r="D29" i="7" s="1"/>
  <c r="AA13" i="7" s="1"/>
  <c r="D22" i="7"/>
  <c r="D30" i="7" s="1"/>
  <c r="AA14" i="7" s="1"/>
  <c r="F21" i="7"/>
  <c r="D26" i="7" s="1"/>
  <c r="AA11" i="7" s="1"/>
  <c r="F20" i="7"/>
  <c r="F22" i="7" l="1"/>
  <c r="D25" i="7" s="1"/>
  <c r="AA10" i="7" s="1"/>
  <c r="D27" i="7"/>
  <c r="AA12" i="7" s="1"/>
  <c r="R22" i="7"/>
  <c r="P25" i="7" s="1"/>
  <c r="AC10" i="7" s="1"/>
  <c r="L22" i="7"/>
  <c r="J25" i="7" s="1"/>
  <c r="AB10" i="7" s="1"/>
  <c r="Q6" i="7"/>
  <c r="P13" i="7" s="1"/>
  <c r="Z13" i="7" s="1"/>
  <c r="P6" i="7"/>
  <c r="P14" i="7" s="1"/>
  <c r="Z14" i="7" s="1"/>
  <c r="K6" i="7"/>
  <c r="J13" i="7" s="1"/>
  <c r="Y13" i="7" s="1"/>
  <c r="J6" i="7"/>
  <c r="Y14" i="7" s="1"/>
  <c r="E6" i="7"/>
  <c r="D6" i="7"/>
  <c r="R5" i="7"/>
  <c r="P10" i="7" s="1"/>
  <c r="Z11" i="7" s="1"/>
  <c r="L5" i="7"/>
  <c r="J10" i="7" s="1"/>
  <c r="Y11" i="7" s="1"/>
  <c r="F5" i="7"/>
  <c r="D10" i="7" s="1"/>
  <c r="X11" i="7" s="1"/>
  <c r="R4" i="7"/>
  <c r="L4" i="7"/>
  <c r="J11" i="7" s="1"/>
  <c r="Y12" i="7" s="1"/>
  <c r="F4" i="7"/>
  <c r="D11" i="7" l="1"/>
  <c r="X12" i="7" s="1"/>
  <c r="D14" i="7"/>
  <c r="X14" i="7" s="1"/>
  <c r="D13" i="7"/>
  <c r="X13" i="7" s="1"/>
  <c r="L6" i="7"/>
  <c r="J9" i="7" s="1"/>
  <c r="Y10" i="7" s="1"/>
  <c r="R6" i="7"/>
  <c r="P9" i="7" s="1"/>
  <c r="Z10" i="7" s="1"/>
  <c r="Z12" i="7"/>
  <c r="F6" i="7"/>
  <c r="D9" i="7" l="1"/>
  <c r="X10" i="7" s="1"/>
</calcChain>
</file>

<file path=xl/sharedStrings.xml><?xml version="1.0" encoding="utf-8"?>
<sst xmlns="http://schemas.openxmlformats.org/spreadsheetml/2006/main" count="112" uniqueCount="54">
  <si>
    <t>Predicted</t>
  </si>
  <si>
    <t>Actual</t>
  </si>
  <si>
    <t>Total</t>
  </si>
  <si>
    <t>Overall Accuracy =</t>
  </si>
  <si>
    <t>Accuracy for "0" =</t>
  </si>
  <si>
    <t>Accuracy for "1" =</t>
  </si>
  <si>
    <t>Hit Rate for "0" =</t>
  </si>
  <si>
    <t>Hit Rate for "1" =</t>
  </si>
  <si>
    <t xml:space="preserve">Confusion Matrix (Testing Dataset) </t>
  </si>
  <si>
    <t>CHAID DECISION TREE</t>
  </si>
  <si>
    <t>CART DECISION TREE</t>
  </si>
  <si>
    <t>C5.0 DECISION TREE</t>
  </si>
  <si>
    <t>Overall Accuracy Rate</t>
  </si>
  <si>
    <t xml:space="preserve">Confusion Matrix (Training Dataset) </t>
  </si>
  <si>
    <t>Metrics</t>
  </si>
  <si>
    <t>Training Dataset</t>
  </si>
  <si>
    <t>CHAID</t>
  </si>
  <si>
    <t>CART</t>
  </si>
  <si>
    <t>C5.0</t>
  </si>
  <si>
    <t>Testing Dataset</t>
  </si>
  <si>
    <t>MODEL EVALUATION</t>
  </si>
  <si>
    <t>Champion Model is C5.0 Model</t>
  </si>
  <si>
    <t>1557/1559</t>
  </si>
  <si>
    <t>399/400</t>
  </si>
  <si>
    <t>1550/1559</t>
  </si>
  <si>
    <t>5/18</t>
  </si>
  <si>
    <t>Accuracy Rate for Outliers</t>
  </si>
  <si>
    <t>Accuracy Rate for No Outliers</t>
  </si>
  <si>
    <t>Hit Rate for Outliers</t>
  </si>
  <si>
    <t>Hit Rate for No Outliers</t>
  </si>
  <si>
    <t>(1550+53)/1625</t>
  </si>
  <si>
    <t>53/66</t>
  </si>
  <si>
    <t>53/62</t>
  </si>
  <si>
    <t>1550/1563</t>
  </si>
  <si>
    <t>(399+10)/418</t>
  </si>
  <si>
    <t>10/18</t>
  </si>
  <si>
    <t>10/11</t>
  </si>
  <si>
    <t>399/407</t>
  </si>
  <si>
    <t>(1557+31)/1625</t>
  </si>
  <si>
    <t>31/66</t>
  </si>
  <si>
    <t>31/33</t>
  </si>
  <si>
    <t>1557/1592</t>
  </si>
  <si>
    <t>(399+5)/418</t>
  </si>
  <si>
    <t>5/6</t>
  </si>
  <si>
    <t>399/412</t>
  </si>
  <si>
    <t>(1559+62)/1625</t>
  </si>
  <si>
    <t>62/66</t>
  </si>
  <si>
    <t>1559/1559</t>
  </si>
  <si>
    <t>62/62</t>
  </si>
  <si>
    <t>1559/1563</t>
  </si>
  <si>
    <t>(399+13)/418</t>
  </si>
  <si>
    <t>13/18</t>
  </si>
  <si>
    <t>13/14</t>
  </si>
  <si>
    <t>399/404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</si>
</sst>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0" fontId="0" fillId="0" borderId="9" xfId="0" applyNumberFormat="1" applyBorder="1"/>
    <xf numFmtId="10" fontId="0" fillId="2" borderId="9" xfId="0" applyNumberFormat="1" applyFill="1" applyBorder="1"/>
    <xf numFmtId="10" fontId="0" fillId="3" borderId="9" xfId="0" applyNumberFormat="1" applyFill="1" applyBorder="1"/>
    <xf numFmtId="10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C56"/>
  <sheetViews>
    <sheetView showGridLines="0" tabSelected="1" zoomScale="69" zoomScaleNormal="70" workbookViewId="0">
      <selection activeCell="X26" sqref="X26"/>
    </sheetView>
  </sheetViews>
  <sheetFormatPr baseColWidth="10" defaultColWidth="8.83203125" defaultRowHeight="15" x14ac:dyDescent="0.2"/>
  <cols>
    <col min="1" max="1" width="3.6640625" customWidth="1"/>
    <col min="3" max="3" width="12.1640625" customWidth="1"/>
    <col min="7" max="7" width="7.5" customWidth="1"/>
    <col min="9" max="9" width="12.1640625" customWidth="1"/>
    <col min="13" max="13" width="3.1640625" customWidth="1"/>
    <col min="15" max="15" width="12.1640625" customWidth="1"/>
    <col min="19" max="19" width="3.33203125" customWidth="1"/>
    <col min="23" max="23" width="21.1640625" customWidth="1"/>
  </cols>
  <sheetData>
    <row r="1" spans="2:29" ht="16" thickBot="1" x14ac:dyDescent="0.25">
      <c r="B1" s="5" t="s">
        <v>9</v>
      </c>
      <c r="H1" s="5" t="s">
        <v>10</v>
      </c>
      <c r="N1" s="5" t="s">
        <v>11</v>
      </c>
    </row>
    <row r="2" spans="2:29" ht="15.75" customHeight="1" thickBot="1" x14ac:dyDescent="0.25">
      <c r="B2" s="16" t="s">
        <v>13</v>
      </c>
      <c r="C2" s="17"/>
      <c r="D2" s="11" t="s">
        <v>0</v>
      </c>
      <c r="E2" s="12"/>
      <c r="F2" s="13" t="s">
        <v>2</v>
      </c>
      <c r="G2" s="3"/>
      <c r="H2" s="16" t="s">
        <v>13</v>
      </c>
      <c r="I2" s="17"/>
      <c r="J2" s="11" t="s">
        <v>0</v>
      </c>
      <c r="K2" s="12"/>
      <c r="L2" s="13" t="s">
        <v>2</v>
      </c>
      <c r="N2" s="16" t="s">
        <v>13</v>
      </c>
      <c r="O2" s="17"/>
      <c r="P2" s="11" t="s">
        <v>0</v>
      </c>
      <c r="Q2" s="12"/>
      <c r="R2" s="13" t="s">
        <v>2</v>
      </c>
    </row>
    <row r="3" spans="2:29" ht="16" thickBot="1" x14ac:dyDescent="0.25">
      <c r="B3" s="18"/>
      <c r="C3" s="19"/>
      <c r="D3" s="4">
        <v>0</v>
      </c>
      <c r="E3" s="4">
        <v>1</v>
      </c>
      <c r="F3" s="14"/>
      <c r="G3" s="3"/>
      <c r="H3" s="18"/>
      <c r="I3" s="19"/>
      <c r="J3" s="4">
        <v>0</v>
      </c>
      <c r="K3" s="4">
        <v>1</v>
      </c>
      <c r="L3" s="14"/>
      <c r="N3" s="18"/>
      <c r="O3" s="19"/>
      <c r="P3" s="4">
        <v>0</v>
      </c>
      <c r="Q3" s="4">
        <v>1</v>
      </c>
      <c r="R3" s="14"/>
    </row>
    <row r="4" spans="2:29" ht="16" thickBot="1" x14ac:dyDescent="0.25">
      <c r="B4" s="13" t="s">
        <v>1</v>
      </c>
      <c r="C4" s="4">
        <v>0</v>
      </c>
      <c r="D4" s="1">
        <v>1557</v>
      </c>
      <c r="E4" s="1">
        <v>2</v>
      </c>
      <c r="F4" s="1">
        <f>SUM(D4:E4)</f>
        <v>1559</v>
      </c>
      <c r="G4" s="3"/>
      <c r="H4" s="13" t="s">
        <v>1</v>
      </c>
      <c r="I4" s="4">
        <v>0</v>
      </c>
      <c r="J4" s="1">
        <v>1550</v>
      </c>
      <c r="K4" s="1">
        <v>9</v>
      </c>
      <c r="L4" s="1">
        <f>SUM(J4:K4)</f>
        <v>1559</v>
      </c>
      <c r="N4" s="13" t="s">
        <v>1</v>
      </c>
      <c r="O4" s="4">
        <v>0</v>
      </c>
      <c r="P4" s="1">
        <v>1559</v>
      </c>
      <c r="Q4" s="1">
        <v>0</v>
      </c>
      <c r="R4" s="1">
        <f>SUM(P4:Q4)</f>
        <v>1559</v>
      </c>
    </row>
    <row r="5" spans="2:29" ht="16" thickBot="1" x14ac:dyDescent="0.25">
      <c r="B5" s="14"/>
      <c r="C5" s="4">
        <v>1</v>
      </c>
      <c r="D5" s="1">
        <v>35</v>
      </c>
      <c r="E5" s="1">
        <v>31</v>
      </c>
      <c r="F5" s="1">
        <f>SUM(D5:E5)</f>
        <v>66</v>
      </c>
      <c r="G5" s="3"/>
      <c r="H5" s="14"/>
      <c r="I5" s="4">
        <v>1</v>
      </c>
      <c r="J5" s="1">
        <v>13</v>
      </c>
      <c r="K5" s="1">
        <v>53</v>
      </c>
      <c r="L5" s="1">
        <f>SUM(J5:K5)</f>
        <v>66</v>
      </c>
      <c r="N5" s="14"/>
      <c r="O5" s="4">
        <v>1</v>
      </c>
      <c r="P5" s="1">
        <v>4</v>
      </c>
      <c r="Q5" s="1">
        <v>62</v>
      </c>
      <c r="R5" s="1">
        <f>SUM(P5:Q5)</f>
        <v>66</v>
      </c>
    </row>
    <row r="6" spans="2:29" ht="16" thickBot="1" x14ac:dyDescent="0.25">
      <c r="B6" s="11" t="s">
        <v>2</v>
      </c>
      <c r="C6" s="12"/>
      <c r="D6" s="1">
        <f>SUM(D4:D5)</f>
        <v>1592</v>
      </c>
      <c r="E6" s="1">
        <f>SUM(E4:E5)</f>
        <v>33</v>
      </c>
      <c r="F6" s="1">
        <f>SUM(F4:F5)</f>
        <v>1625</v>
      </c>
      <c r="G6" s="3"/>
      <c r="H6" s="11" t="s">
        <v>2</v>
      </c>
      <c r="I6" s="12"/>
      <c r="J6" s="1">
        <f>SUM(J4:J5)</f>
        <v>1563</v>
      </c>
      <c r="K6" s="1">
        <f>SUM(K4:K5)</f>
        <v>62</v>
      </c>
      <c r="L6" s="1">
        <f>SUM(L4:L5)</f>
        <v>1625</v>
      </c>
      <c r="N6" s="11" t="s">
        <v>2</v>
      </c>
      <c r="O6" s="12"/>
      <c r="P6" s="1">
        <f>SUM(P4:P5)</f>
        <v>1563</v>
      </c>
      <c r="Q6" s="1">
        <f>SUM(Q4:Q5)</f>
        <v>62</v>
      </c>
      <c r="R6" s="1">
        <f>SUM(R4:R5)</f>
        <v>1625</v>
      </c>
    </row>
    <row r="7" spans="2:29" ht="16" thickBot="1" x14ac:dyDescent="0.25">
      <c r="V7" s="5" t="s">
        <v>20</v>
      </c>
    </row>
    <row r="8" spans="2:29" ht="17" thickTop="1" thickBot="1" x14ac:dyDescent="0.25">
      <c r="V8" s="20" t="s">
        <v>14</v>
      </c>
      <c r="W8" s="20"/>
      <c r="X8" s="21" t="s">
        <v>15</v>
      </c>
      <c r="Y8" s="21"/>
      <c r="Z8" s="21"/>
      <c r="AA8" s="22" t="s">
        <v>19</v>
      </c>
      <c r="AB8" s="22"/>
      <c r="AC8" s="22"/>
    </row>
    <row r="9" spans="2:29" ht="17" thickTop="1" thickBot="1" x14ac:dyDescent="0.25">
      <c r="B9" s="15" t="s">
        <v>3</v>
      </c>
      <c r="C9" s="15"/>
      <c r="D9" s="2">
        <f>(D4+E5)/F6</f>
        <v>0.97723076923076924</v>
      </c>
      <c r="E9" t="s">
        <v>38</v>
      </c>
      <c r="H9" s="15" t="s">
        <v>3</v>
      </c>
      <c r="I9" s="15"/>
      <c r="J9" s="2">
        <f>(J4+K5)/L6</f>
        <v>0.9864615384615385</v>
      </c>
      <c r="K9" t="s">
        <v>30</v>
      </c>
      <c r="N9" s="15" t="s">
        <v>3</v>
      </c>
      <c r="O9" s="15"/>
      <c r="P9" s="2">
        <f>(P4+Q5)/R6</f>
        <v>0.99753846153846149</v>
      </c>
      <c r="Q9" t="s">
        <v>45</v>
      </c>
      <c r="V9" s="20"/>
      <c r="W9" s="20"/>
      <c r="X9" s="23" t="s">
        <v>16</v>
      </c>
      <c r="Y9" s="23" t="s">
        <v>17</v>
      </c>
      <c r="Z9" s="23" t="s">
        <v>18</v>
      </c>
      <c r="AA9" s="23" t="s">
        <v>16</v>
      </c>
      <c r="AB9" s="23" t="s">
        <v>17</v>
      </c>
      <c r="AC9" s="23" t="s">
        <v>18</v>
      </c>
    </row>
    <row r="10" spans="2:29" ht="17" thickTop="1" thickBot="1" x14ac:dyDescent="0.25">
      <c r="B10" s="15" t="s">
        <v>5</v>
      </c>
      <c r="C10" s="15"/>
      <c r="D10" s="2">
        <f>E5/F5</f>
        <v>0.46969696969696972</v>
      </c>
      <c r="E10" t="s">
        <v>39</v>
      </c>
      <c r="H10" s="15" t="s">
        <v>5</v>
      </c>
      <c r="I10" s="15"/>
      <c r="J10" s="2">
        <f>K5/L5</f>
        <v>0.80303030303030298</v>
      </c>
      <c r="K10" t="s">
        <v>31</v>
      </c>
      <c r="N10" s="15" t="s">
        <v>5</v>
      </c>
      <c r="O10" s="15"/>
      <c r="P10" s="2">
        <f>Q5/R5</f>
        <v>0.93939393939393945</v>
      </c>
      <c r="Q10" t="s">
        <v>46</v>
      </c>
      <c r="V10" s="24" t="s">
        <v>12</v>
      </c>
      <c r="W10" s="24"/>
      <c r="X10" s="25">
        <f>D9</f>
        <v>0.97723076923076924</v>
      </c>
      <c r="Y10" s="25">
        <f>J9</f>
        <v>0.9864615384615385</v>
      </c>
      <c r="Z10" s="25">
        <f>P9</f>
        <v>0.99753846153846149</v>
      </c>
      <c r="AA10" s="26">
        <f>D25</f>
        <v>0.96650717703349287</v>
      </c>
      <c r="AB10" s="28">
        <f>J25</f>
        <v>0.97846889952153115</v>
      </c>
      <c r="AC10" s="27">
        <f>P25</f>
        <v>0.9856459330143541</v>
      </c>
    </row>
    <row r="11" spans="2:29" ht="17" thickTop="1" thickBot="1" x14ac:dyDescent="0.25">
      <c r="B11" s="15" t="s">
        <v>4</v>
      </c>
      <c r="C11" s="15"/>
      <c r="D11" s="2">
        <f>D4/F4</f>
        <v>0.99871712636305321</v>
      </c>
      <c r="E11" t="s">
        <v>22</v>
      </c>
      <c r="H11" s="15" t="s">
        <v>4</v>
      </c>
      <c r="I11" s="15"/>
      <c r="J11" s="2">
        <f>J4/L4</f>
        <v>0.99422706863373955</v>
      </c>
      <c r="K11" t="s">
        <v>24</v>
      </c>
      <c r="N11" s="15" t="s">
        <v>4</v>
      </c>
      <c r="O11" s="15"/>
      <c r="P11" s="2">
        <f>P4/R4</f>
        <v>1</v>
      </c>
      <c r="Q11" t="s">
        <v>47</v>
      </c>
      <c r="V11" s="24" t="s">
        <v>26</v>
      </c>
      <c r="W11" s="24"/>
      <c r="X11" s="25">
        <f>D10</f>
        <v>0.46969696969696972</v>
      </c>
      <c r="Y11" s="25">
        <f>J10</f>
        <v>0.80303030303030298</v>
      </c>
      <c r="Z11" s="25">
        <f>P10</f>
        <v>0.93939393939393945</v>
      </c>
      <c r="AA11" s="26">
        <f>D26</f>
        <v>0.27777777777777779</v>
      </c>
      <c r="AB11" s="28">
        <f>J26</f>
        <v>0.55555555555555558</v>
      </c>
      <c r="AC11" s="27">
        <f>P26</f>
        <v>0.72222222222222221</v>
      </c>
    </row>
    <row r="12" spans="2:29" ht="17" thickTop="1" thickBot="1" x14ac:dyDescent="0.25">
      <c r="V12" s="24" t="s">
        <v>27</v>
      </c>
      <c r="W12" s="24"/>
      <c r="X12" s="25">
        <f>D11</f>
        <v>0.99871712636305321</v>
      </c>
      <c r="Y12" s="25">
        <f>J11</f>
        <v>0.99422706863373955</v>
      </c>
      <c r="Z12" s="25">
        <f>P11</f>
        <v>1</v>
      </c>
      <c r="AA12" s="27">
        <f>D27</f>
        <v>0.99750000000000005</v>
      </c>
      <c r="AB12" s="27">
        <f>J27</f>
        <v>0.99750000000000005</v>
      </c>
      <c r="AC12" s="27">
        <f>P27</f>
        <v>0.99750000000000005</v>
      </c>
    </row>
    <row r="13" spans="2:29" ht="17" thickTop="1" thickBot="1" x14ac:dyDescent="0.25">
      <c r="B13" s="15" t="s">
        <v>7</v>
      </c>
      <c r="C13" s="15"/>
      <c r="D13" s="2">
        <f>E5/E6</f>
        <v>0.93939393939393945</v>
      </c>
      <c r="E13" t="s">
        <v>40</v>
      </c>
      <c r="H13" s="15" t="s">
        <v>7</v>
      </c>
      <c r="I13" s="15"/>
      <c r="J13" s="2">
        <f>K5/K6</f>
        <v>0.85483870967741937</v>
      </c>
      <c r="K13" t="s">
        <v>32</v>
      </c>
      <c r="N13" s="15" t="s">
        <v>7</v>
      </c>
      <c r="O13" s="15"/>
      <c r="P13" s="2">
        <f>Q5/Q6</f>
        <v>1</v>
      </c>
      <c r="Q13" t="s">
        <v>48</v>
      </c>
      <c r="V13" s="24" t="s">
        <v>28</v>
      </c>
      <c r="W13" s="24"/>
      <c r="X13" s="25">
        <f>D13</f>
        <v>0.93939393939393945</v>
      </c>
      <c r="Y13" s="25">
        <f>J13</f>
        <v>0.85483870967741937</v>
      </c>
      <c r="Z13" s="25">
        <f>P13</f>
        <v>1</v>
      </c>
      <c r="AA13" s="26">
        <f>D29</f>
        <v>0.83333333333333337</v>
      </c>
      <c r="AB13" s="28">
        <f>J29</f>
        <v>0.90909090909090906</v>
      </c>
      <c r="AC13" s="27">
        <f>P29</f>
        <v>0.9285714285714286</v>
      </c>
    </row>
    <row r="14" spans="2:29" ht="17" thickTop="1" thickBot="1" x14ac:dyDescent="0.25">
      <c r="B14" s="15" t="s">
        <v>6</v>
      </c>
      <c r="C14" s="15"/>
      <c r="D14" s="2">
        <f>D4/D6</f>
        <v>0.97801507537688437</v>
      </c>
      <c r="E14" t="s">
        <v>41</v>
      </c>
      <c r="H14" s="15" t="s">
        <v>6</v>
      </c>
      <c r="I14" s="15"/>
      <c r="J14" s="2">
        <f>J4/J6</f>
        <v>0.99168266154830453</v>
      </c>
      <c r="K14" t="s">
        <v>33</v>
      </c>
      <c r="N14" s="15" t="s">
        <v>6</v>
      </c>
      <c r="O14" s="15"/>
      <c r="P14" s="2">
        <f>P4/P6</f>
        <v>0.9974408189379399</v>
      </c>
      <c r="Q14" t="s">
        <v>49</v>
      </c>
      <c r="V14" s="24" t="s">
        <v>29</v>
      </c>
      <c r="W14" s="24"/>
      <c r="X14" s="25">
        <f>D14</f>
        <v>0.97801507537688437</v>
      </c>
      <c r="Y14" s="25">
        <f>J14</f>
        <v>0.99168266154830453</v>
      </c>
      <c r="Z14" s="25">
        <f>P14</f>
        <v>0.9974408189379399</v>
      </c>
      <c r="AA14" s="26">
        <f>D30</f>
        <v>0.96844660194174759</v>
      </c>
      <c r="AB14" s="28">
        <f>J30</f>
        <v>0.98034398034398029</v>
      </c>
      <c r="AC14" s="27">
        <f>P30</f>
        <v>0.98762376237623761</v>
      </c>
    </row>
    <row r="15" spans="2:29" ht="17" thickTop="1" thickBot="1" x14ac:dyDescent="0.25">
      <c r="V15" s="24" t="s">
        <v>21</v>
      </c>
      <c r="W15" s="24"/>
      <c r="X15" s="24"/>
      <c r="Y15" s="24"/>
      <c r="Z15" s="24"/>
      <c r="AA15" s="24"/>
      <c r="AB15" s="24"/>
      <c r="AC15" s="24"/>
    </row>
    <row r="16" spans="2:29" ht="16" thickTop="1" x14ac:dyDescent="0.2"/>
    <row r="17" spans="2:18" ht="16" thickBot="1" x14ac:dyDescent="0.25">
      <c r="B17" s="5" t="s">
        <v>9</v>
      </c>
      <c r="H17" s="5" t="s">
        <v>10</v>
      </c>
      <c r="N17" s="5" t="s">
        <v>11</v>
      </c>
    </row>
    <row r="18" spans="2:18" ht="15.75" customHeight="1" thickBot="1" x14ac:dyDescent="0.25">
      <c r="B18" s="16" t="s">
        <v>8</v>
      </c>
      <c r="C18" s="17"/>
      <c r="D18" s="11" t="s">
        <v>0</v>
      </c>
      <c r="E18" s="12"/>
      <c r="F18" s="13" t="s">
        <v>2</v>
      </c>
      <c r="H18" s="16" t="s">
        <v>8</v>
      </c>
      <c r="I18" s="17"/>
      <c r="J18" s="11" t="s">
        <v>0</v>
      </c>
      <c r="K18" s="12"/>
      <c r="L18" s="13" t="s">
        <v>2</v>
      </c>
      <c r="N18" s="16" t="s">
        <v>8</v>
      </c>
      <c r="O18" s="17"/>
      <c r="P18" s="11" t="s">
        <v>0</v>
      </c>
      <c r="Q18" s="12"/>
      <c r="R18" s="13" t="s">
        <v>2</v>
      </c>
    </row>
    <row r="19" spans="2:18" ht="16" thickBot="1" x14ac:dyDescent="0.25">
      <c r="B19" s="18"/>
      <c r="C19" s="19"/>
      <c r="D19" s="4">
        <v>0</v>
      </c>
      <c r="E19" s="4">
        <v>1</v>
      </c>
      <c r="F19" s="14"/>
      <c r="H19" s="18"/>
      <c r="I19" s="19"/>
      <c r="J19" s="4">
        <v>0</v>
      </c>
      <c r="K19" s="4">
        <v>1</v>
      </c>
      <c r="L19" s="14"/>
      <c r="N19" s="18"/>
      <c r="O19" s="19"/>
      <c r="P19" s="4">
        <v>0</v>
      </c>
      <c r="Q19" s="4">
        <v>1</v>
      </c>
      <c r="R19" s="14"/>
    </row>
    <row r="20" spans="2:18" ht="16" thickBot="1" x14ac:dyDescent="0.25">
      <c r="B20" s="13" t="s">
        <v>1</v>
      </c>
      <c r="C20" s="4">
        <v>0</v>
      </c>
      <c r="D20" s="1">
        <v>399</v>
      </c>
      <c r="E20" s="1">
        <v>1</v>
      </c>
      <c r="F20" s="1">
        <f>SUM(D20:E20)</f>
        <v>400</v>
      </c>
      <c r="H20" s="13" t="s">
        <v>1</v>
      </c>
      <c r="I20" s="4">
        <v>0</v>
      </c>
      <c r="J20" s="1">
        <v>399</v>
      </c>
      <c r="K20" s="1">
        <v>1</v>
      </c>
      <c r="L20" s="1">
        <f>SUM(J20:K20)</f>
        <v>400</v>
      </c>
      <c r="N20" s="13" t="s">
        <v>1</v>
      </c>
      <c r="O20" s="4">
        <v>0</v>
      </c>
      <c r="P20" s="1">
        <v>399</v>
      </c>
      <c r="Q20" s="1">
        <v>1</v>
      </c>
      <c r="R20" s="1">
        <f>SUM(P20:Q20)</f>
        <v>400</v>
      </c>
    </row>
    <row r="21" spans="2:18" ht="16" thickBot="1" x14ac:dyDescent="0.25">
      <c r="B21" s="14"/>
      <c r="C21" s="4">
        <v>1</v>
      </c>
      <c r="D21" s="1">
        <v>13</v>
      </c>
      <c r="E21" s="1">
        <v>5</v>
      </c>
      <c r="F21" s="1">
        <f>SUM(D21:E21)</f>
        <v>18</v>
      </c>
      <c r="H21" s="14"/>
      <c r="I21" s="4">
        <v>1</v>
      </c>
      <c r="J21" s="1">
        <v>8</v>
      </c>
      <c r="K21" s="1">
        <v>10</v>
      </c>
      <c r="L21" s="1">
        <f>SUM(J21:K21)</f>
        <v>18</v>
      </c>
      <c r="N21" s="14"/>
      <c r="O21" s="4">
        <v>1</v>
      </c>
      <c r="P21" s="1">
        <v>5</v>
      </c>
      <c r="Q21" s="1">
        <v>13</v>
      </c>
      <c r="R21" s="1">
        <f>SUM(P21:Q21)</f>
        <v>18</v>
      </c>
    </row>
    <row r="22" spans="2:18" ht="16" thickBot="1" x14ac:dyDescent="0.25">
      <c r="B22" s="11" t="s">
        <v>2</v>
      </c>
      <c r="C22" s="12"/>
      <c r="D22" s="1">
        <f>SUM(D20:D21)</f>
        <v>412</v>
      </c>
      <c r="E22" s="1">
        <f>SUM(E20:E21)</f>
        <v>6</v>
      </c>
      <c r="F22" s="1">
        <f>SUM(F20:F21)</f>
        <v>418</v>
      </c>
      <c r="H22" s="11" t="s">
        <v>2</v>
      </c>
      <c r="I22" s="12"/>
      <c r="J22" s="1">
        <f>SUM(J20:J21)</f>
        <v>407</v>
      </c>
      <c r="K22" s="1">
        <f>SUM(K20:K21)</f>
        <v>11</v>
      </c>
      <c r="L22" s="1">
        <f>SUM(L20:L21)</f>
        <v>418</v>
      </c>
      <c r="N22" s="11" t="s">
        <v>2</v>
      </c>
      <c r="O22" s="12"/>
      <c r="P22" s="1">
        <f>SUM(P20:P21)</f>
        <v>404</v>
      </c>
      <c r="Q22" s="1">
        <f>SUM(Q20:Q21)</f>
        <v>14</v>
      </c>
      <c r="R22" s="1">
        <f>SUM(R20:R21)</f>
        <v>418</v>
      </c>
    </row>
    <row r="25" spans="2:18" x14ac:dyDescent="0.2">
      <c r="B25" s="15" t="s">
        <v>3</v>
      </c>
      <c r="C25" s="15"/>
      <c r="D25" s="2">
        <f>(D20+E21)/F22</f>
        <v>0.96650717703349287</v>
      </c>
      <c r="E25" t="s">
        <v>42</v>
      </c>
      <c r="H25" s="15" t="s">
        <v>3</v>
      </c>
      <c r="I25" s="15"/>
      <c r="J25" s="2">
        <f>(J20+K21)/L22</f>
        <v>0.97846889952153115</v>
      </c>
      <c r="K25" t="s">
        <v>34</v>
      </c>
      <c r="N25" s="15" t="s">
        <v>3</v>
      </c>
      <c r="O25" s="15"/>
      <c r="P25" s="2">
        <f>(P20+Q21)/R22</f>
        <v>0.9856459330143541</v>
      </c>
      <c r="Q25" t="s">
        <v>50</v>
      </c>
    </row>
    <row r="26" spans="2:18" x14ac:dyDescent="0.2">
      <c r="B26" s="15" t="s">
        <v>5</v>
      </c>
      <c r="C26" s="15"/>
      <c r="D26" s="2">
        <f>E21/F21</f>
        <v>0.27777777777777779</v>
      </c>
      <c r="E26" s="10" t="s">
        <v>25</v>
      </c>
      <c r="H26" s="15" t="s">
        <v>5</v>
      </c>
      <c r="I26" s="15"/>
      <c r="J26" s="2">
        <f>K21/L21</f>
        <v>0.55555555555555558</v>
      </c>
      <c r="K26" s="10" t="s">
        <v>35</v>
      </c>
      <c r="N26" s="15" t="s">
        <v>5</v>
      </c>
      <c r="O26" s="15"/>
      <c r="P26" s="2">
        <f>Q21/R21</f>
        <v>0.72222222222222221</v>
      </c>
      <c r="Q26" s="10" t="s">
        <v>51</v>
      </c>
    </row>
    <row r="27" spans="2:18" x14ac:dyDescent="0.2">
      <c r="B27" s="15" t="s">
        <v>4</v>
      </c>
      <c r="C27" s="15"/>
      <c r="D27" s="2">
        <f>D20/F20</f>
        <v>0.99750000000000005</v>
      </c>
      <c r="E27" t="s">
        <v>23</v>
      </c>
      <c r="H27" s="15" t="s">
        <v>4</v>
      </c>
      <c r="I27" s="15"/>
      <c r="J27" s="2">
        <f>J20/L20</f>
        <v>0.99750000000000005</v>
      </c>
      <c r="K27" t="s">
        <v>23</v>
      </c>
      <c r="N27" s="15" t="s">
        <v>4</v>
      </c>
      <c r="O27" s="15"/>
      <c r="P27" s="2">
        <f>P20/R20</f>
        <v>0.99750000000000005</v>
      </c>
      <c r="Q27" t="s">
        <v>23</v>
      </c>
    </row>
    <row r="29" spans="2:18" x14ac:dyDescent="0.2">
      <c r="B29" s="15" t="s">
        <v>7</v>
      </c>
      <c r="C29" s="15"/>
      <c r="D29" s="2">
        <f>E21/E22</f>
        <v>0.83333333333333337</v>
      </c>
      <c r="E29" s="10" t="s">
        <v>43</v>
      </c>
      <c r="H29" s="15" t="s">
        <v>7</v>
      </c>
      <c r="I29" s="15"/>
      <c r="J29" s="2">
        <f>K21/K22</f>
        <v>0.90909090909090906</v>
      </c>
      <c r="K29" s="10" t="s">
        <v>36</v>
      </c>
      <c r="N29" s="15" t="s">
        <v>7</v>
      </c>
      <c r="O29" s="15"/>
      <c r="P29" s="2">
        <f>Q21/Q22</f>
        <v>0.9285714285714286</v>
      </c>
      <c r="Q29" s="10" t="s">
        <v>52</v>
      </c>
    </row>
    <row r="30" spans="2:18" x14ac:dyDescent="0.2">
      <c r="B30" s="15" t="s">
        <v>6</v>
      </c>
      <c r="C30" s="15"/>
      <c r="D30" s="2">
        <f>D20/D22</f>
        <v>0.96844660194174759</v>
      </c>
      <c r="E30" t="s">
        <v>44</v>
      </c>
      <c r="H30" s="15" t="s">
        <v>6</v>
      </c>
      <c r="I30" s="15"/>
      <c r="J30" s="2">
        <f>J20/J22</f>
        <v>0.98034398034398029</v>
      </c>
      <c r="K30" t="s">
        <v>37</v>
      </c>
      <c r="N30" s="15" t="s">
        <v>6</v>
      </c>
      <c r="O30" s="15"/>
      <c r="P30" s="2">
        <f>P20/P22</f>
        <v>0.98762376237623761</v>
      </c>
      <c r="Q30" t="s">
        <v>53</v>
      </c>
    </row>
    <row r="33" spans="3:7" ht="15.75" customHeight="1" x14ac:dyDescent="0.2"/>
    <row r="43" spans="3:7" x14ac:dyDescent="0.2">
      <c r="C43" s="5"/>
    </row>
    <row r="44" spans="3:7" ht="16" customHeight="1" x14ac:dyDescent="0.2">
      <c r="C44" s="7"/>
      <c r="D44" s="7"/>
      <c r="E44" s="8"/>
      <c r="F44" s="8"/>
      <c r="G44" s="8"/>
    </row>
    <row r="45" spans="3:7" x14ac:dyDescent="0.2">
      <c r="C45" s="7"/>
      <c r="D45" s="7"/>
      <c r="E45" s="8"/>
      <c r="F45" s="8"/>
      <c r="G45" s="8"/>
    </row>
    <row r="46" spans="3:7" x14ac:dyDescent="0.2">
      <c r="C46" s="8"/>
      <c r="D46" s="8"/>
      <c r="E46" s="9"/>
      <c r="F46" s="9"/>
      <c r="G46" s="9"/>
    </row>
    <row r="47" spans="3:7" x14ac:dyDescent="0.2">
      <c r="C47" s="8"/>
      <c r="D47" s="8"/>
      <c r="E47" s="9"/>
      <c r="F47" s="9"/>
      <c r="G47" s="9"/>
    </row>
    <row r="48" spans="3:7" x14ac:dyDescent="0.2">
      <c r="C48" s="8"/>
      <c r="D48" s="8"/>
      <c r="E48" s="9"/>
      <c r="F48" s="9"/>
      <c r="G48" s="9"/>
    </row>
    <row r="51" spans="3:5" x14ac:dyDescent="0.2">
      <c r="C51" s="6"/>
      <c r="D51" s="6"/>
      <c r="E51" s="2"/>
    </row>
    <row r="52" spans="3:5" x14ac:dyDescent="0.2">
      <c r="C52" s="6"/>
      <c r="D52" s="6"/>
      <c r="E52" s="2"/>
    </row>
    <row r="53" spans="3:5" x14ac:dyDescent="0.2">
      <c r="C53" s="6"/>
      <c r="D53" s="6"/>
      <c r="E53" s="2"/>
    </row>
    <row r="55" spans="3:5" x14ac:dyDescent="0.2">
      <c r="C55" s="6"/>
      <c r="D55" s="6"/>
      <c r="E55" s="2"/>
    </row>
    <row r="56" spans="3:5" x14ac:dyDescent="0.2">
      <c r="C56" s="6"/>
      <c r="D56" s="6"/>
      <c r="E56" s="2"/>
    </row>
  </sheetData>
  <mergeCells count="69">
    <mergeCell ref="V8:W9"/>
    <mergeCell ref="V10:W10"/>
    <mergeCell ref="V11:W11"/>
    <mergeCell ref="X8:Z8"/>
    <mergeCell ref="AA8:AC8"/>
    <mergeCell ref="V12:W12"/>
    <mergeCell ref="V13:W13"/>
    <mergeCell ref="V14:W14"/>
    <mergeCell ref="P18:Q18"/>
    <mergeCell ref="R18:R19"/>
    <mergeCell ref="V15:AC15"/>
    <mergeCell ref="N26:O26"/>
    <mergeCell ref="N27:O27"/>
    <mergeCell ref="N29:O29"/>
    <mergeCell ref="N30:O30"/>
    <mergeCell ref="H20:H21"/>
    <mergeCell ref="H22:I22"/>
    <mergeCell ref="H25:I25"/>
    <mergeCell ref="N18:O19"/>
    <mergeCell ref="B27:C27"/>
    <mergeCell ref="B29:C29"/>
    <mergeCell ref="B30:C30"/>
    <mergeCell ref="H29:I29"/>
    <mergeCell ref="H30:I30"/>
    <mergeCell ref="H27:I27"/>
    <mergeCell ref="L18:L19"/>
    <mergeCell ref="N20:N21"/>
    <mergeCell ref="N22:O22"/>
    <mergeCell ref="N25:O25"/>
    <mergeCell ref="B26:C26"/>
    <mergeCell ref="H26:I26"/>
    <mergeCell ref="B25:C25"/>
    <mergeCell ref="B20:B21"/>
    <mergeCell ref="B22:C22"/>
    <mergeCell ref="B18:C19"/>
    <mergeCell ref="D18:E18"/>
    <mergeCell ref="F18:F19"/>
    <mergeCell ref="H18:I19"/>
    <mergeCell ref="J18:K18"/>
    <mergeCell ref="L2:L3"/>
    <mergeCell ref="N2:O3"/>
    <mergeCell ref="B14:C14"/>
    <mergeCell ref="H14:I14"/>
    <mergeCell ref="N14:O14"/>
    <mergeCell ref="B10:C10"/>
    <mergeCell ref="H10:I10"/>
    <mergeCell ref="N10:O10"/>
    <mergeCell ref="B11:C11"/>
    <mergeCell ref="H11:I11"/>
    <mergeCell ref="N11:O11"/>
    <mergeCell ref="B13:C13"/>
    <mergeCell ref="H13:I13"/>
    <mergeCell ref="N13:O13"/>
    <mergeCell ref="P2:Q2"/>
    <mergeCell ref="R2:R3"/>
    <mergeCell ref="N9:O9"/>
    <mergeCell ref="B6:C6"/>
    <mergeCell ref="H6:I6"/>
    <mergeCell ref="N6:O6"/>
    <mergeCell ref="B2:C3"/>
    <mergeCell ref="D2:E2"/>
    <mergeCell ref="F2:F3"/>
    <mergeCell ref="H2:I3"/>
    <mergeCell ref="B9:C9"/>
    <mergeCell ref="H9:I9"/>
    <mergeCell ref="B4:B5"/>
    <mergeCell ref="H4:H5"/>
    <mergeCell ref="N4:N5"/>
    <mergeCell ref="J2:K2"/>
  </mergeCells>
  <pageMargins left="0" right="0" top="0" bottom="0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Tan Wei Chin (UniSIM)</dc:creator>
  <cp:lastModifiedBy># B HARIPPRIYA (SST)</cp:lastModifiedBy>
  <cp:lastPrinted>2017-07-25T05:32:33Z</cp:lastPrinted>
  <dcterms:created xsi:type="dcterms:W3CDTF">2017-04-05T04:16:14Z</dcterms:created>
  <dcterms:modified xsi:type="dcterms:W3CDTF">2025-03-20T11:55:44Z</dcterms:modified>
</cp:coreProperties>
</file>