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InnerLoop_Char\"/>
    </mc:Choice>
  </mc:AlternateContent>
  <xr:revisionPtr revIDLastSave="0" documentId="13_ncr:1_{CB5B45CA-13A2-45AC-B968-72F5E90C665A}" xr6:coauthVersionLast="47" xr6:coauthVersionMax="47" xr10:uidLastSave="{00000000-0000-0000-0000-000000000000}"/>
  <bookViews>
    <workbookView xWindow="-120" yWindow="-120" windowWidth="29040" windowHeight="15840" firstSheet="6" activeTab="9" xr2:uid="{00000000-000D-0000-FFFF-FFFF00000000}"/>
  </bookViews>
  <sheets>
    <sheet name="Device1_4phases_HighSide_25C_OC" sheetId="1" r:id="rId1"/>
    <sheet name="Device1_4phases_HighSide_85C_OC" sheetId="2" r:id="rId2"/>
    <sheet name="Device1_OCP_reference_85C" sheetId="3" r:id="rId3"/>
    <sheet name="Device1_OCP_reference_25C" sheetId="4" r:id="rId4"/>
    <sheet name="Device2_4phases_HighSide_25C_OC" sheetId="5" r:id="rId5"/>
    <sheet name="Device2_OCP_reference_25C" sheetId="6" r:id="rId6"/>
    <sheet name="Device2_4phases_HighSide_85C_OC" sheetId="7" r:id="rId7"/>
    <sheet name="Device2_OCP_reference_85C" sheetId="8" r:id="rId8"/>
    <sheet name="Device2_4phases_LowSide_25C_OCP" sheetId="9" r:id="rId9"/>
    <sheet name="Device2_4phases_LowSide_85C_OCP" sheetId="10" r:id="rId10"/>
  </sheets>
  <calcPr calcId="181029"/>
</workbook>
</file>

<file path=xl/calcChain.xml><?xml version="1.0" encoding="utf-8"?>
<calcChain xmlns="http://schemas.openxmlformats.org/spreadsheetml/2006/main">
  <c r="P3" i="10" l="1"/>
  <c r="P4" i="10"/>
  <c r="P5" i="10"/>
  <c r="P6" i="10"/>
  <c r="P2" i="10"/>
  <c r="K6" i="10"/>
  <c r="L6" i="10" s="1"/>
</calcChain>
</file>

<file path=xl/sharedStrings.xml><?xml version="1.0" encoding="utf-8"?>
<sst xmlns="http://schemas.openxmlformats.org/spreadsheetml/2006/main" count="160" uniqueCount="28">
  <si>
    <t>ph1_OCPthershold</t>
  </si>
  <si>
    <t>ph1_loadCurrent</t>
  </si>
  <si>
    <t>ph1_IndcsVoltage</t>
  </si>
  <si>
    <t>ph1_error</t>
  </si>
  <si>
    <t>ph2_OCPthershold</t>
  </si>
  <si>
    <t>ph2_loadCurrent</t>
  </si>
  <si>
    <t>ph2_IndcsVoltage</t>
  </si>
  <si>
    <t>ph2_error</t>
  </si>
  <si>
    <t>ph3_OCPthershold</t>
  </si>
  <si>
    <t>ph3_loadCurrent</t>
  </si>
  <si>
    <t>ph3_IndcsVoltage</t>
  </si>
  <si>
    <t>ph3_error</t>
  </si>
  <si>
    <t>ph4_OCPthershold</t>
  </si>
  <si>
    <t>ph4_loadCurrent</t>
  </si>
  <si>
    <t>ph4_IndcsVoltage</t>
  </si>
  <si>
    <t>ph4_error</t>
  </si>
  <si>
    <t>ph1_ocp_th</t>
  </si>
  <si>
    <t>ph1_ocp_ref_th</t>
  </si>
  <si>
    <t>ph1_ocp_ref_meas</t>
  </si>
  <si>
    <t>ph2_ocp_th</t>
  </si>
  <si>
    <t>ph2_ocp_ref_th</t>
  </si>
  <si>
    <t>ph2_ocp_ref_meas</t>
  </si>
  <si>
    <t>ph3_ocp_th</t>
  </si>
  <si>
    <t>ph3_ocp_ref_th</t>
  </si>
  <si>
    <t>ph3_ocp_ref_meas</t>
  </si>
  <si>
    <t>ph4_ocp_th</t>
  </si>
  <si>
    <t>ph4_ocp_ref_th</t>
  </si>
  <si>
    <t>ph4_ocp_ref_meas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</si>
</sst>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workbookViewId="0">
      <selection activeCell="D2" sqref="D2:D6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5</v>
      </c>
      <c r="B2">
        <v>5.0354919999999996</v>
      </c>
      <c r="C2">
        <v>0.37500831350000002</v>
      </c>
      <c r="D2">
        <v>-2.2169333333247701E-3</v>
      </c>
      <c r="E2">
        <v>5</v>
      </c>
      <c r="F2">
        <v>5.0864900000000004</v>
      </c>
      <c r="G2">
        <v>0.37893943450000001</v>
      </c>
      <c r="H2">
        <v>-1.0505158666666681</v>
      </c>
      <c r="I2">
        <v>5</v>
      </c>
      <c r="J2">
        <v>5.4255120000000003</v>
      </c>
      <c r="K2">
        <v>0.40485170500000001</v>
      </c>
      <c r="L2">
        <v>-7.960454666666668</v>
      </c>
      <c r="M2">
        <v>5</v>
      </c>
      <c r="N2">
        <v>5.2183950000000001</v>
      </c>
      <c r="O2">
        <v>0.39695933799999999</v>
      </c>
      <c r="P2">
        <v>-5.8558234666666653</v>
      </c>
    </row>
    <row r="3" spans="1:16" x14ac:dyDescent="0.25">
      <c r="A3">
        <v>5.5</v>
      </c>
      <c r="B3">
        <v>5.5524659999999999</v>
      </c>
      <c r="C3">
        <v>0.41349361200000001</v>
      </c>
      <c r="D3">
        <v>-0.2408756363636308</v>
      </c>
      <c r="E3">
        <v>5.5</v>
      </c>
      <c r="F3">
        <v>5.5885239999999996</v>
      </c>
      <c r="G3">
        <v>0.41645664275000011</v>
      </c>
      <c r="H3">
        <v>-0.95918612121213886</v>
      </c>
      <c r="I3">
        <v>5.5</v>
      </c>
      <c r="J3">
        <v>5.9224350000000001</v>
      </c>
      <c r="K3">
        <v>0.44198971975000001</v>
      </c>
      <c r="L3">
        <v>-7.1490229696969774</v>
      </c>
      <c r="M3">
        <v>5.5</v>
      </c>
      <c r="N3">
        <v>5.7285120000000003</v>
      </c>
      <c r="O3">
        <v>0.43610379324999998</v>
      </c>
      <c r="P3">
        <v>-5.722131696969698</v>
      </c>
    </row>
    <row r="4" spans="1:16" x14ac:dyDescent="0.25">
      <c r="A4">
        <v>6</v>
      </c>
      <c r="B4">
        <v>6.0625140000000002</v>
      </c>
      <c r="C4">
        <v>0.45155780699999998</v>
      </c>
      <c r="D4">
        <v>-0.34617933333333828</v>
      </c>
      <c r="E4">
        <v>6</v>
      </c>
      <c r="F4">
        <v>6.0964460000000003</v>
      </c>
      <c r="G4">
        <v>0.45439309324999999</v>
      </c>
      <c r="H4">
        <v>-0.97624294444445237</v>
      </c>
      <c r="I4">
        <v>6</v>
      </c>
      <c r="J4">
        <v>6.4204990000000004</v>
      </c>
      <c r="K4">
        <v>0.47936815799999999</v>
      </c>
      <c r="L4">
        <v>-6.5262573333333531</v>
      </c>
      <c r="M4">
        <v>6</v>
      </c>
      <c r="N4">
        <v>6.2385010000000003</v>
      </c>
      <c r="O4">
        <v>0.47525139825000001</v>
      </c>
      <c r="P4">
        <v>-5.6114218333333339</v>
      </c>
    </row>
    <row r="5" spans="1:16" x14ac:dyDescent="0.25">
      <c r="A5">
        <v>6.5</v>
      </c>
      <c r="B5">
        <v>6.5736080000000001</v>
      </c>
      <c r="C5">
        <v>0.48975330774999998</v>
      </c>
      <c r="D5">
        <v>-0.46221697435898351</v>
      </c>
      <c r="E5">
        <v>6.5</v>
      </c>
      <c r="F5">
        <v>6.596571</v>
      </c>
      <c r="G5">
        <v>0.49183770575000002</v>
      </c>
      <c r="H5">
        <v>-0.88978579487178999</v>
      </c>
      <c r="I5">
        <v>6.5</v>
      </c>
      <c r="J5">
        <v>6.9105439999999998</v>
      </c>
      <c r="K5">
        <v>0.51614124274999995</v>
      </c>
      <c r="L5">
        <v>-5.8751267179487101</v>
      </c>
      <c r="M5">
        <v>6.5</v>
      </c>
      <c r="N5">
        <v>6.7395420000000001</v>
      </c>
      <c r="O5">
        <v>0.51390142599999999</v>
      </c>
      <c r="P5">
        <v>-5.4156771282051288</v>
      </c>
    </row>
    <row r="6" spans="1:16" x14ac:dyDescent="0.25">
      <c r="A6">
        <v>7</v>
      </c>
      <c r="B6">
        <v>7.0726120000000003</v>
      </c>
      <c r="C6">
        <v>0.52717408674999999</v>
      </c>
      <c r="D6">
        <v>-0.41411176190475629</v>
      </c>
      <c r="E6">
        <v>7</v>
      </c>
      <c r="F6">
        <v>7.1035300000000001</v>
      </c>
      <c r="G6">
        <v>0.52998709150000001</v>
      </c>
      <c r="H6">
        <v>-0.94992219047618753</v>
      </c>
      <c r="I6">
        <v>7</v>
      </c>
      <c r="J6">
        <v>7.4345610000000004</v>
      </c>
      <c r="K6">
        <v>0.55565503599999999</v>
      </c>
      <c r="L6">
        <v>-5.8390544761904701</v>
      </c>
      <c r="M6">
        <v>7</v>
      </c>
      <c r="N6">
        <v>7.2465210000000004</v>
      </c>
      <c r="O6">
        <v>0.55300119300000006</v>
      </c>
      <c r="P6">
        <v>-5.3335605714285776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710F-DD32-454E-9721-B269D1B0F96F}">
  <dimension ref="A1:P6"/>
  <sheetViews>
    <sheetView tabSelected="1" workbookViewId="0">
      <selection activeCell="J28" sqref="J28"/>
    </sheetView>
  </sheetViews>
  <sheetFormatPr defaultRowHeight="15" x14ac:dyDescent="0.25"/>
  <cols>
    <col min="1" max="1" width="17.85546875" bestFit="1" customWidth="1"/>
    <col min="2" max="2" width="16" bestFit="1" customWidth="1"/>
    <col min="3" max="3" width="16.85546875" bestFit="1" customWidth="1"/>
    <col min="4" max="4" width="12" bestFit="1" customWidth="1"/>
    <col min="5" max="5" width="17.85546875" bestFit="1" customWidth="1"/>
    <col min="6" max="6" width="16" bestFit="1" customWidth="1"/>
    <col min="7" max="7" width="16.85546875" bestFit="1" customWidth="1"/>
    <col min="8" max="8" width="12" bestFit="1" customWidth="1"/>
    <col min="9" max="9" width="17.85546875" bestFit="1" customWidth="1"/>
    <col min="10" max="10" width="16" bestFit="1" customWidth="1"/>
    <col min="11" max="11" width="16.85546875" bestFit="1" customWidth="1"/>
    <col min="14" max="14" width="16" bestFit="1" customWidth="1"/>
    <col min="15" max="15" width="16.85546875" bestFit="1" customWidth="1"/>
    <col min="16" max="16" width="26.5703125" customWidth="1"/>
  </cols>
  <sheetData>
    <row r="1" spans="1:1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>
        <v>5</v>
      </c>
      <c r="B2">
        <v>5.0362749999999998</v>
      </c>
      <c r="C2">
        <v>0.3711703415</v>
      </c>
      <c r="D2">
        <v>1.021242266666667</v>
      </c>
      <c r="E2">
        <v>5</v>
      </c>
      <c r="F2">
        <v>4.7021660000000001</v>
      </c>
      <c r="G2">
        <v>0.36858063824999998</v>
      </c>
      <c r="H2">
        <v>1.7118297999999901</v>
      </c>
      <c r="I2">
        <v>5</v>
      </c>
      <c r="J2">
        <v>5.5223550000000001</v>
      </c>
      <c r="K2">
        <v>0.40978423274999998</v>
      </c>
      <c r="L2">
        <v>-9.2757954000000087</v>
      </c>
      <c r="M2">
        <v>5</v>
      </c>
      <c r="N2">
        <v>5.4912660000000004</v>
      </c>
      <c r="O2">
        <v>0.40056081075</v>
      </c>
      <c r="P2">
        <f>((0.075*M2-O2)/(0.075*M2)*100)</f>
        <v>-6.8162161999999986</v>
      </c>
    </row>
    <row r="3" spans="1:16" x14ac:dyDescent="0.25">
      <c r="A3">
        <v>5.5</v>
      </c>
      <c r="B3">
        <v>5.5312710000000003</v>
      </c>
      <c r="C3">
        <v>0.40808164349999998</v>
      </c>
      <c r="D3">
        <v>1.0711167272727271</v>
      </c>
      <c r="E3">
        <v>5.5</v>
      </c>
      <c r="F3">
        <v>5.1802320000000002</v>
      </c>
      <c r="G3">
        <v>0.40600406174999998</v>
      </c>
      <c r="H3">
        <v>1.5747729090909091</v>
      </c>
      <c r="I3">
        <v>5.5</v>
      </c>
      <c r="J3">
        <v>6.0383079999999998</v>
      </c>
      <c r="K3">
        <v>0.44862242875000002</v>
      </c>
      <c r="L3">
        <v>-8.7569524242424226</v>
      </c>
      <c r="M3">
        <v>5.5</v>
      </c>
      <c r="N3">
        <v>5.9703059999999999</v>
      </c>
      <c r="O3">
        <v>0.44078498775000002</v>
      </c>
      <c r="P3">
        <f t="shared" ref="P3:P6" si="0">((0.075*M3-O3)/(0.075*M3)*100)</f>
        <v>-6.8569667272727379</v>
      </c>
    </row>
    <row r="4" spans="1:16" x14ac:dyDescent="0.25">
      <c r="A4">
        <v>6</v>
      </c>
      <c r="B4">
        <v>6.0243190000000002</v>
      </c>
      <c r="C4">
        <v>0.44519381224999999</v>
      </c>
      <c r="D4">
        <v>1.0680417222222149</v>
      </c>
      <c r="E4">
        <v>6</v>
      </c>
      <c r="F4">
        <v>5.6563330000000001</v>
      </c>
      <c r="G4">
        <v>0.44332979550000001</v>
      </c>
      <c r="H4">
        <v>1.482267666666667</v>
      </c>
      <c r="I4">
        <v>6</v>
      </c>
      <c r="J4">
        <v>6.5284219999999999</v>
      </c>
      <c r="K4">
        <v>0.48538813824999999</v>
      </c>
      <c r="L4">
        <v>-7.8640307222222301</v>
      </c>
      <c r="M4">
        <v>6</v>
      </c>
      <c r="N4">
        <v>6.4014179999999996</v>
      </c>
      <c r="O4">
        <v>0.47563228499999999</v>
      </c>
      <c r="P4">
        <f t="shared" si="0"/>
        <v>-5.696063333333341</v>
      </c>
    </row>
    <row r="5" spans="1:16" x14ac:dyDescent="0.25">
      <c r="A5">
        <v>6.5</v>
      </c>
      <c r="B5">
        <v>6.5374090000000002</v>
      </c>
      <c r="C5">
        <v>0.48346520050000003</v>
      </c>
      <c r="D5">
        <v>0.82765117948718336</v>
      </c>
      <c r="E5">
        <v>6.5</v>
      </c>
      <c r="F5">
        <v>6.1443510000000003</v>
      </c>
      <c r="G5">
        <v>0.48152139049999998</v>
      </c>
      <c r="H5">
        <v>1.2263814358974381</v>
      </c>
      <c r="I5">
        <v>6.5</v>
      </c>
      <c r="J5">
        <v>7.0034000000000001</v>
      </c>
      <c r="K5">
        <v>0.52161448050000003</v>
      </c>
      <c r="L5">
        <v>-6.9978421538461637</v>
      </c>
      <c r="M5">
        <v>6.5</v>
      </c>
      <c r="N5">
        <v>6.9894119999999997</v>
      </c>
      <c r="O5">
        <v>0.50638801025000002</v>
      </c>
      <c r="P5">
        <f t="shared" si="0"/>
        <v>-3.8744636410256472</v>
      </c>
    </row>
    <row r="6" spans="1:16" x14ac:dyDescent="0.25">
      <c r="A6">
        <v>7</v>
      </c>
      <c r="B6">
        <v>7.0354260000000002</v>
      </c>
      <c r="C6">
        <v>0.52044081349999993</v>
      </c>
      <c r="D6">
        <v>0.86841647619049323</v>
      </c>
      <c r="E6">
        <v>7</v>
      </c>
      <c r="F6">
        <v>6.6213639999999998</v>
      </c>
      <c r="G6">
        <v>0.518771235</v>
      </c>
      <c r="H6">
        <v>1.186431428571433</v>
      </c>
      <c r="I6">
        <v>7</v>
      </c>
      <c r="J6">
        <v>7.5084900000000001</v>
      </c>
      <c r="K6">
        <f>K5+0.036</f>
        <v>0.55761448050000006</v>
      </c>
      <c r="L6">
        <f>((0.075*I6-K6)/(0.075*I6))*100</f>
        <v>-6.2122820000000081</v>
      </c>
      <c r="M6">
        <v>7</v>
      </c>
      <c r="N6">
        <v>7.4694320000000003</v>
      </c>
      <c r="O6">
        <v>0.55030300975000002</v>
      </c>
      <c r="P6">
        <f t="shared" si="0"/>
        <v>-4.8196209047619041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selection activeCell="H2" sqref="H2:H6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5</v>
      </c>
      <c r="B2">
        <v>4.9414629999999997</v>
      </c>
      <c r="C2">
        <v>0.3678523105</v>
      </c>
      <c r="D2">
        <v>1.9060505333333331</v>
      </c>
      <c r="E2">
        <v>5</v>
      </c>
      <c r="F2">
        <v>4.9914899999999998</v>
      </c>
      <c r="G2">
        <v>0.37205050125</v>
      </c>
      <c r="H2">
        <v>0.78653300000000037</v>
      </c>
      <c r="I2">
        <v>5</v>
      </c>
      <c r="J2">
        <v>5.3674989999999996</v>
      </c>
      <c r="K2">
        <v>0.40020117150000001</v>
      </c>
      <c r="L2">
        <v>-6.7203123999999876</v>
      </c>
      <c r="M2">
        <v>5</v>
      </c>
      <c r="N2">
        <v>5.1926009999999998</v>
      </c>
      <c r="O2">
        <v>0.39420182674999998</v>
      </c>
      <c r="P2">
        <v>-5.1204871333333291</v>
      </c>
    </row>
    <row r="3" spans="1:16" x14ac:dyDescent="0.25">
      <c r="A3">
        <v>5.5</v>
      </c>
      <c r="B3">
        <v>5.4414930000000004</v>
      </c>
      <c r="C3">
        <v>0.405221842</v>
      </c>
      <c r="D3">
        <v>1.7644019393939341</v>
      </c>
      <c r="E3">
        <v>5.5</v>
      </c>
      <c r="F3">
        <v>5.4964849999999998</v>
      </c>
      <c r="G3">
        <v>0.40990239625000002</v>
      </c>
      <c r="H3">
        <v>0.62972212121211035</v>
      </c>
      <c r="I3">
        <v>5.5</v>
      </c>
      <c r="J3">
        <v>5.8695550000000001</v>
      </c>
      <c r="K3">
        <v>0.43792960874999998</v>
      </c>
      <c r="L3">
        <v>-6.1647536363636366</v>
      </c>
      <c r="M3">
        <v>5.5</v>
      </c>
      <c r="N3">
        <v>5.6835589999999998</v>
      </c>
      <c r="O3">
        <v>0.43198061850000002</v>
      </c>
      <c r="P3">
        <v>-4.7225741818181932</v>
      </c>
    </row>
    <row r="4" spans="1:16" x14ac:dyDescent="0.25">
      <c r="A4">
        <v>6</v>
      </c>
      <c r="B4">
        <v>5.9506259999999997</v>
      </c>
      <c r="C4">
        <v>0.44337185574999999</v>
      </c>
      <c r="D4">
        <v>1.4729209444444249</v>
      </c>
      <c r="E4">
        <v>6</v>
      </c>
      <c r="F4">
        <v>5.9935080000000003</v>
      </c>
      <c r="G4">
        <v>0.4471976325</v>
      </c>
      <c r="H4">
        <v>0.62274833333332413</v>
      </c>
      <c r="I4">
        <v>6</v>
      </c>
      <c r="J4">
        <v>6.3715060000000001</v>
      </c>
      <c r="K4">
        <v>0.47575749849999999</v>
      </c>
      <c r="L4">
        <v>-5.723888555555563</v>
      </c>
      <c r="M4">
        <v>6</v>
      </c>
      <c r="N4">
        <v>6.179602</v>
      </c>
      <c r="O4">
        <v>0.47021648375000002</v>
      </c>
      <c r="P4">
        <v>-4.4925519444444602</v>
      </c>
    </row>
    <row r="5" spans="1:16" x14ac:dyDescent="0.25">
      <c r="A5">
        <v>6.5</v>
      </c>
      <c r="B5">
        <v>6.4615220000000004</v>
      </c>
      <c r="C5">
        <v>0.48179464924999998</v>
      </c>
      <c r="D5">
        <v>1.1703283589743601</v>
      </c>
      <c r="E5">
        <v>6.5</v>
      </c>
      <c r="F5">
        <v>6.4965760000000001</v>
      </c>
      <c r="G5">
        <v>0.48508893024999999</v>
      </c>
      <c r="H5">
        <v>0.4945784102564092</v>
      </c>
      <c r="I5">
        <v>6.5</v>
      </c>
      <c r="J5">
        <v>6.8565180000000003</v>
      </c>
      <c r="K5">
        <v>0.5124128</v>
      </c>
      <c r="L5">
        <v>-5.1103179487179524</v>
      </c>
      <c r="M5">
        <v>6.5</v>
      </c>
      <c r="N5">
        <v>6.6834899999999999</v>
      </c>
      <c r="O5">
        <v>0.50922000975000004</v>
      </c>
      <c r="P5">
        <v>-4.4553866153846249</v>
      </c>
    </row>
    <row r="6" spans="1:16" x14ac:dyDescent="0.25">
      <c r="A6">
        <v>7</v>
      </c>
      <c r="B6">
        <v>6.9525459999999999</v>
      </c>
      <c r="C6">
        <v>0.51884976524999993</v>
      </c>
      <c r="D6">
        <v>1.171473285714304</v>
      </c>
      <c r="E6">
        <v>7</v>
      </c>
      <c r="F6">
        <v>6.9995289999999999</v>
      </c>
      <c r="G6">
        <v>0.52314872049999994</v>
      </c>
      <c r="H6">
        <v>0.35262466666668202</v>
      </c>
      <c r="I6">
        <v>7</v>
      </c>
      <c r="J6">
        <v>7.3475929999999998</v>
      </c>
      <c r="K6">
        <v>0.54967129849999996</v>
      </c>
      <c r="L6">
        <v>-4.6992949523809404</v>
      </c>
      <c r="M6">
        <v>7</v>
      </c>
      <c r="N6">
        <v>7.1785860000000001</v>
      </c>
      <c r="O6">
        <v>0.54775010550000003</v>
      </c>
      <c r="P6">
        <v>-4.3333534285714297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/>
  </sheetViews>
  <sheetFormatPr defaultRowHeight="15" x14ac:dyDescent="0.25"/>
  <sheetData>
    <row r="1" spans="1:16" x14ac:dyDescent="0.25">
      <c r="A1" s="2" t="s">
        <v>16</v>
      </c>
      <c r="B1" s="2" t="s">
        <v>17</v>
      </c>
      <c r="C1" s="2" t="s">
        <v>18</v>
      </c>
      <c r="D1" s="2" t="s">
        <v>3</v>
      </c>
      <c r="E1" s="2" t="s">
        <v>19</v>
      </c>
      <c r="F1" s="2" t="s">
        <v>20</v>
      </c>
      <c r="G1" s="2" t="s">
        <v>21</v>
      </c>
      <c r="H1" s="2" t="s">
        <v>7</v>
      </c>
      <c r="I1" s="2" t="s">
        <v>22</v>
      </c>
      <c r="J1" s="2" t="s">
        <v>23</v>
      </c>
      <c r="K1" s="2" t="s">
        <v>24</v>
      </c>
      <c r="L1" s="2" t="s">
        <v>11</v>
      </c>
      <c r="M1" s="2" t="s">
        <v>25</v>
      </c>
      <c r="N1" s="2" t="s">
        <v>26</v>
      </c>
      <c r="O1" s="2" t="s">
        <v>27</v>
      </c>
      <c r="P1" s="2" t="s">
        <v>15</v>
      </c>
    </row>
    <row r="2" spans="1:16" x14ac:dyDescent="0.25">
      <c r="A2">
        <v>5</v>
      </c>
      <c r="B2">
        <v>0.375</v>
      </c>
      <c r="C2">
        <v>0.37056629499999988</v>
      </c>
      <c r="D2">
        <v>-1.1823213333333511</v>
      </c>
      <c r="E2">
        <v>5</v>
      </c>
      <c r="F2">
        <v>0.375</v>
      </c>
      <c r="G2">
        <v>0.36865741500000021</v>
      </c>
      <c r="H2">
        <v>-1.691355999999959</v>
      </c>
      <c r="I2">
        <v>5</v>
      </c>
      <c r="J2">
        <v>0.375</v>
      </c>
      <c r="K2">
        <v>0.39963044499999989</v>
      </c>
      <c r="L2">
        <v>6.5681186666666376</v>
      </c>
      <c r="M2">
        <v>5</v>
      </c>
      <c r="N2">
        <v>0.375</v>
      </c>
      <c r="O2">
        <v>0.39299720000000021</v>
      </c>
      <c r="P2">
        <v>4.7992533333333753</v>
      </c>
    </row>
    <row r="3" spans="1:16" x14ac:dyDescent="0.25">
      <c r="A3">
        <v>5.5</v>
      </c>
      <c r="B3">
        <v>0.41249999999999998</v>
      </c>
      <c r="C3">
        <v>0.40812562000000008</v>
      </c>
      <c r="D3">
        <v>-1.060455757575733</v>
      </c>
      <c r="E3">
        <v>5.5</v>
      </c>
      <c r="F3">
        <v>0.41249999999999998</v>
      </c>
      <c r="G3">
        <v>0.40638407999999998</v>
      </c>
      <c r="H3">
        <v>-1.482647272727259</v>
      </c>
      <c r="I3">
        <v>5.5</v>
      </c>
      <c r="J3">
        <v>0.41249999999999998</v>
      </c>
      <c r="K3">
        <v>0.43824032499999999</v>
      </c>
      <c r="L3">
        <v>6.2400787878787902</v>
      </c>
      <c r="M3">
        <v>5.5</v>
      </c>
      <c r="N3">
        <v>0.41249999999999998</v>
      </c>
      <c r="O3">
        <v>0.43158774250000009</v>
      </c>
      <c r="P3">
        <v>4.6273315151515444</v>
      </c>
    </row>
    <row r="4" spans="1:16" x14ac:dyDescent="0.25">
      <c r="A4">
        <v>6</v>
      </c>
      <c r="B4">
        <v>0.45</v>
      </c>
      <c r="C4">
        <v>0.44571068000000008</v>
      </c>
      <c r="D4">
        <v>-0.95318222222218218</v>
      </c>
      <c r="E4">
        <v>6</v>
      </c>
      <c r="F4">
        <v>0.45</v>
      </c>
      <c r="G4">
        <v>0.44391807999999999</v>
      </c>
      <c r="H4">
        <v>-1.35153777777777</v>
      </c>
      <c r="I4">
        <v>6</v>
      </c>
      <c r="J4">
        <v>0.45</v>
      </c>
      <c r="K4">
        <v>0.47705096999999991</v>
      </c>
      <c r="L4">
        <v>6.0113266666666441</v>
      </c>
      <c r="M4">
        <v>6</v>
      </c>
      <c r="N4">
        <v>0.45</v>
      </c>
      <c r="O4">
        <v>0.47010272749999998</v>
      </c>
      <c r="P4">
        <v>4.4672727777777972</v>
      </c>
    </row>
    <row r="5" spans="1:16" x14ac:dyDescent="0.25">
      <c r="A5">
        <v>6.5</v>
      </c>
      <c r="B5">
        <v>0.48749999999999999</v>
      </c>
      <c r="C5">
        <v>0.4832415375000001</v>
      </c>
      <c r="D5">
        <v>-0.87353076923074724</v>
      </c>
      <c r="E5">
        <v>6.5</v>
      </c>
      <c r="F5">
        <v>0.48749999999999999</v>
      </c>
      <c r="G5">
        <v>0.48135536499999998</v>
      </c>
      <c r="H5">
        <v>-1.2604379487179509</v>
      </c>
      <c r="I5">
        <v>6.5</v>
      </c>
      <c r="J5">
        <v>0.48749999999999999</v>
      </c>
      <c r="K5">
        <v>0.51551510249999999</v>
      </c>
      <c r="L5">
        <v>5.7466876923076917</v>
      </c>
      <c r="M5">
        <v>6.5</v>
      </c>
      <c r="N5">
        <v>0.48749999999999999</v>
      </c>
      <c r="O5">
        <v>0.50851160250000005</v>
      </c>
      <c r="P5">
        <v>4.3100723076923204</v>
      </c>
    </row>
    <row r="6" spans="1:16" x14ac:dyDescent="0.25">
      <c r="A6">
        <v>7</v>
      </c>
      <c r="B6">
        <v>0.52500000000000002</v>
      </c>
      <c r="C6">
        <v>0.52070996250000001</v>
      </c>
      <c r="D6">
        <v>-0.81715000000000193</v>
      </c>
      <c r="E6">
        <v>7</v>
      </c>
      <c r="F6">
        <v>0.52500000000000002</v>
      </c>
      <c r="G6">
        <v>0.5190820275000001</v>
      </c>
      <c r="H6">
        <v>-1.127232857142842</v>
      </c>
      <c r="I6">
        <v>7</v>
      </c>
      <c r="J6">
        <v>0.52500000000000002</v>
      </c>
      <c r="K6">
        <v>0.55421324500000013</v>
      </c>
      <c r="L6">
        <v>5.5644276190476401</v>
      </c>
      <c r="M6">
        <v>7</v>
      </c>
      <c r="N6">
        <v>0.52500000000000002</v>
      </c>
      <c r="O6">
        <v>0.54709900499999997</v>
      </c>
      <c r="P6">
        <v>4.2093342857142746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"/>
  <sheetViews>
    <sheetView workbookViewId="0"/>
  </sheetViews>
  <sheetFormatPr defaultRowHeight="15" x14ac:dyDescent="0.25"/>
  <sheetData>
    <row r="1" spans="1:16" x14ac:dyDescent="0.25">
      <c r="A1" s="3" t="s">
        <v>16</v>
      </c>
      <c r="B1" s="3" t="s">
        <v>17</v>
      </c>
      <c r="C1" s="3" t="s">
        <v>18</v>
      </c>
      <c r="D1" s="3" t="s">
        <v>3</v>
      </c>
      <c r="E1" s="3" t="s">
        <v>19</v>
      </c>
      <c r="F1" s="3" t="s">
        <v>20</v>
      </c>
      <c r="G1" s="3" t="s">
        <v>21</v>
      </c>
      <c r="H1" s="3" t="s">
        <v>7</v>
      </c>
      <c r="I1" s="3" t="s">
        <v>22</v>
      </c>
      <c r="J1" s="3" t="s">
        <v>23</v>
      </c>
      <c r="K1" s="3" t="s">
        <v>24</v>
      </c>
      <c r="L1" s="3" t="s">
        <v>11</v>
      </c>
      <c r="M1" s="3" t="s">
        <v>25</v>
      </c>
      <c r="N1" s="3" t="s">
        <v>26</v>
      </c>
      <c r="O1" s="3" t="s">
        <v>27</v>
      </c>
      <c r="P1" s="3" t="s">
        <v>15</v>
      </c>
    </row>
    <row r="2" spans="1:16" x14ac:dyDescent="0.25">
      <c r="A2">
        <v>5</v>
      </c>
      <c r="B2">
        <v>0.375</v>
      </c>
      <c r="C2">
        <v>0.37324068500000013</v>
      </c>
      <c r="D2">
        <v>-0.46915066666664751</v>
      </c>
      <c r="E2">
        <v>5</v>
      </c>
      <c r="F2">
        <v>0.375</v>
      </c>
      <c r="G2">
        <v>0.3712694299999999</v>
      </c>
      <c r="H2">
        <v>-0.99481866666669327</v>
      </c>
      <c r="I2">
        <v>5</v>
      </c>
      <c r="J2">
        <v>0.375</v>
      </c>
      <c r="K2">
        <v>0.39927967749999999</v>
      </c>
      <c r="L2">
        <v>6.4745806666666779</v>
      </c>
      <c r="M2">
        <v>5</v>
      </c>
      <c r="N2">
        <v>0.375</v>
      </c>
      <c r="O2">
        <v>0.39358260499999997</v>
      </c>
      <c r="P2">
        <v>4.9553613333333271</v>
      </c>
    </row>
    <row r="3" spans="1:16" x14ac:dyDescent="0.25">
      <c r="A3">
        <v>5.5</v>
      </c>
      <c r="B3">
        <v>0.41249999999999998</v>
      </c>
      <c r="C3">
        <v>0.41093823499999987</v>
      </c>
      <c r="D3">
        <v>-0.3786096969697087</v>
      </c>
      <c r="E3">
        <v>5.5</v>
      </c>
      <c r="F3">
        <v>0.41249999999999998</v>
      </c>
      <c r="G3">
        <v>0.40897199749999991</v>
      </c>
      <c r="H3">
        <v>-0.85527333333335065</v>
      </c>
      <c r="I3">
        <v>5.5</v>
      </c>
      <c r="J3">
        <v>0.41249999999999998</v>
      </c>
      <c r="K3">
        <v>0.43813149500000009</v>
      </c>
      <c r="L3">
        <v>6.213695757575799</v>
      </c>
      <c r="M3">
        <v>5.5</v>
      </c>
      <c r="N3">
        <v>0.41249999999999998</v>
      </c>
      <c r="O3">
        <v>0.43226777999999988</v>
      </c>
      <c r="P3">
        <v>4.7921890909090674</v>
      </c>
    </row>
    <row r="4" spans="1:16" x14ac:dyDescent="0.25">
      <c r="A4">
        <v>6</v>
      </c>
      <c r="B4">
        <v>0.45</v>
      </c>
      <c r="C4">
        <v>0.44870440999999989</v>
      </c>
      <c r="D4">
        <v>-0.28790888888889182</v>
      </c>
      <c r="E4">
        <v>6</v>
      </c>
      <c r="F4">
        <v>0.45</v>
      </c>
      <c r="G4">
        <v>0.44657118750000002</v>
      </c>
      <c r="H4">
        <v>-0.76195833333331864</v>
      </c>
      <c r="I4">
        <v>6</v>
      </c>
      <c r="J4">
        <v>0.45</v>
      </c>
      <c r="K4">
        <v>0.47681349000000012</v>
      </c>
      <c r="L4">
        <v>5.9585533333333576</v>
      </c>
      <c r="M4">
        <v>6</v>
      </c>
      <c r="N4">
        <v>0.45</v>
      </c>
      <c r="O4">
        <v>0.47084289750000008</v>
      </c>
      <c r="P4">
        <v>4.6317550000000276</v>
      </c>
    </row>
    <row r="5" spans="1:16" x14ac:dyDescent="0.25">
      <c r="A5">
        <v>6.5</v>
      </c>
      <c r="B5">
        <v>0.48749999999999999</v>
      </c>
      <c r="C5">
        <v>0.48621390250000007</v>
      </c>
      <c r="D5">
        <v>-0.26381487179485458</v>
      </c>
      <c r="E5">
        <v>6.5</v>
      </c>
      <c r="F5">
        <v>0.48749999999999999</v>
      </c>
      <c r="G5">
        <v>0.4843596349999999</v>
      </c>
      <c r="H5">
        <v>-0.64417743589745424</v>
      </c>
      <c r="I5">
        <v>6.5</v>
      </c>
      <c r="J5">
        <v>0.48749999999999999</v>
      </c>
      <c r="K5">
        <v>0.51536224749999993</v>
      </c>
      <c r="L5">
        <v>5.715332820512808</v>
      </c>
      <c r="M5">
        <v>6.5</v>
      </c>
      <c r="N5">
        <v>0.48749999999999999</v>
      </c>
      <c r="O5">
        <v>0.50944420000000012</v>
      </c>
      <c r="P5">
        <v>4.5013743589743864</v>
      </c>
    </row>
    <row r="6" spans="1:16" x14ac:dyDescent="0.25">
      <c r="A6">
        <v>7</v>
      </c>
      <c r="B6">
        <v>0.52500000000000002</v>
      </c>
      <c r="C6">
        <v>0.52384922999999994</v>
      </c>
      <c r="D6">
        <v>-0.21919428571430069</v>
      </c>
      <c r="E6">
        <v>7</v>
      </c>
      <c r="F6">
        <v>0.52500000000000002</v>
      </c>
      <c r="G6">
        <v>0.52199975749999994</v>
      </c>
      <c r="H6">
        <v>-0.57147476190477775</v>
      </c>
      <c r="I6">
        <v>7</v>
      </c>
      <c r="J6">
        <v>0.52500000000000002</v>
      </c>
      <c r="K6">
        <v>0.55409945500000002</v>
      </c>
      <c r="L6">
        <v>5.5427533333333328</v>
      </c>
      <c r="M6">
        <v>7</v>
      </c>
      <c r="N6">
        <v>0.52500000000000002</v>
      </c>
      <c r="O6">
        <v>0.54812483750000007</v>
      </c>
      <c r="P6">
        <v>4.4047309523809623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workbookViewId="0"/>
  </sheetViews>
  <sheetFormatPr defaultRowHeight="15" x14ac:dyDescent="0.25"/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>
        <v>5</v>
      </c>
      <c r="B2">
        <v>5.0164629999999999</v>
      </c>
      <c r="C2">
        <v>0.37455002375000002</v>
      </c>
      <c r="D2">
        <v>0.11999366666666229</v>
      </c>
      <c r="E2">
        <v>5</v>
      </c>
      <c r="F2">
        <v>4.8953980000000001</v>
      </c>
      <c r="G2">
        <v>0.37041891599999999</v>
      </c>
      <c r="H2">
        <v>1.2216224000000031</v>
      </c>
      <c r="I2">
        <v>5</v>
      </c>
      <c r="J2">
        <v>5.5415039999999998</v>
      </c>
      <c r="K2">
        <v>0.41134427950000002</v>
      </c>
      <c r="L2">
        <v>-9.6918078666666574</v>
      </c>
      <c r="M2">
        <v>5</v>
      </c>
      <c r="N2">
        <v>5.4644959999999996</v>
      </c>
      <c r="O2">
        <v>0.40634841524999998</v>
      </c>
      <c r="P2">
        <v>-8.3595773999999956</v>
      </c>
    </row>
    <row r="3" spans="1:16" x14ac:dyDescent="0.25">
      <c r="A3">
        <v>5.5</v>
      </c>
      <c r="B3">
        <v>5.5295719999999999</v>
      </c>
      <c r="C3">
        <v>0.41287923825000011</v>
      </c>
      <c r="D3">
        <v>-9.1936545454564894E-2</v>
      </c>
      <c r="E3">
        <v>5.5</v>
      </c>
      <c r="F3">
        <v>5.3885110000000003</v>
      </c>
      <c r="G3">
        <v>0.40796690099999999</v>
      </c>
      <c r="H3">
        <v>1.0989330909090871</v>
      </c>
      <c r="I3">
        <v>5.5</v>
      </c>
      <c r="J3">
        <v>6.060467</v>
      </c>
      <c r="K3">
        <v>0.44996884399999998</v>
      </c>
      <c r="L3">
        <v>-9.0833561212121356</v>
      </c>
      <c r="M3">
        <v>5.5</v>
      </c>
      <c r="N3">
        <v>5.9794770000000002</v>
      </c>
      <c r="O3">
        <v>0.44472836274999999</v>
      </c>
      <c r="P3">
        <v>-7.8129364242424284</v>
      </c>
    </row>
    <row r="4" spans="1:16" x14ac:dyDescent="0.25">
      <c r="A4">
        <v>6</v>
      </c>
      <c r="B4">
        <v>6.0384760000000002</v>
      </c>
      <c r="C4">
        <v>0.45089986575000002</v>
      </c>
      <c r="D4">
        <v>-0.19997016666666809</v>
      </c>
      <c r="E4">
        <v>6</v>
      </c>
      <c r="F4">
        <v>5.8824899999999998</v>
      </c>
      <c r="G4">
        <v>0.44554428075000002</v>
      </c>
      <c r="H4">
        <v>0.99015983333333113</v>
      </c>
      <c r="I4">
        <v>6</v>
      </c>
      <c r="J4">
        <v>6.569585</v>
      </c>
      <c r="K4">
        <v>0.48808114349999998</v>
      </c>
      <c r="L4">
        <v>-8.4624763333333402</v>
      </c>
      <c r="M4">
        <v>6</v>
      </c>
      <c r="N4">
        <v>6.5055699999999996</v>
      </c>
      <c r="O4">
        <v>0.48396629525000001</v>
      </c>
      <c r="P4">
        <v>-7.5480656111111237</v>
      </c>
    </row>
    <row r="5" spans="1:16" x14ac:dyDescent="0.25">
      <c r="A5">
        <v>6.5</v>
      </c>
      <c r="B5">
        <v>6.5455069999999997</v>
      </c>
      <c r="C5">
        <v>0.48885412950000001</v>
      </c>
      <c r="D5">
        <v>-0.27777015384614723</v>
      </c>
      <c r="E5">
        <v>6.5</v>
      </c>
      <c r="F5">
        <v>6.3855680000000001</v>
      </c>
      <c r="G5">
        <v>0.48396432875000001</v>
      </c>
      <c r="H5">
        <v>0.72526589743589398</v>
      </c>
      <c r="I5">
        <v>6.5</v>
      </c>
      <c r="J5">
        <v>7.0756019999999999</v>
      </c>
      <c r="K5">
        <v>0.52603599025000003</v>
      </c>
      <c r="L5">
        <v>-7.9048185128205217</v>
      </c>
      <c r="M5">
        <v>6.5</v>
      </c>
      <c r="N5">
        <v>7.010497</v>
      </c>
      <c r="O5">
        <v>0.52175262175000003</v>
      </c>
      <c r="P5">
        <v>-7.026178820512829</v>
      </c>
    </row>
    <row r="6" spans="1:16" x14ac:dyDescent="0.25">
      <c r="A6">
        <v>7</v>
      </c>
      <c r="B6">
        <v>7.0636010000000002</v>
      </c>
      <c r="C6">
        <v>0.52781036449999996</v>
      </c>
      <c r="D6">
        <v>-0.5353075238095123</v>
      </c>
      <c r="E6">
        <v>7</v>
      </c>
      <c r="F6">
        <v>6.8785030000000003</v>
      </c>
      <c r="G6">
        <v>0.52154182949999994</v>
      </c>
      <c r="H6">
        <v>0.65869914285715792</v>
      </c>
      <c r="I6">
        <v>7</v>
      </c>
      <c r="J6">
        <v>7.4995139999999996</v>
      </c>
      <c r="K6">
        <v>0.55794714224999997</v>
      </c>
      <c r="L6">
        <v>-6.2756461428571333</v>
      </c>
      <c r="M6">
        <v>7</v>
      </c>
      <c r="N6">
        <v>7.4995240000000001</v>
      </c>
      <c r="O6">
        <v>0.55834749299999997</v>
      </c>
      <c r="P6">
        <v>-6.3519034285714193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"/>
  <sheetViews>
    <sheetView workbookViewId="0"/>
  </sheetViews>
  <sheetFormatPr defaultRowHeight="15" x14ac:dyDescent="0.25"/>
  <sheetData>
    <row r="1" spans="1:16" x14ac:dyDescent="0.25">
      <c r="A1" s="3" t="s">
        <v>16</v>
      </c>
      <c r="B1" s="3" t="s">
        <v>17</v>
      </c>
      <c r="C1" s="3" t="s">
        <v>18</v>
      </c>
      <c r="D1" s="3" t="s">
        <v>3</v>
      </c>
      <c r="E1" s="3" t="s">
        <v>19</v>
      </c>
      <c r="F1" s="3" t="s">
        <v>20</v>
      </c>
      <c r="G1" s="3" t="s">
        <v>21</v>
      </c>
      <c r="H1" s="3" t="s">
        <v>7</v>
      </c>
      <c r="I1" s="3" t="s">
        <v>22</v>
      </c>
      <c r="J1" s="3" t="s">
        <v>23</v>
      </c>
      <c r="K1" s="3" t="s">
        <v>24</v>
      </c>
      <c r="L1" s="3" t="s">
        <v>11</v>
      </c>
      <c r="M1" s="3" t="s">
        <v>25</v>
      </c>
      <c r="N1" s="3" t="s">
        <v>26</v>
      </c>
      <c r="O1" s="3" t="s">
        <v>27</v>
      </c>
      <c r="P1" s="3" t="s">
        <v>15</v>
      </c>
    </row>
    <row r="2" spans="1:16" x14ac:dyDescent="0.25">
      <c r="A2">
        <v>5</v>
      </c>
      <c r="B2">
        <v>0.375</v>
      </c>
      <c r="C2">
        <v>0.3711416475</v>
      </c>
      <c r="D2">
        <v>-1.0288939999999991</v>
      </c>
      <c r="E2">
        <v>5</v>
      </c>
      <c r="F2">
        <v>0.375</v>
      </c>
      <c r="G2">
        <v>0.3647408875</v>
      </c>
      <c r="H2">
        <v>-2.7357633333333342</v>
      </c>
      <c r="I2">
        <v>5</v>
      </c>
      <c r="J2">
        <v>0.375</v>
      </c>
      <c r="K2">
        <v>0.39954990750000019</v>
      </c>
      <c r="L2">
        <v>6.5466420000000509</v>
      </c>
      <c r="M2">
        <v>5</v>
      </c>
      <c r="N2">
        <v>0.375</v>
      </c>
      <c r="O2">
        <v>0.39725635500000012</v>
      </c>
      <c r="P2">
        <v>5.9350280000000311</v>
      </c>
    </row>
    <row r="3" spans="1:16" x14ac:dyDescent="0.25">
      <c r="A3">
        <v>5.5</v>
      </c>
      <c r="B3">
        <v>0.41249999999999998</v>
      </c>
      <c r="C3">
        <v>0.40876048750000021</v>
      </c>
      <c r="D3">
        <v>-0.90654848484844119</v>
      </c>
      <c r="E3">
        <v>5.5</v>
      </c>
      <c r="F3">
        <v>0.41249999999999998</v>
      </c>
      <c r="G3">
        <v>0.40233995999999989</v>
      </c>
      <c r="H3">
        <v>-2.4630400000000092</v>
      </c>
      <c r="I3">
        <v>5.5</v>
      </c>
      <c r="J3">
        <v>0.41249999999999998</v>
      </c>
      <c r="K3">
        <v>0.43818054750000002</v>
      </c>
      <c r="L3">
        <v>6.2255872727272834</v>
      </c>
      <c r="M3">
        <v>5.5</v>
      </c>
      <c r="N3">
        <v>0.41249999999999998</v>
      </c>
      <c r="O3">
        <v>0.43588906500000002</v>
      </c>
      <c r="P3">
        <v>5.6700763636363742</v>
      </c>
    </row>
    <row r="4" spans="1:16" x14ac:dyDescent="0.25">
      <c r="A4">
        <v>6</v>
      </c>
      <c r="B4">
        <v>0.45</v>
      </c>
      <c r="C4">
        <v>0.4464087575000002</v>
      </c>
      <c r="D4">
        <v>-0.79805388888883522</v>
      </c>
      <c r="E4">
        <v>6</v>
      </c>
      <c r="F4">
        <v>0.45</v>
      </c>
      <c r="G4">
        <v>0.43975181000000002</v>
      </c>
      <c r="H4">
        <v>-2.2773755555555542</v>
      </c>
      <c r="I4">
        <v>6</v>
      </c>
      <c r="J4">
        <v>0.45</v>
      </c>
      <c r="K4">
        <v>0.47680581250000009</v>
      </c>
      <c r="L4">
        <v>5.9568472222222528</v>
      </c>
      <c r="M4">
        <v>6</v>
      </c>
      <c r="N4">
        <v>0.45</v>
      </c>
      <c r="O4">
        <v>0.47472186999999999</v>
      </c>
      <c r="P4">
        <v>5.4937488888888968</v>
      </c>
    </row>
    <row r="5" spans="1:16" x14ac:dyDescent="0.25">
      <c r="A5">
        <v>6.5</v>
      </c>
      <c r="B5">
        <v>0.48749999999999999</v>
      </c>
      <c r="C5">
        <v>0.48382213750000003</v>
      </c>
      <c r="D5">
        <v>-0.75443333333332552</v>
      </c>
      <c r="E5">
        <v>6.5</v>
      </c>
      <c r="F5">
        <v>0.48749999999999999</v>
      </c>
      <c r="G5">
        <v>0.47712335250000032</v>
      </c>
      <c r="H5">
        <v>-2.12854307692302</v>
      </c>
      <c r="I5">
        <v>6.5</v>
      </c>
      <c r="J5">
        <v>0.48749999999999999</v>
      </c>
      <c r="K5">
        <v>0.51557305249999996</v>
      </c>
      <c r="L5">
        <v>5.7585748717948668</v>
      </c>
      <c r="M5">
        <v>6.5</v>
      </c>
      <c r="N5">
        <v>0.48749999999999999</v>
      </c>
      <c r="O5">
        <v>0.51354337750000023</v>
      </c>
      <c r="P5">
        <v>5.3422312820513316</v>
      </c>
    </row>
    <row r="6" spans="1:16" x14ac:dyDescent="0.25">
      <c r="A6">
        <v>7</v>
      </c>
      <c r="B6">
        <v>0.52500000000000002</v>
      </c>
      <c r="C6">
        <v>0.52140315250000002</v>
      </c>
      <c r="D6">
        <v>-0.68511380952380951</v>
      </c>
      <c r="E6">
        <v>7</v>
      </c>
      <c r="F6">
        <v>0.52500000000000002</v>
      </c>
      <c r="G6">
        <v>0.51467012749999985</v>
      </c>
      <c r="H6">
        <v>-1.967594761904794</v>
      </c>
      <c r="I6">
        <v>7</v>
      </c>
      <c r="J6">
        <v>0.52500000000000002</v>
      </c>
      <c r="K6">
        <v>0.55438873500000008</v>
      </c>
      <c r="L6">
        <v>5.5978542857142957</v>
      </c>
      <c r="M6">
        <v>7</v>
      </c>
      <c r="N6">
        <v>0.52500000000000002</v>
      </c>
      <c r="O6">
        <v>0.55218108249999998</v>
      </c>
      <c r="P6">
        <v>5.177349047619038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"/>
  <sheetViews>
    <sheetView workbookViewId="0"/>
  </sheetViews>
  <sheetFormatPr defaultRowHeight="15" x14ac:dyDescent="0.25"/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>
        <v>5</v>
      </c>
      <c r="B2">
        <v>4.9494429999999996</v>
      </c>
      <c r="C2">
        <v>0.36918385450000002</v>
      </c>
      <c r="D2">
        <v>1.550972133333328</v>
      </c>
      <c r="E2">
        <v>5</v>
      </c>
      <c r="F2">
        <v>4.8594109999999997</v>
      </c>
      <c r="G2">
        <v>0.36761666124999998</v>
      </c>
      <c r="H2">
        <v>1.968890333333325</v>
      </c>
      <c r="I2">
        <v>5</v>
      </c>
      <c r="J2">
        <v>5.4975189999999996</v>
      </c>
      <c r="K2">
        <v>0.40817549624999999</v>
      </c>
      <c r="L2">
        <v>-8.8467990000000114</v>
      </c>
      <c r="M2">
        <v>5</v>
      </c>
      <c r="N2">
        <v>5.4044619999999997</v>
      </c>
      <c r="O2">
        <v>0.40190472900000002</v>
      </c>
      <c r="P2">
        <v>-7.1745943999999886</v>
      </c>
    </row>
    <row r="3" spans="1:16" x14ac:dyDescent="0.25">
      <c r="A3">
        <v>5.5</v>
      </c>
      <c r="B3">
        <v>5.4514779999999998</v>
      </c>
      <c r="C3">
        <v>0.40685323574999999</v>
      </c>
      <c r="D3">
        <v>1.3689125454545299</v>
      </c>
      <c r="E3">
        <v>5.5</v>
      </c>
      <c r="F3">
        <v>5.3374560000000004</v>
      </c>
      <c r="G3">
        <v>0.40405082399999998</v>
      </c>
      <c r="H3">
        <v>2.048285090909078</v>
      </c>
      <c r="I3">
        <v>5.5</v>
      </c>
      <c r="J3">
        <v>6.001544</v>
      </c>
      <c r="K3">
        <v>0.445946854</v>
      </c>
      <c r="L3">
        <v>-8.1083282424242498</v>
      </c>
      <c r="M3">
        <v>5.5</v>
      </c>
      <c r="N3">
        <v>5.9205050000000004</v>
      </c>
      <c r="O3">
        <v>0.44047319950000002</v>
      </c>
      <c r="P3">
        <v>-6.7813816969697083</v>
      </c>
    </row>
    <row r="4" spans="1:16" x14ac:dyDescent="0.25">
      <c r="A4">
        <v>6</v>
      </c>
      <c r="B4">
        <v>5.956556</v>
      </c>
      <c r="C4">
        <v>0.44481056975</v>
      </c>
      <c r="D4">
        <v>1.153206722222214</v>
      </c>
      <c r="E4">
        <v>6</v>
      </c>
      <c r="F4">
        <v>5.8355220000000001</v>
      </c>
      <c r="G4">
        <v>0.44206343650000002</v>
      </c>
      <c r="H4">
        <v>1.763680777777777</v>
      </c>
      <c r="I4">
        <v>6</v>
      </c>
      <c r="J4">
        <v>6.4975509999999996</v>
      </c>
      <c r="K4">
        <v>0.48325228624999989</v>
      </c>
      <c r="L4">
        <v>-7.3893969444444414</v>
      </c>
      <c r="M4">
        <v>6</v>
      </c>
      <c r="N4">
        <v>6.435619</v>
      </c>
      <c r="O4">
        <v>0.47909932100000002</v>
      </c>
      <c r="P4">
        <v>-6.4665157777777811</v>
      </c>
    </row>
    <row r="5" spans="1:16" x14ac:dyDescent="0.25">
      <c r="A5">
        <v>6.5</v>
      </c>
      <c r="B5">
        <v>6.4635899999999999</v>
      </c>
      <c r="C5">
        <v>0.48305627449999999</v>
      </c>
      <c r="D5">
        <v>0.91153343589743496</v>
      </c>
      <c r="E5">
        <v>6.5</v>
      </c>
      <c r="F5">
        <v>6.3225230000000003</v>
      </c>
      <c r="G5">
        <v>0.47934060849999999</v>
      </c>
      <c r="H5">
        <v>1.6737213333333341</v>
      </c>
      <c r="I5">
        <v>6.5</v>
      </c>
      <c r="J5">
        <v>7.0025870000000001</v>
      </c>
      <c r="K5">
        <v>0.52139976099999996</v>
      </c>
      <c r="L5">
        <v>-6.9537971282051236</v>
      </c>
      <c r="M5">
        <v>6.5</v>
      </c>
      <c r="N5">
        <v>6.9485299999999999</v>
      </c>
      <c r="O5">
        <v>0.51765383800000009</v>
      </c>
      <c r="P5">
        <v>-6.185402666666687</v>
      </c>
    </row>
    <row r="6" spans="1:16" x14ac:dyDescent="0.25">
      <c r="A6">
        <v>7</v>
      </c>
      <c r="B6">
        <v>6.9635920000000002</v>
      </c>
      <c r="C6">
        <v>0.52084529774999999</v>
      </c>
      <c r="D6">
        <v>0.79137185714286307</v>
      </c>
      <c r="E6">
        <v>7</v>
      </c>
      <c r="F6">
        <v>6.8186359999999997</v>
      </c>
      <c r="G6">
        <v>0.51741722925</v>
      </c>
      <c r="H6">
        <v>1.44433728571429</v>
      </c>
      <c r="I6">
        <v>7</v>
      </c>
      <c r="J6">
        <v>7.4885339999999996</v>
      </c>
      <c r="K6">
        <v>0.55834186349999992</v>
      </c>
      <c r="L6">
        <v>-6.3508311428571247</v>
      </c>
      <c r="M6">
        <v>7</v>
      </c>
      <c r="N6">
        <v>7.4606729999999999</v>
      </c>
      <c r="O6">
        <v>0.5563160975</v>
      </c>
      <c r="P6">
        <v>-5.9649709523809467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"/>
  <sheetViews>
    <sheetView workbookViewId="0"/>
  </sheetViews>
  <sheetFormatPr defaultRowHeight="15" x14ac:dyDescent="0.25"/>
  <sheetData>
    <row r="1" spans="1:16" x14ac:dyDescent="0.25">
      <c r="A1" s="3" t="s">
        <v>16</v>
      </c>
      <c r="B1" s="3" t="s">
        <v>17</v>
      </c>
      <c r="C1" s="3" t="s">
        <v>18</v>
      </c>
      <c r="D1" s="3" t="s">
        <v>3</v>
      </c>
      <c r="E1" s="3" t="s">
        <v>19</v>
      </c>
      <c r="F1" s="3" t="s">
        <v>20</v>
      </c>
      <c r="G1" s="3" t="s">
        <v>21</v>
      </c>
      <c r="H1" s="3" t="s">
        <v>7</v>
      </c>
      <c r="I1" s="3" t="s">
        <v>22</v>
      </c>
      <c r="J1" s="3" t="s">
        <v>23</v>
      </c>
      <c r="K1" s="3" t="s">
        <v>24</v>
      </c>
      <c r="L1" s="3" t="s">
        <v>11</v>
      </c>
      <c r="M1" s="3" t="s">
        <v>25</v>
      </c>
      <c r="N1" s="3" t="s">
        <v>26</v>
      </c>
      <c r="O1" s="3" t="s">
        <v>27</v>
      </c>
      <c r="P1" s="3" t="s">
        <v>15</v>
      </c>
    </row>
    <row r="2" spans="1:16" x14ac:dyDescent="0.25">
      <c r="A2">
        <v>5</v>
      </c>
      <c r="B2">
        <v>0.375</v>
      </c>
      <c r="C2">
        <v>0.36683852499999992</v>
      </c>
      <c r="D2">
        <v>-2.1763933333333561</v>
      </c>
      <c r="E2">
        <v>5</v>
      </c>
      <c r="F2">
        <v>0.375</v>
      </c>
      <c r="G2">
        <v>0.36345684249999999</v>
      </c>
      <c r="H2">
        <v>-3.0781753333333368</v>
      </c>
      <c r="I2">
        <v>5</v>
      </c>
      <c r="J2">
        <v>0.375</v>
      </c>
      <c r="K2">
        <v>0.39920066500000001</v>
      </c>
      <c r="L2">
        <v>6.4535106666666548</v>
      </c>
      <c r="M2">
        <v>5</v>
      </c>
      <c r="N2">
        <v>0.375</v>
      </c>
      <c r="O2">
        <v>0.39499904000000008</v>
      </c>
      <c r="P2">
        <v>5.333077333333355</v>
      </c>
    </row>
    <row r="3" spans="1:16" x14ac:dyDescent="0.25">
      <c r="A3">
        <v>5.5</v>
      </c>
      <c r="B3">
        <v>0.41249999999999998</v>
      </c>
      <c r="C3">
        <v>0.4046711875000002</v>
      </c>
      <c r="D3">
        <v>-1.897893939393887</v>
      </c>
      <c r="E3">
        <v>5.5</v>
      </c>
      <c r="F3">
        <v>0.41249999999999998</v>
      </c>
      <c r="G3">
        <v>0.40099553750000011</v>
      </c>
      <c r="H3">
        <v>-2.7889606060605869</v>
      </c>
      <c r="I3">
        <v>5.5</v>
      </c>
      <c r="J3">
        <v>0.41249999999999998</v>
      </c>
      <c r="K3">
        <v>0.43769424000000012</v>
      </c>
      <c r="L3">
        <v>6.1076945454545806</v>
      </c>
      <c r="M3">
        <v>5.5</v>
      </c>
      <c r="N3">
        <v>0.41249999999999998</v>
      </c>
      <c r="O3">
        <v>0.43355438250000011</v>
      </c>
      <c r="P3">
        <v>5.1040927272727608</v>
      </c>
    </row>
    <row r="4" spans="1:16" x14ac:dyDescent="0.25">
      <c r="A4">
        <v>6</v>
      </c>
      <c r="B4">
        <v>0.45</v>
      </c>
      <c r="C4">
        <v>0.44238980000000022</v>
      </c>
      <c r="D4">
        <v>-1.6911555555555089</v>
      </c>
      <c r="E4">
        <v>6</v>
      </c>
      <c r="F4">
        <v>0.45</v>
      </c>
      <c r="G4">
        <v>0.43840870250000008</v>
      </c>
      <c r="H4">
        <v>-2.575843888888862</v>
      </c>
      <c r="I4">
        <v>6</v>
      </c>
      <c r="J4">
        <v>0.45</v>
      </c>
      <c r="K4">
        <v>0.47634659250000011</v>
      </c>
      <c r="L4">
        <v>5.8547983333333686</v>
      </c>
      <c r="M4">
        <v>6</v>
      </c>
      <c r="N4">
        <v>0.45</v>
      </c>
      <c r="O4">
        <v>0.4723254925</v>
      </c>
      <c r="P4">
        <v>4.961220555555566</v>
      </c>
    </row>
    <row r="5" spans="1:16" x14ac:dyDescent="0.25">
      <c r="A5">
        <v>6.5</v>
      </c>
      <c r="B5">
        <v>0.48749999999999999</v>
      </c>
      <c r="C5">
        <v>0.47994920000000008</v>
      </c>
      <c r="D5">
        <v>-1.548882051282034</v>
      </c>
      <c r="E5">
        <v>6.5</v>
      </c>
      <c r="F5">
        <v>0.48749999999999999</v>
      </c>
      <c r="G5">
        <v>0.4757785575000002</v>
      </c>
      <c r="H5">
        <v>-2.4043984615384191</v>
      </c>
      <c r="I5">
        <v>6.5</v>
      </c>
      <c r="J5">
        <v>0.48749999999999999</v>
      </c>
      <c r="K5">
        <v>0.51489706749999997</v>
      </c>
      <c r="L5">
        <v>5.6199112820512784</v>
      </c>
      <c r="M5">
        <v>6.5</v>
      </c>
      <c r="N5">
        <v>0.48749999999999999</v>
      </c>
      <c r="O5">
        <v>0.51101467999999994</v>
      </c>
      <c r="P5">
        <v>4.8235241025640931</v>
      </c>
    </row>
    <row r="6" spans="1:16" x14ac:dyDescent="0.25">
      <c r="A6">
        <v>7</v>
      </c>
      <c r="B6">
        <v>0.52500000000000002</v>
      </c>
      <c r="C6">
        <v>0.51756534250000019</v>
      </c>
      <c r="D6">
        <v>-1.4161252380952061</v>
      </c>
      <c r="E6">
        <v>7</v>
      </c>
      <c r="F6">
        <v>0.52500000000000002</v>
      </c>
      <c r="G6">
        <v>0.51343179750000001</v>
      </c>
      <c r="H6">
        <v>-2.2034671428571451</v>
      </c>
      <c r="I6">
        <v>7</v>
      </c>
      <c r="J6">
        <v>0.52500000000000002</v>
      </c>
      <c r="K6">
        <v>0.5537273250000001</v>
      </c>
      <c r="L6">
        <v>5.4718714285714443</v>
      </c>
      <c r="M6">
        <v>7</v>
      </c>
      <c r="N6">
        <v>0.52500000000000002</v>
      </c>
      <c r="O6">
        <v>0.54964184500000002</v>
      </c>
      <c r="P6">
        <v>4.6936847619047608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48D5-9DA4-4316-8FA1-6758AA705380}">
  <dimension ref="A1:P6"/>
  <sheetViews>
    <sheetView workbookViewId="0">
      <selection activeCell="M1" sqref="M1:P6"/>
    </sheetView>
  </sheetViews>
  <sheetFormatPr defaultRowHeight="15" x14ac:dyDescent="0.25"/>
  <sheetData>
    <row r="1" spans="1:1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>
        <v>5</v>
      </c>
      <c r="B2">
        <v>4.9681870000000004</v>
      </c>
      <c r="C2">
        <v>0.36982912600000001</v>
      </c>
      <c r="D2">
        <v>1.378899733333331</v>
      </c>
      <c r="E2">
        <v>5</v>
      </c>
      <c r="F2">
        <v>4.6092409999999999</v>
      </c>
      <c r="G2">
        <v>0.36612354699999988</v>
      </c>
      <c r="H2">
        <v>2.3670541333333501</v>
      </c>
      <c r="I2">
        <v>5</v>
      </c>
      <c r="J2">
        <v>5.4313339999999997</v>
      </c>
      <c r="K2">
        <v>0.40717824549999998</v>
      </c>
      <c r="L2">
        <v>-8.5808654666666602</v>
      </c>
      <c r="M2">
        <v>5</v>
      </c>
      <c r="N2">
        <v>5.4612660000000002</v>
      </c>
      <c r="O2">
        <v>0.40256081075</v>
      </c>
      <c r="P2">
        <v>-7.3495495333333327</v>
      </c>
    </row>
    <row r="3" spans="1:16" x14ac:dyDescent="0.25">
      <c r="A3">
        <v>5.5</v>
      </c>
      <c r="B3">
        <v>5.4673559999999997</v>
      </c>
      <c r="C3">
        <v>0.40702206699999999</v>
      </c>
      <c r="D3">
        <v>1.3279837575757549</v>
      </c>
      <c r="E3">
        <v>5.5</v>
      </c>
      <c r="F3">
        <v>5.0862939999999996</v>
      </c>
      <c r="G3">
        <v>0.40357355299999997</v>
      </c>
      <c r="H3">
        <v>2.1639871515151392</v>
      </c>
      <c r="I3">
        <v>5.5</v>
      </c>
      <c r="J3">
        <v>5.9373509999999996</v>
      </c>
      <c r="K3">
        <v>0.44531329250000001</v>
      </c>
      <c r="L3">
        <v>-7.9547375757575853</v>
      </c>
      <c r="M3">
        <v>5.5</v>
      </c>
      <c r="N3">
        <v>5.9903060000000004</v>
      </c>
      <c r="O3">
        <v>0.44178498775000002</v>
      </c>
      <c r="P3">
        <v>-7.0993909696969686</v>
      </c>
    </row>
    <row r="4" spans="1:16" x14ac:dyDescent="0.25">
      <c r="A4">
        <v>6</v>
      </c>
      <c r="B4">
        <v>5.9713130000000003</v>
      </c>
      <c r="C4">
        <v>0.44456514400000002</v>
      </c>
      <c r="D4">
        <v>1.2077457777777629</v>
      </c>
      <c r="E4">
        <v>6</v>
      </c>
      <c r="F4">
        <v>5.5662849999999997</v>
      </c>
      <c r="G4">
        <v>0.44131063199999998</v>
      </c>
      <c r="H4">
        <v>1.9309706666666611</v>
      </c>
      <c r="I4">
        <v>6</v>
      </c>
      <c r="J4">
        <v>6.4564339999999998</v>
      </c>
      <c r="K4">
        <v>0.48430164074999998</v>
      </c>
      <c r="L4">
        <v>-7.6225868333333402</v>
      </c>
      <c r="M4">
        <v>6</v>
      </c>
      <c r="N4">
        <v>6.4614180000000001</v>
      </c>
      <c r="O4">
        <v>0.47663228499999999</v>
      </c>
      <c r="P4">
        <v>-5.9182855555555633</v>
      </c>
    </row>
    <row r="5" spans="1:16" x14ac:dyDescent="0.25">
      <c r="A5">
        <v>6.5</v>
      </c>
      <c r="B5">
        <v>6.4733390000000002</v>
      </c>
      <c r="C5">
        <v>0.48196829125000001</v>
      </c>
      <c r="D5">
        <v>1.1347094871794821</v>
      </c>
      <c r="E5">
        <v>6.5</v>
      </c>
      <c r="F5">
        <v>6.0412569999999999</v>
      </c>
      <c r="G5">
        <v>0.4785702335</v>
      </c>
      <c r="H5">
        <v>1.8317469743589729</v>
      </c>
      <c r="I5">
        <v>6.5</v>
      </c>
      <c r="J5">
        <v>6.9614050000000001</v>
      </c>
      <c r="K5">
        <v>0.52227899924999999</v>
      </c>
      <c r="L5">
        <v>-7.1341536923076916</v>
      </c>
      <c r="M5">
        <v>6.5</v>
      </c>
      <c r="N5">
        <v>6.9994120000000004</v>
      </c>
      <c r="O5">
        <v>0.51638801025000003</v>
      </c>
      <c r="P5">
        <v>-5.9257456923077001</v>
      </c>
    </row>
    <row r="6" spans="1:16" x14ac:dyDescent="0.25">
      <c r="A6">
        <v>7</v>
      </c>
      <c r="B6">
        <v>6.9564019999999998</v>
      </c>
      <c r="C6">
        <v>0.51796189449999996</v>
      </c>
      <c r="D6">
        <v>1.3405915238095349</v>
      </c>
      <c r="E6">
        <v>7</v>
      </c>
      <c r="F6">
        <v>6.534402</v>
      </c>
      <c r="G6">
        <v>0.51716196700000006</v>
      </c>
      <c r="H6">
        <v>1.4929586666666601</v>
      </c>
      <c r="I6">
        <v>7</v>
      </c>
      <c r="J6">
        <v>7.4774409999999998</v>
      </c>
      <c r="K6">
        <v>0.56094452699999997</v>
      </c>
      <c r="L6">
        <v>-6.8465765714285611</v>
      </c>
      <c r="M6">
        <v>7</v>
      </c>
      <c r="N6">
        <v>7.4994319999999997</v>
      </c>
      <c r="O6">
        <v>0.55330300975000002</v>
      </c>
      <c r="P6">
        <v>-5.3910494761904753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Device1_4phases_HighSide_25C_OC</vt:lpstr>
      <vt:lpstr>Device1_4phases_HighSide_85C_OC</vt:lpstr>
      <vt:lpstr>Device1_OCP_reference_85C</vt:lpstr>
      <vt:lpstr>Device1_OCP_reference_25C</vt:lpstr>
      <vt:lpstr>Device2_4phases_HighSide_25C_OC</vt:lpstr>
      <vt:lpstr>Device2_OCP_reference_25C</vt:lpstr>
      <vt:lpstr>Device2_4phases_HighSide_85C_OC</vt:lpstr>
      <vt:lpstr>Device2_OCP_reference_85C</vt:lpstr>
      <vt:lpstr>Device2_4phases_LowSide_25C_OCP</vt:lpstr>
      <vt:lpstr>Device2_4phases_LowSide_85C_OCP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2023-12-04T12:45:55Z</dcterms:created>
  <dcterms:modified xsi:type="dcterms:W3CDTF">2023-12-05T11:17:55Z</dcterms:modified>
</cp:coreProperties>
</file>