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Input_CurrentSense_dynamic" sheetId="1" state="visible" r:id="rId1"/>
    <sheet xmlns:r="http://schemas.openxmlformats.org/officeDocument/2006/relationships" name="Device1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2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</a:t>
            </a:r>
            <a:r>
              <a:rPr lang="en-US" baseline="0"/>
              <a:t xml:space="preserve"> Crrent Sense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Input_CurrentSense_dynamic!$H$1</f>
              <strCache>
                <ptCount val="1"/>
                <pt idx="0">
                  <v>ibus_mean_error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Input_CurrentSense_dynamic!$G$7:$G$63</f>
              <numCache>
                <formatCode>General</formatCode>
                <ptCount val="57"/>
                <pt idx="0">
                  <v>0.3</v>
                </pt>
                <pt idx="1">
                  <v>0.35</v>
                </pt>
                <pt idx="2">
                  <v>0.4</v>
                </pt>
                <pt idx="3">
                  <v>0.45</v>
                </pt>
                <pt idx="4">
                  <v>0.4999999999999999</v>
                </pt>
                <pt idx="5">
                  <v>0.55</v>
                </pt>
                <pt idx="6">
                  <v>0.6</v>
                </pt>
                <pt idx="7">
                  <v>0.65</v>
                </pt>
                <pt idx="8">
                  <v>0.7</v>
                </pt>
                <pt idx="9">
                  <v>0.75</v>
                </pt>
                <pt idx="10">
                  <v>0.8</v>
                </pt>
                <pt idx="11">
                  <v>0.85</v>
                </pt>
                <pt idx="12">
                  <v>0.9</v>
                </pt>
                <pt idx="13">
                  <v>0.9500000000000005</v>
                </pt>
                <pt idx="14">
                  <v>1</v>
                </pt>
                <pt idx="15">
                  <v>1.05</v>
                </pt>
                <pt idx="16">
                  <v>1.100000000000001</v>
                </pt>
                <pt idx="17">
                  <v>1.150000000000001</v>
                </pt>
                <pt idx="18">
                  <v>1.2</v>
                </pt>
                <pt idx="19">
                  <v>1.25</v>
                </pt>
                <pt idx="20">
                  <v>1.3</v>
                </pt>
                <pt idx="21">
                  <v>1.350000000000001</v>
                </pt>
                <pt idx="22">
                  <v>1.400000000000001</v>
                </pt>
                <pt idx="23">
                  <v>1.45</v>
                </pt>
                <pt idx="24">
                  <v>1.5</v>
                </pt>
                <pt idx="25">
                  <v>1.55</v>
                </pt>
                <pt idx="26">
                  <v>1.600000000000001</v>
                </pt>
                <pt idx="27">
                  <v>1.650000000000001</v>
                </pt>
                <pt idx="28">
                  <v>1.700000000000001</v>
                </pt>
                <pt idx="29">
                  <v>1.750000000000001</v>
                </pt>
                <pt idx="30">
                  <v>1.800000000000001</v>
                </pt>
                <pt idx="31">
                  <v>1.850000000000001</v>
                </pt>
                <pt idx="32">
                  <v>1.900000000000001</v>
                </pt>
                <pt idx="33">
                  <v>1.950000000000001</v>
                </pt>
                <pt idx="34">
                  <v>2.000000000000001</v>
                </pt>
                <pt idx="35">
                  <v>2.050000000000001</v>
                </pt>
                <pt idx="36">
                  <v>2.100000000000001</v>
                </pt>
                <pt idx="37">
                  <v>2.15</v>
                </pt>
                <pt idx="38">
                  <v>2.2</v>
                </pt>
                <pt idx="39">
                  <v>2.25</v>
                </pt>
                <pt idx="40">
                  <v>2.3</v>
                </pt>
                <pt idx="41">
                  <v>2.35</v>
                </pt>
                <pt idx="42">
                  <v>2.399999999999999</v>
                </pt>
                <pt idx="43">
                  <v>2.449999999999999</v>
                </pt>
                <pt idx="44">
                  <v>2.499999999999999</v>
                </pt>
                <pt idx="45">
                  <v>2.549999999999999</v>
                </pt>
                <pt idx="46">
                  <v>2.599999999999999</v>
                </pt>
                <pt idx="47">
                  <v>2.649999999999999</v>
                </pt>
                <pt idx="48">
                  <v>2.699999999999998</v>
                </pt>
                <pt idx="49">
                  <v>2.749999999999998</v>
                </pt>
                <pt idx="50">
                  <v>2.799999999999998</v>
                </pt>
                <pt idx="51">
                  <v>2.849999999999998</v>
                </pt>
                <pt idx="52">
                  <v>2.899999999999998</v>
                </pt>
                <pt idx="53">
                  <v>2.949999999999998</v>
                </pt>
                <pt idx="54">
                  <v>2.999999999999997</v>
                </pt>
                <pt idx="55">
                  <v>3.049999999999997</v>
                </pt>
              </numCache>
            </numRef>
          </xVal>
          <yVal>
            <numRef>
              <f>Input_CurrentSense_dynamic!$H$7:$H$63</f>
              <numCache>
                <formatCode>General</formatCode>
                <ptCount val="57"/>
                <pt idx="0">
                  <v>3.197233333333346</v>
                </pt>
                <pt idx="1">
                  <v>2.860114285714295</v>
                </pt>
                <pt idx="2">
                  <v>2.736775000000011</v>
                </pt>
                <pt idx="3">
                  <v>2.70217777777779</v>
                </pt>
                <pt idx="4">
                  <v>2.369440000000023</v>
                </pt>
                <pt idx="5">
                  <v>2.171236363636364</v>
                </pt>
                <pt idx="6">
                  <v>1.948583333333346</v>
                </pt>
                <pt idx="7">
                  <v>1.915046153846155</v>
                </pt>
                <pt idx="8">
                  <v>1.749142857142878</v>
                </pt>
                <pt idx="9">
                  <v>1.636720000000006</v>
                </pt>
                <pt idx="10">
                  <v>1.525849999999995</v>
                </pt>
                <pt idx="11">
                  <v>1.474847058823542</v>
                </pt>
                <pt idx="12">
                  <v>1.412988888888892</v>
                </pt>
                <pt idx="13">
                  <v>1.347484210526269</v>
                </pt>
                <pt idx="14">
                  <v>2.22</v>
                </pt>
                <pt idx="15">
                  <v>2.24761904761901</v>
                </pt>
                <pt idx="16">
                  <v>2.254545454545407</v>
                </pt>
                <pt idx="17">
                  <v>2.086956521739074</v>
                </pt>
                <pt idx="18">
                  <v>2.049999999999959</v>
                </pt>
                <pt idx="19">
                  <v>1.96799999999996</v>
                </pt>
                <pt idx="20">
                  <v>1.930769230769188</v>
                </pt>
                <pt idx="21">
                  <v>1.777777777777746</v>
                </pt>
                <pt idx="22">
                  <v>1.635714285714248</v>
                </pt>
                <pt idx="23">
                  <v>1.703448275862034</v>
                </pt>
                <pt idx="24">
                  <v>1.666666666666631</v>
                </pt>
                <pt idx="25">
                  <v>1.567741935483841</v>
                </pt>
                <pt idx="26">
                  <v>1.493749999999932</v>
                </pt>
                <pt idx="27">
                  <v>1.551515151515087</v>
                </pt>
                <pt idx="28">
                  <v>1.517647058823466</v>
                </pt>
                <pt idx="29">
                  <v>1.502857142857078</v>
                </pt>
                <pt idx="30">
                  <v>1.511111111111055</v>
                </pt>
                <pt idx="31">
                  <v>1.443243243243191</v>
                </pt>
                <pt idx="32">
                  <v>1.494736842105203</v>
                </pt>
                <pt idx="33">
                  <v>1.42564102564097</v>
                </pt>
                <pt idx="34">
                  <v>1.369999999999959</v>
                </pt>
                <pt idx="35">
                  <v>1.365853658536543</v>
                </pt>
                <pt idx="36">
                  <v>3.599999999999983</v>
                </pt>
                <pt idx="37">
                  <v>3.465116279069747</v>
                </pt>
                <pt idx="38">
                  <v>3.568181818181818</v>
                </pt>
                <pt idx="39">
                  <v>3.293333333333336</v>
                </pt>
                <pt idx="40">
                  <v>3.339130434782609</v>
                </pt>
                <pt idx="41">
                  <v>3.22553191489364</v>
                </pt>
                <pt idx="42">
                  <v>3.262500000000021</v>
                </pt>
                <pt idx="43">
                  <v>3.065306122449015</v>
                </pt>
                <pt idx="44">
                  <v>3.084000000000043</v>
                </pt>
                <pt idx="45">
                  <v>3.105882352941219</v>
                </pt>
                <pt idx="46">
                  <v>3.026923076923112</v>
                </pt>
                <pt idx="47">
                  <v>2.905660377358541</v>
                </pt>
                <pt idx="48">
                  <v>2.785185185185242</v>
                </pt>
                <pt idx="49">
                  <v>2.836363636363714</v>
                </pt>
                <pt idx="50">
                  <v>2.775000000000069</v>
                </pt>
                <pt idx="51">
                  <v>2.733333333333416</v>
                </pt>
                <pt idx="52">
                  <v>2.70000000000008</v>
                </pt>
                <pt idx="53">
                  <v>2.681355932203481</v>
                </pt>
                <pt idx="54">
                  <v>2.63000000000009</v>
                </pt>
                <pt idx="55">
                  <v>2.508196721311573</v>
                </pt>
              </numCache>
            </numRef>
          </yVal>
          <smooth val="0"/>
        </ser>
        <ser>
          <idx val="1"/>
          <order val="1"/>
          <tx>
            <strRef>
              <f>Input_CurrentSense_dynamic!$I$1</f>
              <strCache>
                <ptCount val="1"/>
                <pt idx="0">
                  <v>ibus_sns_error</v>
                </pt>
              </strCache>
            </strRef>
          </tx>
          <spPr>
            <a:ln xmlns:a="http://schemas.openxmlformats.org/drawingml/2006/main"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Input_CurrentSense_dynamic!$G$7:$G$63</f>
              <numCache>
                <formatCode>General</formatCode>
                <ptCount val="57"/>
                <pt idx="0">
                  <v>0.3</v>
                </pt>
                <pt idx="1">
                  <v>0.35</v>
                </pt>
                <pt idx="2">
                  <v>0.4</v>
                </pt>
                <pt idx="3">
                  <v>0.45</v>
                </pt>
                <pt idx="4">
                  <v>0.4999999999999999</v>
                </pt>
                <pt idx="5">
                  <v>0.55</v>
                </pt>
                <pt idx="6">
                  <v>0.6</v>
                </pt>
                <pt idx="7">
                  <v>0.65</v>
                </pt>
                <pt idx="8">
                  <v>0.7</v>
                </pt>
                <pt idx="9">
                  <v>0.75</v>
                </pt>
                <pt idx="10">
                  <v>0.8</v>
                </pt>
                <pt idx="11">
                  <v>0.85</v>
                </pt>
                <pt idx="12">
                  <v>0.9</v>
                </pt>
                <pt idx="13">
                  <v>0.9500000000000005</v>
                </pt>
                <pt idx="14">
                  <v>1</v>
                </pt>
                <pt idx="15">
                  <v>1.05</v>
                </pt>
                <pt idx="16">
                  <v>1.100000000000001</v>
                </pt>
                <pt idx="17">
                  <v>1.150000000000001</v>
                </pt>
                <pt idx="18">
                  <v>1.2</v>
                </pt>
                <pt idx="19">
                  <v>1.25</v>
                </pt>
                <pt idx="20">
                  <v>1.3</v>
                </pt>
                <pt idx="21">
                  <v>1.350000000000001</v>
                </pt>
                <pt idx="22">
                  <v>1.400000000000001</v>
                </pt>
                <pt idx="23">
                  <v>1.45</v>
                </pt>
                <pt idx="24">
                  <v>1.5</v>
                </pt>
                <pt idx="25">
                  <v>1.55</v>
                </pt>
                <pt idx="26">
                  <v>1.600000000000001</v>
                </pt>
                <pt idx="27">
                  <v>1.650000000000001</v>
                </pt>
                <pt idx="28">
                  <v>1.700000000000001</v>
                </pt>
                <pt idx="29">
                  <v>1.750000000000001</v>
                </pt>
                <pt idx="30">
                  <v>1.800000000000001</v>
                </pt>
                <pt idx="31">
                  <v>1.850000000000001</v>
                </pt>
                <pt idx="32">
                  <v>1.900000000000001</v>
                </pt>
                <pt idx="33">
                  <v>1.950000000000001</v>
                </pt>
                <pt idx="34">
                  <v>2.000000000000001</v>
                </pt>
                <pt idx="35">
                  <v>2.050000000000001</v>
                </pt>
                <pt idx="36">
                  <v>2.100000000000001</v>
                </pt>
                <pt idx="37">
                  <v>2.15</v>
                </pt>
                <pt idx="38">
                  <v>2.2</v>
                </pt>
                <pt idx="39">
                  <v>2.25</v>
                </pt>
                <pt idx="40">
                  <v>2.3</v>
                </pt>
                <pt idx="41">
                  <v>2.35</v>
                </pt>
                <pt idx="42">
                  <v>2.399999999999999</v>
                </pt>
                <pt idx="43">
                  <v>2.449999999999999</v>
                </pt>
                <pt idx="44">
                  <v>2.499999999999999</v>
                </pt>
                <pt idx="45">
                  <v>2.549999999999999</v>
                </pt>
                <pt idx="46">
                  <v>2.599999999999999</v>
                </pt>
                <pt idx="47">
                  <v>2.649999999999999</v>
                </pt>
                <pt idx="48">
                  <v>2.699999999999998</v>
                </pt>
                <pt idx="49">
                  <v>2.749999999999998</v>
                </pt>
                <pt idx="50">
                  <v>2.799999999999998</v>
                </pt>
                <pt idx="51">
                  <v>2.849999999999998</v>
                </pt>
                <pt idx="52">
                  <v>2.899999999999998</v>
                </pt>
                <pt idx="53">
                  <v>2.949999999999998</v>
                </pt>
                <pt idx="54">
                  <v>2.999999999999997</v>
                </pt>
                <pt idx="55">
                  <v>3.049999999999997</v>
                </pt>
              </numCache>
            </numRef>
          </xVal>
          <yVal>
            <numRef>
              <f>Input_CurrentSense_dynamic!$I$7:$I$63</f>
              <numCache>
                <formatCode>General</formatCode>
                <ptCount val="57"/>
                <pt idx="0">
                  <v>14.47222933813276</v>
                </pt>
                <pt idx="1">
                  <v>12.92072525750388</v>
                </pt>
                <pt idx="2">
                  <v>11.2670426019422</v>
                </pt>
                <pt idx="3">
                  <v>10.45836377908151</v>
                </pt>
                <pt idx="4">
                  <v>9.155779924402948</v>
                </pt>
                <pt idx="5">
                  <v>9.195067781450614</v>
                </pt>
                <pt idx="6">
                  <v>8.523925077084328</v>
                </pt>
                <pt idx="7">
                  <v>7.678907800369384</v>
                </pt>
                <pt idx="8">
                  <v>7.45693058240926</v>
                </pt>
                <pt idx="9">
                  <v>6.663873293110738</v>
                </pt>
                <pt idx="10">
                  <v>6.440242773049524</v>
                </pt>
                <pt idx="11">
                  <v>6.068680063336275</v>
                </pt>
                <pt idx="12">
                  <v>5.86156221246354</v>
                </pt>
                <pt idx="13">
                  <v>5.329661205223663</v>
                </pt>
                <pt idx="14">
                  <v>5.154440075458333</v>
                </pt>
                <pt idx="15">
                  <v>4.926584025680715</v>
                </pt>
                <pt idx="16">
                  <v>4.728264584334397</v>
                </pt>
                <pt idx="17">
                  <v>4.470813255656749</v>
                </pt>
                <pt idx="18">
                  <v>4.441977229730988</v>
                </pt>
                <pt idx="19">
                  <v>4.451657743986347</v>
                </pt>
                <pt idx="20">
                  <v>4.065247929947626</v>
                </pt>
                <pt idx="21">
                  <v>3.943357257431278</v>
                </pt>
                <pt idx="22">
                  <v>3.760051454210005</v>
                </pt>
                <pt idx="23">
                  <v>3.65807314326285</v>
                </pt>
                <pt idx="24">
                  <v>3.606924621898203</v>
                </pt>
                <pt idx="25">
                  <v>3.486577500000274</v>
                </pt>
                <pt idx="26">
                  <v>3.345511103021969</v>
                </pt>
                <pt idx="27">
                  <v>3.268646833303306</v>
                </pt>
                <pt idx="28">
                  <v>3.232367524783211</v>
                </pt>
                <pt idx="29">
                  <v>3.078313576869875</v>
                </pt>
                <pt idx="30">
                  <v>3.147952902073659</v>
                </pt>
                <pt idx="31">
                  <v>3.097896513082364</v>
                </pt>
                <pt idx="32">
                  <v>3.074771234503943</v>
                </pt>
                <pt idx="33">
                  <v>2.624115769444465</v>
                </pt>
                <pt idx="34">
                  <v>2.722043604848583</v>
                </pt>
                <pt idx="35">
                  <v>2.789776585815888</v>
                </pt>
                <pt idx="36">
                  <v>2.705115363400894</v>
                </pt>
                <pt idx="37">
                  <v>2.639818067898726</v>
                </pt>
                <pt idx="38">
                  <v>2.612650030028866</v>
                </pt>
                <pt idx="39">
                  <v>2.385894076781467</v>
                </pt>
                <pt idx="40">
                  <v>2.405576067561209</v>
                </pt>
                <pt idx="41">
                  <v>2.278374752505318</v>
                </pt>
                <pt idx="42">
                  <v>2.389487388397722</v>
                </pt>
                <pt idx="43">
                  <v>2.289070515187689</v>
                </pt>
                <pt idx="44">
                  <v>2.254249347779699</v>
                </pt>
                <pt idx="45">
                  <v>2.240515984880075</v>
                </pt>
                <pt idx="46">
                  <v>2.312754729411092</v>
                </pt>
                <pt idx="47">
                  <v>2.251326092888293</v>
                </pt>
                <pt idx="48">
                  <v>2.108982186730649</v>
                </pt>
                <pt idx="49">
                  <v>2.230200154459465</v>
                </pt>
                <pt idx="50">
                  <v>2.134083633621822</v>
                </pt>
                <pt idx="51">
                  <v>2.109670393343485</v>
                </pt>
                <pt idx="52">
                  <v>2.048982668142302</v>
                </pt>
                <pt idx="53">
                  <v>2.030828579133284</v>
                </pt>
                <pt idx="54">
                  <v>1.927992111056415</v>
                </pt>
                <pt idx="55">
                  <v>1.927826313330068</v>
                </pt>
              </numCache>
            </numRef>
          </yVal>
          <smooth val="0"/>
        </ser>
        <ser>
          <idx val="2"/>
          <order val="2"/>
          <tx>
            <strRef>
              <f>Input_CurrentSense_dynamic!$J$1</f>
              <strCache>
                <ptCount val="1"/>
                <pt idx="0">
                  <v>ibus_ext_cal_error</v>
                </pt>
              </strCache>
            </strRef>
          </tx>
          <spPr>
            <a:ln xmlns:a="http://schemas.openxmlformats.org/drawingml/2006/main"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Input_CurrentSense_dynamic!$G$7:$G$63</f>
              <numCache>
                <formatCode>General</formatCode>
                <ptCount val="57"/>
                <pt idx="0">
                  <v>0.3</v>
                </pt>
                <pt idx="1">
                  <v>0.35</v>
                </pt>
                <pt idx="2">
                  <v>0.4</v>
                </pt>
                <pt idx="3">
                  <v>0.45</v>
                </pt>
                <pt idx="4">
                  <v>0.4999999999999999</v>
                </pt>
                <pt idx="5">
                  <v>0.55</v>
                </pt>
                <pt idx="6">
                  <v>0.6</v>
                </pt>
                <pt idx="7">
                  <v>0.65</v>
                </pt>
                <pt idx="8">
                  <v>0.7</v>
                </pt>
                <pt idx="9">
                  <v>0.75</v>
                </pt>
                <pt idx="10">
                  <v>0.8</v>
                </pt>
                <pt idx="11">
                  <v>0.85</v>
                </pt>
                <pt idx="12">
                  <v>0.9</v>
                </pt>
                <pt idx="13">
                  <v>0.9500000000000005</v>
                </pt>
                <pt idx="14">
                  <v>1</v>
                </pt>
                <pt idx="15">
                  <v>1.05</v>
                </pt>
                <pt idx="16">
                  <v>1.100000000000001</v>
                </pt>
                <pt idx="17">
                  <v>1.150000000000001</v>
                </pt>
                <pt idx="18">
                  <v>1.2</v>
                </pt>
                <pt idx="19">
                  <v>1.25</v>
                </pt>
                <pt idx="20">
                  <v>1.3</v>
                </pt>
                <pt idx="21">
                  <v>1.350000000000001</v>
                </pt>
                <pt idx="22">
                  <v>1.400000000000001</v>
                </pt>
                <pt idx="23">
                  <v>1.45</v>
                </pt>
                <pt idx="24">
                  <v>1.5</v>
                </pt>
                <pt idx="25">
                  <v>1.55</v>
                </pt>
                <pt idx="26">
                  <v>1.600000000000001</v>
                </pt>
                <pt idx="27">
                  <v>1.650000000000001</v>
                </pt>
                <pt idx="28">
                  <v>1.700000000000001</v>
                </pt>
                <pt idx="29">
                  <v>1.750000000000001</v>
                </pt>
                <pt idx="30">
                  <v>1.800000000000001</v>
                </pt>
                <pt idx="31">
                  <v>1.850000000000001</v>
                </pt>
                <pt idx="32">
                  <v>1.900000000000001</v>
                </pt>
                <pt idx="33">
                  <v>1.950000000000001</v>
                </pt>
                <pt idx="34">
                  <v>2.000000000000001</v>
                </pt>
                <pt idx="35">
                  <v>2.050000000000001</v>
                </pt>
                <pt idx="36">
                  <v>2.100000000000001</v>
                </pt>
                <pt idx="37">
                  <v>2.15</v>
                </pt>
                <pt idx="38">
                  <v>2.2</v>
                </pt>
                <pt idx="39">
                  <v>2.25</v>
                </pt>
                <pt idx="40">
                  <v>2.3</v>
                </pt>
                <pt idx="41">
                  <v>2.35</v>
                </pt>
                <pt idx="42">
                  <v>2.399999999999999</v>
                </pt>
                <pt idx="43">
                  <v>2.449999999999999</v>
                </pt>
                <pt idx="44">
                  <v>2.499999999999999</v>
                </pt>
                <pt idx="45">
                  <v>2.549999999999999</v>
                </pt>
                <pt idx="46">
                  <v>2.599999999999999</v>
                </pt>
                <pt idx="47">
                  <v>2.649999999999999</v>
                </pt>
                <pt idx="48">
                  <v>2.699999999999998</v>
                </pt>
                <pt idx="49">
                  <v>2.749999999999998</v>
                </pt>
                <pt idx="50">
                  <v>2.799999999999998</v>
                </pt>
                <pt idx="51">
                  <v>2.849999999999998</v>
                </pt>
                <pt idx="52">
                  <v>2.899999999999998</v>
                </pt>
                <pt idx="53">
                  <v>2.949999999999998</v>
                </pt>
                <pt idx="54">
                  <v>2.999999999999997</v>
                </pt>
                <pt idx="55">
                  <v>3.049999999999997</v>
                </pt>
              </numCache>
            </numRef>
          </xVal>
          <yVal>
            <numRef>
              <f>Input_CurrentSense_dynamic!$J$7:$J$63</f>
              <numCache>
                <formatCode>General</formatCode>
                <ptCount val="57"/>
                <pt idx="0">
                  <v>-5.657600000000004</v>
                </pt>
                <pt idx="1">
                  <v>-5.148800000000001</v>
                </pt>
                <pt idx="2">
                  <v>-4.977700000000002</v>
                </pt>
                <pt idx="3">
                  <v>-4.217688888888898</v>
                </pt>
                <pt idx="4">
                  <v>-3.49248000000001</v>
                </pt>
                <pt idx="5">
                  <v>-3.07469090909089</v>
                </pt>
                <pt idx="6">
                  <v>-2.771466666666667</v>
                </pt>
                <pt idx="7">
                  <v>-2.412246153846139</v>
                </pt>
                <pt idx="8">
                  <v>-2.294000000000003</v>
                </pt>
                <pt idx="9">
                  <v>-2.070346666666663</v>
                </pt>
                <pt idx="10">
                  <v>-2.171599999999996</v>
                </pt>
                <pt idx="11">
                  <v>-1.961364705882354</v>
                </pt>
                <pt idx="12">
                  <v>-1.867333333333332</v>
                </pt>
                <pt idx="13">
                  <v>-1.6523368421052</v>
                </pt>
                <pt idx="14">
                  <v>-3.273119999999996</v>
                </pt>
                <pt idx="15">
                  <v>-2.957180952380912</v>
                </pt>
                <pt idx="16">
                  <v>-2.710472727272669</v>
                </pt>
                <pt idx="17">
                  <v>-2.572347826086897</v>
                </pt>
                <pt idx="18">
                  <v>-2.474699999999959</v>
                </pt>
                <pt idx="19">
                  <v>-2.352639999999972</v>
                </pt>
                <pt idx="20">
                  <v>-2.073569230769195</v>
                </pt>
                <pt idx="21">
                  <v>-2.032948148148102</v>
                </pt>
                <pt idx="22">
                  <v>-1.862514285714251</v>
                </pt>
                <pt idx="23">
                  <v>-1.891558620689624</v>
                </pt>
                <pt idx="24">
                  <v>-1.848693333333306</v>
                </pt>
                <pt idx="25">
                  <v>-1.819974193548362</v>
                </pt>
                <pt idx="26">
                  <v>-1.649749999999935</v>
                </pt>
                <pt idx="27">
                  <v>-1.560072727272667</v>
                </pt>
                <pt idx="28">
                  <v>-1.444494117646995</v>
                </pt>
                <pt idx="29">
                  <v>-1.46404571428565</v>
                </pt>
                <pt idx="30">
                  <v>-1.373822222222166</v>
                </pt>
                <pt idx="31">
                  <v>-1.341535135135087</v>
                </pt>
                <pt idx="32">
                  <v>-1.345284210526259</v>
                </pt>
                <pt idx="33">
                  <v>-1.257948717948657</v>
                </pt>
                <pt idx="34">
                  <v>-1.294039999999951</v>
                </pt>
                <pt idx="35">
                  <v>-1.245834146341425</v>
                </pt>
                <pt idx="36">
                  <v>-2.557904761904744</v>
                </pt>
                <pt idx="37">
                  <v>-2.383367441860445</v>
                </pt>
                <pt idx="38">
                  <v>-2.347836363636365</v>
                </pt>
                <pt idx="39">
                  <v>-2.224693333333327</v>
                </pt>
                <pt idx="40">
                  <v>-2.124156521739131</v>
                </pt>
                <pt idx="41">
                  <v>-2.096748936170224</v>
                </pt>
                <pt idx="42">
                  <v>-2.004466666666686</v>
                </pt>
                <pt idx="43">
                  <v>-1.889763265306158</v>
                </pt>
                <pt idx="44">
                  <v>-1.772928000000036</v>
                </pt>
                <pt idx="45">
                  <v>-1.770996078431421</v>
                </pt>
                <pt idx="46">
                  <v>-1.682784615384643</v>
                </pt>
                <pt idx="47">
                  <v>-1.766732075471759</v>
                </pt>
                <pt idx="48">
                  <v>-1.656207407407467</v>
                </pt>
                <pt idx="49">
                  <v>-1.65968000000008</v>
                </pt>
                <pt idx="50">
                  <v>-1.644957142857222</v>
                </pt>
                <pt idx="51">
                  <v>-1.562315789473758</v>
                </pt>
                <pt idx="52">
                  <v>-1.564689655172494</v>
                </pt>
                <pt idx="53">
                  <v>-1.58960000000009</v>
                </pt>
                <pt idx="54">
                  <v>-1.499746666666754</v>
                </pt>
                <pt idx="55">
                  <v>-1.450504918032878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63683928"/>
        <axId val="363685368"/>
      </scatterChart>
      <valAx>
        <axId val="36368392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63685368"/>
        <crosses val="autoZero"/>
        <crossBetween val="midCat"/>
      </valAx>
      <valAx>
        <axId val="36368536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63683928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Relationship Type="http://schemas.openxmlformats.org/officeDocument/2006/relationships/image" Target="/xl/media/image2.png" Id="rId3"/><Relationship Type="http://schemas.openxmlformats.org/officeDocument/2006/relationships/image" Target="/xl/media/image3.png" Id="rId4"/><Relationship Type="http://schemas.openxmlformats.org/officeDocument/2006/relationships/image" Target="/xl/media/image4.png" Id="rId5"/><Relationship Type="http://schemas.openxmlformats.org/officeDocument/2006/relationships/image" Target="/xl/media/image5.png" Id="rId6"/></Relationships>
</file>

<file path=xl/drawings/drawing1.xml><?xml version="1.0" encoding="utf-8"?>
<wsDr xmlns="http://schemas.openxmlformats.org/drawingml/2006/spreadsheetDrawing">
  <twoCellAnchor>
    <from>
      <col>11</col>
      <colOff>43367</colOff>
      <row>6</row>
      <rowOff>96763</rowOff>
    </from>
    <to>
      <col>18</col>
      <colOff>355787</colOff>
      <row>21</row>
      <rowOff>121528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11</col>
      <colOff>0</colOff>
      <row>24</row>
      <rowOff>0</rowOff>
    </from>
    <to>
      <col>20</col>
      <colOff>243124</colOff>
      <row>47</row>
      <rowOff>134718</rowOff>
    </to>
    <pic>
      <nvPicPr>
        <cNvPr id="11" name="Picture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0696575" y="4343400"/>
          <a:ext cx="5729524" cy="429714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0</colOff>
      <row>49</row>
      <rowOff>0</rowOff>
    </from>
    <to>
      <col>20</col>
      <colOff>243124</colOff>
      <row>72</row>
      <rowOff>134718</rowOff>
    </to>
    <pic>
      <nvPicPr>
        <cNvPr id="13" name="Picture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0696575" y="8867775"/>
          <a:ext cx="5729524" cy="429714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0</colOff>
      <row>75</row>
      <rowOff>0</rowOff>
    </from>
    <to>
      <col>20</col>
      <colOff>243124</colOff>
      <row>98</row>
      <rowOff>134718</rowOff>
    </to>
    <pic>
      <nvPicPr>
        <cNvPr id="14" name="Pictur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0696575" y="13573125"/>
          <a:ext cx="5729524" cy="429714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0</colOff>
      <row>100</row>
      <rowOff>0</rowOff>
    </from>
    <to>
      <col>20</col>
      <colOff>243124</colOff>
      <row>123</row>
      <rowOff>134718</rowOff>
    </to>
    <pic>
      <nvPicPr>
        <cNvPr id="15" name="Picture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10696575" y="18097500"/>
          <a:ext cx="5729524" cy="429714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0</colOff>
      <row>125</row>
      <rowOff>0</rowOff>
    </from>
    <to>
      <col>20</col>
      <colOff>243124</colOff>
      <row>148</row>
      <rowOff>134718</rowOff>
    </to>
    <pic>
      <nvPicPr>
        <cNvPr id="16" name="Picture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10696575" y="22621875"/>
          <a:ext cx="5729524" cy="429714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62"/>
  <sheetViews>
    <sheetView tabSelected="1" topLeftCell="B1" zoomScaleNormal="100" workbookViewId="0">
      <selection activeCell="L126" sqref="L126"/>
    </sheetView>
  </sheetViews>
  <sheetFormatPr baseColWidth="8" defaultRowHeight="14.4"/>
  <cols>
    <col width="12.109375" bestFit="1" customWidth="1" min="1" max="1"/>
    <col width="10.44140625" bestFit="1" customWidth="1" min="2" max="2"/>
    <col width="15.77734375" bestFit="1" customWidth="1" min="3" max="3"/>
    <col width="16.33203125" bestFit="1" customWidth="1" min="4" max="4"/>
    <col width="20.44140625" bestFit="1" customWidth="1" min="5" max="5"/>
    <col width="16.21875" bestFit="1" customWidth="1" min="6" max="6"/>
    <col width="15.77734375" bestFit="1" customWidth="1" min="8" max="8"/>
    <col width="13.77734375" bestFit="1" customWidth="1" min="9" max="9"/>
    <col width="17.21875" bestFit="1" customWidth="1" min="10" max="10"/>
  </cols>
  <sheetData>
    <row r="1">
      <c r="A1" s="1" t="inlineStr">
        <is>
          <t>ibatPeak_set</t>
        </is>
      </c>
      <c r="B1" s="1" t="inlineStr">
        <is>
          <t>ibus_mean</t>
        </is>
      </c>
      <c r="C1" s="1" t="inlineStr">
        <is>
          <t>ibus_sns_voltage</t>
        </is>
      </c>
      <c r="D1" s="1" t="inlineStr">
        <is>
          <t>ibus_sns_ibus_cal</t>
        </is>
      </c>
      <c r="E1" s="1" t="inlineStr">
        <is>
          <t>external_ibus_voltage</t>
        </is>
      </c>
      <c r="F1" s="1" t="inlineStr">
        <is>
          <t>external_ibus_cal</t>
        </is>
      </c>
      <c r="G1" s="2" t="inlineStr">
        <is>
          <t>ibat_mean</t>
        </is>
      </c>
      <c r="H1" s="2" t="inlineStr">
        <is>
          <t>ibus_mean_error</t>
        </is>
      </c>
      <c r="I1" s="2" t="inlineStr">
        <is>
          <t>ibus_sns_error</t>
        </is>
      </c>
      <c r="J1" s="2" t="inlineStr">
        <is>
          <t>ibus_ext_cal_error</t>
        </is>
      </c>
    </row>
    <row r="2">
      <c r="A2" t="n">
        <v>0.1</v>
      </c>
      <c r="B2" t="n">
        <v>0.0567376</v>
      </c>
      <c r="C2" t="n">
        <v>0.016589</v>
      </c>
      <c r="D2" t="n">
        <v>0.09873772800000001</v>
      </c>
      <c r="E2" t="n">
        <v>0.0165132</v>
      </c>
      <c r="F2" t="n">
        <v>0.06605279999999999</v>
      </c>
      <c r="G2">
        <f>A2/2</f>
        <v/>
      </c>
      <c r="H2">
        <f>((B2-G2)/G2)*100</f>
        <v/>
      </c>
      <c r="I2">
        <f>((D2-G2)/D2)*100</f>
        <v/>
      </c>
      <c r="J2">
        <f>((G2-F2)/G2)*100</f>
        <v/>
      </c>
    </row>
    <row r="3">
      <c r="A3" t="n">
        <v>0.2</v>
      </c>
      <c r="B3" t="n">
        <v>0.1072879</v>
      </c>
      <c r="C3" t="n">
        <v>0.0247735</v>
      </c>
      <c r="D3" t="n">
        <v>0.147451872</v>
      </c>
      <c r="E3" t="n">
        <v>0.0289035</v>
      </c>
      <c r="F3" t="n">
        <v>0.115614</v>
      </c>
      <c r="G3">
        <f>A3/2</f>
        <v/>
      </c>
      <c r="H3">
        <f>((B3-G3)/G3)*100</f>
        <v/>
      </c>
      <c r="I3">
        <f>((D3-G3)/D3)*100</f>
        <v/>
      </c>
      <c r="J3">
        <f>((G3-F3)/G3)*100</f>
        <v/>
      </c>
    </row>
    <row r="4">
      <c r="A4" t="n">
        <v>0.3</v>
      </c>
      <c r="B4" t="n">
        <v>0.1579117</v>
      </c>
      <c r="C4" t="n">
        <v>0.0333298</v>
      </c>
      <c r="D4" t="n">
        <v>0.1983789696</v>
      </c>
      <c r="E4" t="n">
        <v>0.0415961</v>
      </c>
      <c r="F4" t="n">
        <v>0.1663844</v>
      </c>
      <c r="G4">
        <f>A4/2</f>
        <v/>
      </c>
      <c r="H4">
        <f>((B4-G4)/G4)*100</f>
        <v/>
      </c>
      <c r="I4">
        <f>((D4-G4)/D4)*100</f>
        <v/>
      </c>
      <c r="J4">
        <f>((G4-F4)/G4)*100</f>
        <v/>
      </c>
    </row>
    <row r="5">
      <c r="A5" t="n">
        <v>0.4</v>
      </c>
      <c r="B5" t="n">
        <v>0.2096429</v>
      </c>
      <c r="C5" t="n">
        <v>0.0419467</v>
      </c>
      <c r="D5" t="n">
        <v>0.2496667584</v>
      </c>
      <c r="E5" t="n">
        <v>0.0536851</v>
      </c>
      <c r="F5" t="n">
        <v>0.2147404</v>
      </c>
      <c r="G5">
        <f>A5/2</f>
        <v/>
      </c>
      <c r="H5">
        <f>((B5-G5)/G5)*100</f>
        <v/>
      </c>
      <c r="I5">
        <f>((D5-G5)/D5)*100</f>
        <v/>
      </c>
      <c r="J5">
        <f>((G5-F5)/G5)*100</f>
        <v/>
      </c>
    </row>
    <row r="6">
      <c r="A6" t="n">
        <v>0.5</v>
      </c>
      <c r="B6" t="n">
        <v>0.2592395</v>
      </c>
      <c r="C6" t="n">
        <v>0.0509354</v>
      </c>
      <c r="D6" t="n">
        <v>0.3031675008</v>
      </c>
      <c r="E6" t="n">
        <v>0.0666248</v>
      </c>
      <c r="F6" t="n">
        <v>0.2664992</v>
      </c>
      <c r="G6">
        <f>A6/2</f>
        <v/>
      </c>
      <c r="H6">
        <f>((B6-G6)/G6)*100</f>
        <v/>
      </c>
      <c r="I6">
        <f>((D6-G6)/D6)*100</f>
        <v/>
      </c>
      <c r="J6">
        <f>((G6-F6)/G6)*100</f>
        <v/>
      </c>
    </row>
    <row r="7">
      <c r="A7" t="n">
        <v>0.6</v>
      </c>
      <c r="B7" t="n">
        <v>0.3095917</v>
      </c>
      <c r="C7" t="n">
        <v>0.05893200000000001</v>
      </c>
      <c r="D7" t="n">
        <v>0.3507632640000001</v>
      </c>
      <c r="E7" t="n">
        <v>0.0792432</v>
      </c>
      <c r="F7" t="n">
        <v>0.3169728</v>
      </c>
      <c r="G7">
        <f>A7/2</f>
        <v/>
      </c>
      <c r="H7">
        <f>((B7-G7)/G7)*100</f>
        <v/>
      </c>
      <c r="I7">
        <f>((D7-G7)/D7)*100</f>
        <v/>
      </c>
      <c r="J7">
        <f>((G7-F7)/G7)*100</f>
        <v/>
      </c>
    </row>
    <row r="8">
      <c r="A8" t="n">
        <v>0.7</v>
      </c>
      <c r="B8" t="n">
        <v>0.3600104</v>
      </c>
      <c r="C8" t="n">
        <v>0.06752900000000001</v>
      </c>
      <c r="D8" t="n">
        <v>0.401932608</v>
      </c>
      <c r="E8" t="n">
        <v>0.09200520000000001</v>
      </c>
      <c r="F8" t="n">
        <v>0.3680208</v>
      </c>
      <c r="G8">
        <f>A8/2</f>
        <v/>
      </c>
      <c r="H8">
        <f>((B8-G8)/G8)*100</f>
        <v/>
      </c>
      <c r="I8">
        <f>((D8-G8)/D8)*100</f>
        <v/>
      </c>
      <c r="J8">
        <f>((G8-F8)/G8)*100</f>
        <v/>
      </c>
    </row>
    <row r="9">
      <c r="A9" t="n">
        <v>0.7999999999999999</v>
      </c>
      <c r="B9" t="n">
        <v>0.4109471</v>
      </c>
      <c r="C9" t="n">
        <v>0.07573769999999999</v>
      </c>
      <c r="D9" t="n">
        <v>0.4507907903999999</v>
      </c>
      <c r="E9" t="n">
        <v>0.1049777</v>
      </c>
      <c r="F9" t="n">
        <v>0.4199108</v>
      </c>
      <c r="G9">
        <f>A9/2</f>
        <v/>
      </c>
      <c r="H9">
        <f>((B9-G9)/G9)*100</f>
        <v/>
      </c>
      <c r="I9">
        <f>((D9-G9)/D9)*100</f>
        <v/>
      </c>
      <c r="J9">
        <f>((G9-F9)/G9)*100</f>
        <v/>
      </c>
    </row>
    <row r="10">
      <c r="A10" t="n">
        <v>0.8999999999999999</v>
      </c>
      <c r="B10" t="n">
        <v>0.4621598</v>
      </c>
      <c r="C10" t="n">
        <v>0.08443539999999999</v>
      </c>
      <c r="D10" t="n">
        <v>0.5025595008</v>
      </c>
      <c r="E10" t="n">
        <v>0.1172449</v>
      </c>
      <c r="F10" t="n">
        <v>0.4689796</v>
      </c>
      <c r="G10">
        <f>A10/2</f>
        <v/>
      </c>
      <c r="H10">
        <f>((B10-G10)/G10)*100</f>
        <v/>
      </c>
      <c r="I10">
        <f>((D10-G10)/D10)*100</f>
        <v/>
      </c>
      <c r="J10">
        <f>((G10-F10)/G10)*100</f>
        <v/>
      </c>
    </row>
    <row r="11">
      <c r="A11" t="n">
        <v>0.9999999999999999</v>
      </c>
      <c r="B11" t="n">
        <v>0.5118472000000001</v>
      </c>
      <c r="C11" t="n">
        <v>0.0924719</v>
      </c>
      <c r="D11" t="n">
        <v>0.5503927487999999</v>
      </c>
      <c r="E11" t="n">
        <v>0.1293656</v>
      </c>
      <c r="F11" t="n">
        <v>0.5174624</v>
      </c>
      <c r="G11">
        <f>A11/2</f>
        <v/>
      </c>
      <c r="H11">
        <f>((B11-G11)/G11)*100</f>
        <v/>
      </c>
      <c r="I11">
        <f>((D11-G11)/D11)*100</f>
        <v/>
      </c>
      <c r="J11">
        <f>((G11-F11)/G11)*100</f>
        <v/>
      </c>
    </row>
    <row r="12">
      <c r="A12" t="n">
        <v>1.1</v>
      </c>
      <c r="B12" t="n">
        <v>0.5619418</v>
      </c>
      <c r="C12" t="n">
        <v>0.1017631</v>
      </c>
      <c r="D12" t="n">
        <v>0.6056939712</v>
      </c>
      <c r="E12" t="n">
        <v>0.1417277</v>
      </c>
      <c r="F12" t="n">
        <v>0.5669107999999999</v>
      </c>
      <c r="G12">
        <f>A12/2</f>
        <v/>
      </c>
      <c r="H12">
        <f>((B12-G12)/G12)*100</f>
        <v/>
      </c>
      <c r="I12">
        <f>((D12-G12)/D12)*100</f>
        <v/>
      </c>
      <c r="J12">
        <f>((G12-F12)/G12)*100</f>
        <v/>
      </c>
    </row>
    <row r="13">
      <c r="A13" t="n">
        <v>1.2</v>
      </c>
      <c r="B13" t="n">
        <v>0.6116915000000001</v>
      </c>
      <c r="C13" t="n">
        <v>0.1101998</v>
      </c>
      <c r="D13" t="n">
        <v>0.6559092096</v>
      </c>
      <c r="E13" t="n">
        <v>0.1541572</v>
      </c>
      <c r="F13" t="n">
        <v>0.6166288</v>
      </c>
      <c r="G13">
        <f>A13/2</f>
        <v/>
      </c>
      <c r="H13">
        <f>((B13-G13)/G13)*100</f>
        <v/>
      </c>
      <c r="I13">
        <f>((D13-G13)/D13)*100</f>
        <v/>
      </c>
      <c r="J13">
        <f>((G13-F13)/G13)*100</f>
        <v/>
      </c>
    </row>
    <row r="14">
      <c r="A14" t="n">
        <v>1.3</v>
      </c>
      <c r="B14" t="n">
        <v>0.6624478</v>
      </c>
      <c r="C14" t="n">
        <v>0.1182904</v>
      </c>
      <c r="D14" t="n">
        <v>0.7040644607999998</v>
      </c>
      <c r="E14" t="n">
        <v>0.1664199</v>
      </c>
      <c r="F14" t="n">
        <v>0.6656795999999999</v>
      </c>
      <c r="G14">
        <f>A14/2</f>
        <v/>
      </c>
      <c r="H14">
        <f>((B14-G14)/G14)*100</f>
        <v/>
      </c>
      <c r="I14">
        <f>((D14-G14)/D14)*100</f>
        <v/>
      </c>
      <c r="J14">
        <f>((G14-F14)/G14)*100</f>
        <v/>
      </c>
    </row>
    <row r="15">
      <c r="A15" t="n">
        <v>1.4</v>
      </c>
      <c r="B15" t="n">
        <v>0.7122440000000001</v>
      </c>
      <c r="C15" t="n">
        <v>0.1270841</v>
      </c>
      <c r="D15" t="n">
        <v>0.7564045631999999</v>
      </c>
      <c r="E15" t="n">
        <v>0.1790145</v>
      </c>
      <c r="F15" t="n">
        <v>0.716058</v>
      </c>
      <c r="G15">
        <f>A15/2</f>
        <v/>
      </c>
      <c r="H15">
        <f>((B15-G15)/G15)*100</f>
        <v/>
      </c>
      <c r="I15">
        <f>((D15-G15)/D15)*100</f>
        <v/>
      </c>
      <c r="J15">
        <f>((G15-F15)/G15)*100</f>
        <v/>
      </c>
    </row>
    <row r="16">
      <c r="A16" t="n">
        <v>1.5</v>
      </c>
      <c r="B16" t="n">
        <v>0.7622754</v>
      </c>
      <c r="C16" t="n">
        <v>0.1350046</v>
      </c>
      <c r="D16" t="n">
        <v>0.8035473792000001</v>
      </c>
      <c r="E16" t="n">
        <v>0.1913819</v>
      </c>
      <c r="F16" t="n">
        <v>0.7655276</v>
      </c>
      <c r="G16">
        <f>A16/2</f>
        <v/>
      </c>
      <c r="H16">
        <f>((B16-G16)/G16)*100</f>
        <v/>
      </c>
      <c r="I16">
        <f>((D16-G16)/D16)*100</f>
        <v/>
      </c>
      <c r="J16">
        <f>((G16-F16)/G16)*100</f>
        <v/>
      </c>
    </row>
    <row r="17">
      <c r="A17" t="n">
        <v>1.6</v>
      </c>
      <c r="B17" t="n">
        <v>0.8122068</v>
      </c>
      <c r="C17" t="n">
        <v>0.1436607</v>
      </c>
      <c r="D17" t="n">
        <v>0.8550684864</v>
      </c>
      <c r="E17" t="n">
        <v>0.2043432</v>
      </c>
      <c r="F17" t="n">
        <v>0.8173728</v>
      </c>
      <c r="G17">
        <f>A17/2</f>
        <v/>
      </c>
      <c r="H17">
        <f>((B17-G17)/G17)*100</f>
        <v/>
      </c>
      <c r="I17">
        <f>((D17-G17)/D17)*100</f>
        <v/>
      </c>
      <c r="J17">
        <f>((G17-F17)/G17)*100</f>
        <v/>
      </c>
    </row>
    <row r="18">
      <c r="A18" t="n">
        <v>1.7</v>
      </c>
      <c r="B18" t="n">
        <v>0.8625362000000001</v>
      </c>
      <c r="C18" t="n">
        <v>0.1520357</v>
      </c>
      <c r="D18" t="n">
        <v>0.9049164863999999</v>
      </c>
      <c r="E18" t="n">
        <v>0.2166679</v>
      </c>
      <c r="F18" t="n">
        <v>0.8666716</v>
      </c>
      <c r="G18">
        <f>A18/2</f>
        <v/>
      </c>
      <c r="H18">
        <f>((B18-G18)/G18)*100</f>
        <v/>
      </c>
      <c r="I18">
        <f>((D18-G18)/D18)*100</f>
        <v/>
      </c>
      <c r="J18">
        <f>((G18-F18)/G18)*100</f>
        <v/>
      </c>
    </row>
    <row r="19">
      <c r="A19" t="n">
        <v>1.8</v>
      </c>
      <c r="B19" t="n">
        <v>0.9127169000000001</v>
      </c>
      <c r="C19" t="n">
        <v>0.1606248</v>
      </c>
      <c r="D19" t="n">
        <v>0.9560388095999999</v>
      </c>
      <c r="E19" t="n">
        <v>0.2292015</v>
      </c>
      <c r="F19" t="n">
        <v>0.916806</v>
      </c>
      <c r="G19">
        <f>A19/2</f>
        <v/>
      </c>
      <c r="H19">
        <f>((B19-G19)/G19)*100</f>
        <v/>
      </c>
      <c r="I19">
        <f>((D19-G19)/D19)*100</f>
        <v/>
      </c>
      <c r="J19">
        <f>((G19-F19)/G19)*100</f>
        <v/>
      </c>
    </row>
    <row r="20">
      <c r="A20" t="n">
        <v>1.900000000000001</v>
      </c>
      <c r="B20" t="n">
        <v>0.9628011000000001</v>
      </c>
      <c r="C20" t="n">
        <v>0.1685958</v>
      </c>
      <c r="D20" t="n">
        <v>1.0034822016</v>
      </c>
      <c r="E20" t="n">
        <v>0.2414243</v>
      </c>
      <c r="F20" t="n">
        <v>0.9656971999999999</v>
      </c>
      <c r="G20">
        <f>A20/2</f>
        <v/>
      </c>
      <c r="H20">
        <f>((B20-G20)/G20)*100</f>
        <v/>
      </c>
      <c r="I20">
        <f>((D20-G20)/D20)*100</f>
        <v/>
      </c>
      <c r="J20">
        <f>((G20-F20)/G20)*100</f>
        <v/>
      </c>
    </row>
    <row r="21">
      <c r="A21" t="n">
        <v>2</v>
      </c>
      <c r="B21" t="n">
        <v>1.0222</v>
      </c>
      <c r="C21" t="n">
        <v>0.1771414</v>
      </c>
      <c r="D21" t="n">
        <v>1.0543456128</v>
      </c>
      <c r="E21" t="n">
        <v>0.2581828</v>
      </c>
      <c r="F21" t="n">
        <v>1.0327312</v>
      </c>
      <c r="G21">
        <f>A21/2</f>
        <v/>
      </c>
      <c r="H21">
        <f>((B21-G21)/G21)*100</f>
        <v/>
      </c>
      <c r="I21">
        <f>((D21-G21)/D21)*100</f>
        <v/>
      </c>
      <c r="J21">
        <f>((G21-F21)/G21)*100</f>
        <v/>
      </c>
    </row>
    <row r="22">
      <c r="A22" t="n">
        <v>2.100000000000001</v>
      </c>
      <c r="B22" t="n">
        <v>1.0736</v>
      </c>
      <c r="C22" t="n">
        <v>0.1855527</v>
      </c>
      <c r="D22" t="n">
        <v>1.1044096704</v>
      </c>
      <c r="E22" t="n">
        <v>0.2702626</v>
      </c>
      <c r="F22" t="n">
        <v>1.0810504</v>
      </c>
      <c r="G22">
        <f>A22/2</f>
        <v/>
      </c>
      <c r="H22">
        <f>((B22-G22)/G22)*100</f>
        <v/>
      </c>
      <c r="I22">
        <f>((D22-G22)/D22)*100</f>
        <v/>
      </c>
      <c r="J22">
        <f>((G22-F22)/G22)*100</f>
        <v/>
      </c>
    </row>
    <row r="23">
      <c r="A23" t="n">
        <v>2.200000000000001</v>
      </c>
      <c r="B23" t="n">
        <v>1.1248</v>
      </c>
      <c r="C23" t="n">
        <v>0.1939839</v>
      </c>
      <c r="D23" t="n">
        <v>1.1545921728</v>
      </c>
      <c r="E23" t="n">
        <v>0.2824538</v>
      </c>
      <c r="F23" t="n">
        <v>1.1298152</v>
      </c>
      <c r="G23">
        <f>A23/2</f>
        <v/>
      </c>
      <c r="H23">
        <f>((B23-G23)/G23)*100</f>
        <v/>
      </c>
      <c r="I23">
        <f>((D23-G23)/D23)*100</f>
        <v/>
      </c>
      <c r="J23">
        <f>((G23-F23)/G23)*100</f>
        <v/>
      </c>
    </row>
    <row r="24">
      <c r="A24" t="n">
        <v>2.300000000000001</v>
      </c>
      <c r="B24" t="n">
        <v>1.174</v>
      </c>
      <c r="C24" t="n">
        <v>0.2022548</v>
      </c>
      <c r="D24" t="n">
        <v>1.2038205696</v>
      </c>
      <c r="E24" t="n">
        <v>0.2948955</v>
      </c>
      <c r="F24" t="n">
        <v>1.179582</v>
      </c>
      <c r="G24">
        <f>A24/2</f>
        <v/>
      </c>
      <c r="H24">
        <f>((B24-G24)/G24)*100</f>
        <v/>
      </c>
      <c r="I24">
        <f>((D24-G24)/D24)*100</f>
        <v/>
      </c>
      <c r="J24">
        <f>((G24-F24)/G24)*100</f>
        <v/>
      </c>
    </row>
    <row r="25">
      <c r="A25" t="n">
        <v>2.400000000000001</v>
      </c>
      <c r="B25" t="n">
        <v>1.2246</v>
      </c>
      <c r="C25" t="n">
        <v>0.2109848</v>
      </c>
      <c r="D25" t="n">
        <v>1.2557815296</v>
      </c>
      <c r="E25" t="n">
        <v>0.3074241</v>
      </c>
      <c r="F25" t="n">
        <v>1.2296964</v>
      </c>
      <c r="G25">
        <f>A25/2</f>
        <v/>
      </c>
      <c r="H25">
        <f>((B25-G25)/G25)*100</f>
        <v/>
      </c>
      <c r="I25">
        <f>((D25-G25)/D25)*100</f>
        <v/>
      </c>
      <c r="J25">
        <f>((G25-F25)/G25)*100</f>
        <v/>
      </c>
      <c r="V25" s="3" t="inlineStr">
        <is>
          <t>CH1</t>
        </is>
      </c>
      <c r="W25" t="inlineStr">
        <is>
          <t>Ibus_sns_voltage</t>
        </is>
      </c>
    </row>
    <row r="26">
      <c r="A26" t="n">
        <v>2.500000000000001</v>
      </c>
      <c r="B26" t="n">
        <v>1.2746</v>
      </c>
      <c r="C26" t="n">
        <v>0.2197981</v>
      </c>
      <c r="D26" t="n">
        <v>1.3082382912</v>
      </c>
      <c r="E26" t="n">
        <v>0.319852</v>
      </c>
      <c r="F26" t="n">
        <v>1.279408</v>
      </c>
      <c r="G26">
        <f>A26/2</f>
        <v/>
      </c>
      <c r="H26">
        <f>((B26-G26)/G26)*100</f>
        <v/>
      </c>
      <c r="I26">
        <f>((D26-G26)/D26)*100</f>
        <v/>
      </c>
      <c r="J26">
        <f>((G26-F26)/G26)*100</f>
        <v/>
      </c>
      <c r="V26" s="4" t="inlineStr">
        <is>
          <t>CH3</t>
        </is>
      </c>
      <c r="W26" t="inlineStr">
        <is>
          <t>Ibus_current</t>
        </is>
      </c>
    </row>
    <row r="27">
      <c r="A27" t="n">
        <v>2.600000000000001</v>
      </c>
      <c r="B27" t="n">
        <v>1.3251</v>
      </c>
      <c r="C27" t="n">
        <v>0.2276693</v>
      </c>
      <c r="D27" t="n">
        <v>1.3550876736</v>
      </c>
      <c r="E27" t="n">
        <v>0.3317391</v>
      </c>
      <c r="F27" t="n">
        <v>1.3269564</v>
      </c>
      <c r="G27">
        <f>A27/2</f>
        <v/>
      </c>
      <c r="H27">
        <f>((B27-G27)/G27)*100</f>
        <v/>
      </c>
      <c r="I27">
        <f>((D27-G27)/D27)*100</f>
        <v/>
      </c>
      <c r="J27">
        <f>((G27-F27)/G27)*100</f>
        <v/>
      </c>
      <c r="V27" s="5" t="inlineStr">
        <is>
          <t>CH4</t>
        </is>
      </c>
      <c r="W27" t="inlineStr">
        <is>
          <t>External_shunt_voltage/10</t>
        </is>
      </c>
    </row>
    <row r="28">
      <c r="A28" t="n">
        <v>2.700000000000001</v>
      </c>
      <c r="B28" t="n">
        <v>1.374</v>
      </c>
      <c r="C28" t="n">
        <v>0.2361258</v>
      </c>
      <c r="D28" t="n">
        <v>1.4054207616</v>
      </c>
      <c r="E28" t="n">
        <v>0.3443612</v>
      </c>
      <c r="F28" t="n">
        <v>1.3774448</v>
      </c>
      <c r="G28">
        <f>A28/2</f>
        <v/>
      </c>
      <c r="H28">
        <f>((B28-G28)/G28)*100</f>
        <v/>
      </c>
      <c r="I28">
        <f>((D28-G28)/D28)*100</f>
        <v/>
      </c>
      <c r="J28">
        <f>((G28-F28)/G28)*100</f>
        <v/>
      </c>
    </row>
    <row r="29">
      <c r="A29" t="n">
        <v>2.800000000000001</v>
      </c>
      <c r="B29" t="n">
        <v>1.4229</v>
      </c>
      <c r="C29" t="n">
        <v>0.2444048</v>
      </c>
      <c r="D29" t="n">
        <v>1.4546973696</v>
      </c>
      <c r="E29" t="n">
        <v>0.3565188</v>
      </c>
      <c r="F29" t="n">
        <v>1.4260752</v>
      </c>
      <c r="G29">
        <f>A29/2</f>
        <v/>
      </c>
      <c r="H29">
        <f>((B29-G29)/G29)*100</f>
        <v/>
      </c>
      <c r="I29">
        <f>((D29-G29)/D29)*100</f>
        <v/>
      </c>
      <c r="J29">
        <f>((G29-F29)/G29)*100</f>
        <v/>
      </c>
    </row>
    <row r="30">
      <c r="A30" t="n">
        <v>2.900000000000001</v>
      </c>
      <c r="B30" t="n">
        <v>1.4747</v>
      </c>
      <c r="C30" t="n">
        <v>0.2528656</v>
      </c>
      <c r="D30" t="n">
        <v>1.5050560512</v>
      </c>
      <c r="E30" t="n">
        <v>0.3693569</v>
      </c>
      <c r="F30" t="n">
        <v>1.4774276</v>
      </c>
      <c r="G30">
        <f>A30/2</f>
        <v/>
      </c>
      <c r="H30">
        <f>((B30-G30)/G30)*100</f>
        <v/>
      </c>
      <c r="I30">
        <f>((D30-G30)/D30)*100</f>
        <v/>
      </c>
      <c r="J30">
        <f>((G30-F30)/G30)*100</f>
        <v/>
      </c>
    </row>
    <row r="31">
      <c r="A31" t="n">
        <v>3.000000000000001</v>
      </c>
      <c r="B31" t="n">
        <v>1.525</v>
      </c>
      <c r="C31" t="n">
        <v>0.2614463</v>
      </c>
      <c r="D31" t="n">
        <v>1.5561283776</v>
      </c>
      <c r="E31" t="n">
        <v>0.3819326</v>
      </c>
      <c r="F31" t="n">
        <v>1.5277304</v>
      </c>
      <c r="G31">
        <f>A31/2</f>
        <v/>
      </c>
      <c r="H31">
        <f>((B31-G31)/G31)*100</f>
        <v/>
      </c>
      <c r="I31">
        <f>((D31-G31)/D31)*100</f>
        <v/>
      </c>
      <c r="J31">
        <f>((G31-F31)/G31)*100</f>
        <v/>
      </c>
    </row>
    <row r="32">
      <c r="A32" t="n">
        <v>3.100000000000001</v>
      </c>
      <c r="B32" t="n">
        <v>1.5743</v>
      </c>
      <c r="C32" t="n">
        <v>0.2698243</v>
      </c>
      <c r="D32" t="n">
        <v>1.6059942336</v>
      </c>
      <c r="E32" t="n">
        <v>0.3945524</v>
      </c>
      <c r="F32" t="n">
        <v>1.5782096</v>
      </c>
      <c r="G32">
        <f>A32/2</f>
        <v/>
      </c>
      <c r="H32">
        <f>((B32-G32)/G32)*100</f>
        <v/>
      </c>
      <c r="I32">
        <f>((D32-G32)/D32)*100</f>
        <v/>
      </c>
      <c r="J32">
        <f>((G32-F32)/G32)*100</f>
        <v/>
      </c>
    </row>
    <row r="33">
      <c r="A33" t="n">
        <v>3.200000000000002</v>
      </c>
      <c r="B33" t="n">
        <v>1.6239</v>
      </c>
      <c r="C33" t="n">
        <v>0.2781218</v>
      </c>
      <c r="D33" t="n">
        <v>1.6553809536</v>
      </c>
      <c r="E33" t="n">
        <v>0.406599</v>
      </c>
      <c r="F33" t="n">
        <v>1.626396</v>
      </c>
      <c r="G33">
        <f>A33/2</f>
        <v/>
      </c>
      <c r="H33">
        <f>((B33-G33)/G33)*100</f>
        <v/>
      </c>
      <c r="I33">
        <f>((D33-G33)/D33)*100</f>
        <v/>
      </c>
      <c r="J33">
        <f>((G33-F33)/G33)*100</f>
        <v/>
      </c>
    </row>
    <row r="34">
      <c r="A34" t="n">
        <v>3.300000000000002</v>
      </c>
      <c r="B34" t="n">
        <v>1.6756</v>
      </c>
      <c r="C34" t="n">
        <v>0.2865852</v>
      </c>
      <c r="D34" t="n">
        <v>1.7057551104</v>
      </c>
      <c r="E34" t="n">
        <v>0.4189353</v>
      </c>
      <c r="F34" t="n">
        <v>1.6757412</v>
      </c>
      <c r="G34">
        <f>A34/2</f>
        <v/>
      </c>
      <c r="H34">
        <f>((B34-G34)/G34)*100</f>
        <v/>
      </c>
      <c r="I34">
        <f>((D34-G34)/D34)*100</f>
        <v/>
      </c>
      <c r="J34">
        <f>((G34-F34)/G34)*100</f>
        <v/>
      </c>
    </row>
    <row r="35">
      <c r="A35" t="n">
        <v>3.400000000000002</v>
      </c>
      <c r="B35" t="n">
        <v>1.7258</v>
      </c>
      <c r="C35" t="n">
        <v>0.2951589</v>
      </c>
      <c r="D35" t="n">
        <v>1.7567857728</v>
      </c>
      <c r="E35" t="n">
        <v>0.4311391</v>
      </c>
      <c r="F35" t="n">
        <v>1.7245564</v>
      </c>
      <c r="G35">
        <f>A35/2</f>
        <v/>
      </c>
      <c r="H35">
        <f>((B35-G35)/G35)*100</f>
        <v/>
      </c>
      <c r="I35">
        <f>((D35-G35)/D35)*100</f>
        <v/>
      </c>
      <c r="J35">
        <f>((G35-F35)/G35)*100</f>
        <v/>
      </c>
    </row>
    <row r="36">
      <c r="A36" t="n">
        <v>3.500000000000002</v>
      </c>
      <c r="B36" t="n">
        <v>1.7763</v>
      </c>
      <c r="C36" t="n">
        <v>0.3033571</v>
      </c>
      <c r="D36" t="n">
        <v>1.8055814592</v>
      </c>
      <c r="E36" t="n">
        <v>0.4439052</v>
      </c>
      <c r="F36" t="n">
        <v>1.7756208</v>
      </c>
      <c r="G36">
        <f>A36/2</f>
        <v/>
      </c>
      <c r="H36">
        <f>((B36-G36)/G36)*100</f>
        <v/>
      </c>
      <c r="I36">
        <f>((D36-G36)/D36)*100</f>
        <v/>
      </c>
      <c r="J36">
        <f>((G36-F36)/G36)*100</f>
        <v/>
      </c>
    </row>
    <row r="37">
      <c r="A37" t="n">
        <v>3.600000000000002</v>
      </c>
      <c r="B37" t="n">
        <v>1.8272</v>
      </c>
      <c r="C37" t="n">
        <v>0.3122488</v>
      </c>
      <c r="D37" t="n">
        <v>1.8585048576</v>
      </c>
      <c r="E37" t="n">
        <v>0.4561822</v>
      </c>
      <c r="F37" t="n">
        <v>1.8247288</v>
      </c>
      <c r="G37">
        <f>A37/2</f>
        <v/>
      </c>
      <c r="H37">
        <f>((B37-G37)/G37)*100</f>
        <v/>
      </c>
      <c r="I37">
        <f>((D37-G37)/D37)*100</f>
        <v/>
      </c>
      <c r="J37">
        <f>((G37-F37)/G37)*100</f>
        <v/>
      </c>
    </row>
    <row r="38">
      <c r="A38" t="n">
        <v>3.700000000000002</v>
      </c>
      <c r="B38" t="n">
        <v>1.8767</v>
      </c>
      <c r="C38" t="n">
        <v>0.3207566</v>
      </c>
      <c r="D38" t="n">
        <v>1.9091432832</v>
      </c>
      <c r="E38" t="n">
        <v>0.4687046</v>
      </c>
      <c r="F38" t="n">
        <v>1.8748184</v>
      </c>
      <c r="G38">
        <f>A38/2</f>
        <v/>
      </c>
      <c r="H38">
        <f>((B38-G38)/G38)*100</f>
        <v/>
      </c>
      <c r="I38">
        <f>((D38-G38)/D38)*100</f>
        <v/>
      </c>
      <c r="J38">
        <f>((G38-F38)/G38)*100</f>
        <v/>
      </c>
    </row>
    <row r="39">
      <c r="A39" t="n">
        <v>3.800000000000002</v>
      </c>
      <c r="B39" t="n">
        <v>1.9284</v>
      </c>
      <c r="C39" t="n">
        <v>0.3293471</v>
      </c>
      <c r="D39" t="n">
        <v>1.9602739392</v>
      </c>
      <c r="E39" t="n">
        <v>0.4813901</v>
      </c>
      <c r="F39" t="n">
        <v>1.9255604</v>
      </c>
      <c r="G39">
        <f>A39/2</f>
        <v/>
      </c>
      <c r="H39">
        <f>((B39-G39)/G39)*100</f>
        <v/>
      </c>
      <c r="I39">
        <f>((D39-G39)/D39)*100</f>
        <v/>
      </c>
      <c r="J39">
        <f>((G39-F39)/G39)*100</f>
        <v/>
      </c>
    </row>
    <row r="40">
      <c r="A40" t="n">
        <v>3.900000000000002</v>
      </c>
      <c r="B40" t="n">
        <v>1.9778</v>
      </c>
      <c r="C40" t="n">
        <v>0.3364498</v>
      </c>
      <c r="D40" t="n">
        <v>2.0025492096</v>
      </c>
      <c r="E40" t="n">
        <v>0.4936325</v>
      </c>
      <c r="F40" t="n">
        <v>1.97453</v>
      </c>
      <c r="G40">
        <f>A40/2</f>
        <v/>
      </c>
      <c r="H40">
        <f>((B40-G40)/G40)*100</f>
        <v/>
      </c>
      <c r="I40">
        <f>((D40-G40)/D40)*100</f>
        <v/>
      </c>
      <c r="J40">
        <f>((G40-F40)/G40)*100</f>
        <v/>
      </c>
    </row>
    <row r="41">
      <c r="A41" t="n">
        <v>4.000000000000002</v>
      </c>
      <c r="B41" t="n">
        <v>2.0274</v>
      </c>
      <c r="C41" t="n">
        <v>0.3454241</v>
      </c>
      <c r="D41" t="n">
        <v>2.0559642432</v>
      </c>
      <c r="E41" t="n">
        <v>0.5064702000000001</v>
      </c>
      <c r="F41" t="n">
        <v>2.0258808</v>
      </c>
      <c r="G41">
        <f>A41/2</f>
        <v/>
      </c>
      <c r="H41">
        <f>((B41-G41)/G41)*100</f>
        <v/>
      </c>
      <c r="I41">
        <f>((D41-G41)/D41)*100</f>
        <v/>
      </c>
      <c r="J41">
        <f>((G41-F41)/G41)*100</f>
        <v/>
      </c>
    </row>
    <row r="42">
      <c r="A42" t="n">
        <v>4.100000000000001</v>
      </c>
      <c r="B42" t="n">
        <v>2.078</v>
      </c>
      <c r="C42" t="n">
        <v>0.3543064</v>
      </c>
      <c r="D42" t="n">
        <v>2.1088316928</v>
      </c>
      <c r="E42" t="n">
        <v>0.5188849000000001</v>
      </c>
      <c r="F42" t="n">
        <v>2.0755396</v>
      </c>
      <c r="G42">
        <f>A42/2</f>
        <v/>
      </c>
      <c r="H42">
        <f>((B42-G42)/G42)*100</f>
        <v/>
      </c>
      <c r="I42">
        <f>((D42-G42)/D42)*100</f>
        <v/>
      </c>
      <c r="J42">
        <f>((G42-F42)/G42)*100</f>
        <v/>
      </c>
    </row>
    <row r="43">
      <c r="A43" t="n">
        <v>4.200000000000001</v>
      </c>
      <c r="B43" t="n">
        <v>2.1756</v>
      </c>
      <c r="C43" t="n">
        <v>0.3626322</v>
      </c>
      <c r="D43" t="n">
        <v>2.1583868544</v>
      </c>
      <c r="E43" t="n">
        <v>0.538429</v>
      </c>
      <c r="F43" t="n">
        <v>2.153716</v>
      </c>
      <c r="G43">
        <f>A43/2</f>
        <v/>
      </c>
      <c r="H43">
        <f>((B43-G43)/G43)*100</f>
        <v/>
      </c>
      <c r="I43">
        <f>((D43-G43)/D43)*100</f>
        <v/>
      </c>
      <c r="J43">
        <f>((G43-F43)/G43)*100</f>
        <v/>
      </c>
    </row>
    <row r="44">
      <c r="A44" t="n">
        <v>4.300000000000001</v>
      </c>
      <c r="B44" t="n">
        <v>2.2245</v>
      </c>
      <c r="C44" t="n">
        <v>0.3710173</v>
      </c>
      <c r="D44" t="n">
        <v>2.2082949696</v>
      </c>
      <c r="E44" t="n">
        <v>0.5503106000000001</v>
      </c>
      <c r="F44" t="n">
        <v>2.2012424</v>
      </c>
      <c r="G44">
        <f>A44/2</f>
        <v/>
      </c>
      <c r="H44">
        <f>((B44-G44)/G44)*100</f>
        <v/>
      </c>
      <c r="I44">
        <f>((D44-G44)/D44)*100</f>
        <v/>
      </c>
      <c r="J44">
        <f>((G44-F44)/G44)*100</f>
        <v/>
      </c>
    </row>
    <row r="45">
      <c r="A45" t="n">
        <v>4.4</v>
      </c>
      <c r="B45" t="n">
        <v>2.2785</v>
      </c>
      <c r="C45" t="n">
        <v>0.3795397</v>
      </c>
      <c r="D45" t="n">
        <v>2.2590202944</v>
      </c>
      <c r="E45" t="n">
        <v>0.5629131000000001</v>
      </c>
      <c r="F45" t="n">
        <v>2.2516524</v>
      </c>
      <c r="G45">
        <f>A45/2</f>
        <v/>
      </c>
      <c r="H45">
        <f>((B45-G45)/G45)*100</f>
        <v/>
      </c>
      <c r="I45">
        <f>((D45-G45)/D45)*100</f>
        <v/>
      </c>
      <c r="J45">
        <f>((G45-F45)/G45)*100</f>
        <v/>
      </c>
    </row>
    <row r="46">
      <c r="A46" t="n">
        <v>4.5</v>
      </c>
      <c r="B46" t="n">
        <v>2.3241</v>
      </c>
      <c r="C46" t="n">
        <v>0.3872639</v>
      </c>
      <c r="D46" t="n">
        <v>2.3049947328</v>
      </c>
      <c r="E46" t="n">
        <v>0.5750139000000001</v>
      </c>
      <c r="F46" t="n">
        <v>2.3000556</v>
      </c>
      <c r="G46">
        <f>A46/2</f>
        <v/>
      </c>
      <c r="H46">
        <f>((B46-G46)/G46)*100</f>
        <v/>
      </c>
      <c r="I46">
        <f>((D46-G46)/D46)*100</f>
        <v/>
      </c>
      <c r="J46">
        <f>((G46-F46)/G46)*100</f>
        <v/>
      </c>
    </row>
    <row r="47">
      <c r="A47" t="n">
        <v>4.6</v>
      </c>
      <c r="B47" t="n">
        <v>2.3768</v>
      </c>
      <c r="C47" t="n">
        <v>0.3959496</v>
      </c>
      <c r="D47" t="n">
        <v>2.3566920192</v>
      </c>
      <c r="E47" t="n">
        <v>0.5872139000000001</v>
      </c>
      <c r="F47" t="n">
        <v>2.3488556</v>
      </c>
      <c r="G47">
        <f>A47/2</f>
        <v/>
      </c>
      <c r="H47">
        <f>((B47-G47)/G47)*100</f>
        <v/>
      </c>
      <c r="I47">
        <f>((D47-G47)/D47)*100</f>
        <v/>
      </c>
      <c r="J47">
        <f>((G47-F47)/G47)*100</f>
        <v/>
      </c>
    </row>
    <row r="48">
      <c r="A48" t="n">
        <v>4.699999999999999</v>
      </c>
      <c r="B48" t="n">
        <v>2.4258</v>
      </c>
      <c r="C48" t="n">
        <v>0.4040306</v>
      </c>
      <c r="D48" t="n">
        <v>2.4047901312</v>
      </c>
      <c r="E48" t="n">
        <v>0.5998184000000001</v>
      </c>
      <c r="F48" t="n">
        <v>2.3992736</v>
      </c>
      <c r="G48">
        <f>A48/2</f>
        <v/>
      </c>
      <c r="H48">
        <f>((B48-G48)/G48)*100</f>
        <v/>
      </c>
      <c r="I48">
        <f>((D48-G48)/D48)*100</f>
        <v/>
      </c>
      <c r="J48">
        <f>((G48-F48)/G48)*100</f>
        <v/>
      </c>
    </row>
    <row r="49">
      <c r="A49" t="n">
        <v>4.799999999999999</v>
      </c>
      <c r="B49" t="n">
        <v>2.4783</v>
      </c>
      <c r="C49" t="n">
        <v>0.4130967</v>
      </c>
      <c r="D49" t="n">
        <v>2.4587515584</v>
      </c>
      <c r="E49" t="n">
        <v>0.6120268000000001</v>
      </c>
      <c r="F49" t="n">
        <v>2.4481072</v>
      </c>
      <c r="G49">
        <f>A49/2</f>
        <v/>
      </c>
      <c r="H49">
        <f>((B49-G49)/G49)*100</f>
        <v/>
      </c>
      <c r="I49">
        <f>((D49-G49)/D49)*100</f>
        <v/>
      </c>
      <c r="J49">
        <f>((G49-F49)/G49)*100</f>
        <v/>
      </c>
    </row>
    <row r="50">
      <c r="A50" t="n">
        <v>4.899999999999999</v>
      </c>
      <c r="B50" t="n">
        <v>2.5251</v>
      </c>
      <c r="C50" t="n">
        <v>0.4212695</v>
      </c>
      <c r="D50" t="n">
        <v>2.507396064</v>
      </c>
      <c r="E50" t="n">
        <v>0.6240748</v>
      </c>
      <c r="F50" t="n">
        <v>2.4962992</v>
      </c>
      <c r="G50">
        <f>A50/2</f>
        <v/>
      </c>
      <c r="H50">
        <f>((B50-G50)/G50)*100</f>
        <v/>
      </c>
      <c r="I50">
        <f>((D50-G50)/D50)*100</f>
        <v/>
      </c>
      <c r="J50">
        <f>((G50-F50)/G50)*100</f>
        <v/>
      </c>
    </row>
    <row r="51">
      <c r="A51" t="n">
        <v>4.999999999999998</v>
      </c>
      <c r="B51" t="n">
        <v>2.5771</v>
      </c>
      <c r="C51" t="n">
        <v>0.4297137</v>
      </c>
      <c r="D51" t="n">
        <v>2.5576559424</v>
      </c>
      <c r="E51" t="n">
        <v>0.6360808</v>
      </c>
      <c r="F51" t="n">
        <v>2.5443232</v>
      </c>
      <c r="G51">
        <f>A51/2</f>
        <v/>
      </c>
      <c r="H51">
        <f>((B51-G51)/G51)*100</f>
        <v/>
      </c>
      <c r="I51">
        <f>((D51-G51)/D51)*100</f>
        <v/>
      </c>
      <c r="J51">
        <f>((G51-F51)/G51)*100</f>
        <v/>
      </c>
    </row>
    <row r="52">
      <c r="A52" t="n">
        <v>5.099999999999998</v>
      </c>
      <c r="B52" t="n">
        <v>2.6292</v>
      </c>
      <c r="C52" t="n">
        <v>0.4382464</v>
      </c>
      <c r="D52" t="n">
        <v>2.6084425728</v>
      </c>
      <c r="E52" t="n">
        <v>0.6487901</v>
      </c>
      <c r="F52" t="n">
        <v>2.5951604</v>
      </c>
      <c r="G52">
        <f>A52/2</f>
        <v/>
      </c>
      <c r="H52">
        <f>((B52-G52)/G52)*100</f>
        <v/>
      </c>
      <c r="I52">
        <f>((D52-G52)/D52)*100</f>
        <v/>
      </c>
      <c r="J52">
        <f>((G52-F52)/G52)*100</f>
        <v/>
      </c>
    </row>
    <row r="53">
      <c r="A53" t="n">
        <v>5.199999999999998</v>
      </c>
      <c r="B53" t="n">
        <v>2.6787</v>
      </c>
      <c r="C53" t="n">
        <v>0.4471699</v>
      </c>
      <c r="D53" t="n">
        <v>2.6615552448</v>
      </c>
      <c r="E53" t="n">
        <v>0.6609381000000001</v>
      </c>
      <c r="F53" t="n">
        <v>2.6437524</v>
      </c>
      <c r="G53">
        <f>A53/2</f>
        <v/>
      </c>
      <c r="H53">
        <f>((B53-G53)/G53)*100</f>
        <v/>
      </c>
      <c r="I53">
        <f>((D53-G53)/D53)*100</f>
        <v/>
      </c>
      <c r="J53">
        <f>((G53-F53)/G53)*100</f>
        <v/>
      </c>
    </row>
    <row r="54">
      <c r="A54" t="n">
        <v>5.299999999999997</v>
      </c>
      <c r="B54" t="n">
        <v>2.727</v>
      </c>
      <c r="C54" t="n">
        <v>0.4554829</v>
      </c>
      <c r="D54" t="n">
        <v>2.7110342208</v>
      </c>
      <c r="E54" t="n">
        <v>0.6742046</v>
      </c>
      <c r="F54" t="n">
        <v>2.6968184</v>
      </c>
      <c r="G54">
        <f>A54/2</f>
        <v/>
      </c>
      <c r="H54">
        <f>((B54-G54)/G54)*100</f>
        <v/>
      </c>
      <c r="I54">
        <f>((D54-G54)/D54)*100</f>
        <v/>
      </c>
      <c r="J54">
        <f>((G54-F54)/G54)*100</f>
        <v/>
      </c>
    </row>
    <row r="55">
      <c r="A55" t="n">
        <v>5.399999999999997</v>
      </c>
      <c r="B55" t="n">
        <v>2.7752</v>
      </c>
      <c r="C55" t="n">
        <v>0.4634021</v>
      </c>
      <c r="D55" t="n">
        <v>2.7581692992</v>
      </c>
      <c r="E55" t="n">
        <v>0.6861794</v>
      </c>
      <c r="F55" t="n">
        <v>2.7447176</v>
      </c>
      <c r="G55">
        <f>A55/2</f>
        <v/>
      </c>
      <c r="H55">
        <f>((B55-G55)/G55)*100</f>
        <v/>
      </c>
      <c r="I55">
        <f>((D55-G55)/D55)*100</f>
        <v/>
      </c>
      <c r="J55">
        <f>((G55-F55)/G55)*100</f>
        <v/>
      </c>
    </row>
    <row r="56">
      <c r="A56" t="n">
        <v>5.499999999999996</v>
      </c>
      <c r="B56" t="n">
        <v>2.828</v>
      </c>
      <c r="C56" t="n">
        <v>0.4725688</v>
      </c>
      <c r="D56" t="n">
        <v>2.8127294976</v>
      </c>
      <c r="E56" t="n">
        <v>0.6989103000000001</v>
      </c>
      <c r="F56" t="n">
        <v>2.7956412</v>
      </c>
      <c r="G56">
        <f>A56/2</f>
        <v/>
      </c>
      <c r="H56">
        <f>((B56-G56)/G56)*100</f>
        <v/>
      </c>
      <c r="I56">
        <f>((D56-G56)/D56)*100</f>
        <v/>
      </c>
      <c r="J56">
        <f>((G56-F56)/G56)*100</f>
        <v/>
      </c>
    </row>
    <row r="57">
      <c r="A57" t="n">
        <v>5.599999999999996</v>
      </c>
      <c r="B57" t="n">
        <v>2.8777</v>
      </c>
      <c r="C57" t="n">
        <v>0.4806884</v>
      </c>
      <c r="D57" t="n">
        <v>2.8610573568</v>
      </c>
      <c r="E57" t="n">
        <v>0.7115147000000001</v>
      </c>
      <c r="F57" t="n">
        <v>2.8460588</v>
      </c>
      <c r="G57">
        <f>A57/2</f>
        <v/>
      </c>
      <c r="H57">
        <f>((B57-G57)/G57)*100</f>
        <v/>
      </c>
      <c r="I57">
        <f>((D57-G57)/D57)*100</f>
        <v/>
      </c>
      <c r="J57">
        <f>((G57-F57)/G57)*100</f>
        <v/>
      </c>
    </row>
    <row r="58">
      <c r="A58" t="n">
        <v>5.699999999999996</v>
      </c>
      <c r="B58" t="n">
        <v>2.9279</v>
      </c>
      <c r="C58" t="n">
        <v>0.4891501</v>
      </c>
      <c r="D58" t="n">
        <v>2.9114213952</v>
      </c>
      <c r="E58" t="n">
        <v>0.7236315000000001</v>
      </c>
      <c r="F58" t="n">
        <v>2.894526</v>
      </c>
      <c r="G58">
        <f>A58/2</f>
        <v/>
      </c>
      <c r="H58">
        <f>((B58-G58)/G58)*100</f>
        <v/>
      </c>
      <c r="I58">
        <f>((D58-G58)/D58)*100</f>
        <v/>
      </c>
      <c r="J58">
        <f>((G58-F58)/G58)*100</f>
        <v/>
      </c>
    </row>
    <row r="59">
      <c r="A59" t="n">
        <v>5.799999999999995</v>
      </c>
      <c r="B59" t="n">
        <v>2.9783</v>
      </c>
      <c r="C59" t="n">
        <v>0.4974233</v>
      </c>
      <c r="D59" t="n">
        <v>2.9606634816</v>
      </c>
      <c r="E59" t="n">
        <v>0.736344</v>
      </c>
      <c r="F59" t="n">
        <v>2.945376</v>
      </c>
      <c r="G59">
        <f>A59/2</f>
        <v/>
      </c>
      <c r="H59">
        <f>((B59-G59)/G59)*100</f>
        <v/>
      </c>
      <c r="I59">
        <f>((D59-G59)/D59)*100</f>
        <v/>
      </c>
      <c r="J59">
        <f>((G59-F59)/G59)*100</f>
        <v/>
      </c>
    </row>
    <row r="60">
      <c r="A60" t="n">
        <v>5.899999999999995</v>
      </c>
      <c r="B60" t="n">
        <v>3.0291</v>
      </c>
      <c r="C60" t="n">
        <v>0.5059058000000001</v>
      </c>
      <c r="D60" t="n">
        <v>3.0111513216</v>
      </c>
      <c r="E60" t="n">
        <v>0.7492233</v>
      </c>
      <c r="F60" t="n">
        <v>2.9968932</v>
      </c>
      <c r="G60">
        <f>A60/2</f>
        <v/>
      </c>
      <c r="H60">
        <f>((B60-G60)/G60)*100</f>
        <v/>
      </c>
      <c r="I60">
        <f>((D60-G60)/D60)*100</f>
        <v/>
      </c>
      <c r="J60">
        <f>((G60-F60)/G60)*100</f>
        <v/>
      </c>
    </row>
    <row r="61">
      <c r="A61" t="n">
        <v>5.999999999999995</v>
      </c>
      <c r="B61" t="n">
        <v>3.0789</v>
      </c>
      <c r="C61" t="n">
        <v>0.5139410000000001</v>
      </c>
      <c r="D61" t="n">
        <v>3.058976832000001</v>
      </c>
      <c r="E61" t="n">
        <v>0.7612481000000001</v>
      </c>
      <c r="F61" t="n">
        <v>3.0449924</v>
      </c>
      <c r="G61">
        <f>A61/2</f>
        <v/>
      </c>
      <c r="H61">
        <f>((B61-G61)/G61)*100</f>
        <v/>
      </c>
      <c r="I61">
        <f>((D61-G61)/D61)*100</f>
        <v/>
      </c>
      <c r="J61">
        <f>((G61-F61)/G61)*100</f>
        <v/>
      </c>
    </row>
    <row r="62">
      <c r="A62" t="n">
        <v>6.099999999999994</v>
      </c>
      <c r="B62" t="n">
        <v>3.1265</v>
      </c>
      <c r="C62" t="n">
        <v>0.5225058</v>
      </c>
      <c r="D62" t="n">
        <v>3.1099545216</v>
      </c>
      <c r="E62" t="n">
        <v>0.7735601000000001</v>
      </c>
      <c r="F62" t="n">
        <v>3.0942404</v>
      </c>
      <c r="G62">
        <f>A62/2</f>
        <v/>
      </c>
      <c r="H62">
        <f>((B62-G62)/G62)*100</f>
        <v/>
      </c>
      <c r="I62">
        <f>((D62-G62)/D62)*100</f>
        <v/>
      </c>
      <c r="J62">
        <f>((G62-F62)/G62)*100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ibatPeak_set</t>
        </is>
      </c>
      <c r="B1" s="6" t="inlineStr">
        <is>
          <t>ibus_mean</t>
        </is>
      </c>
      <c r="C1" s="6" t="inlineStr">
        <is>
          <t>ibus_sns_voltage</t>
        </is>
      </c>
      <c r="D1" s="6" t="inlineStr">
        <is>
          <t>ibus_sns_ibus_cal</t>
        </is>
      </c>
      <c r="E1" s="6" t="inlineStr">
        <is>
          <t>external_ibus_voltage</t>
        </is>
      </c>
      <c r="F1" s="6" t="inlineStr">
        <is>
          <t>external_ibus_cal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2023-12-10T12:02:27Z</dcterms:created>
  <dcterms:modified xmlns:dcterms="http://purl.org/dc/terms/" xmlns:xsi="http://www.w3.org/2001/XMLSchema-instance" xsi:type="dcterms:W3CDTF">2023-12-11T10:26:59Z</dcterms:modified>
  <cp:lastModifiedBy>Harish Kumar Shivaramappa</cp:lastModifiedBy>
</cp:coreProperties>
</file>