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ocuments\44663\StudentDegreePlan\"/>
    </mc:Choice>
  </mc:AlternateContent>
  <bookViews>
    <workbookView xWindow="0" yWindow="0" windowWidth="20490" windowHeight="7620" activeTab="5"/>
  </bookViews>
  <sheets>
    <sheet name="Degree" sheetId="1" r:id="rId1"/>
    <sheet name="Credit" sheetId="3" r:id="rId2"/>
    <sheet name="DegreeCredit" sheetId="4" r:id="rId3"/>
    <sheet name="DegreePlan" sheetId="5" r:id="rId4"/>
    <sheet name="Student" sheetId="6" r:id="rId5"/>
    <sheet name="Slot" sheetId="7" r:id="rId6"/>
    <sheet name="StudentTerm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E2" i="1" l="1"/>
  <c r="G2" i="3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2" i="8"/>
  <c r="F3" i="7" l="1"/>
  <c r="F4" i="7"/>
  <c r="F5" i="7"/>
  <c r="F6" i="7"/>
  <c r="F7" i="7"/>
  <c r="F8" i="7"/>
  <c r="F9" i="7"/>
  <c r="F10" i="7"/>
  <c r="F11" i="7"/>
  <c r="F12" i="7"/>
  <c r="F13" i="7"/>
  <c r="F14" i="7"/>
  <c r="F2" i="7"/>
  <c r="F3" i="6"/>
  <c r="F4" i="6"/>
  <c r="F2" i="6"/>
  <c r="D3" i="4"/>
  <c r="D4" i="4"/>
  <c r="D5" i="4"/>
  <c r="D6" i="4"/>
  <c r="D7" i="4"/>
  <c r="D8" i="4"/>
  <c r="D9" i="4"/>
  <c r="D10" i="4"/>
  <c r="D11" i="4"/>
  <c r="D12" i="4"/>
  <c r="D13" i="4"/>
  <c r="D14" i="4"/>
  <c r="D2" i="4"/>
  <c r="G3" i="3" l="1"/>
  <c r="G4" i="3"/>
  <c r="G5" i="3"/>
  <c r="G6" i="3"/>
  <c r="G7" i="3"/>
  <c r="G8" i="3"/>
  <c r="G9" i="3"/>
  <c r="G10" i="3"/>
  <c r="G11" i="3"/>
  <c r="G12" i="3"/>
  <c r="G13" i="3"/>
  <c r="G14" i="3"/>
</calcChain>
</file>

<file path=xl/sharedStrings.xml><?xml version="1.0" encoding="utf-8"?>
<sst xmlns="http://schemas.openxmlformats.org/spreadsheetml/2006/main" count="132" uniqueCount="93">
  <si>
    <t>NumberOfTerms</t>
  </si>
  <si>
    <t>CreditName</t>
  </si>
  <si>
    <t>IsSummer</t>
  </si>
  <si>
    <t>IsSpring</t>
  </si>
  <si>
    <t>IsFall</t>
  </si>
  <si>
    <t>Database</t>
  </si>
  <si>
    <t>Network Fundamentals</t>
  </si>
  <si>
    <t>OOP</t>
  </si>
  <si>
    <t>Web Apps</t>
  </si>
  <si>
    <t>Advanced Databases</t>
  </si>
  <si>
    <t>User Experince Design</t>
  </si>
  <si>
    <t>ProjectManagement</t>
  </si>
  <si>
    <t>Network Security</t>
  </si>
  <si>
    <t>GDP1</t>
  </si>
  <si>
    <t>GDP2</t>
  </si>
  <si>
    <t>643 or 644 Mobile</t>
  </si>
  <si>
    <t>Elective1</t>
  </si>
  <si>
    <t>Elective2</t>
  </si>
  <si>
    <t>DegreePlanName</t>
  </si>
  <si>
    <t>S533725</t>
  </si>
  <si>
    <t>Slow and easy</t>
  </si>
  <si>
    <t>S534049</t>
  </si>
  <si>
    <t>Super Fast</t>
  </si>
  <si>
    <t>S533767</t>
  </si>
  <si>
    <t>Mamidi</t>
  </si>
  <si>
    <t>Prakash</t>
  </si>
  <si>
    <t>Atmakuri</t>
  </si>
  <si>
    <t>Haritha</t>
  </si>
  <si>
    <t>Badisa</t>
  </si>
  <si>
    <t>SaiRam</t>
  </si>
  <si>
    <t>Term</t>
  </si>
  <si>
    <t>Status</t>
  </si>
  <si>
    <t>C</t>
  </si>
  <si>
    <t>A</t>
  </si>
  <si>
    <t>-</t>
  </si>
  <si>
    <t>P</t>
  </si>
  <si>
    <t>TermAbbr</t>
  </si>
  <si>
    <t>TermName</t>
  </si>
  <si>
    <t>No.OfCoursesTaken</t>
  </si>
  <si>
    <t>F18</t>
  </si>
  <si>
    <t>Fall2018</t>
  </si>
  <si>
    <t>s19</t>
  </si>
  <si>
    <t>Spring2019</t>
  </si>
  <si>
    <t>Su19</t>
  </si>
  <si>
    <t>Summer2019</t>
  </si>
  <si>
    <t>F19</t>
  </si>
  <si>
    <t>Fall2019</t>
  </si>
  <si>
    <t>s20</t>
  </si>
  <si>
    <t>Spring2020</t>
  </si>
  <si>
    <t>Su20</t>
  </si>
  <si>
    <t>Summer2020</t>
  </si>
  <si>
    <t>F20</t>
  </si>
  <si>
    <t>Fall2020</t>
  </si>
  <si>
    <t>S21</t>
  </si>
  <si>
    <t>Spring2021</t>
  </si>
  <si>
    <t>S19</t>
  </si>
  <si>
    <t>S20</t>
  </si>
  <si>
    <t>DegreeName</t>
  </si>
  <si>
    <t>string</t>
  </si>
  <si>
    <t>ACS + 2</t>
  </si>
  <si>
    <t>MS ACS+ 2</t>
  </si>
  <si>
    <t>E1</t>
  </si>
  <si>
    <t>E2</t>
  </si>
  <si>
    <t>Take a break in summer</t>
  </si>
  <si>
    <t>No break</t>
  </si>
  <si>
    <t>Take less courses per semester</t>
  </si>
  <si>
    <t>More subjects in semesters</t>
  </si>
  <si>
    <t>Slow and Consistent</t>
  </si>
  <si>
    <t>CreditAbv</t>
  </si>
  <si>
    <t>DB</t>
  </si>
  <si>
    <t>NF</t>
  </si>
  <si>
    <t>664-UX</t>
  </si>
  <si>
    <t>618-PM</t>
  </si>
  <si>
    <t>555-NS</t>
  </si>
  <si>
    <t>691-GDP1</t>
  </si>
  <si>
    <t>692-GDP2</t>
  </si>
  <si>
    <t>Mobile</t>
  </si>
  <si>
    <t>As fast as I Can</t>
  </si>
  <si>
    <t>FamilyName</t>
  </si>
  <si>
    <t>GivenName</t>
  </si>
  <si>
    <t>SID</t>
  </si>
  <si>
    <t>CatPawsID</t>
  </si>
  <si>
    <t>DegreeAbv</t>
  </si>
  <si>
    <t>DegreeID</t>
  </si>
  <si>
    <t>CreditID</t>
  </si>
  <si>
    <t>DegreeCreditID</t>
  </si>
  <si>
    <t>DegreePlanID</t>
  </si>
  <si>
    <t>StudentID</t>
  </si>
  <si>
    <t>SlotID</t>
  </si>
  <si>
    <t>StudentTermID</t>
  </si>
  <si>
    <t>String</t>
  </si>
  <si>
    <t>DegreePlanAbv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</si>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</sst>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D0D0D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1" fillId="0" borderId="0" xfId="0" applyFont="1"/>
    <xf numFmtId="0" fontId="3" fillId="5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6" sqref="C16"/>
    </sheetView>
  </sheetViews>
  <sheetFormatPr defaultRowHeight="15" x14ac:dyDescent="0.25"/>
  <cols>
    <col min="1" max="1" width="37.42578125" style="1" customWidth="1"/>
    <col min="2" max="2" width="15.140625" style="1" customWidth="1"/>
    <col min="3" max="3" width="20.5703125" style="1" customWidth="1"/>
    <col min="4" max="4" width="18" style="1" customWidth="1"/>
    <col min="5" max="5" width="97.5703125" style="1" bestFit="1" customWidth="1"/>
    <col min="6" max="16384" width="9.140625" style="1"/>
  </cols>
  <sheetData>
    <row r="1" spans="1:5" x14ac:dyDescent="0.25">
      <c r="A1" s="9" t="s">
        <v>92</v>
      </c>
      <c r="B1" s="9" t="s">
        <v>82</v>
      </c>
      <c r="C1" s="9" t="s">
        <v>57</v>
      </c>
      <c r="D1" s="9" t="s">
        <v>0</v>
      </c>
      <c r="E1" s="9" t="s">
        <v>58</v>
      </c>
    </row>
    <row r="2" spans="1:5" x14ac:dyDescent="0.25">
      <c r="A2" s="7">
        <v>1</v>
      </c>
      <c r="B2" s="8" t="s">
        <v>59</v>
      </c>
      <c r="C2" s="7" t="s">
        <v>60</v>
      </c>
      <c r="D2" s="7">
        <v>5</v>
      </c>
      <c r="E2" s="10" t="str">
        <f>" new Degree{"&amp;$A$1&amp;" = "&amp;A2 &amp; " , "&amp;$B$1 &amp; " = '" &amp;B2&amp;"' , "&amp;$C$1&amp;" = '" &amp;C2&amp;"', "&amp;$D$1&amp;"=  "&amp;D2&amp;"},"</f>
        <v xml:space="preserve"> new Degree{ID = 1 , DegreeAbv = 'ACS + 2' , DegreeName = 'MS ACS+ 2', NumberOfTerms=  5},</v>
      </c>
    </row>
    <row r="3" spans="1:5" x14ac:dyDescent="0.25">
      <c r="A3" s="7"/>
      <c r="B3" s="8"/>
      <c r="C3" s="7"/>
      <c r="D3" s="7"/>
      <c r="E3" s="10"/>
    </row>
    <row r="4" spans="1:5" x14ac:dyDescent="0.25">
      <c r="A4" s="7"/>
      <c r="B4" s="8"/>
      <c r="C4" s="7"/>
      <c r="D4" s="7"/>
      <c r="E4" s="10"/>
    </row>
    <row r="5" spans="1:5" x14ac:dyDescent="0.25">
      <c r="A5" s="7"/>
      <c r="B5" s="8"/>
      <c r="C5" s="7"/>
      <c r="D5" s="7"/>
      <c r="E5" s="10"/>
    </row>
    <row r="6" spans="1:5" x14ac:dyDescent="0.25">
      <c r="A6" s="6"/>
      <c r="B6" s="6"/>
      <c r="C6" s="6"/>
      <c r="D6" s="6"/>
      <c r="E6" s="10"/>
    </row>
    <row r="7" spans="1:5" x14ac:dyDescent="0.25">
      <c r="A7" s="6"/>
      <c r="B7" s="6"/>
      <c r="C7" s="6"/>
      <c r="D7" s="6"/>
      <c r="E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8" sqref="G18"/>
    </sheetView>
  </sheetViews>
  <sheetFormatPr defaultRowHeight="15" x14ac:dyDescent="0.25"/>
  <cols>
    <col min="1" max="1" width="13.140625" style="27" customWidth="1"/>
    <col min="2" max="2" width="12.28515625" style="1" customWidth="1"/>
    <col min="3" max="3" width="23.28515625" style="1" customWidth="1"/>
    <col min="4" max="4" width="11.85546875" style="1" customWidth="1"/>
    <col min="5" max="5" width="13.140625" style="1" customWidth="1"/>
    <col min="6" max="6" width="15" style="1" customWidth="1"/>
    <col min="7" max="7" width="116.5703125" style="1" customWidth="1"/>
    <col min="8" max="16384" width="9.140625" style="1"/>
  </cols>
  <sheetData>
    <row r="1" spans="1:7" x14ac:dyDescent="0.25">
      <c r="A1" s="13" t="s">
        <v>84</v>
      </c>
      <c r="B1" s="13" t="s">
        <v>68</v>
      </c>
      <c r="C1" s="13" t="s">
        <v>1</v>
      </c>
      <c r="D1" s="12" t="s">
        <v>2</v>
      </c>
      <c r="E1" s="12" t="s">
        <v>3</v>
      </c>
      <c r="F1" s="12" t="s">
        <v>4</v>
      </c>
      <c r="G1" s="28" t="s">
        <v>58</v>
      </c>
    </row>
    <row r="2" spans="1:7" x14ac:dyDescent="0.25">
      <c r="A2" s="27">
        <v>460</v>
      </c>
      <c r="B2" s="11" t="s">
        <v>69</v>
      </c>
      <c r="C2" s="11" t="s">
        <v>5</v>
      </c>
      <c r="D2" s="11">
        <v>0</v>
      </c>
      <c r="E2" s="11">
        <v>1</v>
      </c>
      <c r="F2" s="11">
        <v>1</v>
      </c>
      <c r="G2" s="27" t="str">
        <f t="shared" ref="G2:G14" si="0">" new Credit{"&amp;$A$1&amp;" ="&amp;A2&amp;" , "&amp;$B$1&amp;" ="&amp;B2&amp;" , "&amp;$C$1&amp;" ="&amp;C2&amp;" , "&amp;$D$1&amp;" ="&amp;D2&amp;", "&amp;$E$1&amp;" ="&amp;E2&amp;" , "&amp;$F$1&amp;" = "&amp;F2&amp;"},"</f>
        <v xml:space="preserve"> new Credit{CreditID =460 , CreditAbv =DB , CreditName =Database , IsSummer =0, IsSpring =1 , IsFall = 1},</v>
      </c>
    </row>
    <row r="3" spans="1:7" x14ac:dyDescent="0.25">
      <c r="A3" s="27">
        <v>356</v>
      </c>
      <c r="B3" s="11" t="s">
        <v>70</v>
      </c>
      <c r="C3" s="11" t="s">
        <v>6</v>
      </c>
      <c r="D3" s="11">
        <v>0</v>
      </c>
      <c r="E3" s="11">
        <v>1</v>
      </c>
      <c r="F3" s="11">
        <v>1</v>
      </c>
      <c r="G3" s="27" t="str">
        <f t="shared" si="0"/>
        <v xml:space="preserve"> new Credit{CreditID =356 , CreditAbv =NF , CreditName =Network Fundamentals , IsSummer =0, IsSpring =1 , IsFall = 1},</v>
      </c>
    </row>
    <row r="4" spans="1:7" x14ac:dyDescent="0.25">
      <c r="A4" s="27">
        <v>542</v>
      </c>
      <c r="B4" s="11">
        <v>542</v>
      </c>
      <c r="C4" s="11" t="s">
        <v>7</v>
      </c>
      <c r="D4" s="11">
        <v>0</v>
      </c>
      <c r="E4" s="11">
        <v>1</v>
      </c>
      <c r="F4" s="11">
        <v>1</v>
      </c>
      <c r="G4" s="27" t="str">
        <f t="shared" si="0"/>
        <v xml:space="preserve"> new Credit{CreditID =542 , CreditAbv =542 , CreditName =OOP , IsSummer =0, IsSpring =1 , IsFall = 1},</v>
      </c>
    </row>
    <row r="5" spans="1:7" x14ac:dyDescent="0.25">
      <c r="A5" s="27">
        <v>563</v>
      </c>
      <c r="B5" s="11">
        <v>563</v>
      </c>
      <c r="C5" s="11" t="s">
        <v>8</v>
      </c>
      <c r="D5" s="11">
        <v>0</v>
      </c>
      <c r="E5" s="11">
        <v>1</v>
      </c>
      <c r="F5" s="11">
        <v>1</v>
      </c>
      <c r="G5" s="27" t="str">
        <f t="shared" si="0"/>
        <v xml:space="preserve"> new Credit{CreditID =563 , CreditAbv =563 , CreditName =Web Apps , IsSummer =0, IsSpring =1 , IsFall = 1},</v>
      </c>
    </row>
    <row r="6" spans="1:7" x14ac:dyDescent="0.25">
      <c r="A6" s="27">
        <v>560</v>
      </c>
      <c r="B6" s="11">
        <v>560</v>
      </c>
      <c r="C6" s="11" t="s">
        <v>9</v>
      </c>
      <c r="D6" s="11">
        <v>1</v>
      </c>
      <c r="E6" s="11">
        <v>1</v>
      </c>
      <c r="F6" s="11">
        <v>1</v>
      </c>
      <c r="G6" s="27" t="str">
        <f t="shared" si="0"/>
        <v xml:space="preserve"> new Credit{CreditID =560 , CreditAbv =560 , CreditName =Advanced Databases , IsSummer =1, IsSpring =1 , IsFall = 1},</v>
      </c>
    </row>
    <row r="7" spans="1:7" x14ac:dyDescent="0.25">
      <c r="A7" s="27">
        <v>664</v>
      </c>
      <c r="B7" s="11" t="s">
        <v>71</v>
      </c>
      <c r="C7" s="11" t="s">
        <v>10</v>
      </c>
      <c r="D7" s="11">
        <v>0</v>
      </c>
      <c r="E7" s="11">
        <v>1</v>
      </c>
      <c r="F7" s="11">
        <v>1</v>
      </c>
      <c r="G7" s="27" t="str">
        <f t="shared" si="0"/>
        <v xml:space="preserve"> new Credit{CreditID =664 , CreditAbv =664-UX , CreditName =User Experince Design , IsSummer =0, IsSpring =1 , IsFall = 1},</v>
      </c>
    </row>
    <row r="8" spans="1:7" x14ac:dyDescent="0.25">
      <c r="A8" s="27">
        <v>618</v>
      </c>
      <c r="B8" s="11" t="s">
        <v>72</v>
      </c>
      <c r="C8" s="11" t="s">
        <v>11</v>
      </c>
      <c r="D8" s="11">
        <v>1</v>
      </c>
      <c r="E8" s="11">
        <v>0</v>
      </c>
      <c r="F8" s="11">
        <v>0</v>
      </c>
      <c r="G8" s="27" t="str">
        <f t="shared" si="0"/>
        <v xml:space="preserve"> new Credit{CreditID =618 , CreditAbv =618-PM , CreditName =ProjectManagement , IsSummer =1, IsSpring =0 , IsFall = 0},</v>
      </c>
    </row>
    <row r="9" spans="1:7" x14ac:dyDescent="0.25">
      <c r="A9" s="27">
        <v>555</v>
      </c>
      <c r="B9" s="11" t="s">
        <v>73</v>
      </c>
      <c r="C9" s="11" t="s">
        <v>12</v>
      </c>
      <c r="D9" s="11">
        <v>0</v>
      </c>
      <c r="E9" s="11">
        <v>1</v>
      </c>
      <c r="F9" s="11">
        <v>1</v>
      </c>
      <c r="G9" s="27" t="str">
        <f t="shared" si="0"/>
        <v xml:space="preserve"> new Credit{CreditID =555 , CreditAbv =555-NS , CreditName =Network Security , IsSummer =0, IsSpring =1 , IsFall = 1},</v>
      </c>
    </row>
    <row r="10" spans="1:7" x14ac:dyDescent="0.25">
      <c r="A10" s="27">
        <v>691</v>
      </c>
      <c r="B10" s="11" t="s">
        <v>74</v>
      </c>
      <c r="C10" s="11" t="s">
        <v>13</v>
      </c>
      <c r="D10" s="11">
        <v>1</v>
      </c>
      <c r="E10" s="11">
        <v>1</v>
      </c>
      <c r="F10" s="11">
        <v>1</v>
      </c>
      <c r="G10" s="27" t="str">
        <f t="shared" si="0"/>
        <v xml:space="preserve"> new Credit{CreditID =691 , CreditAbv =691-GDP1 , CreditName =GDP1 , IsSummer =1, IsSpring =1 , IsFall = 1},</v>
      </c>
    </row>
    <row r="11" spans="1:7" x14ac:dyDescent="0.25">
      <c r="A11" s="27">
        <v>692</v>
      </c>
      <c r="B11" s="11" t="s">
        <v>75</v>
      </c>
      <c r="C11" s="11" t="s">
        <v>14</v>
      </c>
      <c r="D11" s="11">
        <v>0</v>
      </c>
      <c r="E11" s="11">
        <v>1</v>
      </c>
      <c r="F11" s="11">
        <v>1</v>
      </c>
      <c r="G11" s="27" t="str">
        <f t="shared" si="0"/>
        <v xml:space="preserve"> new Credit{CreditID =692 , CreditAbv =692-GDP2 , CreditName =GDP2 , IsSummer =0, IsSpring =1 , IsFall = 1},</v>
      </c>
    </row>
    <row r="12" spans="1:7" x14ac:dyDescent="0.25">
      <c r="A12" s="27">
        <v>64</v>
      </c>
      <c r="B12" s="11" t="s">
        <v>76</v>
      </c>
      <c r="C12" s="11" t="s">
        <v>15</v>
      </c>
      <c r="D12" s="11">
        <v>0</v>
      </c>
      <c r="E12" s="11">
        <v>1</v>
      </c>
      <c r="F12" s="11">
        <v>1</v>
      </c>
      <c r="G12" s="27" t="str">
        <f t="shared" si="0"/>
        <v xml:space="preserve"> new Credit{CreditID =64 , CreditAbv =Mobile , CreditName =643 or 644 Mobile , IsSummer =0, IsSpring =1 , IsFall = 1},</v>
      </c>
    </row>
    <row r="13" spans="1:7" x14ac:dyDescent="0.25">
      <c r="A13" s="27">
        <v>10</v>
      </c>
      <c r="B13" s="11" t="s">
        <v>61</v>
      </c>
      <c r="C13" s="11" t="s">
        <v>16</v>
      </c>
      <c r="D13" s="11">
        <v>0</v>
      </c>
      <c r="E13" s="11">
        <v>1</v>
      </c>
      <c r="F13" s="11">
        <v>1</v>
      </c>
      <c r="G13" s="27" t="str">
        <f t="shared" si="0"/>
        <v xml:space="preserve"> new Credit{CreditID =10 , CreditAbv =E1 , CreditName =Elective1 , IsSummer =0, IsSpring =1 , IsFall = 1},</v>
      </c>
    </row>
    <row r="14" spans="1:7" x14ac:dyDescent="0.25">
      <c r="A14" s="27">
        <v>20</v>
      </c>
      <c r="B14" s="11" t="s">
        <v>62</v>
      </c>
      <c r="C14" s="11" t="s">
        <v>17</v>
      </c>
      <c r="D14" s="11">
        <v>0</v>
      </c>
      <c r="E14" s="11">
        <v>1</v>
      </c>
      <c r="F14" s="11">
        <v>1</v>
      </c>
      <c r="G14" s="27" t="str">
        <f t="shared" si="0"/>
        <v xml:space="preserve"> new Credit{CreditID =20 , CreditAbv =E2 , CreditName =Elective2 , IsSummer =0, IsSpring =1 , IsFall = 1},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D23" sqref="D23"/>
    </sheetView>
  </sheetViews>
  <sheetFormatPr defaultRowHeight="15" x14ac:dyDescent="0.25"/>
  <cols>
    <col min="1" max="1" width="22.28515625" customWidth="1"/>
    <col min="2" max="2" width="17.28515625" customWidth="1"/>
    <col min="3" max="3" width="12.28515625" customWidth="1"/>
    <col min="4" max="4" width="64.85546875" bestFit="1" customWidth="1"/>
  </cols>
  <sheetData>
    <row r="1" spans="1:4" x14ac:dyDescent="0.25">
      <c r="A1" s="16" t="s">
        <v>85</v>
      </c>
      <c r="B1" s="16" t="s">
        <v>83</v>
      </c>
      <c r="C1" s="16" t="s">
        <v>84</v>
      </c>
      <c r="D1" s="22" t="s">
        <v>58</v>
      </c>
    </row>
    <row r="2" spans="1:4" x14ac:dyDescent="0.25">
      <c r="A2" s="14">
        <v>1</v>
      </c>
      <c r="B2" s="15">
        <v>1</v>
      </c>
      <c r="C2" s="15">
        <v>460</v>
      </c>
      <c r="D2" t="str">
        <f>" new DegreeCredit{"&amp;$A$1&amp;" = "&amp;A2 &amp; ", "&amp;$B$1 &amp; " = '" &amp;B2&amp;"' , "&amp;$C$1&amp;" = '" &amp;C2&amp;"'}"</f>
        <v xml:space="preserve"> new DegreeCredit{DegreeCreditID = 1, DegreeID = '1' , CreditID = '460'}</v>
      </c>
    </row>
    <row r="3" spans="1:4" x14ac:dyDescent="0.25">
      <c r="A3" s="14">
        <v>2</v>
      </c>
      <c r="B3" s="15">
        <v>1</v>
      </c>
      <c r="C3" s="15">
        <v>356</v>
      </c>
      <c r="D3" s="17" t="str">
        <f t="shared" ref="D3:D14" si="0">" new DegreeCredit{"&amp;$A$1&amp;" = "&amp;A3 &amp; ", "&amp;$B$1 &amp; " = '" &amp;B3&amp;"' , "&amp;$C$1&amp;" = '" &amp;C3&amp;"'}"</f>
        <v xml:space="preserve"> new DegreeCredit{DegreeCreditID = 2, DegreeID = '1' , CreditID = '356'}</v>
      </c>
    </row>
    <row r="4" spans="1:4" x14ac:dyDescent="0.25">
      <c r="A4" s="14">
        <v>3</v>
      </c>
      <c r="B4" s="15">
        <v>1</v>
      </c>
      <c r="C4" s="15">
        <v>542</v>
      </c>
      <c r="D4" s="17" t="str">
        <f t="shared" si="0"/>
        <v xml:space="preserve"> new DegreeCredit{DegreeCreditID = 3, DegreeID = '1' , CreditID = '542'}</v>
      </c>
    </row>
    <row r="5" spans="1:4" x14ac:dyDescent="0.25">
      <c r="A5" s="14">
        <v>4</v>
      </c>
      <c r="B5" s="15">
        <v>1</v>
      </c>
      <c r="C5" s="15">
        <v>563</v>
      </c>
      <c r="D5" s="17" t="str">
        <f t="shared" si="0"/>
        <v xml:space="preserve"> new DegreeCredit{DegreeCreditID = 4, DegreeID = '1' , CreditID = '563'}</v>
      </c>
    </row>
    <row r="6" spans="1:4" x14ac:dyDescent="0.25">
      <c r="A6" s="14">
        <v>5</v>
      </c>
      <c r="B6" s="15">
        <v>1</v>
      </c>
      <c r="C6" s="15">
        <v>560</v>
      </c>
      <c r="D6" s="17" t="str">
        <f t="shared" si="0"/>
        <v xml:space="preserve"> new DegreeCredit{DegreeCreditID = 5, DegreeID = '1' , CreditID = '560'}</v>
      </c>
    </row>
    <row r="7" spans="1:4" x14ac:dyDescent="0.25">
      <c r="A7" s="14">
        <v>6</v>
      </c>
      <c r="B7" s="15">
        <v>1</v>
      </c>
      <c r="C7" s="15">
        <v>618</v>
      </c>
      <c r="D7" s="17" t="str">
        <f t="shared" si="0"/>
        <v xml:space="preserve"> new DegreeCredit{DegreeCreditID = 6, DegreeID = '1' , CreditID = '618'}</v>
      </c>
    </row>
    <row r="8" spans="1:4" x14ac:dyDescent="0.25">
      <c r="A8" s="14">
        <v>7</v>
      </c>
      <c r="B8" s="15">
        <v>1</v>
      </c>
      <c r="C8" s="15">
        <v>618</v>
      </c>
      <c r="D8" s="17" t="str">
        <f t="shared" si="0"/>
        <v xml:space="preserve"> new DegreeCredit{DegreeCreditID = 7, DegreeID = '1' , CreditID = '618'}</v>
      </c>
    </row>
    <row r="9" spans="1:4" x14ac:dyDescent="0.25">
      <c r="A9" s="14">
        <v>8</v>
      </c>
      <c r="B9" s="15">
        <v>1</v>
      </c>
      <c r="C9" s="15">
        <v>555</v>
      </c>
      <c r="D9" s="17" t="str">
        <f t="shared" si="0"/>
        <v xml:space="preserve"> new DegreeCredit{DegreeCreditID = 8, DegreeID = '1' , CreditID = '555'}</v>
      </c>
    </row>
    <row r="10" spans="1:4" x14ac:dyDescent="0.25">
      <c r="A10" s="14">
        <v>9</v>
      </c>
      <c r="B10" s="15">
        <v>1</v>
      </c>
      <c r="C10" s="15">
        <v>691</v>
      </c>
      <c r="D10" s="17" t="str">
        <f t="shared" si="0"/>
        <v xml:space="preserve"> new DegreeCredit{DegreeCreditID = 9, DegreeID = '1' , CreditID = '691'}</v>
      </c>
    </row>
    <row r="11" spans="1:4" x14ac:dyDescent="0.25">
      <c r="A11" s="14">
        <v>10</v>
      </c>
      <c r="B11" s="15">
        <v>1</v>
      </c>
      <c r="C11" s="15">
        <v>692</v>
      </c>
      <c r="D11" s="17" t="str">
        <f t="shared" si="0"/>
        <v xml:space="preserve"> new DegreeCredit{DegreeCreditID = 10, DegreeID = '1' , CreditID = '692'}</v>
      </c>
    </row>
    <row r="12" spans="1:4" x14ac:dyDescent="0.25">
      <c r="A12" s="14">
        <v>11</v>
      </c>
      <c r="B12" s="15">
        <v>1</v>
      </c>
      <c r="C12" s="15">
        <v>6</v>
      </c>
      <c r="D12" s="17" t="str">
        <f t="shared" si="0"/>
        <v xml:space="preserve"> new DegreeCredit{DegreeCreditID = 11, DegreeID = '1' , CreditID = '6'}</v>
      </c>
    </row>
    <row r="13" spans="1:4" x14ac:dyDescent="0.25">
      <c r="A13" s="14">
        <v>12</v>
      </c>
      <c r="B13" s="15">
        <v>1</v>
      </c>
      <c r="C13" s="15">
        <v>10</v>
      </c>
      <c r="D13" s="17" t="str">
        <f t="shared" si="0"/>
        <v xml:space="preserve"> new DegreeCredit{DegreeCreditID = 12, DegreeID = '1' , CreditID = '10'}</v>
      </c>
    </row>
    <row r="14" spans="1:4" x14ac:dyDescent="0.25">
      <c r="A14" s="14">
        <v>13</v>
      </c>
      <c r="B14" s="15">
        <v>1</v>
      </c>
      <c r="C14" s="15">
        <v>20</v>
      </c>
      <c r="D14" s="17" t="str">
        <f t="shared" si="0"/>
        <v xml:space="preserve"> new DegreeCredit{DegreeCreditID = 13, DegreeID = '1' , CreditID = '20'}</v>
      </c>
    </row>
    <row r="15" spans="1:4" x14ac:dyDescent="0.25">
      <c r="A15" s="14"/>
      <c r="B15" s="15"/>
      <c r="C15" s="15"/>
    </row>
    <row r="16" spans="1:4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  <c r="C19" s="5"/>
    </row>
    <row r="20" spans="1:3" x14ac:dyDescent="0.25">
      <c r="A20" s="5"/>
      <c r="B20" s="5"/>
      <c r="C20" s="5"/>
    </row>
    <row r="21" spans="1:3" x14ac:dyDescent="0.25">
      <c r="A21" s="5"/>
      <c r="B21" s="5"/>
      <c r="C21" s="5"/>
    </row>
    <row r="22" spans="1:3" x14ac:dyDescent="0.25">
      <c r="A22" s="5"/>
      <c r="B22" s="5"/>
      <c r="C22" s="5"/>
    </row>
    <row r="23" spans="1:3" x14ac:dyDescent="0.25">
      <c r="A23" s="5"/>
      <c r="B23" s="5"/>
      <c r="C23" s="5"/>
    </row>
    <row r="24" spans="1:3" x14ac:dyDescent="0.25">
      <c r="A24" s="5"/>
      <c r="B24" s="5"/>
      <c r="C24" s="5"/>
    </row>
    <row r="25" spans="1:3" x14ac:dyDescent="0.25">
      <c r="A25" s="5"/>
      <c r="B25" s="5"/>
      <c r="C25" s="5"/>
    </row>
    <row r="26" spans="1:3" x14ac:dyDescent="0.25">
      <c r="A26" s="5"/>
      <c r="B26" s="5"/>
      <c r="C26" s="5"/>
    </row>
    <row r="27" spans="1:3" x14ac:dyDescent="0.25">
      <c r="A27" s="5"/>
      <c r="B27" s="5"/>
      <c r="C27" s="5"/>
    </row>
    <row r="28" spans="1:3" x14ac:dyDescent="0.25">
      <c r="A28" s="5"/>
      <c r="B28" s="5"/>
      <c r="C28" s="5"/>
    </row>
    <row r="29" spans="1:3" x14ac:dyDescent="0.25">
      <c r="A29" s="5"/>
      <c r="B29" s="5"/>
      <c r="C29" s="5"/>
    </row>
    <row r="30" spans="1:3" x14ac:dyDescent="0.25">
      <c r="A30" s="5"/>
      <c r="B30" s="5"/>
      <c r="C30" s="5"/>
    </row>
    <row r="31" spans="1:3" x14ac:dyDescent="0.25">
      <c r="A31" s="5"/>
      <c r="B31" s="5"/>
      <c r="C31" s="5"/>
    </row>
    <row r="32" spans="1:3" x14ac:dyDescent="0.25">
      <c r="A32" s="5"/>
      <c r="B32" s="5"/>
      <c r="C32" s="5"/>
    </row>
    <row r="33" spans="1:3" x14ac:dyDescent="0.25">
      <c r="A33" s="5"/>
      <c r="B33" s="5"/>
      <c r="C33" s="5"/>
    </row>
    <row r="34" spans="1:3" x14ac:dyDescent="0.25">
      <c r="A34" s="5"/>
      <c r="B34" s="5"/>
      <c r="C34" s="5"/>
    </row>
    <row r="35" spans="1:3" x14ac:dyDescent="0.25">
      <c r="A35" s="5"/>
      <c r="B35" s="5"/>
      <c r="C35" s="5"/>
    </row>
    <row r="36" spans="1:3" x14ac:dyDescent="0.25">
      <c r="A36" s="5"/>
      <c r="B36" s="5"/>
      <c r="C36" s="5"/>
    </row>
    <row r="37" spans="1:3" x14ac:dyDescent="0.25">
      <c r="A37" s="5"/>
      <c r="B37" s="5"/>
      <c r="C37" s="5"/>
    </row>
    <row r="38" spans="1:3" x14ac:dyDescent="0.25">
      <c r="A38" s="5"/>
      <c r="B38" s="5"/>
      <c r="C38" s="5"/>
    </row>
    <row r="39" spans="1:3" x14ac:dyDescent="0.25">
      <c r="A39" s="5"/>
      <c r="B39" s="5"/>
      <c r="C39" s="5"/>
    </row>
    <row r="40" spans="1:3" x14ac:dyDescent="0.25">
      <c r="A40" s="5"/>
      <c r="B40" s="5"/>
      <c r="C40" s="5"/>
    </row>
    <row r="41" spans="1:3" x14ac:dyDescent="0.25">
      <c r="A41" s="5"/>
      <c r="B41" s="5"/>
      <c r="C41" s="5"/>
    </row>
    <row r="42" spans="1:3" x14ac:dyDescent="0.25">
      <c r="A42" s="5"/>
      <c r="B42" s="5"/>
      <c r="C42" s="5"/>
    </row>
    <row r="43" spans="1:3" x14ac:dyDescent="0.25">
      <c r="A43" s="5"/>
      <c r="B43" s="5"/>
      <c r="C43" s="5"/>
    </row>
    <row r="44" spans="1:3" x14ac:dyDescent="0.25">
      <c r="A44" s="5"/>
      <c r="B44" s="5"/>
      <c r="C44" s="5"/>
    </row>
    <row r="45" spans="1:3" x14ac:dyDescent="0.25">
      <c r="A45" s="5"/>
      <c r="B45" s="5"/>
      <c r="C45" s="5"/>
    </row>
    <row r="46" spans="1:3" x14ac:dyDescent="0.25">
      <c r="A46" s="5"/>
      <c r="B46" s="5"/>
      <c r="C46" s="5"/>
    </row>
    <row r="47" spans="1:3" x14ac:dyDescent="0.25">
      <c r="A47" s="5"/>
      <c r="B47" s="5"/>
      <c r="C47" s="5"/>
    </row>
    <row r="48" spans="1:3" x14ac:dyDescent="0.25">
      <c r="A48" s="5"/>
      <c r="B48" s="5"/>
      <c r="C48" s="5"/>
    </row>
    <row r="49" spans="1:3" x14ac:dyDescent="0.25">
      <c r="A49" s="5"/>
      <c r="B49" s="5"/>
      <c r="C49" s="5"/>
    </row>
    <row r="50" spans="1:3" x14ac:dyDescent="0.25">
      <c r="B50" s="1"/>
      <c r="C50" s="1"/>
    </row>
    <row r="51" spans="1:3" x14ac:dyDescent="0.25">
      <c r="C51" s="1"/>
    </row>
    <row r="52" spans="1:3" x14ac:dyDescent="0.25">
      <c r="C52" s="1"/>
    </row>
    <row r="53" spans="1:3" x14ac:dyDescent="0.25">
      <c r="C5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E1" workbookViewId="0">
      <selection activeCell="F7" sqref="F7"/>
    </sheetView>
  </sheetViews>
  <sheetFormatPr defaultRowHeight="15" x14ac:dyDescent="0.25"/>
  <cols>
    <col min="1" max="1" width="16.42578125" customWidth="1"/>
    <col min="2" max="2" width="13" customWidth="1"/>
    <col min="3" max="3" width="23.85546875" customWidth="1"/>
    <col min="4" max="4" width="27.5703125" customWidth="1"/>
    <col min="5" max="5" width="23.140625" customWidth="1"/>
    <col min="6" max="6" width="136.7109375" customWidth="1"/>
  </cols>
  <sheetData>
    <row r="1" spans="1:6" x14ac:dyDescent="0.25">
      <c r="A1" s="22" t="s">
        <v>86</v>
      </c>
      <c r="B1" s="22" t="s">
        <v>87</v>
      </c>
      <c r="C1" s="22" t="s">
        <v>91</v>
      </c>
      <c r="D1" s="22" t="s">
        <v>18</v>
      </c>
      <c r="E1" s="22" t="s">
        <v>83</v>
      </c>
      <c r="F1" s="22" t="s">
        <v>90</v>
      </c>
    </row>
    <row r="2" spans="1:6" x14ac:dyDescent="0.25">
      <c r="A2" s="17">
        <v>7251</v>
      </c>
      <c r="B2" s="20">
        <v>533725</v>
      </c>
      <c r="C2" s="18" t="s">
        <v>20</v>
      </c>
      <c r="D2" s="17" t="s">
        <v>63</v>
      </c>
      <c r="E2" s="17">
        <v>1</v>
      </c>
      <c r="F2" t="str">
        <f>"new DegreePlan{"&amp;$A$1&amp;"="&amp;A2&amp;$B$1&amp;"="&amp;B2&amp;$C$1&amp;"="&amp;C2&amp;$D$1&amp;"="&amp;D2&amp;$E$1&amp;"="&amp;E2&amp;"}"</f>
        <v>new DegreePlan{DegreePlanID=7251StudentID=533725DegreePlanAbv=Slow and easyDegreePlanName=Take a break in summerDegreeID=1}</v>
      </c>
    </row>
    <row r="3" spans="1:6" x14ac:dyDescent="0.25">
      <c r="A3" s="17">
        <v>7252</v>
      </c>
      <c r="B3" s="20">
        <v>533725</v>
      </c>
      <c r="C3" s="18" t="s">
        <v>22</v>
      </c>
      <c r="D3" s="17" t="s">
        <v>64</v>
      </c>
      <c r="E3" s="17">
        <v>1</v>
      </c>
      <c r="F3" s="17" t="str">
        <f t="shared" ref="F3:F7" si="0">"new DegreePlan{"&amp;$A$1&amp;"="&amp;A3&amp;$B$1&amp;"="&amp;B3&amp;$C$1&amp;"="&amp;C3&amp;$D$1&amp;"="&amp;D3&amp;$E$1&amp;"="&amp;E3&amp;"}"</f>
        <v>new DegreePlan{DegreePlanID=7252StudentID=533725DegreePlanAbv=Super FastDegreePlanName=No breakDegreeID=1}</v>
      </c>
    </row>
    <row r="4" spans="1:6" x14ac:dyDescent="0.25">
      <c r="A4" s="17">
        <v>7253</v>
      </c>
      <c r="B4" s="20">
        <v>534049</v>
      </c>
      <c r="C4" s="18" t="s">
        <v>20</v>
      </c>
      <c r="D4" s="17" t="s">
        <v>77</v>
      </c>
      <c r="E4" s="17">
        <v>1</v>
      </c>
      <c r="F4" s="17" t="str">
        <f t="shared" si="0"/>
        <v>new DegreePlan{DegreePlanID=7253StudentID=534049DegreePlanAbv=Slow and easyDegreePlanName=As fast as I CanDegreeID=1}</v>
      </c>
    </row>
    <row r="5" spans="1:6" x14ac:dyDescent="0.25">
      <c r="A5" s="17">
        <v>7254</v>
      </c>
      <c r="B5" s="19">
        <v>534049</v>
      </c>
      <c r="C5" s="18" t="s">
        <v>20</v>
      </c>
      <c r="D5" s="17" t="s">
        <v>65</v>
      </c>
      <c r="E5" s="17">
        <v>1</v>
      </c>
      <c r="F5" s="17" t="str">
        <f t="shared" si="0"/>
        <v>new DegreePlan{DegreePlanID=7254StudentID=534049DegreePlanAbv=Slow and easyDegreePlanName=Take less courses per semesterDegreeID=1}</v>
      </c>
    </row>
    <row r="6" spans="1:6" x14ac:dyDescent="0.25">
      <c r="A6" s="17">
        <v>7255</v>
      </c>
      <c r="B6" s="21">
        <v>533767</v>
      </c>
      <c r="C6" s="18" t="s">
        <v>22</v>
      </c>
      <c r="D6" s="17" t="s">
        <v>66</v>
      </c>
      <c r="E6" s="17">
        <v>1</v>
      </c>
      <c r="F6" s="17" t="str">
        <f t="shared" si="0"/>
        <v>new DegreePlan{DegreePlanID=7255StudentID=533767DegreePlanAbv=Super FastDegreePlanName=More subjects in semestersDegreeID=1}</v>
      </c>
    </row>
    <row r="7" spans="1:6" x14ac:dyDescent="0.25">
      <c r="A7" s="17">
        <v>7256</v>
      </c>
      <c r="B7" s="21">
        <v>533767</v>
      </c>
      <c r="C7" s="18" t="s">
        <v>67</v>
      </c>
      <c r="D7" s="17" t="s">
        <v>63</v>
      </c>
      <c r="E7" s="17">
        <v>1</v>
      </c>
      <c r="F7" s="17" t="str">
        <f t="shared" si="0"/>
        <v>new DegreePlan{DegreePlanID=7256StudentID=533767DegreePlanAbv=Slow and ConsistentDegreePlanName=Take a break in summerDegreeID=1}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XFD1"/>
    </sheetView>
  </sheetViews>
  <sheetFormatPr defaultRowHeight="15" x14ac:dyDescent="0.25"/>
  <cols>
    <col min="1" max="1" width="13" style="1" customWidth="1"/>
    <col min="2" max="3" width="14.42578125" style="1" customWidth="1"/>
    <col min="4" max="4" width="15.5703125" style="1" customWidth="1"/>
    <col min="5" max="5" width="17.5703125" style="1" customWidth="1"/>
    <col min="6" max="6" width="103.28515625" style="1" bestFit="1" customWidth="1"/>
    <col min="7" max="16384" width="9.140625" style="1"/>
  </cols>
  <sheetData>
    <row r="1" spans="1:6" s="28" customFormat="1" x14ac:dyDescent="0.25">
      <c r="A1" s="28" t="s">
        <v>87</v>
      </c>
      <c r="B1" s="28" t="s">
        <v>78</v>
      </c>
      <c r="C1" s="28" t="s">
        <v>79</v>
      </c>
      <c r="D1" s="28" t="s">
        <v>80</v>
      </c>
      <c r="E1" s="28" t="s">
        <v>81</v>
      </c>
      <c r="F1" s="28" t="s">
        <v>58</v>
      </c>
    </row>
    <row r="2" spans="1:6" x14ac:dyDescent="0.25">
      <c r="A2" s="1">
        <v>533725</v>
      </c>
      <c r="B2" s="1" t="s">
        <v>24</v>
      </c>
      <c r="C2" s="1" t="s">
        <v>25</v>
      </c>
      <c r="D2" s="1" t="s">
        <v>19</v>
      </c>
      <c r="E2" s="1">
        <v>919569651</v>
      </c>
      <c r="F2" s="1" t="str">
        <f>"new Student{"&amp;$A$1&amp;"="&amp;A2&amp;$B$1&amp;"="&amp;B2&amp;$C$1&amp;"="&amp;C2&amp;$D$1&amp;"="&amp;D2&amp;$E$1&amp;"="&amp;E2&amp;"}"</f>
        <v>new Student{StudentID=533725FamilyName=MamidiGivenName=PrakashSID=S533725CatPawsID=919569651}</v>
      </c>
    </row>
    <row r="3" spans="1:6" x14ac:dyDescent="0.25">
      <c r="A3" s="1">
        <v>534049</v>
      </c>
      <c r="B3" s="1" t="s">
        <v>26</v>
      </c>
      <c r="C3" s="1" t="s">
        <v>27</v>
      </c>
      <c r="D3" s="1" t="s">
        <v>21</v>
      </c>
      <c r="E3" s="1">
        <v>919569607</v>
      </c>
      <c r="F3" s="27" t="str">
        <f t="shared" ref="F3:F4" si="0">"new Student{"&amp;$A$1&amp;"="&amp;A3&amp;$B$1&amp;"="&amp;B3&amp;$C$1&amp;"="&amp;C3&amp;$D$1&amp;"="&amp;D3&amp;$E$1&amp;"="&amp;E3&amp;"}"</f>
        <v>new Student{StudentID=534049FamilyName=AtmakuriGivenName=HarithaSID=S534049CatPawsID=919569607}</v>
      </c>
    </row>
    <row r="4" spans="1:6" x14ac:dyDescent="0.25">
      <c r="A4" s="1">
        <v>533767</v>
      </c>
      <c r="B4" s="1" t="s">
        <v>28</v>
      </c>
      <c r="C4" s="1" t="s">
        <v>29</v>
      </c>
      <c r="D4" s="1" t="s">
        <v>23</v>
      </c>
      <c r="E4" s="1">
        <v>919565612</v>
      </c>
      <c r="F4" s="27" t="str">
        <f t="shared" si="0"/>
        <v>new Student{StudentID=533767FamilyName=BadisaGivenName=SaiRamSID=S533767CatPawsID=919565612}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D12" sqref="D12"/>
    </sheetView>
  </sheetViews>
  <sheetFormatPr defaultRowHeight="15" x14ac:dyDescent="0.25"/>
  <cols>
    <col min="1" max="1" width="9.140625" style="1"/>
    <col min="2" max="2" width="13.28515625" style="1" customWidth="1"/>
    <col min="3" max="3" width="9.140625" style="1"/>
    <col min="4" max="4" width="17.5703125" style="1" customWidth="1"/>
    <col min="5" max="5" width="9.140625" style="1"/>
    <col min="6" max="6" width="59.85546875" style="1" bestFit="1" customWidth="1"/>
    <col min="7" max="16384" width="9.140625" style="1"/>
  </cols>
  <sheetData>
    <row r="1" spans="1:6" x14ac:dyDescent="0.25">
      <c r="A1" s="28" t="s">
        <v>88</v>
      </c>
      <c r="B1" s="28" t="s">
        <v>86</v>
      </c>
      <c r="C1" s="28" t="s">
        <v>30</v>
      </c>
      <c r="D1" s="28" t="s">
        <v>84</v>
      </c>
      <c r="E1" s="28" t="s">
        <v>31</v>
      </c>
      <c r="F1" s="1" t="s">
        <v>58</v>
      </c>
    </row>
    <row r="2" spans="1:6" x14ac:dyDescent="0.25">
      <c r="A2" s="29">
        <v>1</v>
      </c>
      <c r="B2" s="27">
        <v>7251</v>
      </c>
      <c r="C2" s="27">
        <v>1</v>
      </c>
      <c r="D2" s="27">
        <v>460</v>
      </c>
      <c r="E2" s="27" t="s">
        <v>32</v>
      </c>
      <c r="F2" s="1" t="str">
        <f>"new Slot{"&amp;$A$1&amp;"="&amp;A2&amp;$B$1&amp;"="&amp;B2&amp;$C$1&amp;"="&amp;C2&amp;$D$1&amp;"="&amp;D2&amp;$E$1&amp;"="&amp;E2&amp;"}"</f>
        <v>new Slot{SlotID=1DegreePlanID=7251Term=1CreditID=460Status=C}</v>
      </c>
    </row>
    <row r="3" spans="1:6" x14ac:dyDescent="0.25">
      <c r="A3" s="29">
        <v>2</v>
      </c>
      <c r="B3" s="27">
        <v>7251</v>
      </c>
      <c r="C3" s="27">
        <v>1</v>
      </c>
      <c r="D3" s="27">
        <v>356</v>
      </c>
      <c r="E3" s="27" t="s">
        <v>32</v>
      </c>
      <c r="F3" s="27" t="str">
        <f t="shared" ref="F3:F14" si="0">"new Slot{"&amp;$A$1&amp;"="&amp;A3&amp;$B$1&amp;"="&amp;B3&amp;$C$1&amp;"="&amp;C3&amp;$D$1&amp;"="&amp;D3&amp;$E$1&amp;"="&amp;E3&amp;"}"</f>
        <v>new Slot{SlotID=2DegreePlanID=7251Term=1CreditID=356Status=C}</v>
      </c>
    </row>
    <row r="4" spans="1:6" x14ac:dyDescent="0.25">
      <c r="A4" s="29">
        <v>3</v>
      </c>
      <c r="B4" s="27">
        <v>7251</v>
      </c>
      <c r="C4" s="27">
        <v>1</v>
      </c>
      <c r="D4" s="27">
        <v>563</v>
      </c>
      <c r="E4" s="27" t="s">
        <v>32</v>
      </c>
      <c r="F4" s="27" t="str">
        <f t="shared" si="0"/>
        <v>new Slot{SlotID=3DegreePlanID=7251Term=1CreditID=563Status=C}</v>
      </c>
    </row>
    <row r="5" spans="1:6" x14ac:dyDescent="0.25">
      <c r="A5" s="29">
        <v>4</v>
      </c>
      <c r="B5" s="27">
        <v>7251</v>
      </c>
      <c r="C5" s="27">
        <v>1</v>
      </c>
      <c r="D5" s="27">
        <v>542</v>
      </c>
      <c r="E5" s="27" t="s">
        <v>32</v>
      </c>
      <c r="F5" s="27" t="str">
        <f t="shared" si="0"/>
        <v>new Slot{SlotID=4DegreePlanID=7251Term=1CreditID=542Status=C}</v>
      </c>
    </row>
    <row r="6" spans="1:6" x14ac:dyDescent="0.25">
      <c r="A6" s="29">
        <v>5</v>
      </c>
      <c r="B6" s="27">
        <v>7251</v>
      </c>
      <c r="C6" s="27">
        <v>2</v>
      </c>
      <c r="D6" s="27">
        <v>555</v>
      </c>
      <c r="E6" s="27" t="s">
        <v>33</v>
      </c>
      <c r="F6" s="27" t="str">
        <f t="shared" si="0"/>
        <v>new Slot{SlotID=5DegreePlanID=7251Term=2CreditID=555Status=A}</v>
      </c>
    </row>
    <row r="7" spans="1:6" x14ac:dyDescent="0.25">
      <c r="A7" s="29">
        <v>6</v>
      </c>
      <c r="B7" s="27">
        <v>7251</v>
      </c>
      <c r="C7" s="27">
        <v>2</v>
      </c>
      <c r="D7" s="27">
        <v>560</v>
      </c>
      <c r="E7" s="27" t="s">
        <v>33</v>
      </c>
      <c r="F7" s="27" t="str">
        <f t="shared" si="0"/>
        <v>new Slot{SlotID=6DegreePlanID=7251Term=2CreditID=560Status=A}</v>
      </c>
    </row>
    <row r="8" spans="1:6" x14ac:dyDescent="0.25">
      <c r="A8" s="29">
        <v>7</v>
      </c>
      <c r="B8" s="27">
        <v>7251</v>
      </c>
      <c r="C8" s="27">
        <v>2</v>
      </c>
      <c r="D8" s="27">
        <v>6</v>
      </c>
      <c r="E8" s="27" t="s">
        <v>33</v>
      </c>
      <c r="F8" s="27" t="str">
        <f t="shared" si="0"/>
        <v>new Slot{SlotID=7DegreePlanID=7251Term=2CreditID=6Status=A}</v>
      </c>
    </row>
    <row r="9" spans="1:6" x14ac:dyDescent="0.25">
      <c r="A9" s="29">
        <v>8</v>
      </c>
      <c r="B9" s="27">
        <v>7251</v>
      </c>
      <c r="C9" s="27">
        <v>3</v>
      </c>
      <c r="D9" s="27" t="s">
        <v>34</v>
      </c>
      <c r="E9" s="27" t="s">
        <v>34</v>
      </c>
      <c r="F9" s="27" t="str">
        <f t="shared" si="0"/>
        <v>new Slot{SlotID=8DegreePlanID=7251Term=3CreditID=-Status=-}</v>
      </c>
    </row>
    <row r="10" spans="1:6" x14ac:dyDescent="0.25">
      <c r="A10" s="29">
        <v>9</v>
      </c>
      <c r="B10" s="27">
        <v>7251</v>
      </c>
      <c r="C10" s="27">
        <v>4</v>
      </c>
      <c r="D10" s="27">
        <v>691</v>
      </c>
      <c r="E10" s="27" t="s">
        <v>35</v>
      </c>
      <c r="F10" s="27" t="str">
        <f t="shared" si="0"/>
        <v>new Slot{SlotID=9DegreePlanID=7251Term=4CreditID=691Status=P}</v>
      </c>
    </row>
    <row r="11" spans="1:6" x14ac:dyDescent="0.25">
      <c r="A11" s="29">
        <v>10</v>
      </c>
      <c r="B11" s="27">
        <v>7251</v>
      </c>
      <c r="C11" s="27">
        <v>4</v>
      </c>
      <c r="D11" s="27">
        <v>10</v>
      </c>
      <c r="E11" s="27" t="s">
        <v>35</v>
      </c>
      <c r="F11" s="27" t="str">
        <f t="shared" si="0"/>
        <v>new Slot{SlotID=10DegreePlanID=7251Term=4CreditID=10Status=P}</v>
      </c>
    </row>
    <row r="12" spans="1:6" x14ac:dyDescent="0.25">
      <c r="A12" s="29">
        <v>11</v>
      </c>
      <c r="B12" s="27">
        <v>7251</v>
      </c>
      <c r="C12" s="27">
        <v>5</v>
      </c>
      <c r="D12" s="27">
        <v>20</v>
      </c>
      <c r="E12" s="27" t="s">
        <v>35</v>
      </c>
      <c r="F12" s="27" t="str">
        <f t="shared" si="0"/>
        <v>new Slot{SlotID=11DegreePlanID=7251Term=5CreditID=20Status=P}</v>
      </c>
    </row>
    <row r="13" spans="1:6" x14ac:dyDescent="0.25">
      <c r="A13" s="29">
        <v>12</v>
      </c>
      <c r="B13" s="27">
        <v>7251</v>
      </c>
      <c r="C13" s="27">
        <v>5</v>
      </c>
      <c r="D13" s="27">
        <v>692</v>
      </c>
      <c r="E13" s="27" t="s">
        <v>35</v>
      </c>
      <c r="F13" s="27" t="str">
        <f t="shared" si="0"/>
        <v>new Slot{SlotID=12DegreePlanID=7251Term=5CreditID=692Status=P}</v>
      </c>
    </row>
    <row r="14" spans="1:6" x14ac:dyDescent="0.25">
      <c r="A14" s="29">
        <v>13</v>
      </c>
      <c r="B14" s="27">
        <v>7251</v>
      </c>
      <c r="C14" s="27">
        <v>5</v>
      </c>
      <c r="D14" s="27">
        <v>664</v>
      </c>
      <c r="E14" s="27" t="s">
        <v>35</v>
      </c>
      <c r="F14" s="27" t="str">
        <f t="shared" si="0"/>
        <v>new Slot{SlotID=13DegreePlanID=7251Term=5CreditID=664Status=P}</v>
      </c>
    </row>
    <row r="15" spans="1:6" x14ac:dyDescent="0.25">
      <c r="A15" s="4"/>
    </row>
    <row r="16" spans="1:6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" sqref="F1"/>
    </sheetView>
  </sheetViews>
  <sheetFormatPr defaultRowHeight="15" x14ac:dyDescent="0.25"/>
  <cols>
    <col min="1" max="1" width="16.42578125" style="1" customWidth="1"/>
    <col min="2" max="2" width="22.140625" style="1" customWidth="1"/>
    <col min="3" max="3" width="25.5703125" style="1" customWidth="1"/>
    <col min="4" max="4" width="13.42578125" style="1" customWidth="1"/>
    <col min="5" max="5" width="15.28515625" style="1" customWidth="1"/>
    <col min="6" max="6" width="23.5703125" style="1" customWidth="1"/>
    <col min="7" max="7" width="22.28515625" style="1" customWidth="1"/>
    <col min="8" max="8" width="134.42578125" style="1" bestFit="1" customWidth="1"/>
    <col min="9" max="16384" width="9.140625" style="1"/>
  </cols>
  <sheetData>
    <row r="1" spans="1:8" s="2" customFormat="1" x14ac:dyDescent="0.25">
      <c r="A1" s="23" t="s">
        <v>89</v>
      </c>
      <c r="B1" s="23" t="s">
        <v>87</v>
      </c>
      <c r="C1" s="23" t="s">
        <v>86</v>
      </c>
      <c r="D1" s="23" t="s">
        <v>30</v>
      </c>
      <c r="E1" s="23" t="s">
        <v>36</v>
      </c>
      <c r="F1" s="23" t="s">
        <v>37</v>
      </c>
      <c r="G1" s="23" t="s">
        <v>38</v>
      </c>
      <c r="H1" s="36" t="s">
        <v>58</v>
      </c>
    </row>
    <row r="2" spans="1:8" s="3" customFormat="1" x14ac:dyDescent="0.25">
      <c r="A2" s="24">
        <v>1</v>
      </c>
      <c r="B2" s="24">
        <v>533725</v>
      </c>
      <c r="C2" s="24">
        <v>7251</v>
      </c>
      <c r="D2" s="24">
        <v>1</v>
      </c>
      <c r="E2" s="24" t="s">
        <v>39</v>
      </c>
      <c r="F2" s="24" t="s">
        <v>40</v>
      </c>
      <c r="G2" s="30">
        <v>4</v>
      </c>
      <c r="H2" s="33" t="str">
        <f>"new StudentTerm{"&amp;$A$1&amp;"="&amp;A2&amp;$B$1&amp;"="&amp;B2&amp;$C$1&amp;"="&amp;C2&amp;$D$1&amp;"="&amp;D2&amp;$E$1&amp;"="&amp;E2&amp;$F$1&amp;"="&amp;F2&amp;$G$1&amp;"="&amp;G2&amp;"}"</f>
        <v>new StudentTerm{StudentTermID=1StudentID=533725DegreePlanID=7251Term=1TermAbbr=F18TermName=Fall2018No.OfCoursesTaken=4}</v>
      </c>
    </row>
    <row r="3" spans="1:8" s="3" customFormat="1" x14ac:dyDescent="0.25">
      <c r="A3" s="24">
        <v>2</v>
      </c>
      <c r="B3" s="24">
        <v>533725</v>
      </c>
      <c r="C3" s="24">
        <v>7251</v>
      </c>
      <c r="D3" s="24">
        <v>2</v>
      </c>
      <c r="E3" s="24" t="s">
        <v>41</v>
      </c>
      <c r="F3" s="24" t="s">
        <v>42</v>
      </c>
      <c r="G3" s="30">
        <v>3</v>
      </c>
      <c r="H3" s="33" t="str">
        <f t="shared" ref="H3:H16" si="0">"new StudentTerm{"&amp;$A$1&amp;"="&amp;A3&amp;$B$1&amp;"="&amp;B3&amp;$C$1&amp;"="&amp;C3&amp;$D$1&amp;"="&amp;D3&amp;$E$1&amp;"="&amp;E3&amp;$F$1&amp;"="&amp;F3&amp;$G$1&amp;"="&amp;G3&amp;"}"</f>
        <v>new StudentTerm{StudentTermID=2StudentID=533725DegreePlanID=7251Term=2TermAbbr=s19TermName=Spring2019No.OfCoursesTaken=3}</v>
      </c>
    </row>
    <row r="4" spans="1:8" s="3" customFormat="1" x14ac:dyDescent="0.25">
      <c r="A4" s="24">
        <v>3</v>
      </c>
      <c r="B4" s="24">
        <v>533725</v>
      </c>
      <c r="C4" s="24">
        <v>7251</v>
      </c>
      <c r="D4" s="24">
        <v>3</v>
      </c>
      <c r="E4" s="24" t="s">
        <v>43</v>
      </c>
      <c r="F4" s="24" t="s">
        <v>44</v>
      </c>
      <c r="G4" s="30">
        <v>0</v>
      </c>
      <c r="H4" s="33" t="str">
        <f t="shared" si="0"/>
        <v>new StudentTerm{StudentTermID=3StudentID=533725DegreePlanID=7251Term=3TermAbbr=Su19TermName=Summer2019No.OfCoursesTaken=0}</v>
      </c>
    </row>
    <row r="5" spans="1:8" s="3" customFormat="1" x14ac:dyDescent="0.25">
      <c r="A5" s="24">
        <v>4</v>
      </c>
      <c r="B5" s="24">
        <v>533725</v>
      </c>
      <c r="C5" s="24">
        <v>7251</v>
      </c>
      <c r="D5" s="24">
        <v>4</v>
      </c>
      <c r="E5" s="24" t="s">
        <v>45</v>
      </c>
      <c r="F5" s="24" t="s">
        <v>46</v>
      </c>
      <c r="G5" s="30">
        <v>3</v>
      </c>
      <c r="H5" s="33" t="str">
        <f t="shared" si="0"/>
        <v>new StudentTerm{StudentTermID=4StudentID=533725DegreePlanID=7251Term=4TermAbbr=F19TermName=Fall2019No.OfCoursesTaken=3}</v>
      </c>
    </row>
    <row r="6" spans="1:8" s="3" customFormat="1" x14ac:dyDescent="0.25">
      <c r="A6" s="24">
        <v>5</v>
      </c>
      <c r="B6" s="24">
        <v>533725</v>
      </c>
      <c r="C6" s="24">
        <v>7251</v>
      </c>
      <c r="D6" s="24">
        <v>5</v>
      </c>
      <c r="E6" s="24" t="s">
        <v>47</v>
      </c>
      <c r="F6" s="24" t="s">
        <v>48</v>
      </c>
      <c r="G6" s="30">
        <v>2</v>
      </c>
      <c r="H6" s="33" t="str">
        <f t="shared" si="0"/>
        <v>new StudentTerm{StudentTermID=5StudentID=533725DegreePlanID=7251Term=5TermAbbr=s20TermName=Spring2020No.OfCoursesTaken=2}</v>
      </c>
    </row>
    <row r="7" spans="1:8" s="3" customFormat="1" x14ac:dyDescent="0.25">
      <c r="A7" s="25">
        <v>6</v>
      </c>
      <c r="B7" s="25">
        <v>534049</v>
      </c>
      <c r="C7" s="25">
        <v>7253</v>
      </c>
      <c r="D7" s="25">
        <v>1</v>
      </c>
      <c r="E7" s="25" t="s">
        <v>45</v>
      </c>
      <c r="F7" s="25" t="s">
        <v>46</v>
      </c>
      <c r="G7" s="31">
        <v>4</v>
      </c>
      <c r="H7" s="35" t="str">
        <f t="shared" si="0"/>
        <v>new StudentTerm{StudentTermID=6StudentID=534049DegreePlanID=7253Term=1TermAbbr=F19TermName=Fall2019No.OfCoursesTaken=4}</v>
      </c>
    </row>
    <row r="8" spans="1:8" s="3" customFormat="1" x14ac:dyDescent="0.25">
      <c r="A8" s="25">
        <v>7</v>
      </c>
      <c r="B8" s="25">
        <v>534049</v>
      </c>
      <c r="C8" s="25">
        <v>7253</v>
      </c>
      <c r="D8" s="25">
        <v>2</v>
      </c>
      <c r="E8" s="25" t="s">
        <v>47</v>
      </c>
      <c r="F8" s="25" t="s">
        <v>48</v>
      </c>
      <c r="G8" s="31">
        <v>3</v>
      </c>
      <c r="H8" s="35" t="str">
        <f t="shared" si="0"/>
        <v>new StudentTerm{StudentTermID=7StudentID=534049DegreePlanID=7253Term=2TermAbbr=s20TermName=Spring2020No.OfCoursesTaken=3}</v>
      </c>
    </row>
    <row r="9" spans="1:8" s="3" customFormat="1" x14ac:dyDescent="0.25">
      <c r="A9" s="25">
        <v>8</v>
      </c>
      <c r="B9" s="25">
        <v>534049</v>
      </c>
      <c r="C9" s="25">
        <v>7253</v>
      </c>
      <c r="D9" s="25">
        <v>3</v>
      </c>
      <c r="E9" s="25" t="s">
        <v>49</v>
      </c>
      <c r="F9" s="25" t="s">
        <v>50</v>
      </c>
      <c r="G9" s="31">
        <v>2</v>
      </c>
      <c r="H9" s="35" t="str">
        <f t="shared" si="0"/>
        <v>new StudentTerm{StudentTermID=8StudentID=534049DegreePlanID=7253Term=3TermAbbr=Su20TermName=Summer2020No.OfCoursesTaken=2}</v>
      </c>
    </row>
    <row r="10" spans="1:8" s="3" customFormat="1" x14ac:dyDescent="0.25">
      <c r="A10" s="25">
        <v>9</v>
      </c>
      <c r="B10" s="25">
        <v>534049</v>
      </c>
      <c r="C10" s="25">
        <v>7253</v>
      </c>
      <c r="D10" s="25">
        <v>4</v>
      </c>
      <c r="E10" s="25" t="s">
        <v>51</v>
      </c>
      <c r="F10" s="25" t="s">
        <v>52</v>
      </c>
      <c r="G10" s="31">
        <v>2</v>
      </c>
      <c r="H10" s="35" t="str">
        <f t="shared" si="0"/>
        <v>new StudentTerm{StudentTermID=9StudentID=534049DegreePlanID=7253Term=4TermAbbr=F20TermName=Fall2020No.OfCoursesTaken=2}</v>
      </c>
    </row>
    <row r="11" spans="1:8" s="3" customFormat="1" x14ac:dyDescent="0.25">
      <c r="A11" s="25">
        <v>10</v>
      </c>
      <c r="B11" s="25">
        <v>534049</v>
      </c>
      <c r="C11" s="25">
        <v>7253</v>
      </c>
      <c r="D11" s="25">
        <v>5</v>
      </c>
      <c r="E11" s="25" t="s">
        <v>53</v>
      </c>
      <c r="F11" s="25" t="s">
        <v>54</v>
      </c>
      <c r="G11" s="31">
        <v>2</v>
      </c>
      <c r="H11" s="35" t="str">
        <f t="shared" si="0"/>
        <v>new StudentTerm{StudentTermID=10StudentID=534049DegreePlanID=7253Term=5TermAbbr=S21TermName=Spring2021No.OfCoursesTaken=2}</v>
      </c>
    </row>
    <row r="12" spans="1:8" s="3" customFormat="1" x14ac:dyDescent="0.25">
      <c r="A12" s="26">
        <v>11</v>
      </c>
      <c r="B12" s="26">
        <v>533726</v>
      </c>
      <c r="C12" s="26">
        <v>7254</v>
      </c>
      <c r="D12" s="26">
        <v>1</v>
      </c>
      <c r="E12" s="26" t="s">
        <v>55</v>
      </c>
      <c r="F12" s="26" t="s">
        <v>42</v>
      </c>
      <c r="G12" s="32">
        <v>4</v>
      </c>
      <c r="H12" s="34" t="str">
        <f t="shared" si="0"/>
        <v>new StudentTerm{StudentTermID=11StudentID=533726DegreePlanID=7254Term=1TermAbbr=S19TermName=Spring2019No.OfCoursesTaken=4}</v>
      </c>
    </row>
    <row r="13" spans="1:8" s="3" customFormat="1" x14ac:dyDescent="0.25">
      <c r="A13" s="26">
        <v>12</v>
      </c>
      <c r="B13" s="26">
        <v>533726</v>
      </c>
      <c r="C13" s="26">
        <v>7254</v>
      </c>
      <c r="D13" s="26">
        <v>2</v>
      </c>
      <c r="E13" s="26" t="s">
        <v>43</v>
      </c>
      <c r="F13" s="26" t="s">
        <v>44</v>
      </c>
      <c r="G13" s="32">
        <v>0</v>
      </c>
      <c r="H13" s="34" t="str">
        <f t="shared" si="0"/>
        <v>new StudentTerm{StudentTermID=12StudentID=533726DegreePlanID=7254Term=2TermAbbr=Su19TermName=Summer2019No.OfCoursesTaken=0}</v>
      </c>
    </row>
    <row r="14" spans="1:8" s="3" customFormat="1" x14ac:dyDescent="0.25">
      <c r="A14" s="26">
        <v>13</v>
      </c>
      <c r="B14" s="26">
        <v>533726</v>
      </c>
      <c r="C14" s="26">
        <v>7254</v>
      </c>
      <c r="D14" s="26">
        <v>3</v>
      </c>
      <c r="E14" s="26" t="s">
        <v>45</v>
      </c>
      <c r="F14" s="26" t="s">
        <v>46</v>
      </c>
      <c r="G14" s="32">
        <v>3</v>
      </c>
      <c r="H14" s="34" t="str">
        <f t="shared" si="0"/>
        <v>new StudentTerm{StudentTermID=13StudentID=533726DegreePlanID=7254Term=3TermAbbr=F19TermName=Fall2019No.OfCoursesTaken=3}</v>
      </c>
    </row>
    <row r="15" spans="1:8" s="3" customFormat="1" x14ac:dyDescent="0.25">
      <c r="A15" s="26">
        <v>14</v>
      </c>
      <c r="B15" s="26">
        <v>533726</v>
      </c>
      <c r="C15" s="26">
        <v>7254</v>
      </c>
      <c r="D15" s="26">
        <v>4</v>
      </c>
      <c r="E15" s="26" t="s">
        <v>56</v>
      </c>
      <c r="F15" s="26" t="s">
        <v>48</v>
      </c>
      <c r="G15" s="32">
        <v>3</v>
      </c>
      <c r="H15" s="34" t="str">
        <f t="shared" si="0"/>
        <v>new StudentTerm{StudentTermID=14StudentID=533726DegreePlanID=7254Term=4TermAbbr=S20TermName=Spring2020No.OfCoursesTaken=3}</v>
      </c>
    </row>
    <row r="16" spans="1:8" x14ac:dyDescent="0.25">
      <c r="A16" s="26">
        <v>15</v>
      </c>
      <c r="B16" s="26">
        <v>533726</v>
      </c>
      <c r="C16" s="26">
        <v>7254</v>
      </c>
      <c r="D16" s="26">
        <v>5</v>
      </c>
      <c r="E16" s="26" t="s">
        <v>49</v>
      </c>
      <c r="F16" s="26" t="s">
        <v>50</v>
      </c>
      <c r="G16" s="32">
        <v>3</v>
      </c>
      <c r="H16" s="34" t="str">
        <f t="shared" si="0"/>
        <v>new StudentTerm{StudentTermID=15StudentID=533726DegreePlanID=7254Term=5TermAbbr=Su20TermName=Summer2020No.OfCoursesTaken=3}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DegreePlan</vt:lpstr>
      <vt:lpstr>Student</vt:lpstr>
      <vt:lpstr>Slot</vt:lpstr>
      <vt:lpstr>StudentTerm</vt:lpstr>
    </vt:vector>
  </TitlesOfParts>
  <Manager/>
  <Company>Northwest Missouri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Mamidi,Sai Prakash Reddy</dc:creator>
  <cp:keywords/>
  <dc:description/>
  <cp:lastModifiedBy>Mamidi,Sai Prakash Reddy</cp:lastModifiedBy>
  <cp:revision/>
  <dcterms:created xsi:type="dcterms:W3CDTF">2019-02-11T21:49:20Z</dcterms:created>
  <dcterms:modified xsi:type="dcterms:W3CDTF">2019-03-11T19:06:15Z</dcterms:modified>
  <cp:category/>
  <cp:contentStatus/>
</cp:coreProperties>
</file>