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7_needMo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8" i="2" l="1"/>
  <c r="F21" i="2"/>
  <c r="G15" i="2" l="1"/>
  <c r="F15" i="2"/>
  <c r="G14" i="2"/>
  <c r="F14" i="2"/>
  <c r="G8" i="2"/>
  <c r="F8" i="2"/>
  <c r="G7" i="2"/>
  <c r="F7" i="2"/>
  <c r="C29" i="2"/>
  <c r="F19" i="2" s="1"/>
  <c r="B29" i="2"/>
  <c r="C28" i="2"/>
  <c r="B28" i="2"/>
  <c r="C22" i="2"/>
  <c r="B22" i="2"/>
  <c r="C21" i="2"/>
  <c r="B21" i="2"/>
  <c r="C15" i="2"/>
  <c r="B15" i="2"/>
  <c r="C14" i="2"/>
  <c r="G21" i="2" s="1"/>
  <c r="B14" i="2"/>
  <c r="C8" i="2"/>
  <c r="B8" i="2"/>
  <c r="C7" i="2"/>
  <c r="B7" i="2"/>
</calcChain>
</file>

<file path=xl/sharedStrings.xml><?xml version="1.0" encoding="utf-8"?>
<sst xmlns="http://schemas.openxmlformats.org/spreadsheetml/2006/main" count="166" uniqueCount="105">
  <si>
    <t>Experiment: Exp7_574_20b_146a_125a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</si>
  <si>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</si>
  <si>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</si>
  <si>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</si>
  <si>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</si>
  <si>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</si>
  <si>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</si>
  <si>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</si>
  <si>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</si>
  <si>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</si>
  <si>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</si>
  <si>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</si>
  <si>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</si>
  <si>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</si>
  <si>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</si>
  <si>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</si>
  <si>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</si>
  <si>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</si>
  <si>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</si>
  <si>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</si>
  <si>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</si>
  <si>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</si>
  <si>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</si>
  <si>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</si>
  <si>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</si>
  <si>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</si>
  <si>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</si>
  <si>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</si>
  <si>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</si>
  <si>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</si>
  <si>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</si>
  <si>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</si>
  <si>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</si>
  <si>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</si>
  <si>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</si>
  <si>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</si>
  <si>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</si>
  <si>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</si>
  <si>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</si>
  <si>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</si>
  <si>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</si>
  <si>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</si>
  <si>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</si>
  <si>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</si>
  <si>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</si>
  <si>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</si>
  <si>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</si>
  <si>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</si>
  <si>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</si>
  <si>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</si>
  <si>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</si>
  <si>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</si>
  <si>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</si>
  <si>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</si>
  <si>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</si>
  <si>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</si>
  <si>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</si>
  <si>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</si>
  <si>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</si>
  <si>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</si>
  <si>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</si>
  <si>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</si>
  <si>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</si>
  <si>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</si>
  <si>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</si>
  <si>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</si>
  <si>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</si>
  <si>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</si>
  <si>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</si>
  <si>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</si>
  <si>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</si>
  <si>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</si>
  <si>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</si>
  <si>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</si>
  <si>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</si>
  <si>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</si>
  <si>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</si>
  <si>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</si>
  <si>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</si>
  <si>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</si>
  <si>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</si>
  <si>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</si>
  <si>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</si>
  <si>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</si>
  <si>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</si>
  <si>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</si>
  <si>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</si>
  <si>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</si>
  <si>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</si>
  <si>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</si>
  <si>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</si>
  <si>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</si>
  <si>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</si>
  <si>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</si>
  <si>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</si>
  <si>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</si>
  <si>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</si>
  <si>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20b</t>
  </si>
  <si>
    <t>146a</t>
  </si>
  <si>
    <t>125a</t>
  </si>
  <si>
    <t>C1 exo</t>
  </si>
  <si>
    <t>GFP exo</t>
  </si>
  <si>
    <t>average</t>
  </si>
  <si>
    <t>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</si>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</sst>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E36" sqref="E36:E4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574</v>
      </c>
      <c r="B3">
        <v>255</v>
      </c>
      <c r="C3" t="s">
        <v>9</v>
      </c>
      <c r="D3" t="s">
        <v>10</v>
      </c>
      <c r="E3">
        <v>27.39</v>
      </c>
      <c r="G3">
        <v>0</v>
      </c>
    </row>
    <row r="4" spans="1:8" x14ac:dyDescent="0.25">
      <c r="A4">
        <v>574</v>
      </c>
      <c r="B4">
        <v>65280</v>
      </c>
      <c r="C4" t="s">
        <v>11</v>
      </c>
      <c r="D4" t="s">
        <v>12</v>
      </c>
      <c r="E4">
        <v>27.84</v>
      </c>
      <c r="G4">
        <v>0</v>
      </c>
    </row>
    <row r="5" spans="1:8" x14ac:dyDescent="0.25">
      <c r="A5">
        <v>574</v>
      </c>
      <c r="B5">
        <v>255</v>
      </c>
      <c r="C5" t="s">
        <v>13</v>
      </c>
      <c r="D5" t="s">
        <v>14</v>
      </c>
      <c r="E5">
        <v>35.72</v>
      </c>
      <c r="G5">
        <v>0</v>
      </c>
    </row>
    <row r="6" spans="1:8" x14ac:dyDescent="0.25">
      <c r="A6">
        <v>574</v>
      </c>
      <c r="B6">
        <v>255</v>
      </c>
      <c r="C6" t="s">
        <v>15</v>
      </c>
      <c r="D6" t="s">
        <v>16</v>
      </c>
      <c r="E6">
        <v>42.79</v>
      </c>
      <c r="G6">
        <v>0</v>
      </c>
    </row>
    <row r="7" spans="1:8" x14ac:dyDescent="0.25">
      <c r="A7">
        <v>574</v>
      </c>
      <c r="B7">
        <v>255</v>
      </c>
      <c r="C7" t="s">
        <v>17</v>
      </c>
      <c r="D7" t="s">
        <v>18</v>
      </c>
      <c r="E7">
        <v>37.64</v>
      </c>
      <c r="G7">
        <v>0</v>
      </c>
    </row>
    <row r="8" spans="1:8" x14ac:dyDescent="0.25">
      <c r="A8">
        <v>574</v>
      </c>
      <c r="B8">
        <v>255</v>
      </c>
      <c r="C8" t="s">
        <v>19</v>
      </c>
      <c r="D8" t="s">
        <v>20</v>
      </c>
      <c r="E8">
        <v>43.45</v>
      </c>
      <c r="G8">
        <v>0</v>
      </c>
    </row>
    <row r="9" spans="1:8" x14ac:dyDescent="0.25">
      <c r="A9">
        <v>574</v>
      </c>
      <c r="B9">
        <v>255</v>
      </c>
      <c r="C9" t="s">
        <v>21</v>
      </c>
      <c r="D9" t="s">
        <v>22</v>
      </c>
      <c r="E9">
        <v>39.76</v>
      </c>
      <c r="G9">
        <v>0</v>
      </c>
    </row>
    <row r="10" spans="1:8" x14ac:dyDescent="0.25">
      <c r="A10">
        <v>574</v>
      </c>
      <c r="B10">
        <v>255</v>
      </c>
      <c r="C10" t="s">
        <v>23</v>
      </c>
      <c r="D10" t="s">
        <v>24</v>
      </c>
      <c r="E10">
        <v>16.670000000000002</v>
      </c>
      <c r="G10">
        <v>0</v>
      </c>
    </row>
    <row r="11" spans="1:8" x14ac:dyDescent="0.25">
      <c r="A11">
        <v>574</v>
      </c>
      <c r="B11">
        <v>255</v>
      </c>
      <c r="C11" t="s">
        <v>25</v>
      </c>
      <c r="D11" t="s">
        <v>26</v>
      </c>
      <c r="E11">
        <v>17.88</v>
      </c>
      <c r="G11">
        <v>0</v>
      </c>
    </row>
    <row r="12" spans="1:8" x14ac:dyDescent="0.25">
      <c r="A12">
        <v>574</v>
      </c>
      <c r="B12">
        <v>65280</v>
      </c>
      <c r="C12" t="s">
        <v>27</v>
      </c>
      <c r="D12" t="s">
        <v>28</v>
      </c>
      <c r="E12">
        <v>20.608000000000001</v>
      </c>
      <c r="G12">
        <v>0</v>
      </c>
    </row>
    <row r="13" spans="1:8" x14ac:dyDescent="0.25">
      <c r="A13">
        <v>574</v>
      </c>
      <c r="B13">
        <v>255</v>
      </c>
      <c r="C13" t="s">
        <v>29</v>
      </c>
      <c r="D13" t="s">
        <v>30</v>
      </c>
      <c r="G13">
        <v>0</v>
      </c>
    </row>
    <row r="14" spans="1:8" x14ac:dyDescent="0.25">
      <c r="A14" t="s">
        <v>97</v>
      </c>
      <c r="B14">
        <v>255</v>
      </c>
      <c r="C14" t="s">
        <v>31</v>
      </c>
      <c r="D14" t="s">
        <v>32</v>
      </c>
      <c r="E14">
        <v>27.87</v>
      </c>
      <c r="G14">
        <v>0</v>
      </c>
    </row>
    <row r="15" spans="1:8" x14ac:dyDescent="0.25">
      <c r="A15" t="s">
        <v>97</v>
      </c>
      <c r="B15">
        <v>255</v>
      </c>
      <c r="C15" t="s">
        <v>33</v>
      </c>
      <c r="D15" t="s">
        <v>34</v>
      </c>
      <c r="E15">
        <v>23.73</v>
      </c>
      <c r="G15">
        <v>0</v>
      </c>
    </row>
    <row r="16" spans="1:8" x14ac:dyDescent="0.25">
      <c r="A16" t="s">
        <v>97</v>
      </c>
      <c r="B16">
        <v>65280</v>
      </c>
      <c r="C16" t="s">
        <v>35</v>
      </c>
      <c r="D16" t="s">
        <v>36</v>
      </c>
      <c r="G16">
        <v>0</v>
      </c>
    </row>
    <row r="17" spans="1:7" x14ac:dyDescent="0.25">
      <c r="A17" t="s">
        <v>97</v>
      </c>
      <c r="B17">
        <v>65280</v>
      </c>
      <c r="C17" t="s">
        <v>37</v>
      </c>
      <c r="D17" t="s">
        <v>38</v>
      </c>
      <c r="G17">
        <v>0</v>
      </c>
    </row>
    <row r="18" spans="1:7" x14ac:dyDescent="0.25">
      <c r="A18" t="s">
        <v>97</v>
      </c>
      <c r="B18">
        <v>255</v>
      </c>
      <c r="C18" t="s">
        <v>39</v>
      </c>
      <c r="D18" t="s">
        <v>40</v>
      </c>
      <c r="E18">
        <v>41.13</v>
      </c>
      <c r="G18">
        <v>0</v>
      </c>
    </row>
    <row r="19" spans="1:7" x14ac:dyDescent="0.25">
      <c r="A19" t="s">
        <v>97</v>
      </c>
      <c r="B19">
        <v>65280</v>
      </c>
      <c r="C19" t="s">
        <v>41</v>
      </c>
      <c r="D19" t="s">
        <v>42</v>
      </c>
      <c r="G19">
        <v>0</v>
      </c>
    </row>
    <row r="20" spans="1:7" x14ac:dyDescent="0.25">
      <c r="A20" t="s">
        <v>97</v>
      </c>
      <c r="B20">
        <v>65280</v>
      </c>
      <c r="C20" t="s">
        <v>43</v>
      </c>
      <c r="D20" t="s">
        <v>44</v>
      </c>
      <c r="G20">
        <v>0</v>
      </c>
    </row>
    <row r="21" spans="1:7" x14ac:dyDescent="0.25">
      <c r="A21" t="s">
        <v>97</v>
      </c>
      <c r="B21">
        <v>255</v>
      </c>
      <c r="C21" t="s">
        <v>45</v>
      </c>
      <c r="D21" t="s">
        <v>46</v>
      </c>
      <c r="E21">
        <v>39.53</v>
      </c>
      <c r="G21">
        <v>0</v>
      </c>
    </row>
    <row r="22" spans="1:7" x14ac:dyDescent="0.25">
      <c r="A22" t="s">
        <v>97</v>
      </c>
      <c r="B22">
        <v>255</v>
      </c>
      <c r="C22" t="s">
        <v>47</v>
      </c>
      <c r="D22" t="s">
        <v>48</v>
      </c>
      <c r="E22">
        <v>28.321000000000002</v>
      </c>
      <c r="G22">
        <v>0</v>
      </c>
    </row>
    <row r="23" spans="1:7" x14ac:dyDescent="0.25">
      <c r="A23" t="s">
        <v>97</v>
      </c>
      <c r="B23">
        <v>255</v>
      </c>
      <c r="C23" t="s">
        <v>49</v>
      </c>
      <c r="D23" t="s">
        <v>50</v>
      </c>
      <c r="E23">
        <v>34.92</v>
      </c>
      <c r="G23">
        <v>0</v>
      </c>
    </row>
    <row r="24" spans="1:7" x14ac:dyDescent="0.25">
      <c r="A24" t="s">
        <v>97</v>
      </c>
      <c r="B24">
        <v>65280</v>
      </c>
      <c r="C24" t="s">
        <v>51</v>
      </c>
      <c r="D24" t="s">
        <v>52</v>
      </c>
      <c r="G24">
        <v>0</v>
      </c>
    </row>
    <row r="25" spans="1:7" x14ac:dyDescent="0.25">
      <c r="A25" t="s">
        <v>98</v>
      </c>
      <c r="B25">
        <v>255</v>
      </c>
      <c r="C25" t="s">
        <v>53</v>
      </c>
      <c r="D25" t="s">
        <v>54</v>
      </c>
      <c r="E25">
        <v>35.770000000000003</v>
      </c>
      <c r="G25">
        <v>0</v>
      </c>
    </row>
    <row r="26" spans="1:7" x14ac:dyDescent="0.25">
      <c r="A26" t="s">
        <v>98</v>
      </c>
      <c r="B26">
        <v>65280</v>
      </c>
      <c r="C26" t="s">
        <v>55</v>
      </c>
      <c r="D26" t="s">
        <v>56</v>
      </c>
      <c r="G26">
        <v>0</v>
      </c>
    </row>
    <row r="27" spans="1:7" x14ac:dyDescent="0.25">
      <c r="A27" t="s">
        <v>98</v>
      </c>
      <c r="B27">
        <v>255</v>
      </c>
      <c r="C27" t="s">
        <v>57</v>
      </c>
      <c r="D27" t="s">
        <v>58</v>
      </c>
      <c r="E27">
        <v>40.11</v>
      </c>
      <c r="G27">
        <v>0</v>
      </c>
    </row>
    <row r="28" spans="1:7" x14ac:dyDescent="0.25">
      <c r="A28" t="s">
        <v>98</v>
      </c>
      <c r="B28">
        <v>65280</v>
      </c>
      <c r="C28" t="s">
        <v>59</v>
      </c>
      <c r="D28" t="s">
        <v>60</v>
      </c>
      <c r="G28">
        <v>0</v>
      </c>
    </row>
    <row r="29" spans="1:7" x14ac:dyDescent="0.25">
      <c r="A29" t="s">
        <v>98</v>
      </c>
      <c r="B29">
        <v>65280</v>
      </c>
      <c r="C29" t="s">
        <v>61</v>
      </c>
      <c r="D29" t="s">
        <v>62</v>
      </c>
      <c r="E29">
        <v>36.4</v>
      </c>
      <c r="G29">
        <v>0</v>
      </c>
    </row>
    <row r="30" spans="1:7" x14ac:dyDescent="0.25">
      <c r="A30" t="s">
        <v>98</v>
      </c>
      <c r="B30">
        <v>65280</v>
      </c>
      <c r="C30" t="s">
        <v>63</v>
      </c>
      <c r="D30" t="s">
        <v>64</v>
      </c>
      <c r="G30">
        <v>0</v>
      </c>
    </row>
    <row r="31" spans="1:7" x14ac:dyDescent="0.25">
      <c r="A31" t="s">
        <v>98</v>
      </c>
      <c r="B31">
        <v>65280</v>
      </c>
      <c r="C31" t="s">
        <v>65</v>
      </c>
      <c r="D31" t="s">
        <v>66</v>
      </c>
      <c r="G31">
        <v>0</v>
      </c>
    </row>
    <row r="32" spans="1:7" x14ac:dyDescent="0.25">
      <c r="A32" t="s">
        <v>98</v>
      </c>
      <c r="B32">
        <v>255</v>
      </c>
      <c r="C32" t="s">
        <v>67</v>
      </c>
      <c r="D32" t="s">
        <v>68</v>
      </c>
      <c r="E32">
        <v>23.6</v>
      </c>
      <c r="G32">
        <v>0</v>
      </c>
    </row>
    <row r="33" spans="1:7" x14ac:dyDescent="0.25">
      <c r="A33" t="s">
        <v>98</v>
      </c>
      <c r="B33">
        <v>255</v>
      </c>
      <c r="C33" t="s">
        <v>69</v>
      </c>
      <c r="D33" t="s">
        <v>70</v>
      </c>
      <c r="E33">
        <v>20.73</v>
      </c>
      <c r="G33">
        <v>0</v>
      </c>
    </row>
    <row r="34" spans="1:7" x14ac:dyDescent="0.25">
      <c r="A34" t="s">
        <v>98</v>
      </c>
      <c r="B34">
        <v>255</v>
      </c>
      <c r="C34" t="s">
        <v>71</v>
      </c>
      <c r="D34" t="s">
        <v>72</v>
      </c>
      <c r="E34">
        <v>31.85</v>
      </c>
      <c r="G34">
        <v>0</v>
      </c>
    </row>
    <row r="35" spans="1:7" x14ac:dyDescent="0.25">
      <c r="A35" t="s">
        <v>98</v>
      </c>
      <c r="B35">
        <v>65280</v>
      </c>
      <c r="C35" t="s">
        <v>73</v>
      </c>
      <c r="D35" t="s">
        <v>74</v>
      </c>
      <c r="G35">
        <v>0</v>
      </c>
    </row>
    <row r="36" spans="1:7" x14ac:dyDescent="0.25">
      <c r="A36" t="s">
        <v>99</v>
      </c>
      <c r="B36">
        <v>255</v>
      </c>
      <c r="C36" t="s">
        <v>75</v>
      </c>
      <c r="D36" t="s">
        <v>76</v>
      </c>
      <c r="E36">
        <v>42.37</v>
      </c>
      <c r="G36">
        <v>0</v>
      </c>
    </row>
    <row r="37" spans="1:7" x14ac:dyDescent="0.25">
      <c r="A37" t="s">
        <v>99</v>
      </c>
      <c r="B37">
        <v>65280</v>
      </c>
      <c r="C37" t="s">
        <v>77</v>
      </c>
      <c r="D37" t="s">
        <v>78</v>
      </c>
      <c r="G37">
        <v>0</v>
      </c>
    </row>
    <row r="38" spans="1:7" x14ac:dyDescent="0.25">
      <c r="A38" t="s">
        <v>99</v>
      </c>
      <c r="B38">
        <v>65280</v>
      </c>
      <c r="C38" t="s">
        <v>79</v>
      </c>
      <c r="D38" t="s">
        <v>80</v>
      </c>
      <c r="G38">
        <v>0</v>
      </c>
    </row>
    <row r="39" spans="1:7" x14ac:dyDescent="0.25">
      <c r="A39" t="s">
        <v>99</v>
      </c>
      <c r="B39">
        <v>65280</v>
      </c>
      <c r="C39" t="s">
        <v>81</v>
      </c>
      <c r="D39" t="s">
        <v>82</v>
      </c>
      <c r="G39">
        <v>0</v>
      </c>
    </row>
    <row r="40" spans="1:7" x14ac:dyDescent="0.25">
      <c r="A40" t="s">
        <v>99</v>
      </c>
      <c r="B40">
        <v>255</v>
      </c>
      <c r="C40" t="s">
        <v>83</v>
      </c>
      <c r="D40" t="s">
        <v>84</v>
      </c>
      <c r="E40">
        <v>34.979999999999997</v>
      </c>
      <c r="G40">
        <v>0</v>
      </c>
    </row>
    <row r="41" spans="1:7" x14ac:dyDescent="0.25">
      <c r="A41" t="s">
        <v>99</v>
      </c>
      <c r="B41">
        <v>65280</v>
      </c>
      <c r="C41" t="s">
        <v>85</v>
      </c>
      <c r="D41" t="s">
        <v>86</v>
      </c>
      <c r="G41">
        <v>0</v>
      </c>
    </row>
    <row r="42" spans="1:7" x14ac:dyDescent="0.25">
      <c r="A42" t="s">
        <v>99</v>
      </c>
      <c r="B42">
        <v>255</v>
      </c>
      <c r="C42" t="s">
        <v>87</v>
      </c>
      <c r="D42" t="s">
        <v>88</v>
      </c>
      <c r="E42">
        <v>38.92</v>
      </c>
      <c r="G42">
        <v>0</v>
      </c>
    </row>
    <row r="43" spans="1:7" x14ac:dyDescent="0.25">
      <c r="A43" t="s">
        <v>99</v>
      </c>
      <c r="B43">
        <v>65280</v>
      </c>
      <c r="C43" t="s">
        <v>89</v>
      </c>
      <c r="D43" t="s">
        <v>90</v>
      </c>
      <c r="E43">
        <v>13.62</v>
      </c>
      <c r="G43">
        <v>0</v>
      </c>
    </row>
    <row r="44" spans="1:7" x14ac:dyDescent="0.25">
      <c r="A44" t="s">
        <v>99</v>
      </c>
      <c r="B44">
        <v>65280</v>
      </c>
      <c r="C44" t="s">
        <v>91</v>
      </c>
      <c r="D44" t="s">
        <v>92</v>
      </c>
      <c r="E44">
        <v>21.06</v>
      </c>
      <c r="G44">
        <v>0</v>
      </c>
    </row>
    <row r="45" spans="1:7" x14ac:dyDescent="0.25">
      <c r="A45" t="s">
        <v>99</v>
      </c>
      <c r="B45">
        <v>255</v>
      </c>
      <c r="C45" t="s">
        <v>93</v>
      </c>
      <c r="D45" t="s">
        <v>94</v>
      </c>
      <c r="E45">
        <v>24.78</v>
      </c>
      <c r="G45">
        <v>0</v>
      </c>
    </row>
    <row r="46" spans="1:7" x14ac:dyDescent="0.25">
      <c r="A46" t="s">
        <v>99</v>
      </c>
      <c r="B46">
        <v>65280</v>
      </c>
      <c r="C46" t="s">
        <v>95</v>
      </c>
      <c r="D46" t="s">
        <v>96</v>
      </c>
      <c r="G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L15" sqref="L15"/>
    </sheetView>
  </sheetViews>
  <sheetFormatPr defaultRowHeight="15" x14ac:dyDescent="0.25"/>
  <sheetData>
    <row r="1" spans="1:7" x14ac:dyDescent="0.25">
      <c r="B1" t="s">
        <v>100</v>
      </c>
      <c r="C1" t="s">
        <v>101</v>
      </c>
      <c r="F1" t="s">
        <v>100</v>
      </c>
      <c r="G1" t="s">
        <v>101</v>
      </c>
    </row>
    <row r="2" spans="1:7" x14ac:dyDescent="0.25">
      <c r="A2">
        <v>574</v>
      </c>
      <c r="B2">
        <v>27.39</v>
      </c>
      <c r="C2">
        <v>43.45</v>
      </c>
      <c r="E2">
        <v>574</v>
      </c>
      <c r="F2">
        <v>27.39</v>
      </c>
    </row>
    <row r="3" spans="1:7" x14ac:dyDescent="0.25">
      <c r="A3">
        <v>574</v>
      </c>
      <c r="B3">
        <v>27.84</v>
      </c>
      <c r="C3">
        <v>39.76</v>
      </c>
      <c r="E3">
        <v>574</v>
      </c>
      <c r="F3">
        <v>27.84</v>
      </c>
    </row>
    <row r="4" spans="1:7" x14ac:dyDescent="0.25">
      <c r="A4">
        <v>574</v>
      </c>
      <c r="B4">
        <v>35.72</v>
      </c>
      <c r="C4">
        <v>16.670000000000002</v>
      </c>
      <c r="E4">
        <v>574</v>
      </c>
      <c r="G4">
        <v>16.670000000000002</v>
      </c>
    </row>
    <row r="5" spans="1:7" x14ac:dyDescent="0.25">
      <c r="A5">
        <v>574</v>
      </c>
      <c r="B5">
        <v>42.79</v>
      </c>
      <c r="C5">
        <v>17.88</v>
      </c>
      <c r="E5">
        <v>574</v>
      </c>
      <c r="G5">
        <v>17.88</v>
      </c>
    </row>
    <row r="6" spans="1:7" x14ac:dyDescent="0.25">
      <c r="A6">
        <v>574</v>
      </c>
      <c r="B6">
        <v>37.64</v>
      </c>
      <c r="C6">
        <v>20.608000000000001</v>
      </c>
      <c r="E6">
        <v>574</v>
      </c>
      <c r="G6">
        <v>20.608000000000001</v>
      </c>
    </row>
    <row r="7" spans="1:7" x14ac:dyDescent="0.25">
      <c r="A7" s="3" t="s">
        <v>102</v>
      </c>
      <c r="B7" s="3">
        <f>AVERAGE(B2:B6)</f>
        <v>34.275999999999996</v>
      </c>
      <c r="C7" s="3">
        <f>AVERAGE(C2:C6)</f>
        <v>27.6736</v>
      </c>
      <c r="E7" s="3" t="s">
        <v>102</v>
      </c>
      <c r="F7" s="3">
        <f>AVERAGE(F2:F6)</f>
        <v>27.615000000000002</v>
      </c>
      <c r="G7" s="3">
        <f>AVERAGE(G2:G6)</f>
        <v>18.385999999999999</v>
      </c>
    </row>
    <row r="8" spans="1:7" x14ac:dyDescent="0.25">
      <c r="A8" s="2" t="s">
        <v>103</v>
      </c>
      <c r="B8" s="2">
        <f>STDEV(B2:B6)/2</f>
        <v>3.3046266808824307</v>
      </c>
      <c r="C8" s="2">
        <f>STDEV(C2:C6)/2</f>
        <v>6.4318172937358868</v>
      </c>
      <c r="E8" s="2" t="s">
        <v>103</v>
      </c>
      <c r="F8" s="2">
        <f>STDEV(F2:F6)/2</f>
        <v>0.15909902576697293</v>
      </c>
      <c r="G8" s="2">
        <f>STDEV(G2:G6)/2</f>
        <v>1.008586634850968</v>
      </c>
    </row>
    <row r="9" spans="1:7" x14ac:dyDescent="0.25">
      <c r="A9" t="s">
        <v>97</v>
      </c>
      <c r="B9">
        <v>27.87</v>
      </c>
      <c r="E9" t="s">
        <v>97</v>
      </c>
      <c r="F9">
        <v>27.87</v>
      </c>
    </row>
    <row r="10" spans="1:7" x14ac:dyDescent="0.25">
      <c r="A10" t="s">
        <v>97</v>
      </c>
      <c r="B10">
        <v>23.73</v>
      </c>
      <c r="E10" t="s">
        <v>97</v>
      </c>
      <c r="F10">
        <v>23.73</v>
      </c>
    </row>
    <row r="11" spans="1:7" x14ac:dyDescent="0.25">
      <c r="A11" t="s">
        <v>97</v>
      </c>
      <c r="C11">
        <v>39.53</v>
      </c>
      <c r="E11" t="s">
        <v>97</v>
      </c>
    </row>
    <row r="12" spans="1:7" x14ac:dyDescent="0.25">
      <c r="A12" t="s">
        <v>97</v>
      </c>
      <c r="C12">
        <v>28.321000000000002</v>
      </c>
      <c r="E12" t="s">
        <v>97</v>
      </c>
      <c r="G12">
        <v>28.321000000000002</v>
      </c>
    </row>
    <row r="13" spans="1:7" x14ac:dyDescent="0.25">
      <c r="A13" t="s">
        <v>97</v>
      </c>
      <c r="B13">
        <v>41.13</v>
      </c>
      <c r="C13">
        <v>34.92</v>
      </c>
      <c r="E13" t="s">
        <v>97</v>
      </c>
      <c r="G13">
        <v>34.92</v>
      </c>
    </row>
    <row r="14" spans="1:7" x14ac:dyDescent="0.25">
      <c r="A14" s="3" t="s">
        <v>104</v>
      </c>
      <c r="B14" s="3">
        <f>AVERAGE(B9:B13)</f>
        <v>30.91</v>
      </c>
      <c r="C14" s="3">
        <f>AVERAGE(C9:C13)</f>
        <v>34.256999999999998</v>
      </c>
      <c r="E14" s="3" t="s">
        <v>104</v>
      </c>
      <c r="F14" s="3">
        <f>AVERAGE(F9:F13)</f>
        <v>25.8</v>
      </c>
      <c r="G14" s="3">
        <f>AVERAGE(G9:G13)</f>
        <v>31.6205</v>
      </c>
    </row>
    <row r="15" spans="1:7" x14ac:dyDescent="0.25">
      <c r="A15" s="2" t="s">
        <v>103</v>
      </c>
      <c r="B15" s="2">
        <f>STDEV(B9:B13)/2</f>
        <v>4.5448102270611992</v>
      </c>
      <c r="C15" s="2">
        <f>STDEV(C9:C13)/2</f>
        <v>2.8169175085543463</v>
      </c>
      <c r="E15" s="2" t="s">
        <v>103</v>
      </c>
      <c r="F15" s="2">
        <f>STDEV(F9:F13)/2</f>
        <v>1.4637110370561537</v>
      </c>
      <c r="G15" s="2">
        <f>STDEV(G9:G13)/2</f>
        <v>2.3330988245250248</v>
      </c>
    </row>
    <row r="16" spans="1:7" x14ac:dyDescent="0.25">
      <c r="A16" s="4" t="s">
        <v>98</v>
      </c>
      <c r="B16">
        <v>35.770000000000003</v>
      </c>
    </row>
    <row r="17" spans="1:8" x14ac:dyDescent="0.25">
      <c r="A17" s="4" t="s">
        <v>98</v>
      </c>
    </row>
    <row r="18" spans="1:8" x14ac:dyDescent="0.25">
      <c r="A18" s="4" t="s">
        <v>98</v>
      </c>
      <c r="B18">
        <v>40.11</v>
      </c>
      <c r="C18">
        <v>23.6</v>
      </c>
      <c r="F18" s="1">
        <f>-((B7-B28)-(C7-C28))</f>
        <v>7.4776000000000025</v>
      </c>
      <c r="G18" s="1"/>
      <c r="H18" s="1"/>
    </row>
    <row r="19" spans="1:8" x14ac:dyDescent="0.25">
      <c r="A19" s="4" t="s">
        <v>98</v>
      </c>
      <c r="C19">
        <v>20.73</v>
      </c>
      <c r="F19" s="1">
        <f>-((B8-B29)-(C8-C29))</f>
        <v>0.43125682728077397</v>
      </c>
      <c r="G19" s="1"/>
      <c r="H19" s="1"/>
    </row>
    <row r="20" spans="1:8" x14ac:dyDescent="0.25">
      <c r="A20" s="4" t="s">
        <v>98</v>
      </c>
      <c r="B20">
        <v>36.4</v>
      </c>
      <c r="C20">
        <v>31.85</v>
      </c>
      <c r="F20" s="1"/>
      <c r="G20" s="1"/>
      <c r="H20" s="1"/>
    </row>
    <row r="21" spans="1:8" x14ac:dyDescent="0.25">
      <c r="A21" s="6" t="s">
        <v>104</v>
      </c>
      <c r="B21" s="3">
        <f>AVERAGE(B16:B20)</f>
        <v>37.426666666666669</v>
      </c>
      <c r="C21" s="3">
        <f>AVERAGE(C16:C20)</f>
        <v>25.393333333333334</v>
      </c>
      <c r="F21" s="1">
        <f>-((B14-B28))</f>
        <v>7.764999999999997</v>
      </c>
      <c r="G21" s="1">
        <f>-((C14-C28))</f>
        <v>-9.661999999999999</v>
      </c>
      <c r="H21" s="1"/>
    </row>
    <row r="22" spans="1:8" x14ac:dyDescent="0.25">
      <c r="A22" s="5" t="s">
        <v>103</v>
      </c>
      <c r="B22" s="2">
        <f>STDEV(B16:B20)/2</f>
        <v>1.1725435315302082</v>
      </c>
      <c r="C22" s="2">
        <f>STDEV(C16:C20)/2</f>
        <v>2.8864179069104519</v>
      </c>
      <c r="F22" s="1"/>
      <c r="G22" s="1"/>
      <c r="H22" s="1"/>
    </row>
    <row r="23" spans="1:8" x14ac:dyDescent="0.25">
      <c r="A23" s="4" t="s">
        <v>99</v>
      </c>
      <c r="B23">
        <v>42.37</v>
      </c>
      <c r="G23" s="1"/>
      <c r="H23" s="1"/>
    </row>
    <row r="24" spans="1:8" x14ac:dyDescent="0.25">
      <c r="A24" s="4" t="s">
        <v>99</v>
      </c>
      <c r="C24">
        <v>38.92</v>
      </c>
      <c r="G24" s="1"/>
      <c r="H24" s="1"/>
    </row>
    <row r="25" spans="1:8" x14ac:dyDescent="0.25">
      <c r="A25" s="4" t="s">
        <v>99</v>
      </c>
      <c r="C25">
        <v>13.62</v>
      </c>
    </row>
    <row r="26" spans="1:8" x14ac:dyDescent="0.25">
      <c r="A26" s="4" t="s">
        <v>99</v>
      </c>
      <c r="C26">
        <v>21.06</v>
      </c>
    </row>
    <row r="27" spans="1:8" x14ac:dyDescent="0.25">
      <c r="A27" s="4" t="s">
        <v>99</v>
      </c>
      <c r="B27">
        <v>34.979999999999997</v>
      </c>
      <c r="C27">
        <v>24.78</v>
      </c>
    </row>
    <row r="28" spans="1:8" x14ac:dyDescent="0.25">
      <c r="A28" s="6" t="s">
        <v>104</v>
      </c>
      <c r="B28" s="3">
        <f>AVERAGE(B23:B27)</f>
        <v>38.674999999999997</v>
      </c>
      <c r="C28" s="3">
        <f>AVERAGE(C23:C27)</f>
        <v>24.594999999999999</v>
      </c>
    </row>
    <row r="29" spans="1:8" x14ac:dyDescent="0.25">
      <c r="A29" s="5" t="s">
        <v>103</v>
      </c>
      <c r="B29" s="2">
        <f>STDEV(B23:B27)/2</f>
        <v>2.6127595564842934</v>
      </c>
      <c r="C29" s="2">
        <f>STDEV(C23:C27)/2</f>
        <v>5.3086933420569755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Exp7_needMod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2016-06-08T03:15:51Z</dcterms:created>
  <dcterms:modified xsi:type="dcterms:W3CDTF">2016-06-08T06:40:53Z</dcterms:modified>
</cp:coreProperties>
</file>