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800" windowHeight="13635" activeTab="1"/>
  </bookViews>
  <sheets>
    <sheet name="EXP9_10b_19a_30a_125aCT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F21" i="3" l="1"/>
  <c r="E21" i="3"/>
  <c r="F18" i="3"/>
  <c r="E18" i="3"/>
  <c r="F15" i="3"/>
  <c r="E15" i="3"/>
  <c r="F12" i="3"/>
  <c r="E12" i="3"/>
  <c r="F9" i="3"/>
  <c r="E9" i="3"/>
  <c r="F6" i="3"/>
  <c r="E6" i="3"/>
  <c r="F3" i="3"/>
  <c r="E3" i="3"/>
  <c r="H22" i="2" l="1"/>
  <c r="C30" i="2"/>
  <c r="G22" i="2" s="1"/>
  <c r="D30" i="2"/>
  <c r="E30" i="2"/>
  <c r="B30" i="2"/>
  <c r="C29" i="2"/>
  <c r="D29" i="2"/>
  <c r="H13" i="2" s="1"/>
  <c r="E29" i="2"/>
  <c r="B29" i="2"/>
  <c r="C23" i="2"/>
  <c r="D23" i="2"/>
  <c r="E23" i="2"/>
  <c r="B23" i="2"/>
  <c r="C22" i="2"/>
  <c r="D22" i="2"/>
  <c r="E22" i="2"/>
  <c r="B22" i="2"/>
  <c r="E16" i="2"/>
  <c r="C16" i="2"/>
  <c r="D16" i="2"/>
  <c r="B16" i="2"/>
  <c r="C15" i="2"/>
  <c r="D15" i="2"/>
  <c r="E15" i="2"/>
  <c r="B15" i="2"/>
  <c r="C9" i="2"/>
  <c r="D9" i="2"/>
  <c r="E9" i="2"/>
  <c r="B9" i="2"/>
  <c r="C8" i="2"/>
  <c r="G3" i="2" s="1"/>
  <c r="D8" i="2"/>
  <c r="E8" i="2"/>
  <c r="B8" i="2"/>
  <c r="H3" i="2" l="1"/>
  <c r="H4" i="2"/>
  <c r="H14" i="2"/>
  <c r="H21" i="2"/>
  <c r="G21" i="2"/>
  <c r="G13" i="2"/>
  <c r="G4" i="2"/>
  <c r="G14" i="2"/>
</calcChain>
</file>

<file path=xl/sharedStrings.xml><?xml version="1.0" encoding="utf-8"?>
<sst xmlns="http://schemas.openxmlformats.org/spreadsheetml/2006/main" count="220" uniqueCount="193">
  <si>
    <t>Experiment: Exp9_10b_19a_30a_125a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</si>
  <si>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</si>
  <si>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</si>
  <si>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</si>
  <si>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</si>
  <si>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</si>
  <si>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</si>
  <si>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</si>
  <si>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</si>
  <si>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</si>
  <si>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</si>
  <si>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</si>
  <si>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</si>
  <si>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</si>
  <si>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</si>
  <si>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</si>
  <si>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</si>
  <si>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</si>
  <si>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</si>
  <si>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</si>
  <si>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</si>
  <si>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</si>
  <si>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</si>
  <si>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</si>
  <si>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</si>
  <si>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</si>
  <si>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</si>
  <si>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</si>
  <si>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</si>
  <si>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</si>
  <si>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</si>
  <si>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</si>
  <si>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</si>
  <si>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</si>
  <si>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</si>
  <si>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</si>
  <si>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</si>
  <si>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</si>
  <si>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</si>
  <si>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</si>
  <si>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</si>
  <si>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</si>
  <si>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</si>
  <si>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</si>
  <si>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</si>
  <si>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</si>
  <si>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</si>
  <si>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</si>
  <si>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</si>
  <si>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</si>
  <si>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</si>
  <si>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</si>
  <si>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</si>
  <si>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</si>
  <si>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</si>
  <si>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</si>
  <si>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</si>
  <si>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</si>
  <si>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</si>
  <si>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</si>
  <si>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</si>
  <si>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</si>
  <si>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</si>
  <si>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</si>
  <si>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</si>
  <si>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</si>
  <si>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</si>
  <si>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</si>
  <si>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</si>
  <si>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</si>
  <si>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</si>
  <si>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</si>
  <si>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</si>
  <si>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</si>
  <si>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</si>
  <si>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</si>
  <si>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</si>
  <si>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</si>
  <si>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</si>
  <si>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</si>
  <si>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</si>
  <si>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</si>
  <si>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</si>
  <si>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</si>
  <si>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</si>
  <si>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</si>
  <si>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</si>
  <si>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</si>
  <si>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</si>
  <si>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</si>
  <si>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</si>
  <si>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</si>
  <si>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</si>
  <si>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</si>
  <si>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</si>
  <si>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</si>
  <si>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</si>
  <si>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</si>
  <si>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</si>
  <si>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</si>
  <si>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</si>
  <si>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</si>
  <si>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</si>
  <si>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</si>
  <si>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</si>
  <si>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</si>
  <si>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</si>
  <si>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</si>
  <si>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</si>
  <si>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</si>
  <si>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</si>
  <si>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</si>
  <si>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</si>
  <si>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C11</t>
  </si>
  <si>
    <t>Sample 59</t>
  </si>
  <si>
    <t>C12</t>
  </si>
  <si>
    <t>Sample 60</t>
  </si>
  <si>
    <t>C13</t>
  </si>
  <si>
    <t>Sample 61</t>
  </si>
  <si>
    <t>C14</t>
  </si>
  <si>
    <t>Sample 62</t>
  </si>
  <si>
    <t>C15</t>
  </si>
  <si>
    <t>Sample 63</t>
  </si>
  <si>
    <t>C16</t>
  </si>
  <si>
    <t>Sample 64</t>
  </si>
  <si>
    <t>C17</t>
  </si>
  <si>
    <t>Sample 65</t>
  </si>
  <si>
    <t>C18</t>
  </si>
  <si>
    <t>Sample 66</t>
  </si>
  <si>
    <t>C19</t>
  </si>
  <si>
    <t>Sample 67</t>
  </si>
  <si>
    <t>C20</t>
  </si>
  <si>
    <t>Sample 68</t>
  </si>
  <si>
    <t>C21</t>
  </si>
  <si>
    <t>Sample 69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</si>
  <si>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</si>
  <si>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</si>
  <si>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</si>
  <si>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</si>
  <si>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</si>
  <si>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</si>
  <si>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</si>
  <si>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</si>
  <si>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</si>
  <si>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</si>
  <si>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</si>
  <si>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</si>
  <si>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</si>
  <si>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</si>
  <si>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</si>
  <si>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</si>
  <si>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</si>
  <si>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</si>
  <si>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</si>
  <si>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</si>
  <si>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</si>
  <si>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</si>
  <si>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</si>
  <si>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</si>
  <si>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</si>
  <si>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</si>
  <si>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</si>
  <si>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</si>
  <si>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</si>
  <si>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</si>
  <si>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</si>
  <si>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</si>
  <si>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</si>
  <si>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</si>
  <si>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</si>
  <si>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</si>
  <si>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</si>
  <si>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</si>
  <si>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</si>
  <si>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</si>
  <si>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</si>
  <si>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</si>
  <si>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C1EXO</t>
  </si>
  <si>
    <t>GFP exo</t>
  </si>
  <si>
    <t>C1 cell</t>
  </si>
  <si>
    <t>GFP cell</t>
  </si>
  <si>
    <t>10b</t>
  </si>
  <si>
    <t>average</t>
  </si>
  <si>
    <t>SE</t>
  </si>
  <si>
    <t>19a</t>
  </si>
  <si>
    <t>se</t>
  </si>
  <si>
    <t>30a</t>
  </si>
  <si>
    <t>125a</t>
  </si>
  <si>
    <t>FROM PREVIOUS SHEET</t>
  </si>
  <si>
    <t>200a</t>
  </si>
  <si>
    <t>mean</t>
  </si>
  <si>
    <t>148a</t>
  </si>
  <si>
    <t>363-3p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</si>
</sst>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64179682457725"/>
          <c:y val="1.564820072050593E-2"/>
          <c:w val="0.86257131792952113"/>
          <c:h val="0.83739779765399247"/>
        </c:manualLayout>
      </c:layout>
      <c:barChart>
        <c:barDir val="col"/>
        <c:grouping val="clustered"/>
        <c:varyColors val="0"/>
        <c:ser>
          <c:idx val="0"/>
          <c:order val="0"/>
          <c:tx>
            <c:v>Exo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(Sheet2!$B$4,Sheet2!$B$7,Sheet2!$B$10,Sheet2!$B$13,Sheet2!$B$16,Sheet2!$B$19,Sheet2!$B$22)</c:f>
                <c:numCache>
                  <c:formatCode>General</c:formatCode>
                  <c:ptCount val="7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-0.69035474868038893</c:v>
                  </c:pt>
                  <c:pt idx="3">
                    <c:v>0.43125682728077397</c:v>
                  </c:pt>
                  <c:pt idx="4">
                    <c:v>1.5058436273614004</c:v>
                  </c:pt>
                  <c:pt idx="5">
                    <c:v>4.0744539400090911</c:v>
                  </c:pt>
                  <c:pt idx="6">
                    <c:v>3.3902928831770334</c:v>
                  </c:pt>
                </c:numCache>
              </c:numRef>
            </c:plus>
            <c:minus>
              <c:numRef>
                <c:f>(Sheet2!$B$4,Sheet2!$B$7,Sheet2!$B$10,Sheet2!$B$13,Sheet2!$B$16,Sheet2!$B$19,Sheet2!$B$22)</c:f>
                <c:numCache>
                  <c:formatCode>General</c:formatCode>
                  <c:ptCount val="7"/>
                  <c:pt idx="0">
                    <c:v>-4.5262000154315807E-2</c:v>
                  </c:pt>
                  <c:pt idx="1">
                    <c:v>-0.47244641640162</c:v>
                  </c:pt>
                  <c:pt idx="2">
                    <c:v>-0.69035474868038893</c:v>
                  </c:pt>
                  <c:pt idx="3">
                    <c:v>0.43125682728077397</c:v>
                  </c:pt>
                  <c:pt idx="4">
                    <c:v>1.5058436273614004</c:v>
                  </c:pt>
                  <c:pt idx="5">
                    <c:v>4.0744539400090911</c:v>
                  </c:pt>
                  <c:pt idx="6">
                    <c:v>3.3902928831770334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(Sheet2!$B$2,Sheet2!$B$5,Sheet2!$B$8,Sheet2!$B$11,Sheet2!$B$14,Sheet2!$B$17,Sheet2!$B$20)</c:f>
              <c:strCache>
                <c:ptCount val="7"/>
                <c:pt idx="0">
                  <c:v>200a</c:v>
                </c:pt>
                <c:pt idx="1">
                  <c:v>148a</c:v>
                </c:pt>
                <c:pt idx="2">
                  <c:v>363-3p</c:v>
                </c:pt>
                <c:pt idx="3">
                  <c:v>574</c:v>
                </c:pt>
                <c:pt idx="4">
                  <c:v>30a</c:v>
                </c:pt>
                <c:pt idx="5">
                  <c:v>19a</c:v>
                </c:pt>
                <c:pt idx="6">
                  <c:v>10b</c:v>
                </c:pt>
              </c:strCache>
            </c:strRef>
          </c:cat>
          <c:val>
            <c:numRef>
              <c:f>(Sheet2!$B$3,Sheet2!$B$6,Sheet2!$B$9,Sheet2!$B$12,Sheet2!$B$15,Sheet2!$B$18,Sheet2!$B$21)</c:f>
              <c:numCache>
                <c:formatCode>General</c:formatCode>
                <c:ptCount val="7"/>
                <c:pt idx="0">
                  <c:v>-3.8369999999999962</c:v>
                </c:pt>
                <c:pt idx="1">
                  <c:v>-3.0524999999999949</c:v>
                </c:pt>
                <c:pt idx="2">
                  <c:v>-1.5289999999999964</c:v>
                </c:pt>
                <c:pt idx="3">
                  <c:v>7.4776000000000025</c:v>
                </c:pt>
                <c:pt idx="4">
                  <c:v>-5.0400000000000027</c:v>
                </c:pt>
                <c:pt idx="5">
                  <c:v>-7.8708333333333336</c:v>
                </c:pt>
                <c:pt idx="6">
                  <c:v>-5.157500000000006</c:v>
                </c:pt>
              </c:numCache>
            </c:numRef>
          </c:val>
        </c:ser>
        <c:ser>
          <c:idx val="1"/>
          <c:order val="1"/>
          <c:tx>
            <c:v>Cell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(Sheet2!$C$4,Sheet2!$C$7,Sheet2!$C$10,Sheet2!$C$13,Sheet2!$C$16,Sheet2!$C$19,Sheet2!$C$22)</c:f>
                <c:numCache>
                  <c:formatCode>General</c:formatCode>
                  <c:ptCount val="7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1.2853556066965057</c:v>
                  </c:pt>
                  <c:pt idx="3">
                    <c:v>-0.69128287649837106</c:v>
                  </c:pt>
                  <c:pt idx="4">
                    <c:v>-8.665543375641116E-2</c:v>
                  </c:pt>
                  <c:pt idx="5">
                    <c:v>-0.5129596211723868</c:v>
                  </c:pt>
                  <c:pt idx="6">
                    <c:v>-2.9850731530911401</c:v>
                  </c:pt>
                </c:numCache>
              </c:numRef>
            </c:plus>
            <c:minus>
              <c:numRef>
                <c:f>(Sheet2!$C$4,Sheet2!$C$7,Sheet2!$C$10,Sheet2!$C$13,Sheet2!$C$16,Sheet2!$C$19,Sheet2!$C$22)</c:f>
                <c:numCache>
                  <c:formatCode>General</c:formatCode>
                  <c:ptCount val="7"/>
                  <c:pt idx="0">
                    <c:v>-0.78963359948638967</c:v>
                  </c:pt>
                  <c:pt idx="1">
                    <c:v>-0.68549676768149426</c:v>
                  </c:pt>
                  <c:pt idx="2">
                    <c:v>1.2853556066965057</c:v>
                  </c:pt>
                  <c:pt idx="3">
                    <c:v>-0.69128287649837106</c:v>
                  </c:pt>
                  <c:pt idx="4">
                    <c:v>-8.665543375641116E-2</c:v>
                  </c:pt>
                  <c:pt idx="5">
                    <c:v>-0.5129596211723868</c:v>
                  </c:pt>
                  <c:pt idx="6">
                    <c:v>-2.9850731530911401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(Sheet2!$B$2,Sheet2!$B$5,Sheet2!$B$8,Sheet2!$B$11,Sheet2!$B$14,Sheet2!$B$17,Sheet2!$B$20)</c:f>
              <c:strCache>
                <c:ptCount val="7"/>
                <c:pt idx="0">
                  <c:v>200a</c:v>
                </c:pt>
                <c:pt idx="1">
                  <c:v>148a</c:v>
                </c:pt>
                <c:pt idx="2">
                  <c:v>363-3p</c:v>
                </c:pt>
                <c:pt idx="3">
                  <c:v>574</c:v>
                </c:pt>
                <c:pt idx="4">
                  <c:v>30a</c:v>
                </c:pt>
                <c:pt idx="5">
                  <c:v>19a</c:v>
                </c:pt>
                <c:pt idx="6">
                  <c:v>10b</c:v>
                </c:pt>
              </c:strCache>
            </c:strRef>
          </c:cat>
          <c:val>
            <c:numRef>
              <c:f>(Sheet2!$C$3,Sheet2!$C$6,Sheet2!$C$9,Sheet2!$C$12,Sheet2!$C$15,Sheet2!$C$18,Sheet2!$C$21)</c:f>
              <c:numCache>
                <c:formatCode>General</c:formatCode>
                <c:ptCount val="7"/>
                <c:pt idx="0">
                  <c:v>-1.8845000000000027</c:v>
                </c:pt>
                <c:pt idx="1">
                  <c:v>-1.6114999999999995</c:v>
                </c:pt>
                <c:pt idx="2">
                  <c:v>-2.0341666666666676</c:v>
                </c:pt>
                <c:pt idx="3">
                  <c:v>0.48899999999999366</c:v>
                </c:pt>
                <c:pt idx="4">
                  <c:v>-4.1219999999999963</c:v>
                </c:pt>
                <c:pt idx="5">
                  <c:v>-0.99399999999999622</c:v>
                </c:pt>
                <c:pt idx="6">
                  <c:v>-6.462499999999995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9008"/>
        <c:axId val="4439568"/>
      </c:barChart>
      <c:catAx>
        <c:axId val="44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568"/>
        <c:crosses val="autoZero"/>
        <c:auto val="1"/>
        <c:lblAlgn val="ctr"/>
        <c:lblOffset val="100"/>
        <c:noMultiLvlLbl val="0"/>
      </c:catAx>
      <c:valAx>
        <c:axId val="44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28576</xdr:colOff>
      <xdr:row>12</xdr:row>
      <xdr:rowOff>28574</xdr:rowOff>
    </xdr:from>
    <xdr:to>
      <xdr:col>16</xdr:col>
      <xdr:colOff>466726</xdr:colOff>
      <xdr:row>35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48" workbookViewId="0">
      <selection activeCell="E73" sqref="E73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b">
        <v>1</v>
      </c>
      <c r="B3">
        <v>65280</v>
      </c>
      <c r="C3" t="s">
        <v>9</v>
      </c>
      <c r="D3" t="s">
        <v>10</v>
      </c>
      <c r="E3">
        <v>28.28</v>
      </c>
      <c r="G3">
        <v>0</v>
      </c>
    </row>
    <row r="4" spans="1:8" x14ac:dyDescent="0.25">
      <c r="A4" t="b">
        <v>1</v>
      </c>
      <c r="B4">
        <v>255</v>
      </c>
      <c r="C4" t="s">
        <v>11</v>
      </c>
      <c r="D4" t="s">
        <v>12</v>
      </c>
      <c r="E4">
        <v>24.74</v>
      </c>
      <c r="G4">
        <v>0</v>
      </c>
    </row>
    <row r="5" spans="1:8" x14ac:dyDescent="0.25">
      <c r="A5" t="b">
        <v>1</v>
      </c>
      <c r="B5">
        <v>255</v>
      </c>
      <c r="C5" t="s">
        <v>13</v>
      </c>
      <c r="D5" t="s">
        <v>14</v>
      </c>
      <c r="E5">
        <v>25.83</v>
      </c>
      <c r="G5">
        <v>0</v>
      </c>
    </row>
    <row r="6" spans="1:8" x14ac:dyDescent="0.25">
      <c r="A6" t="b">
        <v>1</v>
      </c>
      <c r="B6">
        <v>255</v>
      </c>
      <c r="C6" t="s">
        <v>15</v>
      </c>
      <c r="D6" t="s">
        <v>16</v>
      </c>
      <c r="E6">
        <v>32.69</v>
      </c>
      <c r="G6">
        <v>0</v>
      </c>
    </row>
    <row r="7" spans="1:8" x14ac:dyDescent="0.25">
      <c r="A7" t="b">
        <v>1</v>
      </c>
      <c r="B7">
        <v>255</v>
      </c>
      <c r="C7" t="s">
        <v>17</v>
      </c>
      <c r="D7" t="s">
        <v>18</v>
      </c>
      <c r="E7">
        <v>34.14</v>
      </c>
      <c r="G7">
        <v>0</v>
      </c>
    </row>
    <row r="8" spans="1:8" x14ac:dyDescent="0.25">
      <c r="A8" t="b">
        <v>1</v>
      </c>
      <c r="B8">
        <v>255</v>
      </c>
      <c r="C8" t="s">
        <v>19</v>
      </c>
      <c r="D8" t="s">
        <v>20</v>
      </c>
      <c r="E8">
        <v>31.7</v>
      </c>
      <c r="G8">
        <v>0</v>
      </c>
    </row>
    <row r="9" spans="1:8" x14ac:dyDescent="0.25">
      <c r="A9" t="b">
        <v>1</v>
      </c>
      <c r="B9">
        <v>255</v>
      </c>
      <c r="C9" t="s">
        <v>21</v>
      </c>
      <c r="D9" t="s">
        <v>22</v>
      </c>
      <c r="E9">
        <v>20.58</v>
      </c>
      <c r="G9">
        <v>0</v>
      </c>
    </row>
    <row r="10" spans="1:8" x14ac:dyDescent="0.25">
      <c r="A10" t="b">
        <v>1</v>
      </c>
      <c r="B10">
        <v>255</v>
      </c>
      <c r="C10" t="s">
        <v>23</v>
      </c>
      <c r="D10" t="s">
        <v>24</v>
      </c>
      <c r="E10">
        <v>12.38</v>
      </c>
      <c r="G10">
        <v>0</v>
      </c>
    </row>
    <row r="11" spans="1:8" x14ac:dyDescent="0.25">
      <c r="A11" t="b">
        <v>1</v>
      </c>
      <c r="B11">
        <v>255</v>
      </c>
      <c r="C11" t="s">
        <v>25</v>
      </c>
      <c r="D11" t="s">
        <v>26</v>
      </c>
      <c r="E11">
        <v>9.39</v>
      </c>
      <c r="G11">
        <v>0</v>
      </c>
    </row>
    <row r="12" spans="1:8" x14ac:dyDescent="0.25">
      <c r="A12" t="b">
        <v>1</v>
      </c>
      <c r="B12">
        <v>255</v>
      </c>
      <c r="C12" t="s">
        <v>27</v>
      </c>
      <c r="D12" t="s">
        <v>28</v>
      </c>
      <c r="E12">
        <v>34.229999999999997</v>
      </c>
      <c r="G12">
        <v>0</v>
      </c>
    </row>
    <row r="13" spans="1:8" x14ac:dyDescent="0.25">
      <c r="A13" t="b">
        <v>1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b">
        <v>1</v>
      </c>
      <c r="B14">
        <v>255</v>
      </c>
      <c r="C14" t="s">
        <v>31</v>
      </c>
      <c r="D14" t="s">
        <v>32</v>
      </c>
      <c r="E14">
        <v>23.98</v>
      </c>
      <c r="G14">
        <v>0</v>
      </c>
    </row>
    <row r="15" spans="1:8" x14ac:dyDescent="0.25">
      <c r="A15" t="b">
        <v>1</v>
      </c>
      <c r="B15">
        <v>255</v>
      </c>
      <c r="C15" t="s">
        <v>33</v>
      </c>
      <c r="D15" t="s">
        <v>34</v>
      </c>
      <c r="E15">
        <v>24.79</v>
      </c>
      <c r="G15">
        <v>0</v>
      </c>
    </row>
    <row r="16" spans="1:8" x14ac:dyDescent="0.25">
      <c r="A16" t="b">
        <v>1</v>
      </c>
      <c r="B16">
        <v>255</v>
      </c>
      <c r="C16" t="s">
        <v>35</v>
      </c>
      <c r="D16" t="s">
        <v>36</v>
      </c>
      <c r="E16">
        <v>32.35</v>
      </c>
      <c r="G16">
        <v>0</v>
      </c>
    </row>
    <row r="17" spans="1:7" x14ac:dyDescent="0.25">
      <c r="A17" t="b">
        <v>1</v>
      </c>
      <c r="B17">
        <v>255</v>
      </c>
      <c r="C17" t="s">
        <v>37</v>
      </c>
      <c r="D17" t="s">
        <v>38</v>
      </c>
      <c r="E17">
        <v>21.49</v>
      </c>
      <c r="G17">
        <v>0</v>
      </c>
    </row>
    <row r="18" spans="1:7" x14ac:dyDescent="0.25">
      <c r="A18" t="b">
        <v>1</v>
      </c>
      <c r="B18">
        <v>255</v>
      </c>
      <c r="C18" t="s">
        <v>39</v>
      </c>
      <c r="D18" t="s">
        <v>40</v>
      </c>
      <c r="E18">
        <v>19.3</v>
      </c>
      <c r="G18">
        <v>0</v>
      </c>
    </row>
    <row r="19" spans="1:7" x14ac:dyDescent="0.25">
      <c r="A19" t="b">
        <v>1</v>
      </c>
      <c r="B19">
        <v>255</v>
      </c>
      <c r="C19" t="s">
        <v>41</v>
      </c>
      <c r="D19" t="s">
        <v>42</v>
      </c>
      <c r="E19">
        <v>12.55</v>
      </c>
      <c r="G19">
        <v>0</v>
      </c>
    </row>
    <row r="20" spans="1:7" x14ac:dyDescent="0.25">
      <c r="A20" t="b">
        <v>1</v>
      </c>
      <c r="B20">
        <v>255</v>
      </c>
      <c r="C20" t="s">
        <v>43</v>
      </c>
      <c r="D20" t="s">
        <v>44</v>
      </c>
      <c r="E20">
        <v>6.24</v>
      </c>
      <c r="G20">
        <v>0</v>
      </c>
    </row>
    <row r="21" spans="1:7" x14ac:dyDescent="0.25">
      <c r="A21" t="b">
        <v>1</v>
      </c>
      <c r="B21">
        <v>255</v>
      </c>
      <c r="C21" t="s">
        <v>45</v>
      </c>
      <c r="D21" t="s">
        <v>46</v>
      </c>
      <c r="E21">
        <v>41.53</v>
      </c>
      <c r="G21">
        <v>0</v>
      </c>
    </row>
    <row r="22" spans="1:7" x14ac:dyDescent="0.25">
      <c r="A22" t="b">
        <v>1</v>
      </c>
      <c r="B22">
        <v>255</v>
      </c>
      <c r="C22" t="s">
        <v>47</v>
      </c>
      <c r="D22" t="s">
        <v>48</v>
      </c>
      <c r="E22">
        <v>15.57</v>
      </c>
      <c r="G22">
        <v>0</v>
      </c>
    </row>
    <row r="23" spans="1:7" x14ac:dyDescent="0.25">
      <c r="A23" t="b">
        <v>1</v>
      </c>
      <c r="B23">
        <v>255</v>
      </c>
      <c r="C23" t="s">
        <v>49</v>
      </c>
      <c r="D23" t="s">
        <v>50</v>
      </c>
      <c r="E23">
        <v>21.95</v>
      </c>
      <c r="G23">
        <v>0</v>
      </c>
    </row>
    <row r="24" spans="1:7" x14ac:dyDescent="0.25">
      <c r="A24" t="b">
        <v>1</v>
      </c>
      <c r="B24">
        <v>65280</v>
      </c>
      <c r="C24" t="s">
        <v>51</v>
      </c>
      <c r="D24" t="s">
        <v>52</v>
      </c>
      <c r="E24">
        <v>37.450000000000003</v>
      </c>
      <c r="G24">
        <v>0</v>
      </c>
    </row>
    <row r="25" spans="1:7" x14ac:dyDescent="0.25">
      <c r="A25" t="b">
        <v>1</v>
      </c>
      <c r="B25">
        <v>255</v>
      </c>
      <c r="C25" t="s">
        <v>53</v>
      </c>
      <c r="D25" t="s">
        <v>54</v>
      </c>
      <c r="E25">
        <v>32.85</v>
      </c>
      <c r="G25">
        <v>0</v>
      </c>
    </row>
    <row r="26" spans="1:7" x14ac:dyDescent="0.25">
      <c r="A26" t="b">
        <v>1</v>
      </c>
      <c r="B26">
        <v>65280</v>
      </c>
      <c r="C26" t="s">
        <v>55</v>
      </c>
      <c r="D26" t="s">
        <v>56</v>
      </c>
      <c r="E26">
        <v>30.7</v>
      </c>
      <c r="G26">
        <v>0</v>
      </c>
    </row>
    <row r="27" spans="1:7" x14ac:dyDescent="0.25">
      <c r="A27" t="b">
        <v>1</v>
      </c>
      <c r="B27">
        <v>255</v>
      </c>
      <c r="C27" t="s">
        <v>57</v>
      </c>
      <c r="D27" t="s">
        <v>58</v>
      </c>
      <c r="E27">
        <v>32.32</v>
      </c>
      <c r="G27">
        <v>0</v>
      </c>
    </row>
    <row r="28" spans="1:7" x14ac:dyDescent="0.25">
      <c r="A28" t="b">
        <v>1</v>
      </c>
      <c r="B28">
        <v>65280</v>
      </c>
      <c r="C28" t="s">
        <v>59</v>
      </c>
      <c r="D28" t="s">
        <v>60</v>
      </c>
      <c r="E28">
        <v>37.020000000000003</v>
      </c>
      <c r="G28">
        <v>0</v>
      </c>
    </row>
    <row r="29" spans="1:7" x14ac:dyDescent="0.25">
      <c r="A29" t="b">
        <v>1</v>
      </c>
      <c r="B29">
        <v>255</v>
      </c>
      <c r="C29" t="s">
        <v>61</v>
      </c>
      <c r="D29" t="s">
        <v>62</v>
      </c>
      <c r="E29">
        <v>36.14</v>
      </c>
      <c r="G29">
        <v>0</v>
      </c>
    </row>
    <row r="30" spans="1:7" x14ac:dyDescent="0.25">
      <c r="A30" t="b">
        <v>1</v>
      </c>
      <c r="B30">
        <v>255</v>
      </c>
      <c r="C30" t="s">
        <v>63</v>
      </c>
      <c r="D30" t="s">
        <v>64</v>
      </c>
      <c r="E30">
        <v>24.42</v>
      </c>
      <c r="G30">
        <v>0</v>
      </c>
    </row>
    <row r="31" spans="1:7" x14ac:dyDescent="0.25">
      <c r="A31" t="b">
        <v>1</v>
      </c>
      <c r="B31">
        <v>255</v>
      </c>
      <c r="C31" t="s">
        <v>65</v>
      </c>
      <c r="D31" t="s">
        <v>66</v>
      </c>
      <c r="E31">
        <v>11.23</v>
      </c>
      <c r="G31">
        <v>0</v>
      </c>
    </row>
    <row r="32" spans="1:7" x14ac:dyDescent="0.25">
      <c r="A32" t="b">
        <v>1</v>
      </c>
      <c r="B32">
        <v>255</v>
      </c>
      <c r="C32" t="s">
        <v>67</v>
      </c>
      <c r="D32" t="s">
        <v>68</v>
      </c>
      <c r="E32">
        <v>8.67</v>
      </c>
      <c r="G32">
        <v>0</v>
      </c>
    </row>
    <row r="33" spans="1:7" x14ac:dyDescent="0.25">
      <c r="A33" t="b">
        <v>1</v>
      </c>
      <c r="B33">
        <v>255</v>
      </c>
      <c r="C33" t="s">
        <v>69</v>
      </c>
      <c r="D33" t="s">
        <v>70</v>
      </c>
      <c r="E33">
        <v>29.64</v>
      </c>
      <c r="G33">
        <v>0</v>
      </c>
    </row>
    <row r="34" spans="1:7" x14ac:dyDescent="0.25">
      <c r="A34" t="b">
        <v>1</v>
      </c>
      <c r="B34">
        <v>65280</v>
      </c>
      <c r="C34" t="s">
        <v>71</v>
      </c>
      <c r="D34" t="s">
        <v>72</v>
      </c>
      <c r="G34">
        <v>0</v>
      </c>
    </row>
    <row r="35" spans="1:7" x14ac:dyDescent="0.25">
      <c r="A35" t="b">
        <v>1</v>
      </c>
      <c r="B35">
        <v>255</v>
      </c>
      <c r="C35" t="s">
        <v>73</v>
      </c>
      <c r="D35" t="s">
        <v>74</v>
      </c>
      <c r="E35">
        <v>24.2</v>
      </c>
      <c r="G35">
        <v>0</v>
      </c>
    </row>
    <row r="36" spans="1:7" x14ac:dyDescent="0.25">
      <c r="A36" t="b">
        <v>1</v>
      </c>
      <c r="B36">
        <v>255</v>
      </c>
      <c r="C36" t="s">
        <v>75</v>
      </c>
      <c r="D36" t="s">
        <v>76</v>
      </c>
      <c r="E36">
        <v>20.92</v>
      </c>
      <c r="G36">
        <v>0</v>
      </c>
    </row>
    <row r="37" spans="1:7" x14ac:dyDescent="0.25">
      <c r="A37" t="b">
        <v>1</v>
      </c>
      <c r="B37">
        <v>255</v>
      </c>
      <c r="C37" t="s">
        <v>77</v>
      </c>
      <c r="D37" t="s">
        <v>78</v>
      </c>
      <c r="E37">
        <v>26.77</v>
      </c>
      <c r="G37">
        <v>0</v>
      </c>
    </row>
    <row r="38" spans="1:7" x14ac:dyDescent="0.25">
      <c r="A38" t="b">
        <v>1</v>
      </c>
      <c r="B38">
        <v>255</v>
      </c>
      <c r="C38" t="s">
        <v>79</v>
      </c>
      <c r="D38" t="s">
        <v>80</v>
      </c>
      <c r="E38">
        <v>20.239999999999998</v>
      </c>
      <c r="G38">
        <v>0</v>
      </c>
    </row>
    <row r="39" spans="1:7" x14ac:dyDescent="0.25">
      <c r="A39" t="b">
        <v>1</v>
      </c>
      <c r="B39">
        <v>255</v>
      </c>
      <c r="C39" t="s">
        <v>81</v>
      </c>
      <c r="D39" t="s">
        <v>82</v>
      </c>
      <c r="E39">
        <v>12.6</v>
      </c>
      <c r="G39">
        <v>0</v>
      </c>
    </row>
    <row r="40" spans="1:7" x14ac:dyDescent="0.25">
      <c r="A40" t="b">
        <v>1</v>
      </c>
      <c r="B40">
        <v>255</v>
      </c>
      <c r="C40" t="s">
        <v>83</v>
      </c>
      <c r="D40" t="s">
        <v>84</v>
      </c>
      <c r="E40">
        <v>10.52</v>
      </c>
      <c r="G40">
        <v>0</v>
      </c>
    </row>
    <row r="41" spans="1:7" x14ac:dyDescent="0.25">
      <c r="A41" t="b">
        <v>1</v>
      </c>
      <c r="B41">
        <v>255</v>
      </c>
      <c r="C41" t="s">
        <v>85</v>
      </c>
      <c r="D41" t="s">
        <v>86</v>
      </c>
      <c r="E41">
        <v>7.41</v>
      </c>
      <c r="G41">
        <v>0</v>
      </c>
    </row>
    <row r="42" spans="1:7" x14ac:dyDescent="0.25">
      <c r="A42" t="b">
        <v>1</v>
      </c>
      <c r="B42">
        <v>255</v>
      </c>
      <c r="C42" t="s">
        <v>87</v>
      </c>
      <c r="D42" t="s">
        <v>88</v>
      </c>
      <c r="E42">
        <v>42.35</v>
      </c>
      <c r="G42">
        <v>0</v>
      </c>
    </row>
    <row r="43" spans="1:7" x14ac:dyDescent="0.25">
      <c r="A43" t="b">
        <v>1</v>
      </c>
      <c r="B43">
        <v>255</v>
      </c>
      <c r="C43" t="s">
        <v>89</v>
      </c>
      <c r="D43" t="s">
        <v>90</v>
      </c>
      <c r="E43">
        <v>28.73</v>
      </c>
      <c r="G43">
        <v>0</v>
      </c>
    </row>
    <row r="44" spans="1:7" x14ac:dyDescent="0.25">
      <c r="A44" t="b">
        <v>1</v>
      </c>
      <c r="B44">
        <v>255</v>
      </c>
      <c r="C44" t="s">
        <v>91</v>
      </c>
      <c r="D44" t="s">
        <v>92</v>
      </c>
      <c r="E44">
        <v>16.579999999999998</v>
      </c>
      <c r="G44">
        <v>0</v>
      </c>
    </row>
    <row r="45" spans="1:7" x14ac:dyDescent="0.25">
      <c r="A45" t="b">
        <v>1</v>
      </c>
      <c r="B45">
        <v>65280</v>
      </c>
      <c r="C45" t="s">
        <v>93</v>
      </c>
      <c r="D45" t="s">
        <v>94</v>
      </c>
      <c r="E45">
        <v>20.149999999999999</v>
      </c>
      <c r="G45">
        <v>0</v>
      </c>
    </row>
    <row r="46" spans="1:7" x14ac:dyDescent="0.25">
      <c r="A46" t="b">
        <v>1</v>
      </c>
      <c r="B46">
        <v>255</v>
      </c>
      <c r="C46" t="s">
        <v>95</v>
      </c>
      <c r="D46" t="s">
        <v>96</v>
      </c>
      <c r="E46">
        <v>30.67</v>
      </c>
      <c r="G46">
        <v>0</v>
      </c>
    </row>
    <row r="47" spans="1:7" x14ac:dyDescent="0.25">
      <c r="A47" t="b">
        <v>1</v>
      </c>
      <c r="B47">
        <v>255</v>
      </c>
      <c r="C47" t="s">
        <v>97</v>
      </c>
      <c r="D47" t="s">
        <v>98</v>
      </c>
      <c r="E47">
        <v>28.64</v>
      </c>
      <c r="G47">
        <v>0</v>
      </c>
    </row>
    <row r="48" spans="1:7" x14ac:dyDescent="0.25">
      <c r="A48" t="b">
        <v>1</v>
      </c>
      <c r="B48">
        <v>255</v>
      </c>
      <c r="C48" t="s">
        <v>99</v>
      </c>
      <c r="D48" t="s">
        <v>100</v>
      </c>
      <c r="E48">
        <v>33.57</v>
      </c>
      <c r="G48">
        <v>0</v>
      </c>
    </row>
    <row r="49" spans="1:7" x14ac:dyDescent="0.25">
      <c r="A49" t="b">
        <v>1</v>
      </c>
      <c r="B49">
        <v>255</v>
      </c>
      <c r="C49" t="s">
        <v>101</v>
      </c>
      <c r="D49" t="s">
        <v>102</v>
      </c>
      <c r="E49">
        <v>36.99</v>
      </c>
      <c r="G49">
        <v>0</v>
      </c>
    </row>
    <row r="50" spans="1:7" x14ac:dyDescent="0.25">
      <c r="A50" t="b">
        <v>1</v>
      </c>
      <c r="B50">
        <v>255</v>
      </c>
      <c r="C50" t="s">
        <v>103</v>
      </c>
      <c r="D50" t="s">
        <v>104</v>
      </c>
      <c r="E50">
        <v>41.46</v>
      </c>
      <c r="G50">
        <v>0</v>
      </c>
    </row>
    <row r="51" spans="1:7" x14ac:dyDescent="0.25">
      <c r="A51" t="b">
        <v>1</v>
      </c>
      <c r="B51">
        <v>255</v>
      </c>
      <c r="C51" t="s">
        <v>105</v>
      </c>
      <c r="D51" t="s">
        <v>106</v>
      </c>
      <c r="E51">
        <v>27.85</v>
      </c>
      <c r="G51">
        <v>0</v>
      </c>
    </row>
    <row r="52" spans="1:7" x14ac:dyDescent="0.25">
      <c r="A52" t="b">
        <v>1</v>
      </c>
      <c r="B52">
        <v>255</v>
      </c>
      <c r="C52" t="s">
        <v>107</v>
      </c>
      <c r="D52" t="s">
        <v>108</v>
      </c>
      <c r="E52">
        <v>11.17</v>
      </c>
      <c r="G52">
        <v>0</v>
      </c>
    </row>
    <row r="53" spans="1:7" x14ac:dyDescent="0.25">
      <c r="A53" t="b">
        <v>1</v>
      </c>
      <c r="B53">
        <v>255</v>
      </c>
      <c r="C53" t="s">
        <v>109</v>
      </c>
      <c r="D53" t="s">
        <v>110</v>
      </c>
      <c r="E53">
        <v>15.34</v>
      </c>
      <c r="G53">
        <v>0</v>
      </c>
    </row>
    <row r="54" spans="1:7" x14ac:dyDescent="0.25">
      <c r="A54" t="b">
        <v>1</v>
      </c>
      <c r="B54">
        <v>255</v>
      </c>
      <c r="C54" t="s">
        <v>111</v>
      </c>
      <c r="D54" t="s">
        <v>112</v>
      </c>
      <c r="E54">
        <v>29.22</v>
      </c>
      <c r="G54">
        <v>0</v>
      </c>
    </row>
    <row r="55" spans="1:7" x14ac:dyDescent="0.25">
      <c r="A55" t="b">
        <v>1</v>
      </c>
      <c r="B55">
        <v>65280</v>
      </c>
      <c r="C55" t="s">
        <v>113</v>
      </c>
      <c r="D55" t="s">
        <v>114</v>
      </c>
      <c r="G55">
        <v>0</v>
      </c>
    </row>
    <row r="56" spans="1:7" x14ac:dyDescent="0.25">
      <c r="A56" t="b">
        <v>1</v>
      </c>
      <c r="B56">
        <v>255</v>
      </c>
      <c r="C56" t="s">
        <v>115</v>
      </c>
      <c r="D56" t="s">
        <v>116</v>
      </c>
      <c r="E56">
        <v>22.06</v>
      </c>
      <c r="G56">
        <v>0</v>
      </c>
    </row>
    <row r="57" spans="1:7" x14ac:dyDescent="0.25">
      <c r="A57" t="b">
        <v>1</v>
      </c>
      <c r="B57">
        <v>255</v>
      </c>
      <c r="C57" t="s">
        <v>117</v>
      </c>
      <c r="D57" t="s">
        <v>118</v>
      </c>
      <c r="E57">
        <v>32.97</v>
      </c>
      <c r="G57">
        <v>0</v>
      </c>
    </row>
    <row r="58" spans="1:7" x14ac:dyDescent="0.25">
      <c r="A58" t="b">
        <v>1</v>
      </c>
      <c r="B58">
        <v>255</v>
      </c>
      <c r="C58" t="s">
        <v>119</v>
      </c>
      <c r="D58" t="s">
        <v>120</v>
      </c>
      <c r="E58">
        <v>28.63</v>
      </c>
      <c r="G58">
        <v>0</v>
      </c>
    </row>
    <row r="59" spans="1:7" x14ac:dyDescent="0.25">
      <c r="A59" t="b">
        <v>1</v>
      </c>
      <c r="B59">
        <v>255</v>
      </c>
      <c r="C59" t="s">
        <v>121</v>
      </c>
      <c r="D59" t="s">
        <v>122</v>
      </c>
      <c r="E59">
        <v>25.41</v>
      </c>
      <c r="G59">
        <v>0</v>
      </c>
    </row>
    <row r="60" spans="1:7" x14ac:dyDescent="0.25">
      <c r="A60" t="b">
        <v>1</v>
      </c>
      <c r="B60">
        <v>65280</v>
      </c>
      <c r="C60" t="s">
        <v>123</v>
      </c>
      <c r="D60" t="s">
        <v>124</v>
      </c>
      <c r="E60">
        <v>17.190000000000001</v>
      </c>
      <c r="G60">
        <v>0</v>
      </c>
    </row>
    <row r="61" spans="1:7" x14ac:dyDescent="0.25">
      <c r="A61" t="b">
        <v>1</v>
      </c>
      <c r="B61">
        <v>255</v>
      </c>
      <c r="C61" t="s">
        <v>125</v>
      </c>
      <c r="D61" t="s">
        <v>126</v>
      </c>
      <c r="E61">
        <v>13.72</v>
      </c>
      <c r="G61">
        <v>0</v>
      </c>
    </row>
    <row r="62" spans="1:7" x14ac:dyDescent="0.25">
      <c r="A62" t="b">
        <v>1</v>
      </c>
      <c r="B62">
        <v>255</v>
      </c>
      <c r="C62" t="s">
        <v>127</v>
      </c>
      <c r="D62" t="s">
        <v>128</v>
      </c>
      <c r="E62">
        <v>12.88</v>
      </c>
      <c r="G62">
        <v>0</v>
      </c>
    </row>
    <row r="63" spans="1:7" x14ac:dyDescent="0.25">
      <c r="A63" t="b">
        <v>1</v>
      </c>
      <c r="B63">
        <v>255</v>
      </c>
      <c r="C63" t="s">
        <v>129</v>
      </c>
      <c r="D63" t="s">
        <v>130</v>
      </c>
      <c r="E63">
        <v>37.840000000000003</v>
      </c>
      <c r="G63">
        <v>0</v>
      </c>
    </row>
    <row r="64" spans="1:7" x14ac:dyDescent="0.25">
      <c r="A64" t="b">
        <v>1</v>
      </c>
      <c r="B64">
        <v>255</v>
      </c>
      <c r="C64" t="s">
        <v>131</v>
      </c>
      <c r="D64" t="s">
        <v>132</v>
      </c>
      <c r="E64">
        <v>21.98</v>
      </c>
      <c r="G64">
        <v>0</v>
      </c>
    </row>
    <row r="65" spans="1:7" x14ac:dyDescent="0.25">
      <c r="A65" t="b">
        <v>1</v>
      </c>
      <c r="B65">
        <v>255</v>
      </c>
      <c r="C65" t="s">
        <v>133</v>
      </c>
      <c r="D65" t="s">
        <v>134</v>
      </c>
      <c r="E65">
        <v>12.52</v>
      </c>
      <c r="G65">
        <v>0</v>
      </c>
    </row>
    <row r="66" spans="1:7" x14ac:dyDescent="0.25">
      <c r="A66" t="b">
        <v>1</v>
      </c>
      <c r="B66">
        <v>255</v>
      </c>
      <c r="C66" t="s">
        <v>135</v>
      </c>
      <c r="D66" t="s">
        <v>136</v>
      </c>
      <c r="E66">
        <v>32.71</v>
      </c>
      <c r="G66">
        <v>0</v>
      </c>
    </row>
    <row r="67" spans="1:7" x14ac:dyDescent="0.25">
      <c r="A67" t="b">
        <v>1</v>
      </c>
      <c r="B67">
        <v>255</v>
      </c>
      <c r="C67" t="s">
        <v>137</v>
      </c>
      <c r="D67" t="s">
        <v>138</v>
      </c>
      <c r="E67">
        <v>29.72</v>
      </c>
      <c r="G67">
        <v>0</v>
      </c>
    </row>
    <row r="68" spans="1:7" x14ac:dyDescent="0.25">
      <c r="A68" t="b">
        <v>1</v>
      </c>
      <c r="B68">
        <v>255</v>
      </c>
      <c r="C68" t="s">
        <v>139</v>
      </c>
      <c r="D68" t="s">
        <v>140</v>
      </c>
      <c r="E68">
        <v>27.42</v>
      </c>
      <c r="G68">
        <v>0</v>
      </c>
    </row>
    <row r="69" spans="1:7" x14ac:dyDescent="0.25">
      <c r="A69" t="b">
        <v>1</v>
      </c>
      <c r="B69">
        <v>255</v>
      </c>
      <c r="C69" t="s">
        <v>141</v>
      </c>
      <c r="D69" t="s">
        <v>142</v>
      </c>
      <c r="E69">
        <v>33.54</v>
      </c>
      <c r="G69">
        <v>0</v>
      </c>
    </row>
    <row r="70" spans="1:7" x14ac:dyDescent="0.25">
      <c r="A70" t="b">
        <v>1</v>
      </c>
      <c r="B70">
        <v>255</v>
      </c>
      <c r="C70" t="s">
        <v>143</v>
      </c>
      <c r="D70" t="s">
        <v>144</v>
      </c>
      <c r="E70">
        <v>34.81</v>
      </c>
      <c r="G70">
        <v>0</v>
      </c>
    </row>
    <row r="71" spans="1:7" x14ac:dyDescent="0.25">
      <c r="A71" t="b">
        <v>1</v>
      </c>
      <c r="B71">
        <v>255</v>
      </c>
      <c r="C71" t="s">
        <v>145</v>
      </c>
      <c r="D71" t="s">
        <v>146</v>
      </c>
      <c r="E71">
        <v>33.44</v>
      </c>
      <c r="G71">
        <v>0</v>
      </c>
    </row>
    <row r="72" spans="1:7" x14ac:dyDescent="0.25">
      <c r="A72" t="b">
        <v>1</v>
      </c>
      <c r="B72">
        <v>255</v>
      </c>
      <c r="C72" t="s">
        <v>147</v>
      </c>
      <c r="D72" t="s">
        <v>148</v>
      </c>
      <c r="E72">
        <v>23.14</v>
      </c>
      <c r="G72">
        <v>0</v>
      </c>
    </row>
    <row r="73" spans="1:7" x14ac:dyDescent="0.25">
      <c r="A73" t="b">
        <v>1</v>
      </c>
      <c r="B73">
        <v>255</v>
      </c>
      <c r="C73" t="s">
        <v>149</v>
      </c>
      <c r="D73" t="s">
        <v>150</v>
      </c>
      <c r="E73">
        <v>15.43</v>
      </c>
      <c r="G73">
        <v>0</v>
      </c>
    </row>
    <row r="74" spans="1:7" x14ac:dyDescent="0.25">
      <c r="A74" t="b">
        <v>1</v>
      </c>
      <c r="B74">
        <v>255</v>
      </c>
      <c r="C74" t="s">
        <v>151</v>
      </c>
      <c r="D74" t="s">
        <v>152</v>
      </c>
      <c r="E74">
        <v>19.920000000000002</v>
      </c>
      <c r="G74">
        <v>0</v>
      </c>
    </row>
    <row r="75" spans="1:7" x14ac:dyDescent="0.25">
      <c r="A75" t="b">
        <v>1</v>
      </c>
      <c r="B75">
        <v>255</v>
      </c>
      <c r="C75" t="s">
        <v>153</v>
      </c>
      <c r="D75" t="s">
        <v>154</v>
      </c>
      <c r="E75">
        <v>25.77</v>
      </c>
      <c r="G75">
        <v>0</v>
      </c>
    </row>
    <row r="76" spans="1:7" x14ac:dyDescent="0.25">
      <c r="A76" t="b">
        <v>1</v>
      </c>
      <c r="B76">
        <v>65280</v>
      </c>
      <c r="C76" t="s">
        <v>155</v>
      </c>
      <c r="D76" t="s">
        <v>156</v>
      </c>
      <c r="G76">
        <v>0</v>
      </c>
    </row>
    <row r="77" spans="1:7" x14ac:dyDescent="0.25">
      <c r="A77" t="b">
        <v>1</v>
      </c>
      <c r="B77">
        <v>255</v>
      </c>
      <c r="C77" t="s">
        <v>157</v>
      </c>
      <c r="D77" t="s">
        <v>158</v>
      </c>
      <c r="E77">
        <v>23.02</v>
      </c>
      <c r="G77">
        <v>0</v>
      </c>
    </row>
    <row r="78" spans="1:7" x14ac:dyDescent="0.25">
      <c r="A78" t="b">
        <v>1</v>
      </c>
      <c r="B78">
        <v>65280</v>
      </c>
      <c r="C78" t="s">
        <v>159</v>
      </c>
      <c r="D78" t="s">
        <v>160</v>
      </c>
      <c r="E78">
        <v>24.13</v>
      </c>
      <c r="G78">
        <v>0</v>
      </c>
    </row>
    <row r="79" spans="1:7" x14ac:dyDescent="0.25">
      <c r="A79" t="b">
        <v>1</v>
      </c>
      <c r="B79">
        <v>255</v>
      </c>
      <c r="C79" t="s">
        <v>161</v>
      </c>
      <c r="D79" t="s">
        <v>162</v>
      </c>
      <c r="E79">
        <v>23.58</v>
      </c>
      <c r="G79">
        <v>0</v>
      </c>
    </row>
    <row r="80" spans="1:7" x14ac:dyDescent="0.25">
      <c r="A80" t="b">
        <v>1</v>
      </c>
      <c r="B80">
        <v>255</v>
      </c>
      <c r="C80" t="s">
        <v>163</v>
      </c>
      <c r="D80" t="s">
        <v>164</v>
      </c>
      <c r="E80">
        <v>16.21</v>
      </c>
      <c r="G80">
        <v>0</v>
      </c>
    </row>
    <row r="81" spans="1:7" x14ac:dyDescent="0.25">
      <c r="A81" t="b">
        <v>1</v>
      </c>
      <c r="B81">
        <v>255</v>
      </c>
      <c r="C81" t="s">
        <v>165</v>
      </c>
      <c r="D81" t="s">
        <v>166</v>
      </c>
      <c r="E81">
        <v>30.71</v>
      </c>
      <c r="G81">
        <v>0</v>
      </c>
    </row>
    <row r="82" spans="1:7" x14ac:dyDescent="0.25">
      <c r="A82" t="b">
        <v>1</v>
      </c>
      <c r="B82">
        <v>255</v>
      </c>
      <c r="C82" t="s">
        <v>167</v>
      </c>
      <c r="D82" t="s">
        <v>168</v>
      </c>
      <c r="E82">
        <v>17.559999999999999</v>
      </c>
      <c r="G82">
        <v>0</v>
      </c>
    </row>
    <row r="83" spans="1:7" x14ac:dyDescent="0.25">
      <c r="A83" t="b">
        <v>1</v>
      </c>
      <c r="B83">
        <v>255</v>
      </c>
      <c r="C83" t="s">
        <v>169</v>
      </c>
      <c r="D83" t="s">
        <v>170</v>
      </c>
      <c r="E83">
        <v>22.68</v>
      </c>
      <c r="G83">
        <v>0</v>
      </c>
    </row>
    <row r="84" spans="1:7" x14ac:dyDescent="0.25">
      <c r="A84" t="b">
        <v>1</v>
      </c>
      <c r="B84">
        <v>255</v>
      </c>
      <c r="C84" t="s">
        <v>171</v>
      </c>
      <c r="D84" t="s">
        <v>172</v>
      </c>
      <c r="E84">
        <v>36.840000000000003</v>
      </c>
      <c r="G84">
        <v>0</v>
      </c>
    </row>
    <row r="85" spans="1:7" x14ac:dyDescent="0.25">
      <c r="A85" t="b">
        <v>1</v>
      </c>
      <c r="B85">
        <v>255</v>
      </c>
      <c r="C85" t="s">
        <v>173</v>
      </c>
      <c r="D85" t="s">
        <v>174</v>
      </c>
      <c r="E85">
        <v>30.46</v>
      </c>
      <c r="G85">
        <v>0</v>
      </c>
    </row>
    <row r="86" spans="1:7" x14ac:dyDescent="0.25">
      <c r="A86" t="b">
        <v>1</v>
      </c>
      <c r="B86">
        <v>255</v>
      </c>
      <c r="C86" t="s">
        <v>175</v>
      </c>
      <c r="D86" t="s">
        <v>176</v>
      </c>
      <c r="E86">
        <v>14.55</v>
      </c>
      <c r="G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8"/>
  <sheetViews>
    <sheetView tabSelected="1" workbookViewId="0">
      <selection activeCell="M14" sqref="M14"/>
    </sheetView>
  </sheetViews>
  <sheetFormatPr defaultRowHeight="15" x14ac:dyDescent="0.25"/>
  <sheetData>
    <row r="2" spans="1:10" x14ac:dyDescent="0.25">
      <c r="B2" t="s">
        <v>177</v>
      </c>
      <c r="C2" t="s">
        <v>178</v>
      </c>
      <c r="D2" t="s">
        <v>179</v>
      </c>
      <c r="E2" t="s">
        <v>180</v>
      </c>
    </row>
    <row r="3" spans="1:10" x14ac:dyDescent="0.25">
      <c r="A3" t="s">
        <v>181</v>
      </c>
      <c r="B3">
        <v>28.28</v>
      </c>
      <c r="C3">
        <v>31.7</v>
      </c>
      <c r="D3">
        <v>23.98</v>
      </c>
      <c r="E3">
        <v>12.55</v>
      </c>
      <c r="G3">
        <f>-((B8-C8)-(B29-C29))</f>
        <v>-5.157500000000006</v>
      </c>
      <c r="H3">
        <f>-((D8-E8)-(D29-E29))</f>
        <v>-6.462499999999995</v>
      </c>
    </row>
    <row r="4" spans="1:10" x14ac:dyDescent="0.25">
      <c r="A4" t="s">
        <v>181</v>
      </c>
      <c r="B4">
        <v>24.74</v>
      </c>
      <c r="C4">
        <v>20.58</v>
      </c>
      <c r="D4">
        <v>24.79</v>
      </c>
      <c r="E4">
        <v>16.239999999999998</v>
      </c>
      <c r="G4">
        <f>-((B9-C9)-(B30-C30))</f>
        <v>3.3902928831770334</v>
      </c>
      <c r="H4">
        <f>-((D9-E9)-(D30-E30))</f>
        <v>-2.9850731530911401</v>
      </c>
    </row>
    <row r="5" spans="1:10" x14ac:dyDescent="0.25">
      <c r="A5" t="s">
        <v>181</v>
      </c>
      <c r="B5">
        <v>25.83</v>
      </c>
      <c r="C5">
        <v>12.38</v>
      </c>
      <c r="D5">
        <v>32.35</v>
      </c>
    </row>
    <row r="6" spans="1:10" x14ac:dyDescent="0.25">
      <c r="A6" t="s">
        <v>181</v>
      </c>
      <c r="B6">
        <v>32.69</v>
      </c>
      <c r="C6">
        <v>9.39</v>
      </c>
      <c r="D6">
        <v>21.49</v>
      </c>
      <c r="E6">
        <v>15.57</v>
      </c>
    </row>
    <row r="7" spans="1:10" x14ac:dyDescent="0.25">
      <c r="A7" t="s">
        <v>181</v>
      </c>
      <c r="B7">
        <v>34.14</v>
      </c>
      <c r="C7">
        <v>34.229999999999997</v>
      </c>
      <c r="D7">
        <v>19.3</v>
      </c>
      <c r="E7">
        <v>21.95</v>
      </c>
      <c r="J7" s="7"/>
    </row>
    <row r="8" spans="1:10" x14ac:dyDescent="0.25">
      <c r="A8" s="3" t="s">
        <v>182</v>
      </c>
      <c r="B8" s="3">
        <f>AVERAGE(B3:B7)</f>
        <v>29.136000000000003</v>
      </c>
      <c r="C8" s="3">
        <f t="shared" ref="C8:E8" si="0">AVERAGE(C3:C7)</f>
        <v>21.655999999999999</v>
      </c>
      <c r="D8" s="3">
        <f t="shared" si="0"/>
        <v>24.381999999999998</v>
      </c>
      <c r="E8" s="3">
        <f t="shared" si="0"/>
        <v>16.577500000000001</v>
      </c>
    </row>
    <row r="9" spans="1:10" x14ac:dyDescent="0.25">
      <c r="A9" s="2" t="s">
        <v>183</v>
      </c>
      <c r="B9" s="2">
        <f>STDEV(B3:B7)/2</f>
        <v>2.0715048877567255</v>
      </c>
      <c r="C9" s="2">
        <f t="shared" ref="C9:E9" si="1">STDEV(C3:C7)/2</f>
        <v>5.5713784201039482</v>
      </c>
      <c r="D9" s="2">
        <f t="shared" si="1"/>
        <v>2.4749681816136517</v>
      </c>
      <c r="E9" s="2">
        <f t="shared" si="1"/>
        <v>1.9624278118358007</v>
      </c>
    </row>
    <row r="10" spans="1:10" x14ac:dyDescent="0.25">
      <c r="A10" t="s">
        <v>184</v>
      </c>
      <c r="D10">
        <v>24.2</v>
      </c>
      <c r="E10">
        <v>10.52</v>
      </c>
    </row>
    <row r="11" spans="1:10" x14ac:dyDescent="0.25">
      <c r="A11" t="s">
        <v>184</v>
      </c>
      <c r="B11">
        <v>32.85</v>
      </c>
      <c r="C11">
        <v>24.42</v>
      </c>
      <c r="D11">
        <v>20.92</v>
      </c>
    </row>
    <row r="12" spans="1:10" x14ac:dyDescent="0.25">
      <c r="A12" t="s">
        <v>184</v>
      </c>
      <c r="B12">
        <v>30.7</v>
      </c>
      <c r="C12">
        <v>11.23</v>
      </c>
      <c r="D12">
        <v>26.77</v>
      </c>
    </row>
    <row r="13" spans="1:10" x14ac:dyDescent="0.25">
      <c r="A13" t="s">
        <v>184</v>
      </c>
      <c r="B13">
        <v>32.32</v>
      </c>
      <c r="D13">
        <v>20.239999999999998</v>
      </c>
      <c r="E13">
        <v>28.73</v>
      </c>
      <c r="G13">
        <f>-((B15-C15)-(B29-C29))</f>
        <v>-7.8708333333333336</v>
      </c>
      <c r="H13">
        <f>-((D15-E15)-(D29-E29))</f>
        <v>-0.99399999999999622</v>
      </c>
    </row>
    <row r="14" spans="1:10" x14ac:dyDescent="0.25">
      <c r="A14" t="s">
        <v>184</v>
      </c>
      <c r="C14">
        <v>29.64</v>
      </c>
      <c r="D14">
        <v>12.6</v>
      </c>
      <c r="E14">
        <v>16.579999999999998</v>
      </c>
      <c r="G14">
        <f>-((B16-C16)-(B30-C30))</f>
        <v>4.0744539400090911</v>
      </c>
      <c r="H14">
        <f>-((D16-E16)-(D30-E30))</f>
        <v>-0.5129596211723868</v>
      </c>
    </row>
    <row r="15" spans="1:10" x14ac:dyDescent="0.25">
      <c r="A15" s="3" t="s">
        <v>182</v>
      </c>
      <c r="B15" s="3">
        <f>AVERAGE(B10:B14)</f>
        <v>31.956666666666667</v>
      </c>
      <c r="C15" s="3">
        <f t="shared" ref="C15:E15" si="2">AVERAGE(C10:C14)</f>
        <v>21.763333333333335</v>
      </c>
      <c r="D15" s="3">
        <f t="shared" si="2"/>
        <v>20.945999999999998</v>
      </c>
      <c r="E15" s="3">
        <f t="shared" si="2"/>
        <v>18.61</v>
      </c>
    </row>
    <row r="16" spans="1:10" x14ac:dyDescent="0.25">
      <c r="A16" s="5" t="s">
        <v>185</v>
      </c>
      <c r="B16" s="2">
        <f>STDEV(B10:B14)/2</f>
        <v>0.56005208091152914</v>
      </c>
      <c r="C16" s="2">
        <f t="shared" ref="C16:D16" si="3">STDEV(C10:C14)/2</f>
        <v>4.7440866700908098</v>
      </c>
      <c r="D16" s="2">
        <f t="shared" si="3"/>
        <v>2.6770123272035979</v>
      </c>
      <c r="E16" s="2">
        <f>STDEV(E10:E14)/2</f>
        <v>4.6365854893445002</v>
      </c>
    </row>
    <row r="17" spans="1:8" x14ac:dyDescent="0.25">
      <c r="A17" t="s">
        <v>186</v>
      </c>
      <c r="B17">
        <v>20.149999999999999</v>
      </c>
      <c r="D17">
        <v>22.06</v>
      </c>
      <c r="E17">
        <v>13.72</v>
      </c>
    </row>
    <row r="18" spans="1:8" x14ac:dyDescent="0.25">
      <c r="A18" t="s">
        <v>186</v>
      </c>
      <c r="B18">
        <v>30.67</v>
      </c>
      <c r="C18">
        <v>27.85</v>
      </c>
      <c r="D18">
        <v>32.97</v>
      </c>
      <c r="E18">
        <v>12.88</v>
      </c>
    </row>
    <row r="19" spans="1:8" x14ac:dyDescent="0.25">
      <c r="A19" t="s">
        <v>186</v>
      </c>
      <c r="B19">
        <v>28.64</v>
      </c>
      <c r="C19">
        <v>11.17</v>
      </c>
      <c r="D19">
        <v>28.63</v>
      </c>
      <c r="E19">
        <v>37.840000000000003</v>
      </c>
    </row>
    <row r="20" spans="1:8" x14ac:dyDescent="0.25">
      <c r="A20" t="s">
        <v>186</v>
      </c>
      <c r="B20">
        <v>33.57</v>
      </c>
      <c r="C20">
        <v>15.34</v>
      </c>
      <c r="D20">
        <v>25.41</v>
      </c>
      <c r="E20">
        <v>21.98</v>
      </c>
    </row>
    <row r="21" spans="1:8" x14ac:dyDescent="0.25">
      <c r="A21" t="s">
        <v>186</v>
      </c>
      <c r="C21">
        <v>29.22</v>
      </c>
      <c r="D21">
        <v>17.190000000000001</v>
      </c>
      <c r="E21">
        <v>12.52</v>
      </c>
      <c r="G21">
        <f>-((B22-C22)-(B29-C29))</f>
        <v>-5.0400000000000027</v>
      </c>
      <c r="H21">
        <f>-((D22-E22)-(D29-E29))</f>
        <v>-4.1219999999999963</v>
      </c>
    </row>
    <row r="22" spans="1:8" x14ac:dyDescent="0.25">
      <c r="A22" s="3" t="s">
        <v>182</v>
      </c>
      <c r="B22" s="3">
        <f>AVERAGE(B17:B21)</f>
        <v>28.2575</v>
      </c>
      <c r="C22" s="3">
        <f t="shared" ref="C22:E22" si="4">AVERAGE(C17:C21)</f>
        <v>20.895</v>
      </c>
      <c r="D22" s="3">
        <f t="shared" si="4"/>
        <v>25.251999999999999</v>
      </c>
      <c r="E22" s="3">
        <f t="shared" si="4"/>
        <v>19.788</v>
      </c>
      <c r="G22">
        <f>-((B23-C23)-(B30-C30))</f>
        <v>1.5058436273614004</v>
      </c>
      <c r="H22">
        <f>-((D23-E23)-(D30-E30))</f>
        <v>-8.665543375641116E-2</v>
      </c>
    </row>
    <row r="23" spans="1:8" x14ac:dyDescent="0.25">
      <c r="A23" s="2" t="s">
        <v>183</v>
      </c>
      <c r="B23" s="2">
        <f>STDEV(B17:B21)/2</f>
        <v>2.88560616104601</v>
      </c>
      <c r="C23" s="2">
        <f t="shared" ref="C23:E23" si="5">STDEV(C17:C21)/2</f>
        <v>4.5010304375776</v>
      </c>
      <c r="D23" s="2">
        <f t="shared" si="5"/>
        <v>3.0227065686235561</v>
      </c>
      <c r="E23" s="2">
        <f t="shared" si="5"/>
        <v>5.408583918180434</v>
      </c>
    </row>
    <row r="24" spans="1:8" x14ac:dyDescent="0.25">
      <c r="A24" s="4" t="s">
        <v>187</v>
      </c>
      <c r="B24">
        <v>32.71</v>
      </c>
      <c r="C24">
        <v>33.44</v>
      </c>
      <c r="D24">
        <v>23.02</v>
      </c>
      <c r="E24">
        <v>17.559999999999999</v>
      </c>
    </row>
    <row r="25" spans="1:8" x14ac:dyDescent="0.25">
      <c r="A25" s="4" t="s">
        <v>187</v>
      </c>
      <c r="B25">
        <v>29.72</v>
      </c>
      <c r="C25">
        <v>28.14</v>
      </c>
      <c r="D25">
        <v>24.13</v>
      </c>
      <c r="E25">
        <v>22.68</v>
      </c>
    </row>
    <row r="26" spans="1:8" x14ac:dyDescent="0.25">
      <c r="A26" s="4" t="s">
        <v>187</v>
      </c>
      <c r="B26">
        <v>27.42</v>
      </c>
      <c r="D26">
        <v>23.58</v>
      </c>
      <c r="E26">
        <v>34.840000000000003</v>
      </c>
    </row>
    <row r="27" spans="1:8" x14ac:dyDescent="0.25">
      <c r="A27" s="4" t="s">
        <v>187</v>
      </c>
      <c r="B27">
        <v>33.54</v>
      </c>
      <c r="C27">
        <v>29.92</v>
      </c>
      <c r="E27">
        <v>30.46</v>
      </c>
    </row>
    <row r="28" spans="1:8" x14ac:dyDescent="0.25">
      <c r="A28" s="4" t="s">
        <v>187</v>
      </c>
      <c r="B28">
        <v>34.81</v>
      </c>
      <c r="C28">
        <v>25.77</v>
      </c>
      <c r="D28">
        <v>30.71</v>
      </c>
      <c r="E28">
        <v>14.55</v>
      </c>
    </row>
    <row r="29" spans="1:8" x14ac:dyDescent="0.25">
      <c r="A29" s="6" t="s">
        <v>182</v>
      </c>
      <c r="B29" s="3">
        <f>AVERAGE(B24:B28)</f>
        <v>31.639999999999997</v>
      </c>
      <c r="C29" s="3">
        <f t="shared" ref="C29:E29" si="6">AVERAGE(C24:C28)</f>
        <v>29.317499999999999</v>
      </c>
      <c r="D29" s="3">
        <f t="shared" si="6"/>
        <v>25.36</v>
      </c>
      <c r="E29" s="3">
        <f t="shared" si="6"/>
        <v>24.017999999999997</v>
      </c>
    </row>
    <row r="30" spans="1:8" x14ac:dyDescent="0.25">
      <c r="A30" s="5" t="s">
        <v>183</v>
      </c>
      <c r="B30" s="2">
        <f>STDEV(B24:B28)/2</f>
        <v>1.5062079869659435</v>
      </c>
      <c r="C30" s="2">
        <f t="shared" ref="C30:E30" si="7">STDEV(C24:C28)/2</f>
        <v>1.6157886361361331</v>
      </c>
      <c r="D30" s="2">
        <f t="shared" si="7"/>
        <v>1.7976697879940737</v>
      </c>
      <c r="E30" s="2">
        <f t="shared" si="7"/>
        <v>4.2702025713073626</v>
      </c>
    </row>
    <row r="37" spans="2:5" x14ac:dyDescent="0.25">
      <c r="B37" s="3"/>
      <c r="C37" s="3"/>
      <c r="D37" s="3"/>
      <c r="E37" s="3"/>
    </row>
    <row r="38" spans="2:5" x14ac:dyDescent="0.25">
      <c r="B38" s="2"/>
      <c r="C38" s="2"/>
      <c r="D38" s="2"/>
      <c r="E3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H6" sqref="H6"/>
    </sheetView>
  </sheetViews>
  <sheetFormatPr defaultRowHeight="15" x14ac:dyDescent="0.25"/>
  <sheetData>
    <row r="1" spans="1:6" x14ac:dyDescent="0.25">
      <c r="A1" t="s">
        <v>188</v>
      </c>
    </row>
    <row r="2" spans="1:6" x14ac:dyDescent="0.25">
      <c r="B2" s="7" t="s">
        <v>189</v>
      </c>
    </row>
    <row r="3" spans="1:6" x14ac:dyDescent="0.25">
      <c r="A3" t="s">
        <v>190</v>
      </c>
      <c r="B3">
        <v>-3.8369999999999962</v>
      </c>
      <c r="C3">
        <v>-1.8845000000000027</v>
      </c>
      <c r="E3">
        <f>2^B3</f>
        <v>6.9975805540890154E-2</v>
      </c>
      <c r="F3">
        <f>2^C3</f>
        <v>0.27083761028074421</v>
      </c>
    </row>
    <row r="4" spans="1:6" x14ac:dyDescent="0.25">
      <c r="A4" t="s">
        <v>185</v>
      </c>
      <c r="B4">
        <v>-4.5262000154315807E-2</v>
      </c>
      <c r="C4">
        <v>-0.78963359948638967</v>
      </c>
    </row>
    <row r="5" spans="1:6" x14ac:dyDescent="0.25">
      <c r="B5" s="7" t="s">
        <v>191</v>
      </c>
    </row>
    <row r="6" spans="1:6" x14ac:dyDescent="0.25">
      <c r="A6" t="s">
        <v>190</v>
      </c>
      <c r="B6">
        <v>-3.0524999999999949</v>
      </c>
      <c r="C6">
        <v>-1.6114999999999995</v>
      </c>
      <c r="E6">
        <f>2^B6</f>
        <v>0.12053299228149425</v>
      </c>
      <c r="F6">
        <f>2^C6</f>
        <v>0.32725791716331526</v>
      </c>
    </row>
    <row r="7" spans="1:6" x14ac:dyDescent="0.25">
      <c r="A7" t="s">
        <v>185</v>
      </c>
      <c r="B7">
        <v>-0.47244641640162</v>
      </c>
      <c r="C7">
        <v>-0.68549676768149426</v>
      </c>
    </row>
    <row r="8" spans="1:6" x14ac:dyDescent="0.25">
      <c r="B8" s="7" t="s">
        <v>192</v>
      </c>
    </row>
    <row r="9" spans="1:6" x14ac:dyDescent="0.25">
      <c r="B9">
        <v>-1.5289999999999964</v>
      </c>
      <c r="C9">
        <v>-2.0341666666666676</v>
      </c>
      <c r="E9">
        <f>2^B9</f>
        <v>0.34651747141260453</v>
      </c>
      <c r="F9">
        <f>2^C9</f>
        <v>0.24414892542141622</v>
      </c>
    </row>
    <row r="10" spans="1:6" x14ac:dyDescent="0.25">
      <c r="B10">
        <v>-0.69035474868038893</v>
      </c>
      <c r="C10">
        <v>1.2853556066965057</v>
      </c>
    </row>
    <row r="11" spans="1:6" x14ac:dyDescent="0.25">
      <c r="B11" s="7">
        <v>574</v>
      </c>
    </row>
    <row r="12" spans="1:6" x14ac:dyDescent="0.25">
      <c r="B12" s="1">
        <v>7.4776000000000025</v>
      </c>
      <c r="C12">
        <v>0.48899999999999366</v>
      </c>
      <c r="E12">
        <f>2^B12</f>
        <v>178.23044670184663</v>
      </c>
      <c r="F12">
        <f>2^C12</f>
        <v>1.403471726039069</v>
      </c>
    </row>
    <row r="13" spans="1:6" x14ac:dyDescent="0.25">
      <c r="B13" s="1">
        <v>0.43125682728077397</v>
      </c>
      <c r="C13">
        <v>-0.69128287649837106</v>
      </c>
    </row>
    <row r="14" spans="1:6" x14ac:dyDescent="0.25">
      <c r="B14" s="7" t="s">
        <v>186</v>
      </c>
    </row>
    <row r="15" spans="1:6" x14ac:dyDescent="0.25">
      <c r="B15">
        <v>-5.0400000000000027</v>
      </c>
      <c r="C15">
        <v>-4.1219999999999963</v>
      </c>
      <c r="E15">
        <f>2^B15</f>
        <v>3.0395467106633864E-2</v>
      </c>
      <c r="F15">
        <f>2^C15</f>
        <v>5.7432055217440763E-2</v>
      </c>
    </row>
    <row r="16" spans="1:6" x14ac:dyDescent="0.25">
      <c r="B16">
        <v>1.5058436273614004</v>
      </c>
      <c r="C16">
        <v>-8.665543375641116E-2</v>
      </c>
    </row>
    <row r="17" spans="2:6" x14ac:dyDescent="0.25">
      <c r="B17" s="7" t="s">
        <v>184</v>
      </c>
    </row>
    <row r="18" spans="2:6" x14ac:dyDescent="0.25">
      <c r="B18">
        <v>-7.8708333333333336</v>
      </c>
      <c r="C18">
        <v>-0.99399999999999622</v>
      </c>
      <c r="E18">
        <f>2^B18</f>
        <v>4.2721163865308441E-3</v>
      </c>
      <c r="F18">
        <f>2^C18</f>
        <v>0.50208377161948792</v>
      </c>
    </row>
    <row r="19" spans="2:6" x14ac:dyDescent="0.25">
      <c r="B19">
        <v>4.0744539400090911</v>
      </c>
      <c r="C19">
        <v>-0.5129596211723868</v>
      </c>
    </row>
    <row r="20" spans="2:6" x14ac:dyDescent="0.25">
      <c r="B20" s="7" t="s">
        <v>181</v>
      </c>
    </row>
    <row r="21" spans="2:6" x14ac:dyDescent="0.25">
      <c r="B21">
        <v>-5.157500000000006</v>
      </c>
      <c r="C21">
        <v>-6.462499999999995</v>
      </c>
      <c r="E21">
        <f>2^B21</f>
        <v>2.8018042992821651E-2</v>
      </c>
      <c r="F21">
        <f>2^C21</f>
        <v>1.1339493411715161E-2</v>
      </c>
    </row>
    <row r="22" spans="2:6" x14ac:dyDescent="0.25">
      <c r="B22">
        <v>3.3902928831770334</v>
      </c>
      <c r="C22">
        <v>-2.9850731530911401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EXP9_10b_19a_30a_125aCT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2016-06-09T03:26:35Z</dcterms:created>
  <dcterms:modified xsi:type="dcterms:W3CDTF">2016-06-09T06:13:38Z</dcterms:modified>
</cp:coreProperties>
</file>