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770" windowHeight="7470"/>
  </bookViews>
  <sheets>
    <sheet name="miRNA_analysis_kerry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S103" i="1" l="1"/>
  <c r="S102" i="1"/>
  <c r="Q103" i="1"/>
  <c r="Q102" i="1"/>
  <c r="R103" i="1"/>
  <c r="R102" i="1"/>
  <c r="P103" i="1"/>
  <c r="P102" i="1"/>
  <c r="H103" i="1"/>
  <c r="H102" i="1"/>
  <c r="G103" i="1"/>
  <c r="G102" i="1"/>
</calcChain>
</file>

<file path=xl/sharedStrings.xml><?xml version="1.0" encoding="utf-8"?>
<sst xmlns="http://schemas.openxmlformats.org/spreadsheetml/2006/main" count="118" uniqueCount="114">
  <si>
    <t>ID</t>
  </si>
  <si>
    <t>PTRF_exo_counts</t>
  </si>
  <si>
    <t>C1_1</t>
  </si>
  <si>
    <t>C1_2</t>
  </si>
  <si>
    <t>C1_3</t>
  </si>
  <si>
    <t>GFP1</t>
  </si>
  <si>
    <t>GFP2</t>
  </si>
  <si>
    <t>GFP3</t>
  </si>
  <si>
    <t>GFP_exo_counts</t>
  </si>
  <si>
    <t>hsa-miR-147b</t>
  </si>
  <si>
    <t>hsa-miR-20b-5p</t>
  </si>
  <si>
    <t>hsa-miR-215-5p</t>
  </si>
  <si>
    <t>hsa-miR-363-3p</t>
  </si>
  <si>
    <t>hsa-miR-4664-3p</t>
  </si>
  <si>
    <t>hsa-miR-125b-2-3p</t>
  </si>
  <si>
    <t>hsa-miR-651-5p</t>
  </si>
  <si>
    <t>hsa-miR-582-3p</t>
  </si>
  <si>
    <t>hsa-miR-181a-2-3p</t>
  </si>
  <si>
    <t>hsa-miR-500a-3p</t>
  </si>
  <si>
    <t>hsa-miR-671-5p</t>
  </si>
  <si>
    <t>hsa-miR-450b-5p</t>
  </si>
  <si>
    <t>hsa-miR-196a-5p</t>
  </si>
  <si>
    <t>hsa-miR-149-5p</t>
  </si>
  <si>
    <t>hsa-miR-19a-3p</t>
  </si>
  <si>
    <t>hsa-miR-374a-3p</t>
  </si>
  <si>
    <t>hsa-miR-502-3p</t>
  </si>
  <si>
    <t>hsa-miR-542-3p</t>
  </si>
  <si>
    <t>hsa-miR-128-1-3p</t>
  </si>
  <si>
    <t>hsa-miR-362-5p</t>
  </si>
  <si>
    <t>hsa-miR-10a-3p</t>
  </si>
  <si>
    <t>hsa-miR-503-5p</t>
  </si>
  <si>
    <t>hsa-miR-32-5p</t>
  </si>
  <si>
    <t>hsa-miR-148a-5p</t>
  </si>
  <si>
    <t>hsa-miR-484-5p</t>
  </si>
  <si>
    <t>hsa-miR-152-3p</t>
  </si>
  <si>
    <t>hsa-miR-146a-5p</t>
  </si>
  <si>
    <t>hsa-miR-589-5p</t>
  </si>
  <si>
    <t>hsa-let-7c-5p</t>
  </si>
  <si>
    <t>hsa-miR-374a-5p</t>
  </si>
  <si>
    <t>hsa-miR-877-5p</t>
  </si>
  <si>
    <t>hsa-miR-339-5p</t>
  </si>
  <si>
    <t>hsa-miR-1269a</t>
  </si>
  <si>
    <t>hsa-miR-15b-5p</t>
  </si>
  <si>
    <t>hsa-miR-6087-3p</t>
  </si>
  <si>
    <t>hsa-miR-16-2-3p</t>
  </si>
  <si>
    <t>hsa-miR-421-3p</t>
  </si>
  <si>
    <t>hsa-miR-125a-3p</t>
  </si>
  <si>
    <t>hsa-miR-3615-3p</t>
  </si>
  <si>
    <t>hsa-miR-340-5p</t>
  </si>
  <si>
    <t>hsa-miR-769-5p</t>
  </si>
  <si>
    <t>hsa-miR-1180-3p</t>
  </si>
  <si>
    <t>hsa-miR-629-5p</t>
  </si>
  <si>
    <t>hsa-miR-181d-5p</t>
  </si>
  <si>
    <t>hsa-miR-30b-5p</t>
  </si>
  <si>
    <t>hsa-miR-574-3p</t>
  </si>
  <si>
    <t>hsa-miR-99a-5p</t>
  </si>
  <si>
    <t>hsa-miR-361-5p</t>
  </si>
  <si>
    <t>hsa-miR-92b-3p</t>
  </si>
  <si>
    <t>hsa-miR-140-3p</t>
  </si>
  <si>
    <t>hsa-let-7d-3p</t>
  </si>
  <si>
    <t>hsa-miR-99b-3p</t>
  </si>
  <si>
    <t>hsa-miR-1307-3p</t>
  </si>
  <si>
    <t>hsa-miR-31-5p</t>
  </si>
  <si>
    <t>hsa-miR-185-5p</t>
  </si>
  <si>
    <t>hsa-miR-196b-5p</t>
  </si>
  <si>
    <t>hsa-miR-27a-5p</t>
  </si>
  <si>
    <t>hsa-miR-221-5p</t>
  </si>
  <si>
    <t>hsa-miR-28-3p</t>
  </si>
  <si>
    <t>hsa-miR-186-5p</t>
  </si>
  <si>
    <t>hsa-miR-106b-3p</t>
  </si>
  <si>
    <t>hsa-miR-125a-5p</t>
  </si>
  <si>
    <t>hsa-miR-30a-3p</t>
  </si>
  <si>
    <t>hsa-miR-98-5p</t>
  </si>
  <si>
    <t>hsa-miR-532-5p</t>
  </si>
  <si>
    <t>hsa-miR-30e-3p</t>
  </si>
  <si>
    <t>hsa-miR-200a-5p</t>
  </si>
  <si>
    <t>hsa-miR-375-3p</t>
  </si>
  <si>
    <t>hsa-miR-17-5p</t>
  </si>
  <si>
    <t>hsa-miR-429-3p</t>
  </si>
  <si>
    <t>hsa-miR-26b-5p</t>
  </si>
  <si>
    <t>hsa-miR-148b-3p</t>
  </si>
  <si>
    <t>hsa-let-7d-5p</t>
  </si>
  <si>
    <t>hsa-miR-30e-5p</t>
  </si>
  <si>
    <t>hsa-miR-93-5p</t>
  </si>
  <si>
    <t>hsa-miR-10b-5p</t>
  </si>
  <si>
    <t>hsa-miR-22-3p</t>
  </si>
  <si>
    <t>hsa-miR-25-3p</t>
  </si>
  <si>
    <t>hsa-miR-27a-3p</t>
  </si>
  <si>
    <t>hsa-let-7e-5p</t>
  </si>
  <si>
    <t>hsa-miR-320a-3p</t>
  </si>
  <si>
    <t>hsa-miR-183-5p</t>
  </si>
  <si>
    <t>hsa-miR-191-5p</t>
  </si>
  <si>
    <t>hsa-miR-151a-3p</t>
  </si>
  <si>
    <t>hsa-miR-200a-3p</t>
  </si>
  <si>
    <t>hsa-miR-30a-5p</t>
  </si>
  <si>
    <t>hsa-let-7b-5p</t>
  </si>
  <si>
    <t>hsa-miR-148a-3p</t>
  </si>
  <si>
    <t>hsa-miR-182-5p</t>
  </si>
  <si>
    <t>hsa-miR-205-5p</t>
  </si>
  <si>
    <t>hsa-miR-222-3p</t>
  </si>
  <si>
    <t>hsa-miR-221-3p</t>
  </si>
  <si>
    <t>hsa-let-7g-5p</t>
  </si>
  <si>
    <t>hsa-let-7i-5p</t>
  </si>
  <si>
    <t>hsa-miR-200b-3p</t>
  </si>
  <si>
    <t>GFP</t>
  </si>
  <si>
    <t>Cavin-1</t>
  </si>
  <si>
    <t>Cell</t>
  </si>
  <si>
    <t>EV</t>
  </si>
  <si>
    <t>stev</t>
  </si>
  <si>
    <t>cell</t>
  </si>
  <si>
    <t>exo</t>
  </si>
  <si>
    <t>cavin-1</t>
  </si>
  <si>
    <t>gfp</t>
  </si>
  <si>
    <t>122-5p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</si>
</sst>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miRNA_analysis_kerry!$D$101</c:f>
              <c:strCache>
                <c:ptCount val="1"/>
                <c:pt idx="0">
                  <c:v>Cavin-1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(miRNA_analysis_kerry!$G$102,miRNA_analysis_kerry!$G$103)</c:f>
                <c:numCache>
                  <c:formatCode>General</c:formatCode>
                  <c:ptCount val="2"/>
                  <c:pt idx="0">
                    <c:v>4435.0977441314644</c:v>
                  </c:pt>
                  <c:pt idx="1">
                    <c:v>2183.0963739097224</c:v>
                  </c:pt>
                </c:numCache>
              </c:numRef>
            </c:plus>
            <c:minus>
              <c:numRef>
                <c:f>(miRNA_analysis_kerry!$G$102,miRNA_analysis_kerry!$G$103)</c:f>
                <c:numCache>
                  <c:formatCode>General</c:formatCode>
                  <c:ptCount val="2"/>
                  <c:pt idx="0">
                    <c:v>4435.0977441314644</c:v>
                  </c:pt>
                  <c:pt idx="1">
                    <c:v>2183.0963739097224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miRNA_analysis_kerry!$C$102:$C$103</c:f>
              <c:strCache>
                <c:ptCount val="2"/>
                <c:pt idx="0">
                  <c:v>Cell</c:v>
                </c:pt>
                <c:pt idx="1">
                  <c:v>EV</c:v>
                </c:pt>
              </c:strCache>
            </c:strRef>
          </c:cat>
          <c:val>
            <c:numRef>
              <c:f>miRNA_analysis_kerry!$D$102:$D$103</c:f>
              <c:numCache>
                <c:formatCode>General</c:formatCode>
                <c:ptCount val="2"/>
                <c:pt idx="0">
                  <c:v>12284</c:v>
                </c:pt>
                <c:pt idx="1">
                  <c:v>4897</c:v>
                </c:pt>
              </c:numCache>
            </c:numRef>
          </c:val>
        </c:ser>
        <c:ser>
          <c:idx val="1"/>
          <c:order val="1"/>
          <c:tx>
            <c:strRef>
              <c:f>miRNA_analysis_kerry!$E$101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(miRNA_analysis_kerry!$H$102,miRNA_analysis_kerry!$H$103)</c:f>
                <c:numCache>
                  <c:formatCode>General</c:formatCode>
                  <c:ptCount val="2"/>
                  <c:pt idx="0">
                    <c:v>1321.9312051355453</c:v>
                  </c:pt>
                  <c:pt idx="1">
                    <c:v>5635.9537002277721</c:v>
                  </c:pt>
                </c:numCache>
              </c:numRef>
            </c:plus>
            <c:minus>
              <c:numRef>
                <c:f>(miRNA_analysis_kerry!$H$102,miRNA_analysis_kerry!$H$103)</c:f>
                <c:numCache>
                  <c:formatCode>General</c:formatCode>
                  <c:ptCount val="2"/>
                  <c:pt idx="0">
                    <c:v>1321.9312051355453</c:v>
                  </c:pt>
                  <c:pt idx="1">
                    <c:v>5635.9537002277721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miRNA_analysis_kerry!$C$102:$C$103</c:f>
              <c:strCache>
                <c:ptCount val="2"/>
                <c:pt idx="0">
                  <c:v>Cell</c:v>
                </c:pt>
                <c:pt idx="1">
                  <c:v>EV</c:v>
                </c:pt>
              </c:strCache>
            </c:strRef>
          </c:cat>
          <c:val>
            <c:numRef>
              <c:f>miRNA_analysis_kerry!$E$102:$E$103</c:f>
              <c:numCache>
                <c:formatCode>General</c:formatCode>
                <c:ptCount val="2"/>
                <c:pt idx="0">
                  <c:v>16856</c:v>
                </c:pt>
                <c:pt idx="1">
                  <c:v>12029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28112"/>
        <c:axId val="282527552"/>
      </c:barChart>
      <c:catAx>
        <c:axId val="2825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7552"/>
        <c:crosses val="autoZero"/>
        <c:auto val="1"/>
        <c:lblAlgn val="ctr"/>
        <c:lblOffset val="100"/>
        <c:noMultiLvlLbl val="0"/>
      </c:catAx>
      <c:valAx>
        <c:axId val="282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miRNA_analysis_kerry!$L$102</c:f>
              <c:strCache>
                <c:ptCount val="1"/>
                <c:pt idx="0">
                  <c:v>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miRNA_analysis_kerry!$M$101:$N$101</c:f>
              <c:strCache>
                <c:ptCount val="2"/>
                <c:pt idx="0">
                  <c:v>Cavin-1</c:v>
                </c:pt>
                <c:pt idx="1">
                  <c:v>GFP</c:v>
                </c:pt>
              </c:strCache>
            </c:strRef>
          </c:cat>
          <c:val>
            <c:numRef>
              <c:f>miRNA_analysis_kerry!$M$102:$N$102</c:f>
              <c:numCache>
                <c:formatCode>General</c:formatCode>
                <c:ptCount val="2"/>
                <c:pt idx="0">
                  <c:v>5.6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03776"/>
        <c:axId val="328417904"/>
      </c:barChart>
      <c:catAx>
        <c:axId val="2147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7904"/>
        <c:crosses val="autoZero"/>
        <c:auto val="1"/>
        <c:lblAlgn val="ctr"/>
        <c:lblOffset val="100"/>
        <c:noMultiLvlLbl val="0"/>
      </c:catAx>
      <c:valAx>
        <c:axId val="3284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miRNA_analysis_kerry!$M$101:$N$101</c:f>
              <c:strCache>
                <c:ptCount val="2"/>
                <c:pt idx="0">
                  <c:v>Cavin-1</c:v>
                </c:pt>
                <c:pt idx="1">
                  <c:v>GFP</c:v>
                </c:pt>
              </c:strCache>
            </c:strRef>
          </c:cat>
          <c:val>
            <c:numRef>
              <c:f>miRNA_analysis_kerry!$M$103:$N$103</c:f>
              <c:numCache>
                <c:formatCode>General</c:formatCode>
                <c:ptCount val="2"/>
                <c:pt idx="0">
                  <c:v>141</c:v>
                </c:pt>
                <c:pt idx="1">
                  <c:v>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70032"/>
        <c:axId val="218948080"/>
      </c:barChart>
      <c:catAx>
        <c:axId val="3313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8080"/>
        <c:crosses val="autoZero"/>
        <c:auto val="1"/>
        <c:lblAlgn val="ctr"/>
        <c:lblOffset val="100"/>
        <c:noMultiLvlLbl val="0"/>
      </c:catAx>
      <c:valAx>
        <c:axId val="2189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miRNA_analysis_kerry!$S$102</c:f>
              <c:numCache>
                <c:formatCode>General</c:formatCode>
                <c:ptCount val="1"/>
                <c:pt idx="0">
                  <c:v>-1.1026688388239441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miRNA_analysis_kerry!$S$103</c:f>
              <c:numCache>
                <c:formatCode>General</c:formatCode>
                <c:ptCount val="1"/>
                <c:pt idx="0">
                  <c:v>-1.734424685046984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87744"/>
        <c:axId val="290987184"/>
      </c:barChart>
      <c:catAx>
        <c:axId val="29098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7184"/>
        <c:crosses val="autoZero"/>
        <c:auto val="1"/>
        <c:lblAlgn val="ctr"/>
        <c:lblOffset val="100"/>
        <c:noMultiLvlLbl val="0"/>
      </c:catAx>
      <c:valAx>
        <c:axId val="2909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104</xdr:row>
      <xdr:rowOff>0</xdr:rowOff>
    </xdr:from>
    <xdr:to>
      <xdr:col>8</xdr:col>
      <xdr:colOff>523875</xdr:colOff>
      <xdr:row>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82</xdr:row>
      <xdr:rowOff>147637</xdr:rowOff>
    </xdr:from>
    <xdr:to>
      <xdr:col>20</xdr:col>
      <xdr:colOff>585787</xdr:colOff>
      <xdr:row>97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528637</xdr:colOff>
      <xdr:row>82</xdr:row>
      <xdr:rowOff>147637</xdr:rowOff>
    </xdr:from>
    <xdr:to>
      <xdr:col>13</xdr:col>
      <xdr:colOff>223837</xdr:colOff>
      <xdr:row>97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242887</xdr:colOff>
      <xdr:row>76</xdr:row>
      <xdr:rowOff>176212</xdr:rowOff>
    </xdr:from>
    <xdr:to>
      <xdr:col>17</xdr:col>
      <xdr:colOff>547687</xdr:colOff>
      <xdr:row>91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RNA_raw_counts_CORRECT_NAME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RNA_raw_counts_CORRECT_NAMES"/>
    </sheetNames>
    <sheetDataSet>
      <sheetData sheetId="0">
        <row r="1910">
          <cell r="AF1910">
            <v>9382</v>
          </cell>
          <cell r="AG1910">
            <v>14900</v>
          </cell>
          <cell r="AJ1910">
            <v>16456</v>
          </cell>
          <cell r="AK1910">
            <v>11310</v>
          </cell>
          <cell r="AN1910">
            <v>24730</v>
          </cell>
          <cell r="AO1910">
            <v>10643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73" workbookViewId="0">
      <selection activeCell="S102" sqref="S102:S103"/>
    </sheetView>
  </sheetViews>
  <sheetFormatPr defaultRowHeight="15" x14ac:dyDescent="0.25"/>
  <cols>
    <col min="1" max="1" width="3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25</v>
      </c>
      <c r="D2">
        <v>30</v>
      </c>
      <c r="E2">
        <v>0</v>
      </c>
      <c r="F2">
        <v>26</v>
      </c>
      <c r="G2">
        <v>33</v>
      </c>
      <c r="H2">
        <v>6</v>
      </c>
      <c r="I2">
        <v>8</v>
      </c>
    </row>
    <row r="3" spans="1:9" x14ac:dyDescent="0.25">
      <c r="A3" t="s">
        <v>10</v>
      </c>
      <c r="B3">
        <v>0</v>
      </c>
      <c r="C3">
        <v>4</v>
      </c>
      <c r="D3">
        <v>0</v>
      </c>
      <c r="E3">
        <v>2</v>
      </c>
      <c r="F3">
        <v>19</v>
      </c>
      <c r="G3">
        <v>16</v>
      </c>
      <c r="H3">
        <v>6</v>
      </c>
      <c r="I3">
        <v>0</v>
      </c>
    </row>
    <row r="4" spans="1:9" x14ac:dyDescent="0.25">
      <c r="A4" t="s">
        <v>11</v>
      </c>
      <c r="B4">
        <v>1</v>
      </c>
      <c r="C4">
        <v>65</v>
      </c>
      <c r="D4">
        <v>36</v>
      </c>
      <c r="E4">
        <v>3</v>
      </c>
      <c r="F4">
        <v>42</v>
      </c>
      <c r="G4">
        <v>59</v>
      </c>
      <c r="H4">
        <v>8</v>
      </c>
      <c r="I4">
        <v>13</v>
      </c>
    </row>
    <row r="5" spans="1:9" x14ac:dyDescent="0.25">
      <c r="A5" t="s">
        <v>12</v>
      </c>
      <c r="B5">
        <v>1</v>
      </c>
      <c r="C5">
        <v>8</v>
      </c>
      <c r="D5">
        <v>3</v>
      </c>
      <c r="E5">
        <v>2</v>
      </c>
      <c r="F5">
        <v>113</v>
      </c>
      <c r="G5">
        <v>92</v>
      </c>
      <c r="H5">
        <v>7</v>
      </c>
      <c r="I5">
        <v>5</v>
      </c>
    </row>
    <row r="6" spans="1:9" x14ac:dyDescent="0.25">
      <c r="A6" t="s">
        <v>13</v>
      </c>
      <c r="B6">
        <v>5</v>
      </c>
      <c r="C6">
        <v>21</v>
      </c>
      <c r="D6">
        <v>38</v>
      </c>
      <c r="E6">
        <v>0</v>
      </c>
      <c r="F6">
        <v>25</v>
      </c>
      <c r="G6">
        <v>41</v>
      </c>
      <c r="H6">
        <v>2</v>
      </c>
      <c r="I6">
        <v>58</v>
      </c>
    </row>
    <row r="7" spans="1:9" x14ac:dyDescent="0.25">
      <c r="A7" t="s">
        <v>14</v>
      </c>
      <c r="B7">
        <v>5</v>
      </c>
      <c r="C7">
        <v>27</v>
      </c>
      <c r="D7">
        <v>18</v>
      </c>
      <c r="E7">
        <v>6</v>
      </c>
      <c r="F7">
        <v>36</v>
      </c>
      <c r="G7">
        <v>53</v>
      </c>
      <c r="H7">
        <v>10</v>
      </c>
      <c r="I7">
        <v>16</v>
      </c>
    </row>
    <row r="8" spans="1:9" x14ac:dyDescent="0.25">
      <c r="A8" t="s">
        <v>15</v>
      </c>
      <c r="B8">
        <v>5</v>
      </c>
      <c r="C8">
        <v>59</v>
      </c>
      <c r="D8">
        <v>200</v>
      </c>
      <c r="E8">
        <v>0</v>
      </c>
      <c r="F8">
        <v>32</v>
      </c>
      <c r="G8">
        <v>78</v>
      </c>
      <c r="H8">
        <v>16</v>
      </c>
      <c r="I8">
        <v>4</v>
      </c>
    </row>
    <row r="9" spans="1:9" x14ac:dyDescent="0.25">
      <c r="A9" t="s">
        <v>16</v>
      </c>
      <c r="B9">
        <v>6</v>
      </c>
      <c r="C9">
        <v>16</v>
      </c>
      <c r="D9">
        <v>35</v>
      </c>
      <c r="E9">
        <v>2</v>
      </c>
      <c r="F9">
        <v>21</v>
      </c>
      <c r="G9">
        <v>14</v>
      </c>
      <c r="H9">
        <v>1</v>
      </c>
      <c r="I9">
        <v>90</v>
      </c>
    </row>
    <row r="10" spans="1:9" x14ac:dyDescent="0.25">
      <c r="A10" t="s">
        <v>17</v>
      </c>
      <c r="B10">
        <v>6</v>
      </c>
      <c r="C10">
        <v>39</v>
      </c>
      <c r="D10">
        <v>27</v>
      </c>
      <c r="E10">
        <v>0</v>
      </c>
      <c r="F10">
        <v>39</v>
      </c>
      <c r="G10">
        <v>31</v>
      </c>
      <c r="H10">
        <v>7</v>
      </c>
      <c r="I10">
        <v>20</v>
      </c>
    </row>
    <row r="11" spans="1:9" x14ac:dyDescent="0.25">
      <c r="A11" t="s">
        <v>18</v>
      </c>
      <c r="B11">
        <v>7</v>
      </c>
      <c r="C11">
        <v>66</v>
      </c>
      <c r="D11">
        <v>77</v>
      </c>
      <c r="E11">
        <v>12</v>
      </c>
      <c r="F11">
        <v>61</v>
      </c>
      <c r="G11">
        <v>102</v>
      </c>
      <c r="H11">
        <v>19</v>
      </c>
      <c r="I11">
        <v>22</v>
      </c>
    </row>
    <row r="12" spans="1:9" x14ac:dyDescent="0.25">
      <c r="A12" t="s">
        <v>19</v>
      </c>
      <c r="B12">
        <v>7</v>
      </c>
      <c r="C12">
        <v>7</v>
      </c>
      <c r="D12">
        <v>4</v>
      </c>
      <c r="E12">
        <v>0</v>
      </c>
      <c r="F12">
        <v>13</v>
      </c>
      <c r="G12">
        <v>6</v>
      </c>
      <c r="H12">
        <v>0</v>
      </c>
      <c r="I12">
        <v>0</v>
      </c>
    </row>
    <row r="13" spans="1:9" x14ac:dyDescent="0.25">
      <c r="A13" t="s">
        <v>20</v>
      </c>
      <c r="B13">
        <v>8</v>
      </c>
      <c r="C13">
        <v>117</v>
      </c>
      <c r="D13">
        <v>224</v>
      </c>
      <c r="E13">
        <v>6</v>
      </c>
      <c r="F13">
        <v>156</v>
      </c>
      <c r="G13">
        <v>441</v>
      </c>
      <c r="H13">
        <v>35</v>
      </c>
      <c r="I13">
        <v>23</v>
      </c>
    </row>
    <row r="14" spans="1:9" x14ac:dyDescent="0.25">
      <c r="A14" t="s">
        <v>21</v>
      </c>
      <c r="B14">
        <v>8</v>
      </c>
      <c r="C14">
        <v>156</v>
      </c>
      <c r="D14">
        <v>201</v>
      </c>
      <c r="E14">
        <v>2</v>
      </c>
      <c r="F14">
        <v>188</v>
      </c>
      <c r="G14">
        <v>243</v>
      </c>
      <c r="H14">
        <v>27</v>
      </c>
      <c r="I14">
        <v>0</v>
      </c>
    </row>
    <row r="15" spans="1:9" x14ac:dyDescent="0.25">
      <c r="A15" t="s">
        <v>22</v>
      </c>
      <c r="B15">
        <v>8</v>
      </c>
      <c r="C15">
        <v>86</v>
      </c>
      <c r="D15">
        <v>53</v>
      </c>
      <c r="E15">
        <v>3</v>
      </c>
      <c r="F15">
        <v>52</v>
      </c>
      <c r="G15">
        <v>20</v>
      </c>
      <c r="H15">
        <v>4</v>
      </c>
      <c r="I15">
        <v>0</v>
      </c>
    </row>
    <row r="16" spans="1:9" x14ac:dyDescent="0.25">
      <c r="A16" t="s">
        <v>23</v>
      </c>
      <c r="B16">
        <v>9</v>
      </c>
      <c r="C16">
        <v>54</v>
      </c>
      <c r="D16">
        <v>70</v>
      </c>
      <c r="E16">
        <v>6</v>
      </c>
      <c r="F16">
        <v>163</v>
      </c>
      <c r="G16">
        <v>300</v>
      </c>
      <c r="H16">
        <v>29</v>
      </c>
      <c r="I16">
        <v>0</v>
      </c>
    </row>
    <row r="17" spans="1:9" x14ac:dyDescent="0.25">
      <c r="A17" t="s">
        <v>24</v>
      </c>
      <c r="B17">
        <v>9</v>
      </c>
      <c r="C17">
        <v>66</v>
      </c>
      <c r="D17">
        <v>224</v>
      </c>
      <c r="E17">
        <v>6</v>
      </c>
      <c r="F17">
        <v>100</v>
      </c>
      <c r="G17">
        <v>194</v>
      </c>
      <c r="H17">
        <v>35</v>
      </c>
      <c r="I17">
        <v>9</v>
      </c>
    </row>
    <row r="18" spans="1:9" x14ac:dyDescent="0.25">
      <c r="A18" t="s">
        <v>25</v>
      </c>
      <c r="B18">
        <v>10</v>
      </c>
      <c r="C18">
        <v>85</v>
      </c>
      <c r="D18">
        <v>70</v>
      </c>
      <c r="E18">
        <v>10</v>
      </c>
      <c r="F18">
        <v>98</v>
      </c>
      <c r="G18">
        <v>122</v>
      </c>
      <c r="H18">
        <v>17</v>
      </c>
      <c r="I18">
        <v>0</v>
      </c>
    </row>
    <row r="19" spans="1:9" x14ac:dyDescent="0.25">
      <c r="A19" t="s">
        <v>26</v>
      </c>
      <c r="B19">
        <v>11</v>
      </c>
      <c r="C19">
        <v>99</v>
      </c>
      <c r="D19">
        <v>162</v>
      </c>
      <c r="E19">
        <v>5</v>
      </c>
      <c r="F19">
        <v>137</v>
      </c>
      <c r="G19">
        <v>280</v>
      </c>
      <c r="H19">
        <v>26</v>
      </c>
      <c r="I19">
        <v>58</v>
      </c>
    </row>
    <row r="20" spans="1:9" x14ac:dyDescent="0.25">
      <c r="A20" t="s">
        <v>27</v>
      </c>
      <c r="B20">
        <v>12</v>
      </c>
      <c r="C20">
        <v>2457</v>
      </c>
      <c r="D20">
        <v>2452</v>
      </c>
      <c r="E20">
        <v>116</v>
      </c>
      <c r="F20">
        <v>1432</v>
      </c>
      <c r="G20">
        <v>2852</v>
      </c>
      <c r="H20">
        <v>329</v>
      </c>
      <c r="I20">
        <v>0</v>
      </c>
    </row>
    <row r="21" spans="1:9" x14ac:dyDescent="0.25">
      <c r="A21" t="s">
        <v>28</v>
      </c>
      <c r="B21">
        <v>12</v>
      </c>
      <c r="C21">
        <v>21</v>
      </c>
      <c r="D21">
        <v>30</v>
      </c>
      <c r="E21">
        <v>5</v>
      </c>
      <c r="F21">
        <v>30</v>
      </c>
      <c r="G21">
        <v>42</v>
      </c>
      <c r="H21">
        <v>8</v>
      </c>
      <c r="I21">
        <v>1</v>
      </c>
    </row>
    <row r="22" spans="1:9" x14ac:dyDescent="0.25">
      <c r="A22" t="s">
        <v>29</v>
      </c>
      <c r="B22">
        <v>12</v>
      </c>
      <c r="C22">
        <v>84</v>
      </c>
      <c r="D22">
        <v>43</v>
      </c>
      <c r="E22">
        <v>4</v>
      </c>
      <c r="F22">
        <v>98</v>
      </c>
      <c r="G22">
        <v>140</v>
      </c>
      <c r="H22">
        <v>13</v>
      </c>
      <c r="I22">
        <v>1</v>
      </c>
    </row>
    <row r="23" spans="1:9" x14ac:dyDescent="0.25">
      <c r="A23" t="s">
        <v>30</v>
      </c>
      <c r="B23">
        <v>14</v>
      </c>
      <c r="C23">
        <v>200</v>
      </c>
      <c r="D23">
        <v>228</v>
      </c>
      <c r="E23">
        <v>4</v>
      </c>
      <c r="F23">
        <v>267</v>
      </c>
      <c r="G23">
        <v>317</v>
      </c>
      <c r="H23">
        <v>23</v>
      </c>
      <c r="I23">
        <v>41</v>
      </c>
    </row>
    <row r="24" spans="1:9" x14ac:dyDescent="0.25">
      <c r="A24" t="s">
        <v>31</v>
      </c>
      <c r="B24">
        <v>14</v>
      </c>
      <c r="C24">
        <v>125</v>
      </c>
      <c r="D24">
        <v>94</v>
      </c>
      <c r="E24">
        <v>9</v>
      </c>
      <c r="F24">
        <v>222</v>
      </c>
      <c r="G24">
        <v>150</v>
      </c>
      <c r="H24">
        <v>25</v>
      </c>
      <c r="I24">
        <v>1</v>
      </c>
    </row>
    <row r="25" spans="1:9" x14ac:dyDescent="0.25">
      <c r="A25" t="s">
        <v>32</v>
      </c>
      <c r="B25">
        <v>14</v>
      </c>
      <c r="C25">
        <v>99</v>
      </c>
      <c r="D25">
        <v>65</v>
      </c>
      <c r="E25">
        <v>6</v>
      </c>
      <c r="F25">
        <v>143</v>
      </c>
      <c r="G25">
        <v>113</v>
      </c>
      <c r="H25">
        <v>29</v>
      </c>
      <c r="I25">
        <v>32</v>
      </c>
    </row>
    <row r="26" spans="1:9" x14ac:dyDescent="0.25">
      <c r="A26" t="s">
        <v>33</v>
      </c>
      <c r="B26">
        <v>15</v>
      </c>
      <c r="C26">
        <v>94</v>
      </c>
      <c r="D26">
        <v>59</v>
      </c>
      <c r="E26">
        <v>13</v>
      </c>
      <c r="F26">
        <v>67</v>
      </c>
      <c r="G26">
        <v>83</v>
      </c>
      <c r="H26">
        <v>14</v>
      </c>
      <c r="I26">
        <v>1</v>
      </c>
    </row>
    <row r="27" spans="1:9" x14ac:dyDescent="0.25">
      <c r="A27" t="s">
        <v>34</v>
      </c>
      <c r="B27">
        <v>16</v>
      </c>
      <c r="C27">
        <v>56</v>
      </c>
      <c r="D27">
        <v>63</v>
      </c>
      <c r="E27">
        <v>3</v>
      </c>
      <c r="F27">
        <v>115</v>
      </c>
      <c r="G27">
        <v>89</v>
      </c>
      <c r="H27">
        <v>28</v>
      </c>
      <c r="I27">
        <v>50</v>
      </c>
    </row>
    <row r="28" spans="1:9" x14ac:dyDescent="0.25">
      <c r="A28" t="s">
        <v>35</v>
      </c>
      <c r="B28">
        <v>17</v>
      </c>
      <c r="C28">
        <v>91</v>
      </c>
      <c r="D28">
        <v>288</v>
      </c>
      <c r="E28">
        <v>3</v>
      </c>
      <c r="F28">
        <v>199</v>
      </c>
      <c r="G28">
        <v>993</v>
      </c>
      <c r="H28">
        <v>194</v>
      </c>
      <c r="I28">
        <v>56</v>
      </c>
    </row>
    <row r="29" spans="1:9" x14ac:dyDescent="0.25">
      <c r="A29" t="s">
        <v>36</v>
      </c>
      <c r="B29">
        <v>17</v>
      </c>
      <c r="C29">
        <v>47</v>
      </c>
      <c r="D29">
        <v>69</v>
      </c>
      <c r="E29">
        <v>3</v>
      </c>
      <c r="F29">
        <v>51</v>
      </c>
      <c r="G29">
        <v>87</v>
      </c>
      <c r="H29">
        <v>9</v>
      </c>
      <c r="I29">
        <v>45</v>
      </c>
    </row>
    <row r="30" spans="1:9" x14ac:dyDescent="0.25">
      <c r="A30" t="s">
        <v>37</v>
      </c>
      <c r="B30">
        <v>17</v>
      </c>
      <c r="C30">
        <v>224</v>
      </c>
      <c r="D30">
        <v>437</v>
      </c>
      <c r="E30">
        <v>11</v>
      </c>
      <c r="F30">
        <v>230</v>
      </c>
      <c r="G30">
        <v>426</v>
      </c>
      <c r="H30">
        <v>90</v>
      </c>
      <c r="I30">
        <v>2</v>
      </c>
    </row>
    <row r="31" spans="1:9" x14ac:dyDescent="0.25">
      <c r="A31" t="s">
        <v>38</v>
      </c>
      <c r="B31">
        <v>17</v>
      </c>
      <c r="C31">
        <v>58</v>
      </c>
      <c r="D31">
        <v>87</v>
      </c>
      <c r="E31">
        <v>2</v>
      </c>
      <c r="F31">
        <v>103</v>
      </c>
      <c r="G31">
        <v>78</v>
      </c>
      <c r="H31">
        <v>6</v>
      </c>
      <c r="I31">
        <v>2</v>
      </c>
    </row>
    <row r="32" spans="1:9" x14ac:dyDescent="0.25">
      <c r="A32" t="s">
        <v>39</v>
      </c>
      <c r="B32">
        <v>17</v>
      </c>
      <c r="C32">
        <v>15</v>
      </c>
      <c r="D32">
        <v>10</v>
      </c>
      <c r="E32">
        <v>1</v>
      </c>
      <c r="F32">
        <v>17</v>
      </c>
      <c r="G32">
        <v>13</v>
      </c>
      <c r="H32">
        <v>2</v>
      </c>
      <c r="I32">
        <v>3</v>
      </c>
    </row>
    <row r="33" spans="1:9" x14ac:dyDescent="0.25">
      <c r="A33" t="s">
        <v>40</v>
      </c>
      <c r="B33">
        <v>18</v>
      </c>
      <c r="C33">
        <v>107</v>
      </c>
      <c r="D33">
        <v>74</v>
      </c>
      <c r="E33">
        <v>2</v>
      </c>
      <c r="F33">
        <v>107</v>
      </c>
      <c r="G33">
        <v>56</v>
      </c>
      <c r="H33">
        <v>6</v>
      </c>
      <c r="I33">
        <v>3</v>
      </c>
    </row>
    <row r="34" spans="1:9" x14ac:dyDescent="0.25">
      <c r="A34" t="s">
        <v>41</v>
      </c>
      <c r="B34">
        <v>19</v>
      </c>
      <c r="C34">
        <v>29</v>
      </c>
      <c r="D34">
        <v>40</v>
      </c>
      <c r="E34">
        <v>1</v>
      </c>
      <c r="F34">
        <v>32</v>
      </c>
      <c r="G34">
        <v>36</v>
      </c>
      <c r="H34">
        <v>5</v>
      </c>
      <c r="I34">
        <v>44</v>
      </c>
    </row>
    <row r="35" spans="1:9" x14ac:dyDescent="0.25">
      <c r="A35" t="s">
        <v>42</v>
      </c>
      <c r="B35">
        <v>20</v>
      </c>
      <c r="C35">
        <v>69</v>
      </c>
      <c r="D35">
        <v>43</v>
      </c>
      <c r="E35">
        <v>5</v>
      </c>
      <c r="F35">
        <v>132</v>
      </c>
      <c r="G35">
        <v>61</v>
      </c>
      <c r="H35">
        <v>8</v>
      </c>
      <c r="I35">
        <v>2</v>
      </c>
    </row>
    <row r="36" spans="1:9" x14ac:dyDescent="0.25">
      <c r="A36" t="s">
        <v>43</v>
      </c>
      <c r="B36">
        <v>21</v>
      </c>
      <c r="C36">
        <v>19</v>
      </c>
      <c r="D36">
        <v>12</v>
      </c>
      <c r="E36">
        <v>0</v>
      </c>
      <c r="F36">
        <v>24</v>
      </c>
      <c r="G36">
        <v>14</v>
      </c>
      <c r="H36">
        <v>4</v>
      </c>
      <c r="I36">
        <v>51</v>
      </c>
    </row>
    <row r="37" spans="1:9" x14ac:dyDescent="0.25">
      <c r="A37" t="s">
        <v>44</v>
      </c>
      <c r="B37">
        <v>22</v>
      </c>
      <c r="C37">
        <v>374</v>
      </c>
      <c r="D37">
        <v>418</v>
      </c>
      <c r="E37">
        <v>15</v>
      </c>
      <c r="F37">
        <v>626</v>
      </c>
      <c r="G37">
        <v>973</v>
      </c>
      <c r="H37">
        <v>95</v>
      </c>
      <c r="I37">
        <v>1</v>
      </c>
    </row>
    <row r="38" spans="1:9" x14ac:dyDescent="0.25">
      <c r="A38" t="s">
        <v>45</v>
      </c>
      <c r="B38">
        <v>22</v>
      </c>
      <c r="C38">
        <v>88</v>
      </c>
      <c r="D38">
        <v>82</v>
      </c>
      <c r="E38">
        <v>6</v>
      </c>
      <c r="F38">
        <v>143</v>
      </c>
      <c r="G38">
        <v>148</v>
      </c>
      <c r="H38">
        <v>25</v>
      </c>
      <c r="I38">
        <v>4</v>
      </c>
    </row>
    <row r="39" spans="1:9" x14ac:dyDescent="0.25">
      <c r="A39" t="s">
        <v>46</v>
      </c>
      <c r="B39">
        <v>24</v>
      </c>
      <c r="C39">
        <v>38</v>
      </c>
      <c r="D39">
        <v>30</v>
      </c>
      <c r="E39">
        <v>0</v>
      </c>
      <c r="F39">
        <v>30</v>
      </c>
      <c r="G39">
        <v>49</v>
      </c>
      <c r="H39">
        <v>11</v>
      </c>
      <c r="I39">
        <v>2</v>
      </c>
    </row>
    <row r="40" spans="1:9" x14ac:dyDescent="0.25">
      <c r="A40" t="s">
        <v>47</v>
      </c>
      <c r="B40">
        <v>27</v>
      </c>
      <c r="C40">
        <v>339</v>
      </c>
      <c r="D40">
        <v>345</v>
      </c>
      <c r="E40">
        <v>5</v>
      </c>
      <c r="F40">
        <v>528</v>
      </c>
      <c r="G40">
        <v>252</v>
      </c>
      <c r="H40">
        <v>95</v>
      </c>
      <c r="I40">
        <v>68</v>
      </c>
    </row>
    <row r="41" spans="1:9" x14ac:dyDescent="0.25">
      <c r="A41" t="s">
        <v>48</v>
      </c>
      <c r="B41">
        <v>28</v>
      </c>
      <c r="C41">
        <v>402</v>
      </c>
      <c r="D41">
        <v>747</v>
      </c>
      <c r="E41">
        <v>66</v>
      </c>
      <c r="F41">
        <v>330</v>
      </c>
      <c r="G41">
        <v>1173</v>
      </c>
      <c r="H41">
        <v>141</v>
      </c>
      <c r="I41">
        <v>6</v>
      </c>
    </row>
    <row r="42" spans="1:9" x14ac:dyDescent="0.25">
      <c r="A42" t="s">
        <v>49</v>
      </c>
      <c r="B42">
        <v>29</v>
      </c>
      <c r="C42">
        <v>183</v>
      </c>
      <c r="D42">
        <v>185</v>
      </c>
      <c r="E42">
        <v>32</v>
      </c>
      <c r="F42">
        <v>131</v>
      </c>
      <c r="G42">
        <v>182</v>
      </c>
      <c r="H42">
        <v>29</v>
      </c>
      <c r="I42">
        <v>64</v>
      </c>
    </row>
    <row r="43" spans="1:9" x14ac:dyDescent="0.25">
      <c r="A43" t="s">
        <v>50</v>
      </c>
      <c r="B43">
        <v>33</v>
      </c>
      <c r="C43">
        <v>131</v>
      </c>
      <c r="D43">
        <v>206</v>
      </c>
      <c r="E43">
        <v>6</v>
      </c>
      <c r="F43">
        <v>101</v>
      </c>
      <c r="G43">
        <v>179</v>
      </c>
      <c r="H43">
        <v>37</v>
      </c>
      <c r="I43">
        <v>5</v>
      </c>
    </row>
    <row r="44" spans="1:9" x14ac:dyDescent="0.25">
      <c r="A44" t="s">
        <v>51</v>
      </c>
      <c r="B44">
        <v>35</v>
      </c>
      <c r="C44">
        <v>200</v>
      </c>
      <c r="D44">
        <v>132</v>
      </c>
      <c r="E44">
        <v>18</v>
      </c>
      <c r="F44">
        <v>58</v>
      </c>
      <c r="G44">
        <v>207</v>
      </c>
      <c r="H44">
        <v>20</v>
      </c>
      <c r="I44">
        <v>7</v>
      </c>
    </row>
    <row r="45" spans="1:9" x14ac:dyDescent="0.25">
      <c r="A45" t="s">
        <v>52</v>
      </c>
      <c r="B45">
        <v>35</v>
      </c>
      <c r="C45">
        <v>148</v>
      </c>
      <c r="D45">
        <v>243</v>
      </c>
      <c r="E45">
        <v>4</v>
      </c>
      <c r="F45">
        <v>218</v>
      </c>
      <c r="G45">
        <v>432</v>
      </c>
      <c r="H45">
        <v>83</v>
      </c>
      <c r="I45">
        <v>10</v>
      </c>
    </row>
    <row r="46" spans="1:9" x14ac:dyDescent="0.25">
      <c r="A46" t="s">
        <v>53</v>
      </c>
      <c r="B46">
        <v>39</v>
      </c>
      <c r="C46">
        <v>180</v>
      </c>
      <c r="D46">
        <v>203</v>
      </c>
      <c r="E46">
        <v>10</v>
      </c>
      <c r="F46">
        <v>258</v>
      </c>
      <c r="G46">
        <v>226</v>
      </c>
      <c r="H46">
        <v>19</v>
      </c>
      <c r="I46">
        <v>9</v>
      </c>
    </row>
    <row r="47" spans="1:9" x14ac:dyDescent="0.25">
      <c r="A47" t="s">
        <v>54</v>
      </c>
      <c r="B47">
        <v>40</v>
      </c>
      <c r="C47">
        <v>72</v>
      </c>
      <c r="D47">
        <v>50</v>
      </c>
      <c r="E47">
        <v>1</v>
      </c>
      <c r="F47">
        <v>45</v>
      </c>
      <c r="G47">
        <v>25</v>
      </c>
      <c r="H47">
        <v>2</v>
      </c>
      <c r="I47">
        <v>81</v>
      </c>
    </row>
    <row r="48" spans="1:9" x14ac:dyDescent="0.25">
      <c r="A48" t="s">
        <v>55</v>
      </c>
      <c r="B48">
        <v>41</v>
      </c>
      <c r="C48">
        <v>1225</v>
      </c>
      <c r="D48">
        <v>1390</v>
      </c>
      <c r="E48">
        <v>71</v>
      </c>
      <c r="F48">
        <v>1521</v>
      </c>
      <c r="G48">
        <v>1054</v>
      </c>
      <c r="H48">
        <v>283</v>
      </c>
      <c r="I48">
        <v>12</v>
      </c>
    </row>
    <row r="49" spans="1:9" x14ac:dyDescent="0.25">
      <c r="A49" t="s">
        <v>56</v>
      </c>
      <c r="B49">
        <v>43</v>
      </c>
      <c r="C49">
        <v>136</v>
      </c>
      <c r="D49">
        <v>98</v>
      </c>
      <c r="E49">
        <v>1</v>
      </c>
      <c r="F49">
        <v>122</v>
      </c>
      <c r="G49">
        <v>137</v>
      </c>
      <c r="H49">
        <v>12</v>
      </c>
      <c r="I49">
        <v>9</v>
      </c>
    </row>
    <row r="50" spans="1:9" x14ac:dyDescent="0.25">
      <c r="A50" t="s">
        <v>57</v>
      </c>
      <c r="B50">
        <v>47</v>
      </c>
      <c r="C50">
        <v>232</v>
      </c>
      <c r="D50">
        <v>224</v>
      </c>
      <c r="E50">
        <v>2</v>
      </c>
      <c r="F50">
        <v>217</v>
      </c>
      <c r="G50">
        <v>320</v>
      </c>
      <c r="H50">
        <v>45</v>
      </c>
      <c r="I50">
        <v>8</v>
      </c>
    </row>
    <row r="51" spans="1:9" x14ac:dyDescent="0.25">
      <c r="A51" t="s">
        <v>58</v>
      </c>
      <c r="B51">
        <v>53</v>
      </c>
      <c r="C51">
        <v>133</v>
      </c>
      <c r="D51">
        <v>119</v>
      </c>
      <c r="E51">
        <v>18</v>
      </c>
      <c r="F51">
        <v>81</v>
      </c>
      <c r="G51">
        <v>146</v>
      </c>
      <c r="H51">
        <v>20</v>
      </c>
      <c r="I51">
        <v>229</v>
      </c>
    </row>
    <row r="52" spans="1:9" x14ac:dyDescent="0.25">
      <c r="A52" t="s">
        <v>59</v>
      </c>
      <c r="B52">
        <v>54</v>
      </c>
      <c r="C52">
        <v>151</v>
      </c>
      <c r="D52">
        <v>154</v>
      </c>
      <c r="E52">
        <v>2</v>
      </c>
      <c r="F52">
        <v>145</v>
      </c>
      <c r="G52">
        <v>286</v>
      </c>
      <c r="H52">
        <v>41</v>
      </c>
      <c r="I52">
        <v>18</v>
      </c>
    </row>
    <row r="53" spans="1:9" x14ac:dyDescent="0.25">
      <c r="A53" t="s">
        <v>60</v>
      </c>
      <c r="B53">
        <v>64</v>
      </c>
      <c r="C53">
        <v>370</v>
      </c>
      <c r="D53">
        <v>518</v>
      </c>
      <c r="E53">
        <v>8</v>
      </c>
      <c r="F53">
        <v>498</v>
      </c>
      <c r="G53">
        <v>609</v>
      </c>
      <c r="H53">
        <v>89</v>
      </c>
      <c r="I53">
        <v>210</v>
      </c>
    </row>
    <row r="54" spans="1:9" x14ac:dyDescent="0.25">
      <c r="A54" t="s">
        <v>61</v>
      </c>
      <c r="B54">
        <v>64</v>
      </c>
      <c r="C54">
        <v>310</v>
      </c>
      <c r="D54">
        <v>387</v>
      </c>
      <c r="E54">
        <v>16</v>
      </c>
      <c r="F54">
        <v>542</v>
      </c>
      <c r="G54">
        <v>378</v>
      </c>
      <c r="H54">
        <v>83</v>
      </c>
      <c r="I54">
        <v>23</v>
      </c>
    </row>
    <row r="55" spans="1:9" x14ac:dyDescent="0.25">
      <c r="A55" t="s">
        <v>62</v>
      </c>
      <c r="B55">
        <v>67</v>
      </c>
      <c r="C55">
        <v>306</v>
      </c>
      <c r="D55">
        <v>326</v>
      </c>
      <c r="E55">
        <v>7</v>
      </c>
      <c r="F55">
        <v>487</v>
      </c>
      <c r="G55">
        <v>345</v>
      </c>
      <c r="H55">
        <v>35</v>
      </c>
      <c r="I55">
        <v>11</v>
      </c>
    </row>
    <row r="56" spans="1:9" x14ac:dyDescent="0.25">
      <c r="A56" t="s">
        <v>63</v>
      </c>
      <c r="B56">
        <v>68</v>
      </c>
      <c r="C56">
        <v>163</v>
      </c>
      <c r="D56">
        <v>131</v>
      </c>
      <c r="E56">
        <v>14</v>
      </c>
      <c r="F56">
        <v>208</v>
      </c>
      <c r="G56">
        <v>156</v>
      </c>
      <c r="H56">
        <v>19</v>
      </c>
      <c r="I56">
        <v>3</v>
      </c>
    </row>
    <row r="57" spans="1:9" x14ac:dyDescent="0.25">
      <c r="A57" t="s">
        <v>64</v>
      </c>
      <c r="B57">
        <v>76</v>
      </c>
      <c r="C57">
        <v>167</v>
      </c>
      <c r="D57">
        <v>161</v>
      </c>
      <c r="E57">
        <v>7</v>
      </c>
      <c r="F57">
        <v>162</v>
      </c>
      <c r="G57">
        <v>172</v>
      </c>
      <c r="H57">
        <v>30</v>
      </c>
      <c r="I57">
        <v>19</v>
      </c>
    </row>
    <row r="58" spans="1:9" x14ac:dyDescent="0.25">
      <c r="A58" t="s">
        <v>65</v>
      </c>
      <c r="B58">
        <v>78</v>
      </c>
      <c r="C58">
        <v>86</v>
      </c>
      <c r="D58">
        <v>65</v>
      </c>
      <c r="E58">
        <v>0</v>
      </c>
      <c r="F58">
        <v>182</v>
      </c>
      <c r="G58">
        <v>54</v>
      </c>
      <c r="H58">
        <v>10</v>
      </c>
      <c r="I58">
        <v>237</v>
      </c>
    </row>
    <row r="59" spans="1:9" x14ac:dyDescent="0.25">
      <c r="A59" t="s">
        <v>66</v>
      </c>
      <c r="B59">
        <v>78</v>
      </c>
      <c r="C59">
        <v>93</v>
      </c>
      <c r="D59">
        <v>201</v>
      </c>
      <c r="E59">
        <v>5</v>
      </c>
      <c r="F59">
        <v>102</v>
      </c>
      <c r="G59">
        <v>176</v>
      </c>
      <c r="H59">
        <v>51</v>
      </c>
      <c r="I59">
        <v>96</v>
      </c>
    </row>
    <row r="60" spans="1:9" x14ac:dyDescent="0.25">
      <c r="A60" t="s">
        <v>67</v>
      </c>
      <c r="B60">
        <v>91</v>
      </c>
      <c r="C60">
        <v>343</v>
      </c>
      <c r="D60">
        <v>447</v>
      </c>
      <c r="E60">
        <v>10</v>
      </c>
      <c r="F60">
        <v>308</v>
      </c>
      <c r="G60">
        <v>428</v>
      </c>
      <c r="H60">
        <v>74</v>
      </c>
      <c r="I60">
        <v>329</v>
      </c>
    </row>
    <row r="61" spans="1:9" x14ac:dyDescent="0.25">
      <c r="A61" t="s">
        <v>68</v>
      </c>
      <c r="B61">
        <v>104</v>
      </c>
      <c r="C61">
        <v>670</v>
      </c>
      <c r="D61">
        <v>1071</v>
      </c>
      <c r="E61">
        <v>27</v>
      </c>
      <c r="F61">
        <v>642</v>
      </c>
      <c r="G61">
        <v>1386</v>
      </c>
      <c r="H61">
        <v>342</v>
      </c>
      <c r="I61">
        <v>34</v>
      </c>
    </row>
    <row r="62" spans="1:9" x14ac:dyDescent="0.25">
      <c r="A62" t="s">
        <v>69</v>
      </c>
      <c r="B62">
        <v>115</v>
      </c>
      <c r="C62">
        <v>293</v>
      </c>
      <c r="D62">
        <v>429</v>
      </c>
      <c r="E62">
        <v>15</v>
      </c>
      <c r="F62">
        <v>420</v>
      </c>
      <c r="G62">
        <v>335</v>
      </c>
      <c r="H62">
        <v>38</v>
      </c>
      <c r="I62">
        <v>290</v>
      </c>
    </row>
    <row r="63" spans="1:9" x14ac:dyDescent="0.25">
      <c r="A63" t="s">
        <v>70</v>
      </c>
      <c r="B63">
        <v>138</v>
      </c>
      <c r="C63">
        <v>618</v>
      </c>
      <c r="D63">
        <v>666</v>
      </c>
      <c r="E63">
        <v>27</v>
      </c>
      <c r="F63">
        <v>1458</v>
      </c>
      <c r="G63">
        <v>569</v>
      </c>
      <c r="H63">
        <v>264</v>
      </c>
      <c r="I63">
        <v>17</v>
      </c>
    </row>
    <row r="64" spans="1:9" x14ac:dyDescent="0.25">
      <c r="A64" t="s">
        <v>71</v>
      </c>
      <c r="B64">
        <v>140</v>
      </c>
      <c r="C64">
        <v>397</v>
      </c>
      <c r="D64">
        <v>418</v>
      </c>
      <c r="E64">
        <v>14</v>
      </c>
      <c r="F64">
        <v>495</v>
      </c>
      <c r="G64">
        <v>749</v>
      </c>
      <c r="H64">
        <v>95</v>
      </c>
      <c r="I64">
        <v>1703</v>
      </c>
    </row>
    <row r="65" spans="1:9" x14ac:dyDescent="0.25">
      <c r="A65" t="s">
        <v>72</v>
      </c>
      <c r="B65">
        <v>140</v>
      </c>
      <c r="C65">
        <v>520</v>
      </c>
      <c r="D65">
        <v>1310</v>
      </c>
      <c r="E65">
        <v>2</v>
      </c>
      <c r="F65">
        <v>1710</v>
      </c>
      <c r="G65">
        <v>2367</v>
      </c>
      <c r="H65">
        <v>232</v>
      </c>
      <c r="I65">
        <v>7</v>
      </c>
    </row>
    <row r="66" spans="1:9" x14ac:dyDescent="0.25">
      <c r="A66" t="s">
        <v>73</v>
      </c>
      <c r="B66">
        <v>164</v>
      </c>
      <c r="C66">
        <v>1111</v>
      </c>
      <c r="D66">
        <v>1765</v>
      </c>
      <c r="E66">
        <v>107</v>
      </c>
      <c r="F66">
        <v>1048</v>
      </c>
      <c r="G66">
        <v>2573</v>
      </c>
      <c r="H66">
        <v>313</v>
      </c>
      <c r="I66">
        <v>533</v>
      </c>
    </row>
    <row r="67" spans="1:9" x14ac:dyDescent="0.25">
      <c r="A67" t="s">
        <v>74</v>
      </c>
      <c r="B67">
        <v>165</v>
      </c>
      <c r="C67">
        <v>313</v>
      </c>
      <c r="D67">
        <v>620</v>
      </c>
      <c r="E67">
        <v>10</v>
      </c>
      <c r="F67">
        <v>428</v>
      </c>
      <c r="G67">
        <v>442</v>
      </c>
      <c r="H67">
        <v>93</v>
      </c>
      <c r="I67">
        <v>634</v>
      </c>
    </row>
    <row r="68" spans="1:9" x14ac:dyDescent="0.25">
      <c r="A68" t="s">
        <v>75</v>
      </c>
      <c r="B68">
        <v>166</v>
      </c>
      <c r="C68">
        <v>516</v>
      </c>
      <c r="D68">
        <v>604</v>
      </c>
      <c r="E68">
        <v>2</v>
      </c>
      <c r="F68">
        <v>872</v>
      </c>
      <c r="G68">
        <v>551</v>
      </c>
      <c r="H68">
        <v>138</v>
      </c>
      <c r="I68">
        <v>2947</v>
      </c>
    </row>
    <row r="69" spans="1:9" x14ac:dyDescent="0.25">
      <c r="A69" t="s">
        <v>76</v>
      </c>
      <c r="B69">
        <v>168</v>
      </c>
      <c r="C69">
        <v>1663</v>
      </c>
      <c r="D69">
        <v>2578</v>
      </c>
      <c r="E69">
        <v>5</v>
      </c>
      <c r="F69">
        <v>851</v>
      </c>
      <c r="G69">
        <v>1276</v>
      </c>
      <c r="H69">
        <v>608</v>
      </c>
      <c r="I69">
        <v>64</v>
      </c>
    </row>
    <row r="70" spans="1:9" x14ac:dyDescent="0.25">
      <c r="A70" t="s">
        <v>77</v>
      </c>
      <c r="B70">
        <v>177</v>
      </c>
      <c r="C70">
        <v>522</v>
      </c>
      <c r="D70">
        <v>456</v>
      </c>
      <c r="E70">
        <v>101</v>
      </c>
      <c r="F70">
        <v>1391</v>
      </c>
      <c r="G70">
        <v>802</v>
      </c>
      <c r="H70">
        <v>125</v>
      </c>
      <c r="I70">
        <v>50</v>
      </c>
    </row>
    <row r="71" spans="1:9" x14ac:dyDescent="0.25">
      <c r="A71" t="s">
        <v>78</v>
      </c>
      <c r="B71">
        <v>193</v>
      </c>
      <c r="C71">
        <v>2500</v>
      </c>
      <c r="D71">
        <v>3282</v>
      </c>
      <c r="E71">
        <v>36</v>
      </c>
      <c r="F71">
        <v>4351</v>
      </c>
      <c r="G71">
        <v>8000</v>
      </c>
      <c r="H71">
        <v>1015</v>
      </c>
      <c r="I71">
        <v>50</v>
      </c>
    </row>
    <row r="72" spans="1:9" x14ac:dyDescent="0.25">
      <c r="A72" t="s">
        <v>79</v>
      </c>
      <c r="B72">
        <v>199</v>
      </c>
      <c r="C72">
        <v>1542</v>
      </c>
      <c r="D72">
        <v>1541</v>
      </c>
      <c r="E72">
        <v>36</v>
      </c>
      <c r="F72">
        <v>1189</v>
      </c>
      <c r="G72">
        <v>1169</v>
      </c>
      <c r="H72">
        <v>185</v>
      </c>
      <c r="I72">
        <v>37</v>
      </c>
    </row>
    <row r="73" spans="1:9" x14ac:dyDescent="0.25">
      <c r="A73" t="s">
        <v>80</v>
      </c>
      <c r="B73">
        <v>227</v>
      </c>
      <c r="C73">
        <v>1554</v>
      </c>
      <c r="D73">
        <v>2395</v>
      </c>
      <c r="E73">
        <v>99</v>
      </c>
      <c r="F73">
        <v>1665</v>
      </c>
      <c r="G73">
        <v>3668</v>
      </c>
      <c r="H73">
        <v>600</v>
      </c>
      <c r="I73">
        <v>373</v>
      </c>
    </row>
    <row r="74" spans="1:9" x14ac:dyDescent="0.25">
      <c r="A74" t="s">
        <v>81</v>
      </c>
      <c r="B74">
        <v>234</v>
      </c>
      <c r="C74">
        <v>446</v>
      </c>
      <c r="D74">
        <v>462</v>
      </c>
      <c r="E74">
        <v>4</v>
      </c>
      <c r="F74">
        <v>697</v>
      </c>
      <c r="G74">
        <v>772</v>
      </c>
      <c r="H74">
        <v>97</v>
      </c>
      <c r="I74">
        <v>11</v>
      </c>
    </row>
    <row r="75" spans="1:9" x14ac:dyDescent="0.25">
      <c r="A75" t="s">
        <v>82</v>
      </c>
      <c r="B75">
        <v>254</v>
      </c>
      <c r="C75">
        <v>1454</v>
      </c>
      <c r="D75">
        <v>1588</v>
      </c>
      <c r="E75">
        <v>140</v>
      </c>
      <c r="F75">
        <v>1709</v>
      </c>
      <c r="G75">
        <v>2977</v>
      </c>
      <c r="H75">
        <v>523</v>
      </c>
      <c r="I75">
        <v>28</v>
      </c>
    </row>
    <row r="76" spans="1:9" x14ac:dyDescent="0.25">
      <c r="A76" t="s">
        <v>83</v>
      </c>
      <c r="B76">
        <v>256</v>
      </c>
      <c r="C76">
        <v>851</v>
      </c>
      <c r="D76">
        <v>950</v>
      </c>
      <c r="E76">
        <v>107</v>
      </c>
      <c r="F76">
        <v>1472</v>
      </c>
      <c r="G76">
        <v>1159</v>
      </c>
      <c r="H76">
        <v>155</v>
      </c>
      <c r="I76">
        <v>81</v>
      </c>
    </row>
    <row r="77" spans="1:9" x14ac:dyDescent="0.25">
      <c r="A77" t="s">
        <v>84</v>
      </c>
      <c r="B77">
        <v>300</v>
      </c>
      <c r="C77">
        <v>2027</v>
      </c>
      <c r="D77">
        <v>3390</v>
      </c>
      <c r="E77">
        <v>366</v>
      </c>
      <c r="F77">
        <v>4409</v>
      </c>
      <c r="G77">
        <v>5326</v>
      </c>
      <c r="H77">
        <v>2103</v>
      </c>
      <c r="I77">
        <v>889</v>
      </c>
    </row>
    <row r="78" spans="1:9" x14ac:dyDescent="0.25">
      <c r="A78" t="s">
        <v>85</v>
      </c>
      <c r="B78">
        <v>373</v>
      </c>
      <c r="C78">
        <v>5205</v>
      </c>
      <c r="D78">
        <v>4541</v>
      </c>
      <c r="E78">
        <v>35</v>
      </c>
      <c r="F78">
        <v>5004</v>
      </c>
      <c r="G78">
        <v>7242</v>
      </c>
      <c r="H78">
        <v>1628</v>
      </c>
      <c r="I78">
        <v>63</v>
      </c>
    </row>
    <row r="79" spans="1:9" x14ac:dyDescent="0.25">
      <c r="A79" t="s">
        <v>86</v>
      </c>
      <c r="B79">
        <v>381</v>
      </c>
      <c r="C79">
        <v>1753</v>
      </c>
      <c r="D79">
        <v>2311</v>
      </c>
      <c r="E79">
        <v>206</v>
      </c>
      <c r="F79">
        <v>2116</v>
      </c>
      <c r="G79">
        <v>2214</v>
      </c>
      <c r="H79">
        <v>497</v>
      </c>
      <c r="I79">
        <v>750</v>
      </c>
    </row>
    <row r="80" spans="1:9" x14ac:dyDescent="0.25">
      <c r="A80" t="s">
        <v>87</v>
      </c>
      <c r="B80">
        <v>448</v>
      </c>
      <c r="C80">
        <v>17217</v>
      </c>
      <c r="D80">
        <v>8971</v>
      </c>
      <c r="E80">
        <v>34</v>
      </c>
      <c r="F80">
        <v>18691</v>
      </c>
      <c r="G80">
        <v>14732</v>
      </c>
      <c r="H80">
        <v>2064</v>
      </c>
      <c r="I80">
        <v>88</v>
      </c>
    </row>
    <row r="81" spans="1:9" x14ac:dyDescent="0.25">
      <c r="A81" t="s">
        <v>88</v>
      </c>
      <c r="B81">
        <v>461</v>
      </c>
      <c r="C81">
        <v>436</v>
      </c>
      <c r="D81">
        <v>523</v>
      </c>
      <c r="E81">
        <v>15</v>
      </c>
      <c r="F81">
        <v>659</v>
      </c>
      <c r="G81">
        <v>608</v>
      </c>
      <c r="H81">
        <v>141</v>
      </c>
      <c r="I81">
        <v>1</v>
      </c>
    </row>
    <row r="82" spans="1:9" x14ac:dyDescent="0.25">
      <c r="A82" t="s">
        <v>89</v>
      </c>
      <c r="B82">
        <v>539</v>
      </c>
      <c r="C82">
        <v>1639</v>
      </c>
      <c r="D82">
        <v>2059</v>
      </c>
      <c r="E82">
        <v>86</v>
      </c>
      <c r="F82">
        <v>2455</v>
      </c>
      <c r="G82">
        <v>2700</v>
      </c>
      <c r="H82">
        <v>595</v>
      </c>
      <c r="I82">
        <v>60</v>
      </c>
    </row>
    <row r="83" spans="1:9" x14ac:dyDescent="0.25">
      <c r="A83" t="s">
        <v>90</v>
      </c>
      <c r="B83">
        <v>584</v>
      </c>
      <c r="C83">
        <v>1912</v>
      </c>
      <c r="D83">
        <v>2351</v>
      </c>
      <c r="E83">
        <v>49</v>
      </c>
      <c r="F83">
        <v>2663</v>
      </c>
      <c r="G83">
        <v>1827</v>
      </c>
      <c r="H83">
        <v>401</v>
      </c>
      <c r="I83">
        <v>1271</v>
      </c>
    </row>
    <row r="84" spans="1:9" x14ac:dyDescent="0.25">
      <c r="A84" t="s">
        <v>91</v>
      </c>
      <c r="B84">
        <v>593</v>
      </c>
      <c r="C84">
        <v>3133</v>
      </c>
      <c r="D84">
        <v>3724</v>
      </c>
      <c r="E84">
        <v>59</v>
      </c>
      <c r="F84">
        <v>5235</v>
      </c>
      <c r="G84">
        <v>3092</v>
      </c>
      <c r="H84">
        <v>529</v>
      </c>
      <c r="I84">
        <v>113</v>
      </c>
    </row>
    <row r="85" spans="1:9" x14ac:dyDescent="0.25">
      <c r="A85" t="s">
        <v>92</v>
      </c>
      <c r="B85">
        <v>814</v>
      </c>
      <c r="C85">
        <v>9517</v>
      </c>
      <c r="D85">
        <v>15603</v>
      </c>
      <c r="E85">
        <v>143</v>
      </c>
      <c r="F85">
        <v>22376</v>
      </c>
      <c r="G85">
        <v>9055</v>
      </c>
      <c r="H85">
        <v>1889</v>
      </c>
      <c r="I85">
        <v>1862</v>
      </c>
    </row>
    <row r="86" spans="1:9" x14ac:dyDescent="0.25">
      <c r="A86" t="s">
        <v>93</v>
      </c>
      <c r="B86">
        <v>825</v>
      </c>
      <c r="C86">
        <v>5571</v>
      </c>
      <c r="D86">
        <v>8297</v>
      </c>
      <c r="E86">
        <v>52</v>
      </c>
      <c r="F86">
        <v>7541</v>
      </c>
      <c r="G86">
        <v>23228</v>
      </c>
      <c r="H86">
        <v>5319</v>
      </c>
      <c r="I86">
        <v>112</v>
      </c>
    </row>
    <row r="87" spans="1:9" x14ac:dyDescent="0.25">
      <c r="A87" t="s">
        <v>94</v>
      </c>
      <c r="B87">
        <v>905</v>
      </c>
      <c r="C87">
        <v>6759</v>
      </c>
      <c r="D87">
        <v>6885</v>
      </c>
      <c r="E87">
        <v>562</v>
      </c>
      <c r="F87">
        <v>13730</v>
      </c>
      <c r="G87">
        <v>17659</v>
      </c>
      <c r="H87">
        <v>2467</v>
      </c>
      <c r="I87">
        <v>1371</v>
      </c>
    </row>
    <row r="88" spans="1:9" x14ac:dyDescent="0.25">
      <c r="A88" t="s">
        <v>95</v>
      </c>
      <c r="B88">
        <v>1066</v>
      </c>
      <c r="C88">
        <v>3820</v>
      </c>
      <c r="D88">
        <v>5187</v>
      </c>
      <c r="E88">
        <v>14</v>
      </c>
      <c r="F88">
        <v>3204</v>
      </c>
      <c r="G88">
        <v>6643</v>
      </c>
      <c r="H88">
        <v>1009</v>
      </c>
      <c r="I88">
        <v>100</v>
      </c>
    </row>
    <row r="89" spans="1:9" x14ac:dyDescent="0.25">
      <c r="A89" t="s">
        <v>96</v>
      </c>
      <c r="B89">
        <v>1340</v>
      </c>
      <c r="C89">
        <v>15585</v>
      </c>
      <c r="D89">
        <v>24884</v>
      </c>
      <c r="E89">
        <v>1164</v>
      </c>
      <c r="F89">
        <v>31224</v>
      </c>
      <c r="G89">
        <v>75788</v>
      </c>
      <c r="H89">
        <v>20388</v>
      </c>
      <c r="I89">
        <v>80996</v>
      </c>
    </row>
    <row r="90" spans="1:9" x14ac:dyDescent="0.25">
      <c r="A90" t="s">
        <v>97</v>
      </c>
      <c r="B90">
        <v>1495</v>
      </c>
      <c r="C90">
        <v>2072</v>
      </c>
      <c r="D90">
        <v>3307</v>
      </c>
      <c r="E90">
        <v>74</v>
      </c>
      <c r="F90">
        <v>4817</v>
      </c>
      <c r="G90">
        <v>2127</v>
      </c>
      <c r="H90">
        <v>492</v>
      </c>
      <c r="I90">
        <v>2663</v>
      </c>
    </row>
    <row r="91" spans="1:9" x14ac:dyDescent="0.25">
      <c r="A91" t="s">
        <v>98</v>
      </c>
      <c r="B91">
        <v>1627</v>
      </c>
      <c r="C91">
        <v>5773</v>
      </c>
      <c r="D91">
        <v>4835</v>
      </c>
      <c r="E91">
        <v>29</v>
      </c>
      <c r="F91">
        <v>10000</v>
      </c>
      <c r="G91">
        <v>6079</v>
      </c>
      <c r="H91">
        <v>1034</v>
      </c>
      <c r="I91">
        <v>268</v>
      </c>
    </row>
    <row r="92" spans="1:9" x14ac:dyDescent="0.25">
      <c r="A92" t="s">
        <v>99</v>
      </c>
      <c r="B92">
        <v>1648</v>
      </c>
      <c r="C92">
        <v>1966</v>
      </c>
      <c r="D92">
        <v>2922</v>
      </c>
      <c r="E92">
        <v>28</v>
      </c>
      <c r="F92">
        <v>1887</v>
      </c>
      <c r="G92">
        <v>2366</v>
      </c>
      <c r="H92">
        <v>345</v>
      </c>
      <c r="I92">
        <v>304</v>
      </c>
    </row>
    <row r="93" spans="1:9" x14ac:dyDescent="0.25">
      <c r="A93" t="s">
        <v>100</v>
      </c>
      <c r="B93">
        <v>1935</v>
      </c>
      <c r="C93">
        <v>4341</v>
      </c>
      <c r="D93">
        <v>5173</v>
      </c>
      <c r="E93">
        <v>46</v>
      </c>
      <c r="F93">
        <v>4230</v>
      </c>
      <c r="G93">
        <v>5781</v>
      </c>
      <c r="H93">
        <v>841</v>
      </c>
      <c r="I93">
        <v>152</v>
      </c>
    </row>
    <row r="94" spans="1:9" x14ac:dyDescent="0.25">
      <c r="A94" t="s">
        <v>101</v>
      </c>
      <c r="B94">
        <v>2393</v>
      </c>
      <c r="C94">
        <v>6956</v>
      </c>
      <c r="D94">
        <v>6368</v>
      </c>
      <c r="E94">
        <v>56</v>
      </c>
      <c r="F94">
        <v>10261</v>
      </c>
      <c r="G94">
        <v>8987</v>
      </c>
      <c r="H94">
        <v>1227</v>
      </c>
      <c r="I94">
        <v>997</v>
      </c>
    </row>
    <row r="95" spans="1:9" x14ac:dyDescent="0.25">
      <c r="A95" t="s">
        <v>102</v>
      </c>
      <c r="B95">
        <v>2480</v>
      </c>
      <c r="C95">
        <v>5413</v>
      </c>
      <c r="D95">
        <v>9884</v>
      </c>
      <c r="E95">
        <v>14</v>
      </c>
      <c r="F95">
        <v>7879</v>
      </c>
      <c r="G95">
        <v>10232</v>
      </c>
      <c r="H95">
        <v>1588</v>
      </c>
      <c r="I95">
        <v>4362</v>
      </c>
    </row>
    <row r="96" spans="1:9" x14ac:dyDescent="0.25">
      <c r="A96" t="s">
        <v>103</v>
      </c>
      <c r="B96">
        <v>3047</v>
      </c>
      <c r="C96">
        <v>4834</v>
      </c>
      <c r="D96">
        <v>6830</v>
      </c>
      <c r="E96">
        <v>40</v>
      </c>
      <c r="F96">
        <v>11384</v>
      </c>
      <c r="G96">
        <v>8257</v>
      </c>
      <c r="H96">
        <v>1779</v>
      </c>
      <c r="I96">
        <v>1193</v>
      </c>
    </row>
    <row r="100" spans="3:19" x14ac:dyDescent="0.25">
      <c r="G100" t="s">
        <v>108</v>
      </c>
      <c r="M100" t="s">
        <v>113</v>
      </c>
    </row>
    <row r="101" spans="3:19" x14ac:dyDescent="0.25">
      <c r="D101" t="s">
        <v>105</v>
      </c>
      <c r="E101" t="s">
        <v>104</v>
      </c>
      <c r="G101" t="s">
        <v>111</v>
      </c>
      <c r="H101" t="s">
        <v>112</v>
      </c>
      <c r="M101" t="s">
        <v>105</v>
      </c>
      <c r="N101" t="s">
        <v>104</v>
      </c>
    </row>
    <row r="102" spans="3:19" x14ac:dyDescent="0.25">
      <c r="C102" t="s">
        <v>106</v>
      </c>
      <c r="D102">
        <v>12284</v>
      </c>
      <c r="E102">
        <v>16856</v>
      </c>
      <c r="F102" t="s">
        <v>109</v>
      </c>
      <c r="G102">
        <f>STDEV([1]miRNA_raw_counts_CORRECT_NAMES!$AF$1910,[1]miRNA_raw_counts_CORRECT_NAMES!$AJ$1910,[1]miRNA_raw_counts_CORRECT_NAMES!$AN$1910)/SQRT(3)</f>
        <v>4435.0977441314644</v>
      </c>
      <c r="H102">
        <f>STDEV([1]miRNA_raw_counts_CORRECT_NAMES!$AG$1910,[1]miRNA_raw_counts_CORRECT_NAMES!$AK$1910,[1]miRNA_raw_counts_CORRECT_NAMES!$AO$1910)/SQRT(3)</f>
        <v>1321.9312051355453</v>
      </c>
      <c r="L102" t="s">
        <v>106</v>
      </c>
      <c r="M102">
        <v>5.6</v>
      </c>
      <c r="N102">
        <v>12</v>
      </c>
      <c r="P102">
        <f>M102/N102</f>
        <v>0.46666666666666662</v>
      </c>
      <c r="Q102">
        <f>1-P102</f>
        <v>0.53333333333333344</v>
      </c>
      <c r="R102">
        <f>LOG(2,P102)</f>
        <v>-0.90947481200908442</v>
      </c>
      <c r="S102">
        <f>LOG(2,Q102)</f>
        <v>-1.1026688388239441</v>
      </c>
    </row>
    <row r="103" spans="3:19" x14ac:dyDescent="0.25">
      <c r="C103" t="s">
        <v>107</v>
      </c>
      <c r="D103">
        <v>4897</v>
      </c>
      <c r="E103">
        <v>12029</v>
      </c>
      <c r="F103" t="s">
        <v>110</v>
      </c>
      <c r="G103">
        <f>STDEV(B86:D86)/SQRT(3)</f>
        <v>2183.0963739097224</v>
      </c>
      <c r="H103">
        <f>STDEV(F86:H86)/SQRT(3)</f>
        <v>5635.9537002277721</v>
      </c>
      <c r="L103" t="s">
        <v>107</v>
      </c>
      <c r="M103">
        <v>141</v>
      </c>
      <c r="N103">
        <v>428</v>
      </c>
      <c r="P103">
        <f>M103/N103</f>
        <v>0.32943925233644861</v>
      </c>
      <c r="Q103">
        <f>1-P103</f>
        <v>0.67056074766355134</v>
      </c>
      <c r="R103">
        <f>LOG(2,P103)</f>
        <v>-0.62425260030799523</v>
      </c>
      <c r="S103">
        <f>LOG(2,Q103)</f>
        <v>-1.734424685046984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miRNA_analysis_kerry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2016-09-06T03:01:12Z</dcterms:created>
  <dcterms:modified xsi:type="dcterms:W3CDTF">2016-09-06T03:01:12Z</dcterms:modified>
</cp:coreProperties>
</file>